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ddiazre_deaj_ramajudicial_gov_co/Documents/DEAJ/2025/2025/EQUIPO FINANCIERO/EN ESTRUCTURACIÓN/OSCAR IVAN FARIETTA/02. Mesa de Ayuda/Documentos Finales/"/>
    </mc:Choice>
  </mc:AlternateContent>
  <xr:revisionPtr revIDLastSave="60" documentId="8_{E8DCB782-E8BE-4F98-B1B5-2CB70CA9CE3A}" xr6:coauthVersionLast="47" xr6:coauthVersionMax="47" xr10:uidLastSave="{DFB96CD1-2C72-4708-8745-00340488244C}"/>
  <bookViews>
    <workbookView xWindow="345" yWindow="0" windowWidth="28380" windowHeight="15600" xr2:uid="{9681591A-2A96-C148-98F4-86504B227442}"/>
  </bookViews>
  <sheets>
    <sheet name="Recuso Humano - Linea Base" sheetId="1" r:id="rId1"/>
    <sheet name="Bolsa repustos" sheetId="2" r:id="rId2"/>
    <sheet name="Otros servicios - Audiencias" sheetId="3" r:id="rId3"/>
    <sheet name="Arrendamientos" sheetId="4" r:id="rId4"/>
    <sheet name="Otros costos" sheetId="5" r:id="rId5"/>
  </sheets>
  <definedNames>
    <definedName name="_xlnm._FilterDatabase" localSheetId="1" hidden="1">'Bolsa repustos'!$C$4:$N$1419</definedName>
    <definedName name="_xlnm._FilterDatabase" localSheetId="2" hidden="1">'Otros servicios - Audiencias'!$C$5:$L$190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1" i="3" l="1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5" i="3"/>
  <c r="K87" i="3"/>
  <c r="K88" i="3"/>
  <c r="K89" i="3"/>
  <c r="K90" i="3"/>
  <c r="K91" i="3"/>
  <c r="K92" i="3"/>
  <c r="K93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20" i="3"/>
  <c r="K121" i="3"/>
  <c r="K123" i="3"/>
  <c r="K126" i="3"/>
  <c r="K127" i="3"/>
  <c r="K128" i="3"/>
  <c r="K130" i="3"/>
  <c r="K131" i="3"/>
  <c r="K132" i="3"/>
  <c r="K135" i="3"/>
  <c r="K136" i="3"/>
  <c r="K138" i="3"/>
  <c r="K141" i="3"/>
  <c r="K142" i="3"/>
  <c r="K143" i="3"/>
  <c r="K145" i="3"/>
  <c r="K146" i="3"/>
  <c r="K147" i="3"/>
  <c r="K150" i="3"/>
  <c r="K151" i="3"/>
  <c r="K153" i="3"/>
  <c r="K156" i="3"/>
  <c r="K157" i="3"/>
  <c r="K158" i="3"/>
  <c r="K160" i="3"/>
  <c r="K161" i="3"/>
  <c r="K162" i="3"/>
  <c r="K165" i="3"/>
  <c r="K166" i="3"/>
  <c r="K168" i="3"/>
  <c r="K171" i="3"/>
  <c r="K172" i="3"/>
  <c r="K173" i="3"/>
  <c r="K175" i="3"/>
  <c r="K176" i="3"/>
  <c r="K177" i="3"/>
  <c r="K180" i="3"/>
  <c r="K181" i="3"/>
  <c r="K183" i="3"/>
  <c r="K186" i="3"/>
  <c r="K187" i="3"/>
  <c r="K188" i="3"/>
  <c r="K190" i="3"/>
  <c r="K7" i="3"/>
  <c r="K8" i="3"/>
  <c r="K9" i="3"/>
  <c r="K10" i="3"/>
  <c r="K11" i="3"/>
  <c r="K6" i="3"/>
  <c r="N32" i="2"/>
  <c r="N48" i="2"/>
  <c r="N96" i="2"/>
  <c r="N112" i="2"/>
  <c r="N160" i="2"/>
  <c r="N176" i="2"/>
  <c r="N224" i="2"/>
  <c r="N240" i="2"/>
  <c r="N304" i="2"/>
  <c r="N351" i="2"/>
  <c r="N367" i="2"/>
  <c r="N383" i="2"/>
  <c r="N399" i="2"/>
  <c r="N415" i="2"/>
  <c r="N431" i="2"/>
  <c r="N447" i="2"/>
  <c r="N463" i="2"/>
  <c r="N479" i="2"/>
  <c r="N495" i="2"/>
  <c r="N511" i="2"/>
  <c r="N527" i="2"/>
  <c r="N543" i="2"/>
  <c r="N559" i="2"/>
  <c r="N575" i="2"/>
  <c r="N591" i="2"/>
  <c r="N607" i="2"/>
  <c r="N623" i="2"/>
  <c r="N639" i="2"/>
  <c r="N655" i="2"/>
  <c r="N671" i="2"/>
  <c r="M7" i="2"/>
  <c r="N7" i="2" s="1"/>
  <c r="M8" i="2"/>
  <c r="N8" i="2" s="1"/>
  <c r="M9" i="2"/>
  <c r="N9" i="2" s="1"/>
  <c r="M10" i="2"/>
  <c r="N10" i="2" s="1"/>
  <c r="M11" i="2"/>
  <c r="N11" i="2" s="1"/>
  <c r="M12" i="2"/>
  <c r="N12" i="2" s="1"/>
  <c r="M13" i="2"/>
  <c r="N13" i="2" s="1"/>
  <c r="M14" i="2"/>
  <c r="N14" i="2" s="1"/>
  <c r="M15" i="2"/>
  <c r="N15" i="2" s="1"/>
  <c r="M16" i="2"/>
  <c r="N16" i="2" s="1"/>
  <c r="M17" i="2"/>
  <c r="N17" i="2" s="1"/>
  <c r="M18" i="2"/>
  <c r="N18" i="2" s="1"/>
  <c r="M19" i="2"/>
  <c r="N19" i="2" s="1"/>
  <c r="M20" i="2"/>
  <c r="N20" i="2" s="1"/>
  <c r="M21" i="2"/>
  <c r="N21" i="2" s="1"/>
  <c r="M22" i="2"/>
  <c r="N22" i="2" s="1"/>
  <c r="M23" i="2"/>
  <c r="N23" i="2" s="1"/>
  <c r="M24" i="2"/>
  <c r="N24" i="2" s="1"/>
  <c r="M25" i="2"/>
  <c r="N25" i="2" s="1"/>
  <c r="M26" i="2"/>
  <c r="N26" i="2" s="1"/>
  <c r="M27" i="2"/>
  <c r="N27" i="2" s="1"/>
  <c r="M28" i="2"/>
  <c r="N28" i="2" s="1"/>
  <c r="M29" i="2"/>
  <c r="N29" i="2" s="1"/>
  <c r="M30" i="2"/>
  <c r="N30" i="2" s="1"/>
  <c r="M31" i="2"/>
  <c r="N31" i="2" s="1"/>
  <c r="M32" i="2"/>
  <c r="M33" i="2"/>
  <c r="N33" i="2" s="1"/>
  <c r="M34" i="2"/>
  <c r="N34" i="2" s="1"/>
  <c r="M35" i="2"/>
  <c r="N35" i="2" s="1"/>
  <c r="M36" i="2"/>
  <c r="N36" i="2" s="1"/>
  <c r="M37" i="2"/>
  <c r="N37" i="2" s="1"/>
  <c r="M38" i="2"/>
  <c r="N38" i="2" s="1"/>
  <c r="M39" i="2"/>
  <c r="N39" i="2" s="1"/>
  <c r="M40" i="2"/>
  <c r="N40" i="2" s="1"/>
  <c r="M41" i="2"/>
  <c r="N41" i="2" s="1"/>
  <c r="M42" i="2"/>
  <c r="N42" i="2" s="1"/>
  <c r="M43" i="2"/>
  <c r="N43" i="2" s="1"/>
  <c r="M44" i="2"/>
  <c r="N44" i="2" s="1"/>
  <c r="M45" i="2"/>
  <c r="N45" i="2" s="1"/>
  <c r="M46" i="2"/>
  <c r="N46" i="2" s="1"/>
  <c r="M47" i="2"/>
  <c r="N47" i="2" s="1"/>
  <c r="M48" i="2"/>
  <c r="M49" i="2"/>
  <c r="N49" i="2" s="1"/>
  <c r="M50" i="2"/>
  <c r="N50" i="2" s="1"/>
  <c r="M51" i="2"/>
  <c r="N51" i="2" s="1"/>
  <c r="M52" i="2"/>
  <c r="N52" i="2" s="1"/>
  <c r="M53" i="2"/>
  <c r="N53" i="2" s="1"/>
  <c r="M54" i="2"/>
  <c r="N54" i="2" s="1"/>
  <c r="M55" i="2"/>
  <c r="N55" i="2" s="1"/>
  <c r="M56" i="2"/>
  <c r="N56" i="2" s="1"/>
  <c r="M57" i="2"/>
  <c r="N57" i="2" s="1"/>
  <c r="M58" i="2"/>
  <c r="N58" i="2" s="1"/>
  <c r="M59" i="2"/>
  <c r="N59" i="2" s="1"/>
  <c r="M60" i="2"/>
  <c r="N60" i="2" s="1"/>
  <c r="M61" i="2"/>
  <c r="N61" i="2" s="1"/>
  <c r="M62" i="2"/>
  <c r="N62" i="2" s="1"/>
  <c r="M63" i="2"/>
  <c r="N63" i="2" s="1"/>
  <c r="M64" i="2"/>
  <c r="N64" i="2" s="1"/>
  <c r="M65" i="2"/>
  <c r="N65" i="2" s="1"/>
  <c r="M66" i="2"/>
  <c r="N66" i="2" s="1"/>
  <c r="M67" i="2"/>
  <c r="N67" i="2" s="1"/>
  <c r="M68" i="2"/>
  <c r="N68" i="2" s="1"/>
  <c r="M69" i="2"/>
  <c r="N69" i="2" s="1"/>
  <c r="M70" i="2"/>
  <c r="N70" i="2" s="1"/>
  <c r="M71" i="2"/>
  <c r="N71" i="2" s="1"/>
  <c r="M72" i="2"/>
  <c r="N72" i="2" s="1"/>
  <c r="M73" i="2"/>
  <c r="N73" i="2" s="1"/>
  <c r="M74" i="2"/>
  <c r="N74" i="2" s="1"/>
  <c r="M75" i="2"/>
  <c r="N75" i="2" s="1"/>
  <c r="M76" i="2"/>
  <c r="N76" i="2" s="1"/>
  <c r="M77" i="2"/>
  <c r="N77" i="2" s="1"/>
  <c r="M78" i="2"/>
  <c r="N78" i="2" s="1"/>
  <c r="M79" i="2"/>
  <c r="N79" i="2" s="1"/>
  <c r="M80" i="2"/>
  <c r="N80" i="2" s="1"/>
  <c r="M81" i="2"/>
  <c r="N81" i="2" s="1"/>
  <c r="M82" i="2"/>
  <c r="N82" i="2" s="1"/>
  <c r="M83" i="2"/>
  <c r="N83" i="2" s="1"/>
  <c r="M84" i="2"/>
  <c r="N84" i="2" s="1"/>
  <c r="M85" i="2"/>
  <c r="N85" i="2" s="1"/>
  <c r="M86" i="2"/>
  <c r="N86" i="2" s="1"/>
  <c r="M87" i="2"/>
  <c r="N87" i="2" s="1"/>
  <c r="M88" i="2"/>
  <c r="N88" i="2" s="1"/>
  <c r="M89" i="2"/>
  <c r="N89" i="2" s="1"/>
  <c r="M90" i="2"/>
  <c r="N90" i="2" s="1"/>
  <c r="M91" i="2"/>
  <c r="N91" i="2" s="1"/>
  <c r="M92" i="2"/>
  <c r="N92" i="2" s="1"/>
  <c r="M93" i="2"/>
  <c r="N93" i="2" s="1"/>
  <c r="M94" i="2"/>
  <c r="N94" i="2" s="1"/>
  <c r="M95" i="2"/>
  <c r="N95" i="2" s="1"/>
  <c r="M96" i="2"/>
  <c r="M97" i="2"/>
  <c r="N97" i="2" s="1"/>
  <c r="M98" i="2"/>
  <c r="N98" i="2" s="1"/>
  <c r="M99" i="2"/>
  <c r="N99" i="2" s="1"/>
  <c r="M100" i="2"/>
  <c r="N100" i="2" s="1"/>
  <c r="M101" i="2"/>
  <c r="N101" i="2" s="1"/>
  <c r="M102" i="2"/>
  <c r="N102" i="2" s="1"/>
  <c r="M103" i="2"/>
  <c r="N103" i="2" s="1"/>
  <c r="M104" i="2"/>
  <c r="N104" i="2" s="1"/>
  <c r="M105" i="2"/>
  <c r="N105" i="2" s="1"/>
  <c r="M106" i="2"/>
  <c r="N106" i="2" s="1"/>
  <c r="M107" i="2"/>
  <c r="N107" i="2" s="1"/>
  <c r="M108" i="2"/>
  <c r="N108" i="2" s="1"/>
  <c r="M109" i="2"/>
  <c r="N109" i="2" s="1"/>
  <c r="M110" i="2"/>
  <c r="N110" i="2" s="1"/>
  <c r="M111" i="2"/>
  <c r="N111" i="2" s="1"/>
  <c r="M112" i="2"/>
  <c r="M113" i="2"/>
  <c r="N113" i="2" s="1"/>
  <c r="M114" i="2"/>
  <c r="N114" i="2" s="1"/>
  <c r="M115" i="2"/>
  <c r="N115" i="2" s="1"/>
  <c r="M116" i="2"/>
  <c r="N116" i="2" s="1"/>
  <c r="M117" i="2"/>
  <c r="N117" i="2" s="1"/>
  <c r="M118" i="2"/>
  <c r="N118" i="2" s="1"/>
  <c r="M119" i="2"/>
  <c r="N119" i="2" s="1"/>
  <c r="M120" i="2"/>
  <c r="N120" i="2" s="1"/>
  <c r="M121" i="2"/>
  <c r="N121" i="2" s="1"/>
  <c r="M122" i="2"/>
  <c r="N122" i="2" s="1"/>
  <c r="M123" i="2"/>
  <c r="N123" i="2" s="1"/>
  <c r="M124" i="2"/>
  <c r="N124" i="2" s="1"/>
  <c r="M125" i="2"/>
  <c r="N125" i="2" s="1"/>
  <c r="M126" i="2"/>
  <c r="N126" i="2" s="1"/>
  <c r="M127" i="2"/>
  <c r="N127" i="2" s="1"/>
  <c r="M128" i="2"/>
  <c r="N128" i="2" s="1"/>
  <c r="M129" i="2"/>
  <c r="N129" i="2" s="1"/>
  <c r="M130" i="2"/>
  <c r="N130" i="2" s="1"/>
  <c r="M131" i="2"/>
  <c r="N131" i="2" s="1"/>
  <c r="M132" i="2"/>
  <c r="N132" i="2" s="1"/>
  <c r="M133" i="2"/>
  <c r="N133" i="2" s="1"/>
  <c r="M134" i="2"/>
  <c r="N134" i="2" s="1"/>
  <c r="M135" i="2"/>
  <c r="N135" i="2" s="1"/>
  <c r="M136" i="2"/>
  <c r="N136" i="2" s="1"/>
  <c r="M137" i="2"/>
  <c r="N137" i="2" s="1"/>
  <c r="M138" i="2"/>
  <c r="N138" i="2" s="1"/>
  <c r="M139" i="2"/>
  <c r="N139" i="2" s="1"/>
  <c r="M140" i="2"/>
  <c r="N140" i="2" s="1"/>
  <c r="M141" i="2"/>
  <c r="N141" i="2" s="1"/>
  <c r="M142" i="2"/>
  <c r="N142" i="2" s="1"/>
  <c r="M143" i="2"/>
  <c r="N143" i="2" s="1"/>
  <c r="M144" i="2"/>
  <c r="N144" i="2" s="1"/>
  <c r="M145" i="2"/>
  <c r="N145" i="2" s="1"/>
  <c r="M146" i="2"/>
  <c r="N146" i="2" s="1"/>
  <c r="M147" i="2"/>
  <c r="N147" i="2" s="1"/>
  <c r="M148" i="2"/>
  <c r="N148" i="2" s="1"/>
  <c r="M149" i="2"/>
  <c r="N149" i="2" s="1"/>
  <c r="M150" i="2"/>
  <c r="N150" i="2" s="1"/>
  <c r="M151" i="2"/>
  <c r="N151" i="2" s="1"/>
  <c r="M152" i="2"/>
  <c r="N152" i="2" s="1"/>
  <c r="M153" i="2"/>
  <c r="N153" i="2" s="1"/>
  <c r="M154" i="2"/>
  <c r="N154" i="2" s="1"/>
  <c r="M155" i="2"/>
  <c r="N155" i="2" s="1"/>
  <c r="M156" i="2"/>
  <c r="N156" i="2" s="1"/>
  <c r="M157" i="2"/>
  <c r="N157" i="2" s="1"/>
  <c r="M158" i="2"/>
  <c r="N158" i="2" s="1"/>
  <c r="M159" i="2"/>
  <c r="N159" i="2" s="1"/>
  <c r="M160" i="2"/>
  <c r="M161" i="2"/>
  <c r="N161" i="2" s="1"/>
  <c r="M162" i="2"/>
  <c r="N162" i="2" s="1"/>
  <c r="M163" i="2"/>
  <c r="N163" i="2" s="1"/>
  <c r="M164" i="2"/>
  <c r="N164" i="2" s="1"/>
  <c r="M165" i="2"/>
  <c r="N165" i="2" s="1"/>
  <c r="M166" i="2"/>
  <c r="N166" i="2" s="1"/>
  <c r="M167" i="2"/>
  <c r="N167" i="2" s="1"/>
  <c r="M168" i="2"/>
  <c r="N168" i="2" s="1"/>
  <c r="M169" i="2"/>
  <c r="N169" i="2" s="1"/>
  <c r="M170" i="2"/>
  <c r="N170" i="2" s="1"/>
  <c r="M171" i="2"/>
  <c r="N171" i="2" s="1"/>
  <c r="M172" i="2"/>
  <c r="N172" i="2" s="1"/>
  <c r="M173" i="2"/>
  <c r="N173" i="2" s="1"/>
  <c r="M174" i="2"/>
  <c r="N174" i="2" s="1"/>
  <c r="M175" i="2"/>
  <c r="N175" i="2" s="1"/>
  <c r="M176" i="2"/>
  <c r="M177" i="2"/>
  <c r="N177" i="2" s="1"/>
  <c r="M178" i="2"/>
  <c r="N178" i="2" s="1"/>
  <c r="M179" i="2"/>
  <c r="N179" i="2" s="1"/>
  <c r="M180" i="2"/>
  <c r="N180" i="2" s="1"/>
  <c r="M181" i="2"/>
  <c r="N181" i="2" s="1"/>
  <c r="M182" i="2"/>
  <c r="N182" i="2" s="1"/>
  <c r="M183" i="2"/>
  <c r="N183" i="2" s="1"/>
  <c r="M184" i="2"/>
  <c r="N184" i="2" s="1"/>
  <c r="M185" i="2"/>
  <c r="N185" i="2" s="1"/>
  <c r="M186" i="2"/>
  <c r="N186" i="2" s="1"/>
  <c r="M187" i="2"/>
  <c r="N187" i="2" s="1"/>
  <c r="M188" i="2"/>
  <c r="N188" i="2" s="1"/>
  <c r="M189" i="2"/>
  <c r="N189" i="2" s="1"/>
  <c r="M190" i="2"/>
  <c r="N190" i="2" s="1"/>
  <c r="M191" i="2"/>
  <c r="N191" i="2" s="1"/>
  <c r="M192" i="2"/>
  <c r="N192" i="2" s="1"/>
  <c r="M193" i="2"/>
  <c r="N193" i="2" s="1"/>
  <c r="M194" i="2"/>
  <c r="N194" i="2" s="1"/>
  <c r="M195" i="2"/>
  <c r="N195" i="2" s="1"/>
  <c r="M196" i="2"/>
  <c r="N196" i="2" s="1"/>
  <c r="M197" i="2"/>
  <c r="N197" i="2" s="1"/>
  <c r="M198" i="2"/>
  <c r="N198" i="2" s="1"/>
  <c r="M199" i="2"/>
  <c r="N199" i="2" s="1"/>
  <c r="M200" i="2"/>
  <c r="N200" i="2" s="1"/>
  <c r="M201" i="2"/>
  <c r="N201" i="2" s="1"/>
  <c r="M202" i="2"/>
  <c r="N202" i="2" s="1"/>
  <c r="M203" i="2"/>
  <c r="N203" i="2" s="1"/>
  <c r="M204" i="2"/>
  <c r="N204" i="2" s="1"/>
  <c r="M205" i="2"/>
  <c r="N205" i="2" s="1"/>
  <c r="M206" i="2"/>
  <c r="N206" i="2" s="1"/>
  <c r="M207" i="2"/>
  <c r="N207" i="2" s="1"/>
  <c r="M208" i="2"/>
  <c r="N208" i="2" s="1"/>
  <c r="M209" i="2"/>
  <c r="N209" i="2" s="1"/>
  <c r="M210" i="2"/>
  <c r="N210" i="2" s="1"/>
  <c r="M211" i="2"/>
  <c r="N211" i="2" s="1"/>
  <c r="M212" i="2"/>
  <c r="N212" i="2" s="1"/>
  <c r="M213" i="2"/>
  <c r="N213" i="2" s="1"/>
  <c r="M214" i="2"/>
  <c r="N214" i="2" s="1"/>
  <c r="M215" i="2"/>
  <c r="N215" i="2" s="1"/>
  <c r="M216" i="2"/>
  <c r="N216" i="2" s="1"/>
  <c r="M217" i="2"/>
  <c r="N217" i="2" s="1"/>
  <c r="M218" i="2"/>
  <c r="N218" i="2" s="1"/>
  <c r="M219" i="2"/>
  <c r="N219" i="2" s="1"/>
  <c r="M220" i="2"/>
  <c r="N220" i="2" s="1"/>
  <c r="M221" i="2"/>
  <c r="N221" i="2" s="1"/>
  <c r="M222" i="2"/>
  <c r="N222" i="2" s="1"/>
  <c r="M223" i="2"/>
  <c r="N223" i="2" s="1"/>
  <c r="M224" i="2"/>
  <c r="M225" i="2"/>
  <c r="N225" i="2" s="1"/>
  <c r="M226" i="2"/>
  <c r="N226" i="2" s="1"/>
  <c r="M227" i="2"/>
  <c r="N227" i="2" s="1"/>
  <c r="M228" i="2"/>
  <c r="N228" i="2" s="1"/>
  <c r="M229" i="2"/>
  <c r="N229" i="2" s="1"/>
  <c r="M230" i="2"/>
  <c r="N230" i="2" s="1"/>
  <c r="M231" i="2"/>
  <c r="N231" i="2" s="1"/>
  <c r="M232" i="2"/>
  <c r="N232" i="2" s="1"/>
  <c r="M233" i="2"/>
  <c r="N233" i="2" s="1"/>
  <c r="M234" i="2"/>
  <c r="N234" i="2" s="1"/>
  <c r="M235" i="2"/>
  <c r="N235" i="2" s="1"/>
  <c r="M236" i="2"/>
  <c r="N236" i="2" s="1"/>
  <c r="M237" i="2"/>
  <c r="N237" i="2" s="1"/>
  <c r="M238" i="2"/>
  <c r="N238" i="2" s="1"/>
  <c r="M239" i="2"/>
  <c r="N239" i="2" s="1"/>
  <c r="M240" i="2"/>
  <c r="M241" i="2"/>
  <c r="N241" i="2" s="1"/>
  <c r="M242" i="2"/>
  <c r="N242" i="2" s="1"/>
  <c r="M243" i="2"/>
  <c r="N243" i="2" s="1"/>
  <c r="M244" i="2"/>
  <c r="N244" i="2" s="1"/>
  <c r="M245" i="2"/>
  <c r="N245" i="2" s="1"/>
  <c r="M246" i="2"/>
  <c r="N246" i="2" s="1"/>
  <c r="M247" i="2"/>
  <c r="N247" i="2" s="1"/>
  <c r="M248" i="2"/>
  <c r="N248" i="2" s="1"/>
  <c r="M249" i="2"/>
  <c r="N249" i="2" s="1"/>
  <c r="M250" i="2"/>
  <c r="N250" i="2" s="1"/>
  <c r="M251" i="2"/>
  <c r="N251" i="2" s="1"/>
  <c r="M252" i="2"/>
  <c r="N252" i="2" s="1"/>
  <c r="M253" i="2"/>
  <c r="N253" i="2" s="1"/>
  <c r="M254" i="2"/>
  <c r="N254" i="2" s="1"/>
  <c r="M255" i="2"/>
  <c r="N255" i="2" s="1"/>
  <c r="M256" i="2"/>
  <c r="N256" i="2" s="1"/>
  <c r="M257" i="2"/>
  <c r="N257" i="2" s="1"/>
  <c r="M258" i="2"/>
  <c r="N258" i="2" s="1"/>
  <c r="M259" i="2"/>
  <c r="N259" i="2" s="1"/>
  <c r="M260" i="2"/>
  <c r="N260" i="2" s="1"/>
  <c r="M261" i="2"/>
  <c r="N261" i="2" s="1"/>
  <c r="M262" i="2"/>
  <c r="N262" i="2" s="1"/>
  <c r="M263" i="2"/>
  <c r="N263" i="2" s="1"/>
  <c r="M264" i="2"/>
  <c r="N264" i="2" s="1"/>
  <c r="M265" i="2"/>
  <c r="N265" i="2" s="1"/>
  <c r="M266" i="2"/>
  <c r="N266" i="2" s="1"/>
  <c r="M267" i="2"/>
  <c r="N267" i="2" s="1"/>
  <c r="M268" i="2"/>
  <c r="N268" i="2" s="1"/>
  <c r="M269" i="2"/>
  <c r="N269" i="2" s="1"/>
  <c r="M270" i="2"/>
  <c r="N270" i="2" s="1"/>
  <c r="M271" i="2"/>
  <c r="N271" i="2" s="1"/>
  <c r="M272" i="2"/>
  <c r="N272" i="2" s="1"/>
  <c r="M273" i="2"/>
  <c r="N273" i="2" s="1"/>
  <c r="M274" i="2"/>
  <c r="N274" i="2" s="1"/>
  <c r="M275" i="2"/>
  <c r="N275" i="2" s="1"/>
  <c r="M276" i="2"/>
  <c r="N276" i="2" s="1"/>
  <c r="M277" i="2"/>
  <c r="N277" i="2" s="1"/>
  <c r="M278" i="2"/>
  <c r="N278" i="2" s="1"/>
  <c r="M279" i="2"/>
  <c r="N279" i="2" s="1"/>
  <c r="M280" i="2"/>
  <c r="N280" i="2" s="1"/>
  <c r="M281" i="2"/>
  <c r="N281" i="2" s="1"/>
  <c r="M282" i="2"/>
  <c r="N282" i="2" s="1"/>
  <c r="M283" i="2"/>
  <c r="N283" i="2" s="1"/>
  <c r="M284" i="2"/>
  <c r="N284" i="2" s="1"/>
  <c r="M285" i="2"/>
  <c r="N285" i="2" s="1"/>
  <c r="M286" i="2"/>
  <c r="N286" i="2" s="1"/>
  <c r="M287" i="2"/>
  <c r="N287" i="2" s="1"/>
  <c r="M288" i="2"/>
  <c r="N288" i="2" s="1"/>
  <c r="M289" i="2"/>
  <c r="N289" i="2" s="1"/>
  <c r="M290" i="2"/>
  <c r="N290" i="2" s="1"/>
  <c r="M291" i="2"/>
  <c r="N291" i="2" s="1"/>
  <c r="M292" i="2"/>
  <c r="N292" i="2" s="1"/>
  <c r="M293" i="2"/>
  <c r="N293" i="2" s="1"/>
  <c r="M294" i="2"/>
  <c r="N294" i="2" s="1"/>
  <c r="M295" i="2"/>
  <c r="N295" i="2" s="1"/>
  <c r="M296" i="2"/>
  <c r="N296" i="2" s="1"/>
  <c r="M297" i="2"/>
  <c r="N297" i="2" s="1"/>
  <c r="M298" i="2"/>
  <c r="N298" i="2" s="1"/>
  <c r="M299" i="2"/>
  <c r="N299" i="2" s="1"/>
  <c r="M300" i="2"/>
  <c r="N300" i="2" s="1"/>
  <c r="M301" i="2"/>
  <c r="N301" i="2" s="1"/>
  <c r="M302" i="2"/>
  <c r="N302" i="2" s="1"/>
  <c r="M303" i="2"/>
  <c r="N303" i="2" s="1"/>
  <c r="M304" i="2"/>
  <c r="M305" i="2"/>
  <c r="N305" i="2" s="1"/>
  <c r="M306" i="2"/>
  <c r="N306" i="2" s="1"/>
  <c r="M307" i="2"/>
  <c r="N307" i="2" s="1"/>
  <c r="M308" i="2"/>
  <c r="N308" i="2" s="1"/>
  <c r="M309" i="2"/>
  <c r="N309" i="2" s="1"/>
  <c r="M310" i="2"/>
  <c r="N310" i="2" s="1"/>
  <c r="M311" i="2"/>
  <c r="N311" i="2" s="1"/>
  <c r="M312" i="2"/>
  <c r="N312" i="2" s="1"/>
  <c r="M313" i="2"/>
  <c r="N313" i="2" s="1"/>
  <c r="M314" i="2"/>
  <c r="N314" i="2" s="1"/>
  <c r="M315" i="2"/>
  <c r="N315" i="2" s="1"/>
  <c r="M316" i="2"/>
  <c r="N316" i="2" s="1"/>
  <c r="M317" i="2"/>
  <c r="N317" i="2" s="1"/>
  <c r="M318" i="2"/>
  <c r="N318" i="2" s="1"/>
  <c r="M319" i="2"/>
  <c r="N319" i="2" s="1"/>
  <c r="M320" i="2"/>
  <c r="N320" i="2" s="1"/>
  <c r="M321" i="2"/>
  <c r="N321" i="2" s="1"/>
  <c r="M322" i="2"/>
  <c r="N322" i="2" s="1"/>
  <c r="M323" i="2"/>
  <c r="N323" i="2" s="1"/>
  <c r="M324" i="2"/>
  <c r="N324" i="2" s="1"/>
  <c r="M325" i="2"/>
  <c r="N325" i="2" s="1"/>
  <c r="M326" i="2"/>
  <c r="N326" i="2" s="1"/>
  <c r="M327" i="2"/>
  <c r="N327" i="2" s="1"/>
  <c r="M328" i="2"/>
  <c r="N328" i="2" s="1"/>
  <c r="M329" i="2"/>
  <c r="N329" i="2" s="1"/>
  <c r="M330" i="2"/>
  <c r="N330" i="2" s="1"/>
  <c r="M331" i="2"/>
  <c r="N331" i="2" s="1"/>
  <c r="M332" i="2"/>
  <c r="N332" i="2" s="1"/>
  <c r="M333" i="2"/>
  <c r="N333" i="2" s="1"/>
  <c r="M334" i="2"/>
  <c r="N334" i="2" s="1"/>
  <c r="M335" i="2"/>
  <c r="N335" i="2" s="1"/>
  <c r="M336" i="2"/>
  <c r="N336" i="2" s="1"/>
  <c r="M337" i="2"/>
  <c r="N337" i="2" s="1"/>
  <c r="M338" i="2"/>
  <c r="N338" i="2" s="1"/>
  <c r="M339" i="2"/>
  <c r="N339" i="2" s="1"/>
  <c r="M340" i="2"/>
  <c r="N340" i="2" s="1"/>
  <c r="M341" i="2"/>
  <c r="N341" i="2" s="1"/>
  <c r="M342" i="2"/>
  <c r="N342" i="2" s="1"/>
  <c r="M343" i="2"/>
  <c r="N343" i="2" s="1"/>
  <c r="M344" i="2"/>
  <c r="N344" i="2" s="1"/>
  <c r="M345" i="2"/>
  <c r="N345" i="2" s="1"/>
  <c r="M346" i="2"/>
  <c r="N346" i="2" s="1"/>
  <c r="M347" i="2"/>
  <c r="N347" i="2" s="1"/>
  <c r="M348" i="2"/>
  <c r="N348" i="2" s="1"/>
  <c r="M349" i="2"/>
  <c r="N349" i="2" s="1"/>
  <c r="M350" i="2"/>
  <c r="N350" i="2" s="1"/>
  <c r="M351" i="2"/>
  <c r="M352" i="2"/>
  <c r="N352" i="2" s="1"/>
  <c r="M353" i="2"/>
  <c r="N353" i="2" s="1"/>
  <c r="M354" i="2"/>
  <c r="N354" i="2" s="1"/>
  <c r="M355" i="2"/>
  <c r="N355" i="2" s="1"/>
  <c r="M356" i="2"/>
  <c r="N356" i="2" s="1"/>
  <c r="M357" i="2"/>
  <c r="N357" i="2" s="1"/>
  <c r="M358" i="2"/>
  <c r="N358" i="2" s="1"/>
  <c r="M359" i="2"/>
  <c r="N359" i="2" s="1"/>
  <c r="M360" i="2"/>
  <c r="N360" i="2" s="1"/>
  <c r="M361" i="2"/>
  <c r="N361" i="2" s="1"/>
  <c r="M362" i="2"/>
  <c r="N362" i="2" s="1"/>
  <c r="M363" i="2"/>
  <c r="N363" i="2" s="1"/>
  <c r="M364" i="2"/>
  <c r="N364" i="2" s="1"/>
  <c r="M365" i="2"/>
  <c r="N365" i="2" s="1"/>
  <c r="M366" i="2"/>
  <c r="N366" i="2" s="1"/>
  <c r="M367" i="2"/>
  <c r="M368" i="2"/>
  <c r="N368" i="2" s="1"/>
  <c r="M369" i="2"/>
  <c r="N369" i="2" s="1"/>
  <c r="M370" i="2"/>
  <c r="N370" i="2" s="1"/>
  <c r="M371" i="2"/>
  <c r="N371" i="2" s="1"/>
  <c r="M372" i="2"/>
  <c r="N372" i="2" s="1"/>
  <c r="M373" i="2"/>
  <c r="N373" i="2" s="1"/>
  <c r="M374" i="2"/>
  <c r="N374" i="2" s="1"/>
  <c r="M375" i="2"/>
  <c r="N375" i="2" s="1"/>
  <c r="M376" i="2"/>
  <c r="N376" i="2" s="1"/>
  <c r="M377" i="2"/>
  <c r="N377" i="2" s="1"/>
  <c r="M378" i="2"/>
  <c r="N378" i="2" s="1"/>
  <c r="M379" i="2"/>
  <c r="N379" i="2" s="1"/>
  <c r="M380" i="2"/>
  <c r="N380" i="2" s="1"/>
  <c r="M381" i="2"/>
  <c r="N381" i="2" s="1"/>
  <c r="M382" i="2"/>
  <c r="N382" i="2" s="1"/>
  <c r="M383" i="2"/>
  <c r="M384" i="2"/>
  <c r="N384" i="2" s="1"/>
  <c r="M385" i="2"/>
  <c r="N385" i="2" s="1"/>
  <c r="M386" i="2"/>
  <c r="N386" i="2" s="1"/>
  <c r="M387" i="2"/>
  <c r="N387" i="2" s="1"/>
  <c r="M388" i="2"/>
  <c r="N388" i="2" s="1"/>
  <c r="M389" i="2"/>
  <c r="N389" i="2" s="1"/>
  <c r="M390" i="2"/>
  <c r="N390" i="2" s="1"/>
  <c r="M391" i="2"/>
  <c r="N391" i="2" s="1"/>
  <c r="M392" i="2"/>
  <c r="N392" i="2" s="1"/>
  <c r="M393" i="2"/>
  <c r="N393" i="2" s="1"/>
  <c r="M394" i="2"/>
  <c r="N394" i="2" s="1"/>
  <c r="M395" i="2"/>
  <c r="N395" i="2" s="1"/>
  <c r="M396" i="2"/>
  <c r="N396" i="2" s="1"/>
  <c r="M397" i="2"/>
  <c r="N397" i="2" s="1"/>
  <c r="M398" i="2"/>
  <c r="N398" i="2" s="1"/>
  <c r="M399" i="2"/>
  <c r="M400" i="2"/>
  <c r="N400" i="2" s="1"/>
  <c r="M401" i="2"/>
  <c r="N401" i="2" s="1"/>
  <c r="M402" i="2"/>
  <c r="N402" i="2" s="1"/>
  <c r="M403" i="2"/>
  <c r="N403" i="2" s="1"/>
  <c r="M404" i="2"/>
  <c r="N404" i="2" s="1"/>
  <c r="M405" i="2"/>
  <c r="N405" i="2" s="1"/>
  <c r="M406" i="2"/>
  <c r="N406" i="2" s="1"/>
  <c r="M407" i="2"/>
  <c r="N407" i="2" s="1"/>
  <c r="M408" i="2"/>
  <c r="N408" i="2" s="1"/>
  <c r="M409" i="2"/>
  <c r="N409" i="2" s="1"/>
  <c r="M410" i="2"/>
  <c r="N410" i="2" s="1"/>
  <c r="M411" i="2"/>
  <c r="N411" i="2" s="1"/>
  <c r="M412" i="2"/>
  <c r="N412" i="2" s="1"/>
  <c r="M413" i="2"/>
  <c r="N413" i="2" s="1"/>
  <c r="M414" i="2"/>
  <c r="N414" i="2" s="1"/>
  <c r="M415" i="2"/>
  <c r="M416" i="2"/>
  <c r="N416" i="2" s="1"/>
  <c r="M417" i="2"/>
  <c r="N417" i="2" s="1"/>
  <c r="M418" i="2"/>
  <c r="N418" i="2" s="1"/>
  <c r="M419" i="2"/>
  <c r="N419" i="2" s="1"/>
  <c r="M420" i="2"/>
  <c r="N420" i="2" s="1"/>
  <c r="M421" i="2"/>
  <c r="N421" i="2" s="1"/>
  <c r="M422" i="2"/>
  <c r="N422" i="2" s="1"/>
  <c r="M423" i="2"/>
  <c r="N423" i="2" s="1"/>
  <c r="M424" i="2"/>
  <c r="N424" i="2" s="1"/>
  <c r="M425" i="2"/>
  <c r="N425" i="2" s="1"/>
  <c r="M426" i="2"/>
  <c r="N426" i="2" s="1"/>
  <c r="M427" i="2"/>
  <c r="N427" i="2" s="1"/>
  <c r="M428" i="2"/>
  <c r="N428" i="2" s="1"/>
  <c r="M429" i="2"/>
  <c r="N429" i="2" s="1"/>
  <c r="M430" i="2"/>
  <c r="N430" i="2" s="1"/>
  <c r="M431" i="2"/>
  <c r="M432" i="2"/>
  <c r="N432" i="2" s="1"/>
  <c r="M433" i="2"/>
  <c r="N433" i="2" s="1"/>
  <c r="M434" i="2"/>
  <c r="N434" i="2" s="1"/>
  <c r="M435" i="2"/>
  <c r="N435" i="2" s="1"/>
  <c r="M436" i="2"/>
  <c r="N436" i="2" s="1"/>
  <c r="M437" i="2"/>
  <c r="N437" i="2" s="1"/>
  <c r="M438" i="2"/>
  <c r="N438" i="2" s="1"/>
  <c r="M439" i="2"/>
  <c r="N439" i="2" s="1"/>
  <c r="M440" i="2"/>
  <c r="N440" i="2" s="1"/>
  <c r="M441" i="2"/>
  <c r="N441" i="2" s="1"/>
  <c r="M442" i="2"/>
  <c r="N442" i="2" s="1"/>
  <c r="M443" i="2"/>
  <c r="N443" i="2" s="1"/>
  <c r="M444" i="2"/>
  <c r="N444" i="2" s="1"/>
  <c r="M445" i="2"/>
  <c r="N445" i="2" s="1"/>
  <c r="M446" i="2"/>
  <c r="N446" i="2" s="1"/>
  <c r="M447" i="2"/>
  <c r="M448" i="2"/>
  <c r="N448" i="2" s="1"/>
  <c r="M449" i="2"/>
  <c r="N449" i="2" s="1"/>
  <c r="M450" i="2"/>
  <c r="N450" i="2" s="1"/>
  <c r="M451" i="2"/>
  <c r="N451" i="2" s="1"/>
  <c r="M452" i="2"/>
  <c r="N452" i="2" s="1"/>
  <c r="M453" i="2"/>
  <c r="N453" i="2" s="1"/>
  <c r="M454" i="2"/>
  <c r="N454" i="2" s="1"/>
  <c r="M455" i="2"/>
  <c r="N455" i="2" s="1"/>
  <c r="M456" i="2"/>
  <c r="N456" i="2" s="1"/>
  <c r="M457" i="2"/>
  <c r="N457" i="2" s="1"/>
  <c r="M458" i="2"/>
  <c r="N458" i="2" s="1"/>
  <c r="M459" i="2"/>
  <c r="N459" i="2" s="1"/>
  <c r="M460" i="2"/>
  <c r="N460" i="2" s="1"/>
  <c r="M461" i="2"/>
  <c r="N461" i="2" s="1"/>
  <c r="M462" i="2"/>
  <c r="N462" i="2" s="1"/>
  <c r="M463" i="2"/>
  <c r="M464" i="2"/>
  <c r="N464" i="2" s="1"/>
  <c r="M465" i="2"/>
  <c r="N465" i="2" s="1"/>
  <c r="M466" i="2"/>
  <c r="N466" i="2" s="1"/>
  <c r="M467" i="2"/>
  <c r="N467" i="2" s="1"/>
  <c r="M468" i="2"/>
  <c r="N468" i="2" s="1"/>
  <c r="M469" i="2"/>
  <c r="N469" i="2" s="1"/>
  <c r="M470" i="2"/>
  <c r="N470" i="2" s="1"/>
  <c r="M471" i="2"/>
  <c r="N471" i="2" s="1"/>
  <c r="M472" i="2"/>
  <c r="N472" i="2" s="1"/>
  <c r="M473" i="2"/>
  <c r="N473" i="2" s="1"/>
  <c r="M474" i="2"/>
  <c r="N474" i="2" s="1"/>
  <c r="M475" i="2"/>
  <c r="N475" i="2" s="1"/>
  <c r="M476" i="2"/>
  <c r="N476" i="2" s="1"/>
  <c r="M477" i="2"/>
  <c r="N477" i="2" s="1"/>
  <c r="M478" i="2"/>
  <c r="N478" i="2" s="1"/>
  <c r="M479" i="2"/>
  <c r="M480" i="2"/>
  <c r="N480" i="2" s="1"/>
  <c r="M481" i="2"/>
  <c r="N481" i="2" s="1"/>
  <c r="M482" i="2"/>
  <c r="N482" i="2" s="1"/>
  <c r="M483" i="2"/>
  <c r="N483" i="2" s="1"/>
  <c r="M484" i="2"/>
  <c r="N484" i="2" s="1"/>
  <c r="M485" i="2"/>
  <c r="N485" i="2" s="1"/>
  <c r="M486" i="2"/>
  <c r="N486" i="2" s="1"/>
  <c r="M487" i="2"/>
  <c r="N487" i="2" s="1"/>
  <c r="M488" i="2"/>
  <c r="N488" i="2" s="1"/>
  <c r="M489" i="2"/>
  <c r="N489" i="2" s="1"/>
  <c r="M490" i="2"/>
  <c r="N490" i="2" s="1"/>
  <c r="M491" i="2"/>
  <c r="N491" i="2" s="1"/>
  <c r="M492" i="2"/>
  <c r="N492" i="2" s="1"/>
  <c r="M493" i="2"/>
  <c r="N493" i="2" s="1"/>
  <c r="M494" i="2"/>
  <c r="N494" i="2" s="1"/>
  <c r="M495" i="2"/>
  <c r="M496" i="2"/>
  <c r="N496" i="2" s="1"/>
  <c r="M497" i="2"/>
  <c r="N497" i="2" s="1"/>
  <c r="M498" i="2"/>
  <c r="N498" i="2" s="1"/>
  <c r="M499" i="2"/>
  <c r="N499" i="2" s="1"/>
  <c r="M500" i="2"/>
  <c r="N500" i="2" s="1"/>
  <c r="M501" i="2"/>
  <c r="N501" i="2" s="1"/>
  <c r="M502" i="2"/>
  <c r="N502" i="2" s="1"/>
  <c r="M503" i="2"/>
  <c r="N503" i="2" s="1"/>
  <c r="M504" i="2"/>
  <c r="N504" i="2" s="1"/>
  <c r="M505" i="2"/>
  <c r="N505" i="2" s="1"/>
  <c r="M506" i="2"/>
  <c r="N506" i="2" s="1"/>
  <c r="M507" i="2"/>
  <c r="N507" i="2" s="1"/>
  <c r="M508" i="2"/>
  <c r="N508" i="2" s="1"/>
  <c r="M509" i="2"/>
  <c r="N509" i="2" s="1"/>
  <c r="M510" i="2"/>
  <c r="N510" i="2" s="1"/>
  <c r="M511" i="2"/>
  <c r="M512" i="2"/>
  <c r="N512" i="2" s="1"/>
  <c r="M513" i="2"/>
  <c r="N513" i="2" s="1"/>
  <c r="M514" i="2"/>
  <c r="N514" i="2" s="1"/>
  <c r="M515" i="2"/>
  <c r="N515" i="2" s="1"/>
  <c r="M516" i="2"/>
  <c r="N516" i="2" s="1"/>
  <c r="M517" i="2"/>
  <c r="N517" i="2" s="1"/>
  <c r="M518" i="2"/>
  <c r="N518" i="2" s="1"/>
  <c r="M519" i="2"/>
  <c r="N519" i="2" s="1"/>
  <c r="M520" i="2"/>
  <c r="N520" i="2" s="1"/>
  <c r="M521" i="2"/>
  <c r="N521" i="2" s="1"/>
  <c r="M522" i="2"/>
  <c r="N522" i="2" s="1"/>
  <c r="M523" i="2"/>
  <c r="N523" i="2" s="1"/>
  <c r="M524" i="2"/>
  <c r="N524" i="2" s="1"/>
  <c r="M525" i="2"/>
  <c r="N525" i="2" s="1"/>
  <c r="M526" i="2"/>
  <c r="N526" i="2" s="1"/>
  <c r="M527" i="2"/>
  <c r="M528" i="2"/>
  <c r="N528" i="2" s="1"/>
  <c r="M529" i="2"/>
  <c r="N529" i="2" s="1"/>
  <c r="M530" i="2"/>
  <c r="N530" i="2" s="1"/>
  <c r="M531" i="2"/>
  <c r="N531" i="2" s="1"/>
  <c r="M532" i="2"/>
  <c r="N532" i="2" s="1"/>
  <c r="M533" i="2"/>
  <c r="N533" i="2" s="1"/>
  <c r="M534" i="2"/>
  <c r="N534" i="2" s="1"/>
  <c r="M535" i="2"/>
  <c r="N535" i="2" s="1"/>
  <c r="M536" i="2"/>
  <c r="N536" i="2" s="1"/>
  <c r="M537" i="2"/>
  <c r="N537" i="2" s="1"/>
  <c r="M538" i="2"/>
  <c r="N538" i="2" s="1"/>
  <c r="M539" i="2"/>
  <c r="N539" i="2" s="1"/>
  <c r="M540" i="2"/>
  <c r="N540" i="2" s="1"/>
  <c r="M541" i="2"/>
  <c r="N541" i="2" s="1"/>
  <c r="M542" i="2"/>
  <c r="N542" i="2" s="1"/>
  <c r="M543" i="2"/>
  <c r="M544" i="2"/>
  <c r="N544" i="2" s="1"/>
  <c r="M545" i="2"/>
  <c r="N545" i="2" s="1"/>
  <c r="M546" i="2"/>
  <c r="N546" i="2" s="1"/>
  <c r="M547" i="2"/>
  <c r="N547" i="2" s="1"/>
  <c r="M548" i="2"/>
  <c r="N548" i="2" s="1"/>
  <c r="M549" i="2"/>
  <c r="N549" i="2" s="1"/>
  <c r="M550" i="2"/>
  <c r="N550" i="2" s="1"/>
  <c r="M551" i="2"/>
  <c r="N551" i="2" s="1"/>
  <c r="M552" i="2"/>
  <c r="N552" i="2" s="1"/>
  <c r="M553" i="2"/>
  <c r="N553" i="2" s="1"/>
  <c r="M554" i="2"/>
  <c r="N554" i="2" s="1"/>
  <c r="M555" i="2"/>
  <c r="N555" i="2" s="1"/>
  <c r="M556" i="2"/>
  <c r="N556" i="2" s="1"/>
  <c r="M557" i="2"/>
  <c r="N557" i="2" s="1"/>
  <c r="M558" i="2"/>
  <c r="N558" i="2" s="1"/>
  <c r="M559" i="2"/>
  <c r="M560" i="2"/>
  <c r="N560" i="2" s="1"/>
  <c r="M561" i="2"/>
  <c r="N561" i="2" s="1"/>
  <c r="M562" i="2"/>
  <c r="N562" i="2" s="1"/>
  <c r="M563" i="2"/>
  <c r="N563" i="2" s="1"/>
  <c r="M564" i="2"/>
  <c r="N564" i="2" s="1"/>
  <c r="M565" i="2"/>
  <c r="N565" i="2" s="1"/>
  <c r="M566" i="2"/>
  <c r="N566" i="2" s="1"/>
  <c r="M567" i="2"/>
  <c r="N567" i="2" s="1"/>
  <c r="M568" i="2"/>
  <c r="N568" i="2" s="1"/>
  <c r="M569" i="2"/>
  <c r="N569" i="2" s="1"/>
  <c r="M570" i="2"/>
  <c r="N570" i="2" s="1"/>
  <c r="M571" i="2"/>
  <c r="N571" i="2" s="1"/>
  <c r="M572" i="2"/>
  <c r="N572" i="2" s="1"/>
  <c r="M573" i="2"/>
  <c r="N573" i="2" s="1"/>
  <c r="M574" i="2"/>
  <c r="N574" i="2" s="1"/>
  <c r="M575" i="2"/>
  <c r="M576" i="2"/>
  <c r="N576" i="2" s="1"/>
  <c r="M577" i="2"/>
  <c r="N577" i="2" s="1"/>
  <c r="M578" i="2"/>
  <c r="N578" i="2" s="1"/>
  <c r="M579" i="2"/>
  <c r="N579" i="2" s="1"/>
  <c r="M580" i="2"/>
  <c r="N580" i="2" s="1"/>
  <c r="M581" i="2"/>
  <c r="N581" i="2" s="1"/>
  <c r="M582" i="2"/>
  <c r="N582" i="2" s="1"/>
  <c r="M583" i="2"/>
  <c r="N583" i="2" s="1"/>
  <c r="M584" i="2"/>
  <c r="N584" i="2" s="1"/>
  <c r="M585" i="2"/>
  <c r="N585" i="2" s="1"/>
  <c r="M586" i="2"/>
  <c r="N586" i="2" s="1"/>
  <c r="M587" i="2"/>
  <c r="N587" i="2" s="1"/>
  <c r="M588" i="2"/>
  <c r="N588" i="2" s="1"/>
  <c r="M589" i="2"/>
  <c r="N589" i="2" s="1"/>
  <c r="M590" i="2"/>
  <c r="N590" i="2" s="1"/>
  <c r="M591" i="2"/>
  <c r="M592" i="2"/>
  <c r="N592" i="2" s="1"/>
  <c r="M593" i="2"/>
  <c r="N593" i="2" s="1"/>
  <c r="M594" i="2"/>
  <c r="N594" i="2" s="1"/>
  <c r="M595" i="2"/>
  <c r="N595" i="2" s="1"/>
  <c r="M596" i="2"/>
  <c r="N596" i="2" s="1"/>
  <c r="M597" i="2"/>
  <c r="N597" i="2" s="1"/>
  <c r="M598" i="2"/>
  <c r="N598" i="2" s="1"/>
  <c r="M599" i="2"/>
  <c r="N599" i="2" s="1"/>
  <c r="M600" i="2"/>
  <c r="N600" i="2" s="1"/>
  <c r="M601" i="2"/>
  <c r="N601" i="2" s="1"/>
  <c r="M602" i="2"/>
  <c r="N602" i="2" s="1"/>
  <c r="M603" i="2"/>
  <c r="N603" i="2" s="1"/>
  <c r="M604" i="2"/>
  <c r="N604" i="2" s="1"/>
  <c r="M605" i="2"/>
  <c r="N605" i="2" s="1"/>
  <c r="M606" i="2"/>
  <c r="N606" i="2" s="1"/>
  <c r="M607" i="2"/>
  <c r="M608" i="2"/>
  <c r="N608" i="2" s="1"/>
  <c r="M609" i="2"/>
  <c r="N609" i="2" s="1"/>
  <c r="M610" i="2"/>
  <c r="N610" i="2" s="1"/>
  <c r="M611" i="2"/>
  <c r="N611" i="2" s="1"/>
  <c r="M612" i="2"/>
  <c r="N612" i="2" s="1"/>
  <c r="M613" i="2"/>
  <c r="N613" i="2" s="1"/>
  <c r="M614" i="2"/>
  <c r="N614" i="2" s="1"/>
  <c r="M615" i="2"/>
  <c r="N615" i="2" s="1"/>
  <c r="M616" i="2"/>
  <c r="N616" i="2" s="1"/>
  <c r="M617" i="2"/>
  <c r="N617" i="2" s="1"/>
  <c r="M618" i="2"/>
  <c r="N618" i="2" s="1"/>
  <c r="M619" i="2"/>
  <c r="N619" i="2" s="1"/>
  <c r="M620" i="2"/>
  <c r="N620" i="2" s="1"/>
  <c r="M621" i="2"/>
  <c r="N621" i="2" s="1"/>
  <c r="M622" i="2"/>
  <c r="N622" i="2" s="1"/>
  <c r="M623" i="2"/>
  <c r="M624" i="2"/>
  <c r="N624" i="2" s="1"/>
  <c r="M625" i="2"/>
  <c r="N625" i="2" s="1"/>
  <c r="M626" i="2"/>
  <c r="N626" i="2" s="1"/>
  <c r="M627" i="2"/>
  <c r="N627" i="2" s="1"/>
  <c r="M628" i="2"/>
  <c r="N628" i="2" s="1"/>
  <c r="M629" i="2"/>
  <c r="N629" i="2" s="1"/>
  <c r="M630" i="2"/>
  <c r="N630" i="2" s="1"/>
  <c r="M631" i="2"/>
  <c r="N631" i="2" s="1"/>
  <c r="M632" i="2"/>
  <c r="N632" i="2" s="1"/>
  <c r="M633" i="2"/>
  <c r="N633" i="2" s="1"/>
  <c r="M634" i="2"/>
  <c r="N634" i="2" s="1"/>
  <c r="M635" i="2"/>
  <c r="N635" i="2" s="1"/>
  <c r="M636" i="2"/>
  <c r="N636" i="2" s="1"/>
  <c r="M637" i="2"/>
  <c r="N637" i="2" s="1"/>
  <c r="M638" i="2"/>
  <c r="N638" i="2" s="1"/>
  <c r="M639" i="2"/>
  <c r="M640" i="2"/>
  <c r="N640" i="2" s="1"/>
  <c r="M641" i="2"/>
  <c r="N641" i="2" s="1"/>
  <c r="M642" i="2"/>
  <c r="N642" i="2" s="1"/>
  <c r="M643" i="2"/>
  <c r="N643" i="2" s="1"/>
  <c r="M644" i="2"/>
  <c r="N644" i="2" s="1"/>
  <c r="M645" i="2"/>
  <c r="N645" i="2" s="1"/>
  <c r="M646" i="2"/>
  <c r="N646" i="2" s="1"/>
  <c r="M647" i="2"/>
  <c r="N647" i="2" s="1"/>
  <c r="M648" i="2"/>
  <c r="N648" i="2" s="1"/>
  <c r="M649" i="2"/>
  <c r="N649" i="2" s="1"/>
  <c r="M650" i="2"/>
  <c r="N650" i="2" s="1"/>
  <c r="M651" i="2"/>
  <c r="N651" i="2" s="1"/>
  <c r="M652" i="2"/>
  <c r="N652" i="2" s="1"/>
  <c r="M653" i="2"/>
  <c r="N653" i="2" s="1"/>
  <c r="M654" i="2"/>
  <c r="N654" i="2" s="1"/>
  <c r="M655" i="2"/>
  <c r="M656" i="2"/>
  <c r="N656" i="2" s="1"/>
  <c r="M657" i="2"/>
  <c r="N657" i="2" s="1"/>
  <c r="M658" i="2"/>
  <c r="N658" i="2" s="1"/>
  <c r="M659" i="2"/>
  <c r="N659" i="2" s="1"/>
  <c r="M660" i="2"/>
  <c r="N660" i="2" s="1"/>
  <c r="M661" i="2"/>
  <c r="N661" i="2" s="1"/>
  <c r="M662" i="2"/>
  <c r="N662" i="2" s="1"/>
  <c r="M663" i="2"/>
  <c r="N663" i="2" s="1"/>
  <c r="M664" i="2"/>
  <c r="N664" i="2" s="1"/>
  <c r="M665" i="2"/>
  <c r="N665" i="2" s="1"/>
  <c r="M666" i="2"/>
  <c r="N666" i="2" s="1"/>
  <c r="M667" i="2"/>
  <c r="N667" i="2" s="1"/>
  <c r="M668" i="2"/>
  <c r="N668" i="2" s="1"/>
  <c r="M669" i="2"/>
  <c r="N669" i="2" s="1"/>
  <c r="M670" i="2"/>
  <c r="N670" i="2" s="1"/>
  <c r="M671" i="2"/>
  <c r="M672" i="2"/>
  <c r="N672" i="2" s="1"/>
  <c r="M673" i="2"/>
  <c r="N673" i="2" s="1"/>
  <c r="M674" i="2"/>
  <c r="N674" i="2" s="1"/>
  <c r="M675" i="2"/>
  <c r="N675" i="2" s="1"/>
  <c r="M676" i="2"/>
  <c r="N676" i="2" s="1"/>
  <c r="M677" i="2"/>
  <c r="N677" i="2" s="1"/>
  <c r="M678" i="2"/>
  <c r="N678" i="2" s="1"/>
  <c r="M679" i="2"/>
  <c r="N679" i="2" s="1"/>
  <c r="M680" i="2"/>
  <c r="N680" i="2" s="1"/>
  <c r="M681" i="2"/>
  <c r="N681" i="2" s="1"/>
  <c r="M682" i="2"/>
  <c r="N682" i="2" s="1"/>
  <c r="M683" i="2"/>
  <c r="N683" i="2" s="1"/>
  <c r="M684" i="2"/>
  <c r="N684" i="2" s="1"/>
  <c r="M685" i="2"/>
  <c r="N685" i="2" s="1"/>
  <c r="M686" i="2"/>
  <c r="N686" i="2" s="1"/>
  <c r="M687" i="2"/>
  <c r="N687" i="2" s="1"/>
  <c r="M688" i="2"/>
  <c r="N688" i="2" s="1"/>
  <c r="M689" i="2"/>
  <c r="N689" i="2" s="1"/>
  <c r="M690" i="2"/>
  <c r="N690" i="2" s="1"/>
  <c r="M691" i="2"/>
  <c r="N691" i="2" s="1"/>
  <c r="M692" i="2"/>
  <c r="N692" i="2" s="1"/>
  <c r="M693" i="2"/>
  <c r="N693" i="2" s="1"/>
  <c r="M694" i="2"/>
  <c r="N694" i="2" s="1"/>
  <c r="M695" i="2"/>
  <c r="N695" i="2" s="1"/>
  <c r="M696" i="2"/>
  <c r="N696" i="2" s="1"/>
  <c r="M697" i="2"/>
  <c r="N697" i="2" s="1"/>
  <c r="M698" i="2"/>
  <c r="N698" i="2" s="1"/>
  <c r="M699" i="2"/>
  <c r="N699" i="2" s="1"/>
  <c r="M700" i="2"/>
  <c r="N700" i="2" s="1"/>
  <c r="M701" i="2"/>
  <c r="N701" i="2" s="1"/>
  <c r="M702" i="2"/>
  <c r="N702" i="2" s="1"/>
  <c r="M703" i="2"/>
  <c r="N703" i="2" s="1"/>
  <c r="M704" i="2"/>
  <c r="N704" i="2" s="1"/>
  <c r="M705" i="2"/>
  <c r="N705" i="2" s="1"/>
  <c r="M706" i="2"/>
  <c r="N706" i="2" s="1"/>
  <c r="M707" i="2"/>
  <c r="N707" i="2" s="1"/>
  <c r="M708" i="2"/>
  <c r="N708" i="2" s="1"/>
  <c r="M709" i="2"/>
  <c r="N709" i="2" s="1"/>
  <c r="M710" i="2"/>
  <c r="N710" i="2" s="1"/>
  <c r="M711" i="2"/>
  <c r="N711" i="2" s="1"/>
  <c r="M712" i="2"/>
  <c r="N712" i="2" s="1"/>
  <c r="M713" i="2"/>
  <c r="N713" i="2" s="1"/>
  <c r="M714" i="2"/>
  <c r="N714" i="2" s="1"/>
  <c r="M715" i="2"/>
  <c r="N715" i="2" s="1"/>
  <c r="M716" i="2"/>
  <c r="N716" i="2" s="1"/>
  <c r="M717" i="2"/>
  <c r="N717" i="2" s="1"/>
  <c r="M718" i="2"/>
  <c r="N718" i="2" s="1"/>
  <c r="M719" i="2"/>
  <c r="N719" i="2" s="1"/>
  <c r="M720" i="2"/>
  <c r="N720" i="2" s="1"/>
  <c r="M721" i="2"/>
  <c r="N721" i="2" s="1"/>
  <c r="M722" i="2"/>
  <c r="N722" i="2" s="1"/>
  <c r="M723" i="2"/>
  <c r="N723" i="2" s="1"/>
  <c r="M724" i="2"/>
  <c r="N724" i="2" s="1"/>
  <c r="M725" i="2"/>
  <c r="N725" i="2" s="1"/>
  <c r="M726" i="2"/>
  <c r="N726" i="2" s="1"/>
  <c r="M727" i="2"/>
  <c r="N727" i="2" s="1"/>
  <c r="M728" i="2"/>
  <c r="N728" i="2" s="1"/>
  <c r="M729" i="2"/>
  <c r="N729" i="2" s="1"/>
  <c r="M730" i="2"/>
  <c r="N730" i="2" s="1"/>
  <c r="M731" i="2"/>
  <c r="N731" i="2" s="1"/>
  <c r="M732" i="2"/>
  <c r="N732" i="2" s="1"/>
  <c r="M733" i="2"/>
  <c r="N733" i="2" s="1"/>
  <c r="M734" i="2"/>
  <c r="N734" i="2" s="1"/>
  <c r="M735" i="2"/>
  <c r="N735" i="2" s="1"/>
  <c r="M736" i="2"/>
  <c r="N736" i="2" s="1"/>
  <c r="M737" i="2"/>
  <c r="N737" i="2" s="1"/>
  <c r="M738" i="2"/>
  <c r="N738" i="2" s="1"/>
  <c r="M739" i="2"/>
  <c r="N739" i="2" s="1"/>
  <c r="M740" i="2"/>
  <c r="N740" i="2" s="1"/>
  <c r="M741" i="2"/>
  <c r="N741" i="2" s="1"/>
  <c r="M742" i="2"/>
  <c r="N742" i="2" s="1"/>
  <c r="M743" i="2"/>
  <c r="N743" i="2" s="1"/>
  <c r="M744" i="2"/>
  <c r="N744" i="2" s="1"/>
  <c r="M745" i="2"/>
  <c r="N745" i="2" s="1"/>
  <c r="M746" i="2"/>
  <c r="N746" i="2" s="1"/>
  <c r="M747" i="2"/>
  <c r="N747" i="2" s="1"/>
  <c r="M748" i="2"/>
  <c r="N748" i="2" s="1"/>
  <c r="M749" i="2"/>
  <c r="N749" i="2" s="1"/>
  <c r="M750" i="2"/>
  <c r="N750" i="2" s="1"/>
  <c r="M751" i="2"/>
  <c r="N751" i="2" s="1"/>
  <c r="M752" i="2"/>
  <c r="N752" i="2" s="1"/>
  <c r="M753" i="2"/>
  <c r="N753" i="2" s="1"/>
  <c r="M754" i="2"/>
  <c r="N754" i="2" s="1"/>
  <c r="M755" i="2"/>
  <c r="N755" i="2" s="1"/>
  <c r="M756" i="2"/>
  <c r="N756" i="2" s="1"/>
  <c r="M757" i="2"/>
  <c r="N757" i="2" s="1"/>
  <c r="M758" i="2"/>
  <c r="N758" i="2" s="1"/>
  <c r="M759" i="2"/>
  <c r="N759" i="2" s="1"/>
  <c r="M760" i="2"/>
  <c r="N760" i="2" s="1"/>
  <c r="M761" i="2"/>
  <c r="N761" i="2" s="1"/>
  <c r="M762" i="2"/>
  <c r="N762" i="2" s="1"/>
  <c r="M763" i="2"/>
  <c r="N763" i="2" s="1"/>
  <c r="M764" i="2"/>
  <c r="N764" i="2" s="1"/>
  <c r="M765" i="2"/>
  <c r="N765" i="2" s="1"/>
  <c r="M766" i="2"/>
  <c r="N766" i="2" s="1"/>
  <c r="M767" i="2"/>
  <c r="N767" i="2" s="1"/>
  <c r="M768" i="2"/>
  <c r="N768" i="2" s="1"/>
  <c r="M769" i="2"/>
  <c r="N769" i="2" s="1"/>
  <c r="M770" i="2"/>
  <c r="N770" i="2" s="1"/>
  <c r="M771" i="2"/>
  <c r="N771" i="2" s="1"/>
  <c r="M772" i="2"/>
  <c r="N772" i="2" s="1"/>
  <c r="M773" i="2"/>
  <c r="N773" i="2" s="1"/>
  <c r="M774" i="2"/>
  <c r="N774" i="2" s="1"/>
  <c r="M775" i="2"/>
  <c r="N775" i="2" s="1"/>
  <c r="M776" i="2"/>
  <c r="N776" i="2" s="1"/>
  <c r="M777" i="2"/>
  <c r="N777" i="2" s="1"/>
  <c r="M778" i="2"/>
  <c r="N778" i="2" s="1"/>
  <c r="M779" i="2"/>
  <c r="N779" i="2" s="1"/>
  <c r="M780" i="2"/>
  <c r="N780" i="2" s="1"/>
  <c r="M781" i="2"/>
  <c r="N781" i="2" s="1"/>
  <c r="M782" i="2"/>
  <c r="N782" i="2" s="1"/>
  <c r="M783" i="2"/>
  <c r="N783" i="2" s="1"/>
  <c r="M784" i="2"/>
  <c r="N784" i="2" s="1"/>
  <c r="M785" i="2"/>
  <c r="N785" i="2" s="1"/>
  <c r="M786" i="2"/>
  <c r="N786" i="2" s="1"/>
  <c r="M787" i="2"/>
  <c r="N787" i="2" s="1"/>
  <c r="M788" i="2"/>
  <c r="N788" i="2" s="1"/>
  <c r="M789" i="2"/>
  <c r="N789" i="2" s="1"/>
  <c r="M790" i="2"/>
  <c r="N790" i="2" s="1"/>
  <c r="M791" i="2"/>
  <c r="N791" i="2" s="1"/>
  <c r="M792" i="2"/>
  <c r="N792" i="2" s="1"/>
  <c r="M793" i="2"/>
  <c r="N793" i="2" s="1"/>
  <c r="M794" i="2"/>
  <c r="N794" i="2" s="1"/>
  <c r="M795" i="2"/>
  <c r="N795" i="2" s="1"/>
  <c r="M796" i="2"/>
  <c r="N796" i="2" s="1"/>
  <c r="M797" i="2"/>
  <c r="N797" i="2" s="1"/>
  <c r="M798" i="2"/>
  <c r="N798" i="2" s="1"/>
  <c r="M799" i="2"/>
  <c r="N799" i="2" s="1"/>
  <c r="M800" i="2"/>
  <c r="N800" i="2" s="1"/>
  <c r="M801" i="2"/>
  <c r="N801" i="2" s="1"/>
  <c r="M802" i="2"/>
  <c r="N802" i="2" s="1"/>
  <c r="M803" i="2"/>
  <c r="N803" i="2" s="1"/>
  <c r="M804" i="2"/>
  <c r="N804" i="2" s="1"/>
  <c r="M805" i="2"/>
  <c r="N805" i="2" s="1"/>
  <c r="M806" i="2"/>
  <c r="N806" i="2" s="1"/>
  <c r="M807" i="2"/>
  <c r="N807" i="2" s="1"/>
  <c r="M808" i="2"/>
  <c r="N808" i="2" s="1"/>
  <c r="M809" i="2"/>
  <c r="N809" i="2" s="1"/>
  <c r="M810" i="2"/>
  <c r="N810" i="2" s="1"/>
  <c r="M811" i="2"/>
  <c r="N811" i="2" s="1"/>
  <c r="M812" i="2"/>
  <c r="N812" i="2" s="1"/>
  <c r="M813" i="2"/>
  <c r="N813" i="2" s="1"/>
  <c r="M814" i="2"/>
  <c r="N814" i="2" s="1"/>
  <c r="M815" i="2"/>
  <c r="N815" i="2" s="1"/>
  <c r="M816" i="2"/>
  <c r="N816" i="2" s="1"/>
  <c r="M817" i="2"/>
  <c r="N817" i="2" s="1"/>
  <c r="M818" i="2"/>
  <c r="N818" i="2" s="1"/>
  <c r="M819" i="2"/>
  <c r="N819" i="2" s="1"/>
  <c r="M820" i="2"/>
  <c r="N820" i="2" s="1"/>
  <c r="M821" i="2"/>
  <c r="N821" i="2" s="1"/>
  <c r="M822" i="2"/>
  <c r="N822" i="2" s="1"/>
  <c r="M823" i="2"/>
  <c r="N823" i="2" s="1"/>
  <c r="M824" i="2"/>
  <c r="N824" i="2" s="1"/>
  <c r="M825" i="2"/>
  <c r="N825" i="2" s="1"/>
  <c r="M826" i="2"/>
  <c r="N826" i="2" s="1"/>
  <c r="M827" i="2"/>
  <c r="N827" i="2" s="1"/>
  <c r="M828" i="2"/>
  <c r="N828" i="2" s="1"/>
  <c r="M829" i="2"/>
  <c r="N829" i="2" s="1"/>
  <c r="M830" i="2"/>
  <c r="N830" i="2" s="1"/>
  <c r="M831" i="2"/>
  <c r="N831" i="2" s="1"/>
  <c r="M832" i="2"/>
  <c r="N832" i="2" s="1"/>
  <c r="M833" i="2"/>
  <c r="N833" i="2" s="1"/>
  <c r="M834" i="2"/>
  <c r="N834" i="2" s="1"/>
  <c r="M835" i="2"/>
  <c r="N835" i="2" s="1"/>
  <c r="M836" i="2"/>
  <c r="N836" i="2" s="1"/>
  <c r="M837" i="2"/>
  <c r="N837" i="2" s="1"/>
  <c r="M838" i="2"/>
  <c r="N838" i="2" s="1"/>
  <c r="M839" i="2"/>
  <c r="N839" i="2" s="1"/>
  <c r="M840" i="2"/>
  <c r="N840" i="2" s="1"/>
  <c r="M841" i="2"/>
  <c r="N841" i="2" s="1"/>
  <c r="M842" i="2"/>
  <c r="N842" i="2" s="1"/>
  <c r="M843" i="2"/>
  <c r="N843" i="2" s="1"/>
  <c r="M844" i="2"/>
  <c r="N844" i="2" s="1"/>
  <c r="M845" i="2"/>
  <c r="N845" i="2" s="1"/>
  <c r="M846" i="2"/>
  <c r="N846" i="2" s="1"/>
  <c r="M847" i="2"/>
  <c r="N847" i="2" s="1"/>
  <c r="M848" i="2"/>
  <c r="N848" i="2" s="1"/>
  <c r="M849" i="2"/>
  <c r="N849" i="2" s="1"/>
  <c r="M850" i="2"/>
  <c r="N850" i="2" s="1"/>
  <c r="M851" i="2"/>
  <c r="N851" i="2" s="1"/>
  <c r="M852" i="2"/>
  <c r="N852" i="2" s="1"/>
  <c r="M853" i="2"/>
  <c r="N853" i="2" s="1"/>
  <c r="M854" i="2"/>
  <c r="N854" i="2" s="1"/>
  <c r="M855" i="2"/>
  <c r="N855" i="2" s="1"/>
  <c r="M856" i="2"/>
  <c r="N856" i="2" s="1"/>
  <c r="M857" i="2"/>
  <c r="N857" i="2" s="1"/>
  <c r="M858" i="2"/>
  <c r="N858" i="2" s="1"/>
  <c r="M859" i="2"/>
  <c r="N859" i="2" s="1"/>
  <c r="M860" i="2"/>
  <c r="N860" i="2" s="1"/>
  <c r="M861" i="2"/>
  <c r="N861" i="2" s="1"/>
  <c r="M862" i="2"/>
  <c r="N862" i="2" s="1"/>
  <c r="M863" i="2"/>
  <c r="N863" i="2" s="1"/>
  <c r="M864" i="2"/>
  <c r="N864" i="2" s="1"/>
  <c r="M865" i="2"/>
  <c r="N865" i="2" s="1"/>
  <c r="M866" i="2"/>
  <c r="N866" i="2" s="1"/>
  <c r="M867" i="2"/>
  <c r="N867" i="2" s="1"/>
  <c r="M868" i="2"/>
  <c r="N868" i="2" s="1"/>
  <c r="M869" i="2"/>
  <c r="N869" i="2" s="1"/>
  <c r="M870" i="2"/>
  <c r="N870" i="2" s="1"/>
  <c r="M871" i="2"/>
  <c r="N871" i="2" s="1"/>
  <c r="M872" i="2"/>
  <c r="N872" i="2" s="1"/>
  <c r="M873" i="2"/>
  <c r="N873" i="2" s="1"/>
  <c r="M874" i="2"/>
  <c r="N874" i="2" s="1"/>
  <c r="M875" i="2"/>
  <c r="N875" i="2" s="1"/>
  <c r="M876" i="2"/>
  <c r="N876" i="2" s="1"/>
  <c r="M877" i="2"/>
  <c r="N877" i="2" s="1"/>
  <c r="M878" i="2"/>
  <c r="N878" i="2" s="1"/>
  <c r="M879" i="2"/>
  <c r="N879" i="2" s="1"/>
  <c r="M880" i="2"/>
  <c r="N880" i="2" s="1"/>
  <c r="M881" i="2"/>
  <c r="N881" i="2" s="1"/>
  <c r="M882" i="2"/>
  <c r="N882" i="2" s="1"/>
  <c r="M883" i="2"/>
  <c r="N883" i="2" s="1"/>
  <c r="M884" i="2"/>
  <c r="N884" i="2" s="1"/>
  <c r="M885" i="2"/>
  <c r="N885" i="2" s="1"/>
  <c r="M886" i="2"/>
  <c r="N886" i="2" s="1"/>
  <c r="M887" i="2"/>
  <c r="N887" i="2" s="1"/>
  <c r="M888" i="2"/>
  <c r="N888" i="2" s="1"/>
  <c r="M889" i="2"/>
  <c r="N889" i="2" s="1"/>
  <c r="M890" i="2"/>
  <c r="N890" i="2" s="1"/>
  <c r="M891" i="2"/>
  <c r="N891" i="2" s="1"/>
  <c r="M892" i="2"/>
  <c r="N892" i="2" s="1"/>
  <c r="M893" i="2"/>
  <c r="N893" i="2" s="1"/>
  <c r="M894" i="2"/>
  <c r="N894" i="2" s="1"/>
  <c r="M895" i="2"/>
  <c r="N895" i="2" s="1"/>
  <c r="M896" i="2"/>
  <c r="N896" i="2" s="1"/>
  <c r="M897" i="2"/>
  <c r="N897" i="2" s="1"/>
  <c r="M898" i="2"/>
  <c r="N898" i="2" s="1"/>
  <c r="M899" i="2"/>
  <c r="N899" i="2" s="1"/>
  <c r="M900" i="2"/>
  <c r="N900" i="2" s="1"/>
  <c r="M901" i="2"/>
  <c r="N901" i="2" s="1"/>
  <c r="M902" i="2"/>
  <c r="N902" i="2" s="1"/>
  <c r="M903" i="2"/>
  <c r="N903" i="2" s="1"/>
  <c r="M904" i="2"/>
  <c r="N904" i="2" s="1"/>
  <c r="M905" i="2"/>
  <c r="N905" i="2" s="1"/>
  <c r="M906" i="2"/>
  <c r="N906" i="2" s="1"/>
  <c r="M907" i="2"/>
  <c r="N907" i="2" s="1"/>
  <c r="M908" i="2"/>
  <c r="N908" i="2" s="1"/>
  <c r="M909" i="2"/>
  <c r="N909" i="2" s="1"/>
  <c r="M910" i="2"/>
  <c r="N910" i="2" s="1"/>
  <c r="M911" i="2"/>
  <c r="N911" i="2" s="1"/>
  <c r="M912" i="2"/>
  <c r="N912" i="2" s="1"/>
  <c r="M913" i="2"/>
  <c r="N913" i="2" s="1"/>
  <c r="M914" i="2"/>
  <c r="N914" i="2" s="1"/>
  <c r="M915" i="2"/>
  <c r="N915" i="2" s="1"/>
  <c r="M916" i="2"/>
  <c r="N916" i="2" s="1"/>
  <c r="M917" i="2"/>
  <c r="N917" i="2" s="1"/>
  <c r="M918" i="2"/>
  <c r="N918" i="2" s="1"/>
  <c r="M919" i="2"/>
  <c r="N919" i="2" s="1"/>
  <c r="M920" i="2"/>
  <c r="N920" i="2" s="1"/>
  <c r="M921" i="2"/>
  <c r="N921" i="2" s="1"/>
  <c r="M922" i="2"/>
  <c r="N922" i="2" s="1"/>
  <c r="M923" i="2"/>
  <c r="N923" i="2" s="1"/>
  <c r="M924" i="2"/>
  <c r="N924" i="2" s="1"/>
  <c r="M925" i="2"/>
  <c r="N925" i="2" s="1"/>
  <c r="M926" i="2"/>
  <c r="N926" i="2" s="1"/>
  <c r="M927" i="2"/>
  <c r="N927" i="2" s="1"/>
  <c r="M928" i="2"/>
  <c r="N928" i="2" s="1"/>
  <c r="M929" i="2"/>
  <c r="N929" i="2" s="1"/>
  <c r="M930" i="2"/>
  <c r="N930" i="2" s="1"/>
  <c r="M931" i="2"/>
  <c r="N931" i="2" s="1"/>
  <c r="M932" i="2"/>
  <c r="N932" i="2" s="1"/>
  <c r="M933" i="2"/>
  <c r="N933" i="2" s="1"/>
  <c r="M934" i="2"/>
  <c r="N934" i="2" s="1"/>
  <c r="M935" i="2"/>
  <c r="N935" i="2" s="1"/>
  <c r="M936" i="2"/>
  <c r="N936" i="2" s="1"/>
  <c r="M937" i="2"/>
  <c r="N937" i="2" s="1"/>
  <c r="M938" i="2"/>
  <c r="N938" i="2" s="1"/>
  <c r="M939" i="2"/>
  <c r="N939" i="2" s="1"/>
  <c r="M940" i="2"/>
  <c r="N940" i="2" s="1"/>
  <c r="M941" i="2"/>
  <c r="N941" i="2" s="1"/>
  <c r="M942" i="2"/>
  <c r="N942" i="2" s="1"/>
  <c r="M943" i="2"/>
  <c r="N943" i="2" s="1"/>
  <c r="M944" i="2"/>
  <c r="N944" i="2" s="1"/>
  <c r="M945" i="2"/>
  <c r="N945" i="2" s="1"/>
  <c r="M946" i="2"/>
  <c r="N946" i="2" s="1"/>
  <c r="M947" i="2"/>
  <c r="N947" i="2" s="1"/>
  <c r="M948" i="2"/>
  <c r="N948" i="2" s="1"/>
  <c r="M949" i="2"/>
  <c r="N949" i="2" s="1"/>
  <c r="M950" i="2"/>
  <c r="N950" i="2" s="1"/>
  <c r="M951" i="2"/>
  <c r="N951" i="2" s="1"/>
  <c r="M952" i="2"/>
  <c r="N952" i="2" s="1"/>
  <c r="M953" i="2"/>
  <c r="N953" i="2" s="1"/>
  <c r="M954" i="2"/>
  <c r="N954" i="2" s="1"/>
  <c r="M955" i="2"/>
  <c r="N955" i="2" s="1"/>
  <c r="M956" i="2"/>
  <c r="N956" i="2" s="1"/>
  <c r="M957" i="2"/>
  <c r="N957" i="2" s="1"/>
  <c r="M958" i="2"/>
  <c r="N958" i="2" s="1"/>
  <c r="M959" i="2"/>
  <c r="N959" i="2" s="1"/>
  <c r="M960" i="2"/>
  <c r="N960" i="2" s="1"/>
  <c r="M961" i="2"/>
  <c r="N961" i="2" s="1"/>
  <c r="M962" i="2"/>
  <c r="N962" i="2" s="1"/>
  <c r="M963" i="2"/>
  <c r="N963" i="2" s="1"/>
  <c r="M964" i="2"/>
  <c r="N964" i="2" s="1"/>
  <c r="M965" i="2"/>
  <c r="N965" i="2" s="1"/>
  <c r="M966" i="2"/>
  <c r="N966" i="2" s="1"/>
  <c r="M967" i="2"/>
  <c r="N967" i="2" s="1"/>
  <c r="M968" i="2"/>
  <c r="N968" i="2" s="1"/>
  <c r="M969" i="2"/>
  <c r="N969" i="2" s="1"/>
  <c r="M970" i="2"/>
  <c r="N970" i="2" s="1"/>
  <c r="M971" i="2"/>
  <c r="N971" i="2" s="1"/>
  <c r="M972" i="2"/>
  <c r="N972" i="2" s="1"/>
  <c r="M973" i="2"/>
  <c r="N973" i="2" s="1"/>
  <c r="M974" i="2"/>
  <c r="N974" i="2" s="1"/>
  <c r="M975" i="2"/>
  <c r="N975" i="2" s="1"/>
  <c r="M976" i="2"/>
  <c r="N976" i="2" s="1"/>
  <c r="M977" i="2"/>
  <c r="N977" i="2" s="1"/>
  <c r="M978" i="2"/>
  <c r="N978" i="2" s="1"/>
  <c r="M979" i="2"/>
  <c r="N979" i="2" s="1"/>
  <c r="M980" i="2"/>
  <c r="N980" i="2" s="1"/>
  <c r="M981" i="2"/>
  <c r="N981" i="2" s="1"/>
  <c r="M982" i="2"/>
  <c r="N982" i="2" s="1"/>
  <c r="M983" i="2"/>
  <c r="N983" i="2" s="1"/>
  <c r="M984" i="2"/>
  <c r="N984" i="2" s="1"/>
  <c r="M985" i="2"/>
  <c r="N985" i="2" s="1"/>
  <c r="M986" i="2"/>
  <c r="N986" i="2" s="1"/>
  <c r="M987" i="2"/>
  <c r="N987" i="2" s="1"/>
  <c r="M988" i="2"/>
  <c r="N988" i="2" s="1"/>
  <c r="M989" i="2"/>
  <c r="N989" i="2" s="1"/>
  <c r="M990" i="2"/>
  <c r="N990" i="2" s="1"/>
  <c r="M991" i="2"/>
  <c r="N991" i="2" s="1"/>
  <c r="M992" i="2"/>
  <c r="N992" i="2" s="1"/>
  <c r="M993" i="2"/>
  <c r="N993" i="2" s="1"/>
  <c r="M994" i="2"/>
  <c r="N994" i="2" s="1"/>
  <c r="M995" i="2"/>
  <c r="N995" i="2" s="1"/>
  <c r="M996" i="2"/>
  <c r="N996" i="2" s="1"/>
  <c r="M997" i="2"/>
  <c r="N997" i="2" s="1"/>
  <c r="M998" i="2"/>
  <c r="N998" i="2" s="1"/>
  <c r="M999" i="2"/>
  <c r="N999" i="2" s="1"/>
  <c r="M1000" i="2"/>
  <c r="N1000" i="2" s="1"/>
  <c r="M1001" i="2"/>
  <c r="N1001" i="2" s="1"/>
  <c r="M1002" i="2"/>
  <c r="N1002" i="2" s="1"/>
  <c r="M1003" i="2"/>
  <c r="N1003" i="2" s="1"/>
  <c r="M1004" i="2"/>
  <c r="N1004" i="2" s="1"/>
  <c r="M1005" i="2"/>
  <c r="N1005" i="2" s="1"/>
  <c r="M1006" i="2"/>
  <c r="N1006" i="2" s="1"/>
  <c r="M1007" i="2"/>
  <c r="N1007" i="2" s="1"/>
  <c r="M1008" i="2"/>
  <c r="N1008" i="2" s="1"/>
  <c r="M1009" i="2"/>
  <c r="N1009" i="2" s="1"/>
  <c r="M1010" i="2"/>
  <c r="N1010" i="2" s="1"/>
  <c r="M1011" i="2"/>
  <c r="N1011" i="2" s="1"/>
  <c r="M1012" i="2"/>
  <c r="N1012" i="2" s="1"/>
  <c r="M1013" i="2"/>
  <c r="N1013" i="2" s="1"/>
  <c r="M1014" i="2"/>
  <c r="N1014" i="2" s="1"/>
  <c r="M1015" i="2"/>
  <c r="N1015" i="2" s="1"/>
  <c r="M1016" i="2"/>
  <c r="N1016" i="2" s="1"/>
  <c r="M1017" i="2"/>
  <c r="N1017" i="2" s="1"/>
  <c r="M1018" i="2"/>
  <c r="N1018" i="2" s="1"/>
  <c r="M1019" i="2"/>
  <c r="N1019" i="2" s="1"/>
  <c r="M1020" i="2"/>
  <c r="N1020" i="2" s="1"/>
  <c r="M1021" i="2"/>
  <c r="N1021" i="2" s="1"/>
  <c r="M1022" i="2"/>
  <c r="N1022" i="2" s="1"/>
  <c r="M1023" i="2"/>
  <c r="N1023" i="2" s="1"/>
  <c r="M1024" i="2"/>
  <c r="N1024" i="2" s="1"/>
  <c r="M1025" i="2"/>
  <c r="N1025" i="2" s="1"/>
  <c r="M1026" i="2"/>
  <c r="N1026" i="2" s="1"/>
  <c r="M1027" i="2"/>
  <c r="N1027" i="2" s="1"/>
  <c r="M1028" i="2"/>
  <c r="N1028" i="2" s="1"/>
  <c r="M1029" i="2"/>
  <c r="N1029" i="2" s="1"/>
  <c r="M1030" i="2"/>
  <c r="N1030" i="2" s="1"/>
  <c r="M1031" i="2"/>
  <c r="N1031" i="2" s="1"/>
  <c r="M1032" i="2"/>
  <c r="N1032" i="2" s="1"/>
  <c r="M1033" i="2"/>
  <c r="N1033" i="2" s="1"/>
  <c r="M1034" i="2"/>
  <c r="N1034" i="2" s="1"/>
  <c r="M1035" i="2"/>
  <c r="N1035" i="2" s="1"/>
  <c r="M1036" i="2"/>
  <c r="N1036" i="2" s="1"/>
  <c r="M1037" i="2"/>
  <c r="N1037" i="2" s="1"/>
  <c r="M1038" i="2"/>
  <c r="N1038" i="2" s="1"/>
  <c r="M1039" i="2"/>
  <c r="N1039" i="2" s="1"/>
  <c r="M1040" i="2"/>
  <c r="N1040" i="2" s="1"/>
  <c r="M1041" i="2"/>
  <c r="N1041" i="2" s="1"/>
  <c r="M1042" i="2"/>
  <c r="N1042" i="2" s="1"/>
  <c r="M1043" i="2"/>
  <c r="N1043" i="2" s="1"/>
  <c r="M1044" i="2"/>
  <c r="N1044" i="2" s="1"/>
  <c r="M1045" i="2"/>
  <c r="N1045" i="2" s="1"/>
  <c r="M1046" i="2"/>
  <c r="N1046" i="2" s="1"/>
  <c r="M1047" i="2"/>
  <c r="N1047" i="2" s="1"/>
  <c r="M1048" i="2"/>
  <c r="N1048" i="2" s="1"/>
  <c r="M1049" i="2"/>
  <c r="N1049" i="2" s="1"/>
  <c r="M1050" i="2"/>
  <c r="N1050" i="2" s="1"/>
  <c r="M1051" i="2"/>
  <c r="N1051" i="2" s="1"/>
  <c r="M1052" i="2"/>
  <c r="N1052" i="2" s="1"/>
  <c r="M1053" i="2"/>
  <c r="N1053" i="2" s="1"/>
  <c r="M1054" i="2"/>
  <c r="N1054" i="2" s="1"/>
  <c r="M1055" i="2"/>
  <c r="N1055" i="2" s="1"/>
  <c r="M1056" i="2"/>
  <c r="N1056" i="2" s="1"/>
  <c r="M1057" i="2"/>
  <c r="N1057" i="2" s="1"/>
  <c r="M1058" i="2"/>
  <c r="N1058" i="2" s="1"/>
  <c r="M1059" i="2"/>
  <c r="N1059" i="2" s="1"/>
  <c r="M1060" i="2"/>
  <c r="N1060" i="2" s="1"/>
  <c r="M1061" i="2"/>
  <c r="N1061" i="2" s="1"/>
  <c r="M1062" i="2"/>
  <c r="N1062" i="2" s="1"/>
  <c r="M1063" i="2"/>
  <c r="N1063" i="2" s="1"/>
  <c r="M1064" i="2"/>
  <c r="N1064" i="2" s="1"/>
  <c r="M1065" i="2"/>
  <c r="N1065" i="2" s="1"/>
  <c r="M1066" i="2"/>
  <c r="N1066" i="2" s="1"/>
  <c r="M1067" i="2"/>
  <c r="N1067" i="2" s="1"/>
  <c r="M1068" i="2"/>
  <c r="N1068" i="2" s="1"/>
  <c r="M1069" i="2"/>
  <c r="N1069" i="2" s="1"/>
  <c r="M1070" i="2"/>
  <c r="N1070" i="2" s="1"/>
  <c r="M1071" i="2"/>
  <c r="N1071" i="2" s="1"/>
  <c r="M1072" i="2"/>
  <c r="N1072" i="2" s="1"/>
  <c r="M1073" i="2"/>
  <c r="N1073" i="2" s="1"/>
  <c r="M1074" i="2"/>
  <c r="N1074" i="2" s="1"/>
  <c r="M1075" i="2"/>
  <c r="N1075" i="2" s="1"/>
  <c r="M1076" i="2"/>
  <c r="N1076" i="2" s="1"/>
  <c r="M1077" i="2"/>
  <c r="N1077" i="2" s="1"/>
  <c r="M1078" i="2"/>
  <c r="N1078" i="2" s="1"/>
  <c r="M1079" i="2"/>
  <c r="N1079" i="2" s="1"/>
  <c r="M1080" i="2"/>
  <c r="N1080" i="2" s="1"/>
  <c r="M1081" i="2"/>
  <c r="N1081" i="2" s="1"/>
  <c r="M1082" i="2"/>
  <c r="N1082" i="2" s="1"/>
  <c r="M1083" i="2"/>
  <c r="N1083" i="2" s="1"/>
  <c r="M1084" i="2"/>
  <c r="N1084" i="2" s="1"/>
  <c r="M1085" i="2"/>
  <c r="N1085" i="2" s="1"/>
  <c r="M1086" i="2"/>
  <c r="N1086" i="2" s="1"/>
  <c r="M1087" i="2"/>
  <c r="N1087" i="2" s="1"/>
  <c r="M1088" i="2"/>
  <c r="N1088" i="2" s="1"/>
  <c r="M1089" i="2"/>
  <c r="N1089" i="2" s="1"/>
  <c r="M1090" i="2"/>
  <c r="N1090" i="2" s="1"/>
  <c r="M1091" i="2"/>
  <c r="N1091" i="2" s="1"/>
  <c r="M1092" i="2"/>
  <c r="N1092" i="2" s="1"/>
  <c r="M1093" i="2"/>
  <c r="N1093" i="2" s="1"/>
  <c r="M1094" i="2"/>
  <c r="N1094" i="2" s="1"/>
  <c r="M1095" i="2"/>
  <c r="N1095" i="2" s="1"/>
  <c r="M1096" i="2"/>
  <c r="N1096" i="2" s="1"/>
  <c r="M1097" i="2"/>
  <c r="N1097" i="2" s="1"/>
  <c r="M1098" i="2"/>
  <c r="N1098" i="2" s="1"/>
  <c r="M1099" i="2"/>
  <c r="N1099" i="2" s="1"/>
  <c r="M1100" i="2"/>
  <c r="N1100" i="2" s="1"/>
  <c r="M1101" i="2"/>
  <c r="N1101" i="2" s="1"/>
  <c r="M1102" i="2"/>
  <c r="N1102" i="2" s="1"/>
  <c r="M1103" i="2"/>
  <c r="N1103" i="2" s="1"/>
  <c r="M1104" i="2"/>
  <c r="N1104" i="2" s="1"/>
  <c r="M1105" i="2"/>
  <c r="N1105" i="2" s="1"/>
  <c r="M1106" i="2"/>
  <c r="N1106" i="2" s="1"/>
  <c r="M1107" i="2"/>
  <c r="N1107" i="2" s="1"/>
  <c r="M1108" i="2"/>
  <c r="N1108" i="2" s="1"/>
  <c r="M1109" i="2"/>
  <c r="N1109" i="2" s="1"/>
  <c r="M1110" i="2"/>
  <c r="N1110" i="2" s="1"/>
  <c r="M1111" i="2"/>
  <c r="N1111" i="2" s="1"/>
  <c r="M1112" i="2"/>
  <c r="N1112" i="2" s="1"/>
  <c r="M1113" i="2"/>
  <c r="N1113" i="2" s="1"/>
  <c r="M1114" i="2"/>
  <c r="N1114" i="2" s="1"/>
  <c r="M1115" i="2"/>
  <c r="N1115" i="2" s="1"/>
  <c r="M1116" i="2"/>
  <c r="N1116" i="2" s="1"/>
  <c r="M1117" i="2"/>
  <c r="N1117" i="2" s="1"/>
  <c r="M1118" i="2"/>
  <c r="N1118" i="2" s="1"/>
  <c r="M1119" i="2"/>
  <c r="N1119" i="2" s="1"/>
  <c r="M1120" i="2"/>
  <c r="N1120" i="2" s="1"/>
  <c r="M1121" i="2"/>
  <c r="N1121" i="2" s="1"/>
  <c r="M1122" i="2"/>
  <c r="N1122" i="2" s="1"/>
  <c r="M1123" i="2"/>
  <c r="N1123" i="2" s="1"/>
  <c r="M1124" i="2"/>
  <c r="N1124" i="2" s="1"/>
  <c r="M1125" i="2"/>
  <c r="N1125" i="2" s="1"/>
  <c r="M1126" i="2"/>
  <c r="N1126" i="2" s="1"/>
  <c r="M1127" i="2"/>
  <c r="N1127" i="2" s="1"/>
  <c r="M1128" i="2"/>
  <c r="N1128" i="2" s="1"/>
  <c r="M1129" i="2"/>
  <c r="N1129" i="2" s="1"/>
  <c r="M1130" i="2"/>
  <c r="N1130" i="2" s="1"/>
  <c r="M1131" i="2"/>
  <c r="N1131" i="2" s="1"/>
  <c r="M1132" i="2"/>
  <c r="N1132" i="2" s="1"/>
  <c r="M1133" i="2"/>
  <c r="N1133" i="2" s="1"/>
  <c r="M1134" i="2"/>
  <c r="N1134" i="2" s="1"/>
  <c r="M1135" i="2"/>
  <c r="N1135" i="2" s="1"/>
  <c r="M1136" i="2"/>
  <c r="N1136" i="2" s="1"/>
  <c r="M1137" i="2"/>
  <c r="N1137" i="2" s="1"/>
  <c r="M1138" i="2"/>
  <c r="N1138" i="2" s="1"/>
  <c r="M1139" i="2"/>
  <c r="N1139" i="2" s="1"/>
  <c r="M1140" i="2"/>
  <c r="N1140" i="2" s="1"/>
  <c r="M1141" i="2"/>
  <c r="N1141" i="2" s="1"/>
  <c r="M1142" i="2"/>
  <c r="N1142" i="2" s="1"/>
  <c r="M1143" i="2"/>
  <c r="N1143" i="2" s="1"/>
  <c r="M1144" i="2"/>
  <c r="N1144" i="2" s="1"/>
  <c r="M1145" i="2"/>
  <c r="N1145" i="2" s="1"/>
  <c r="M1146" i="2"/>
  <c r="N1146" i="2" s="1"/>
  <c r="M1147" i="2"/>
  <c r="N1147" i="2" s="1"/>
  <c r="M1148" i="2"/>
  <c r="N1148" i="2" s="1"/>
  <c r="M1149" i="2"/>
  <c r="N1149" i="2" s="1"/>
  <c r="M1150" i="2"/>
  <c r="N1150" i="2" s="1"/>
  <c r="M1151" i="2"/>
  <c r="N1151" i="2" s="1"/>
  <c r="M1152" i="2"/>
  <c r="N1152" i="2" s="1"/>
  <c r="M1153" i="2"/>
  <c r="N1153" i="2" s="1"/>
  <c r="M1154" i="2"/>
  <c r="N1154" i="2" s="1"/>
  <c r="M1155" i="2"/>
  <c r="N1155" i="2" s="1"/>
  <c r="M1156" i="2"/>
  <c r="N1156" i="2" s="1"/>
  <c r="M1157" i="2"/>
  <c r="N1157" i="2" s="1"/>
  <c r="M1158" i="2"/>
  <c r="N1158" i="2" s="1"/>
  <c r="M1159" i="2"/>
  <c r="N1159" i="2" s="1"/>
  <c r="M1160" i="2"/>
  <c r="N1160" i="2" s="1"/>
  <c r="M1161" i="2"/>
  <c r="N1161" i="2" s="1"/>
  <c r="M1162" i="2"/>
  <c r="N1162" i="2" s="1"/>
  <c r="M1163" i="2"/>
  <c r="N1163" i="2" s="1"/>
  <c r="M1164" i="2"/>
  <c r="N1164" i="2" s="1"/>
  <c r="M1165" i="2"/>
  <c r="N1165" i="2" s="1"/>
  <c r="M1166" i="2"/>
  <c r="N1166" i="2" s="1"/>
  <c r="M1167" i="2"/>
  <c r="N1167" i="2" s="1"/>
  <c r="M1168" i="2"/>
  <c r="N1168" i="2" s="1"/>
  <c r="M1169" i="2"/>
  <c r="N1169" i="2" s="1"/>
  <c r="M1170" i="2"/>
  <c r="N1170" i="2" s="1"/>
  <c r="M1171" i="2"/>
  <c r="N1171" i="2" s="1"/>
  <c r="M1172" i="2"/>
  <c r="N1172" i="2" s="1"/>
  <c r="M1173" i="2"/>
  <c r="N1173" i="2" s="1"/>
  <c r="M1174" i="2"/>
  <c r="N1174" i="2" s="1"/>
  <c r="M1175" i="2"/>
  <c r="N1175" i="2" s="1"/>
  <c r="M1176" i="2"/>
  <c r="N1176" i="2" s="1"/>
  <c r="M1177" i="2"/>
  <c r="N1177" i="2" s="1"/>
  <c r="M1178" i="2"/>
  <c r="N1178" i="2" s="1"/>
  <c r="M1179" i="2"/>
  <c r="N1179" i="2" s="1"/>
  <c r="M1180" i="2"/>
  <c r="N1180" i="2" s="1"/>
  <c r="M1181" i="2"/>
  <c r="N1181" i="2" s="1"/>
  <c r="M1182" i="2"/>
  <c r="N1182" i="2" s="1"/>
  <c r="M1183" i="2"/>
  <c r="N1183" i="2" s="1"/>
  <c r="M1184" i="2"/>
  <c r="N1184" i="2" s="1"/>
  <c r="M1185" i="2"/>
  <c r="N1185" i="2" s="1"/>
  <c r="M1186" i="2"/>
  <c r="N1186" i="2" s="1"/>
  <c r="M1187" i="2"/>
  <c r="N1187" i="2" s="1"/>
  <c r="M1188" i="2"/>
  <c r="N1188" i="2" s="1"/>
  <c r="M1189" i="2"/>
  <c r="N1189" i="2" s="1"/>
  <c r="M1190" i="2"/>
  <c r="N1190" i="2" s="1"/>
  <c r="M1191" i="2"/>
  <c r="N1191" i="2" s="1"/>
  <c r="M1192" i="2"/>
  <c r="N1192" i="2" s="1"/>
  <c r="M1193" i="2"/>
  <c r="N1193" i="2" s="1"/>
  <c r="M1194" i="2"/>
  <c r="N1194" i="2" s="1"/>
  <c r="M1195" i="2"/>
  <c r="N1195" i="2" s="1"/>
  <c r="M1196" i="2"/>
  <c r="N1196" i="2" s="1"/>
  <c r="M1197" i="2"/>
  <c r="N1197" i="2" s="1"/>
  <c r="M1198" i="2"/>
  <c r="N1198" i="2" s="1"/>
  <c r="M1199" i="2"/>
  <c r="N1199" i="2" s="1"/>
  <c r="M1200" i="2"/>
  <c r="N1200" i="2" s="1"/>
  <c r="M1201" i="2"/>
  <c r="N1201" i="2" s="1"/>
  <c r="M1202" i="2"/>
  <c r="N1202" i="2" s="1"/>
  <c r="M1203" i="2"/>
  <c r="N1203" i="2" s="1"/>
  <c r="M1204" i="2"/>
  <c r="N1204" i="2" s="1"/>
  <c r="M1205" i="2"/>
  <c r="N1205" i="2" s="1"/>
  <c r="M1206" i="2"/>
  <c r="N1206" i="2" s="1"/>
  <c r="M1207" i="2"/>
  <c r="N1207" i="2" s="1"/>
  <c r="M1208" i="2"/>
  <c r="N1208" i="2" s="1"/>
  <c r="M1209" i="2"/>
  <c r="N1209" i="2" s="1"/>
  <c r="M1210" i="2"/>
  <c r="N1210" i="2" s="1"/>
  <c r="M1211" i="2"/>
  <c r="N1211" i="2" s="1"/>
  <c r="M1212" i="2"/>
  <c r="N1212" i="2" s="1"/>
  <c r="M1213" i="2"/>
  <c r="N1213" i="2" s="1"/>
  <c r="M1214" i="2"/>
  <c r="N1214" i="2" s="1"/>
  <c r="M1215" i="2"/>
  <c r="N1215" i="2" s="1"/>
  <c r="M1216" i="2"/>
  <c r="N1216" i="2" s="1"/>
  <c r="M1217" i="2"/>
  <c r="N1217" i="2" s="1"/>
  <c r="M1218" i="2"/>
  <c r="N1218" i="2" s="1"/>
  <c r="M1219" i="2"/>
  <c r="N1219" i="2" s="1"/>
  <c r="M1220" i="2"/>
  <c r="N1220" i="2" s="1"/>
  <c r="M1221" i="2"/>
  <c r="N1221" i="2" s="1"/>
  <c r="M1222" i="2"/>
  <c r="N1222" i="2" s="1"/>
  <c r="M1223" i="2"/>
  <c r="N1223" i="2" s="1"/>
  <c r="M1224" i="2"/>
  <c r="N1224" i="2" s="1"/>
  <c r="M1225" i="2"/>
  <c r="N1225" i="2" s="1"/>
  <c r="M1226" i="2"/>
  <c r="N1226" i="2" s="1"/>
  <c r="M1227" i="2"/>
  <c r="N1227" i="2" s="1"/>
  <c r="M1228" i="2"/>
  <c r="N1228" i="2" s="1"/>
  <c r="M1229" i="2"/>
  <c r="N1229" i="2" s="1"/>
  <c r="M1230" i="2"/>
  <c r="N1230" i="2" s="1"/>
  <c r="M1231" i="2"/>
  <c r="N1231" i="2" s="1"/>
  <c r="M1232" i="2"/>
  <c r="N1232" i="2" s="1"/>
  <c r="M1233" i="2"/>
  <c r="N1233" i="2" s="1"/>
  <c r="M1234" i="2"/>
  <c r="N1234" i="2" s="1"/>
  <c r="M1235" i="2"/>
  <c r="N1235" i="2" s="1"/>
  <c r="M1236" i="2"/>
  <c r="N1236" i="2" s="1"/>
  <c r="M1237" i="2"/>
  <c r="N1237" i="2" s="1"/>
  <c r="M1238" i="2"/>
  <c r="N1238" i="2" s="1"/>
  <c r="M1239" i="2"/>
  <c r="N1239" i="2" s="1"/>
  <c r="M1240" i="2"/>
  <c r="N1240" i="2" s="1"/>
  <c r="M1241" i="2"/>
  <c r="N1241" i="2" s="1"/>
  <c r="M1242" i="2"/>
  <c r="N1242" i="2" s="1"/>
  <c r="M1243" i="2"/>
  <c r="N1243" i="2" s="1"/>
  <c r="M1244" i="2"/>
  <c r="N1244" i="2" s="1"/>
  <c r="M1245" i="2"/>
  <c r="N1245" i="2" s="1"/>
  <c r="M1246" i="2"/>
  <c r="N1246" i="2" s="1"/>
  <c r="M1247" i="2"/>
  <c r="N1247" i="2" s="1"/>
  <c r="M1248" i="2"/>
  <c r="N1248" i="2" s="1"/>
  <c r="M1249" i="2"/>
  <c r="N1249" i="2" s="1"/>
  <c r="M1250" i="2"/>
  <c r="N1250" i="2" s="1"/>
  <c r="M1251" i="2"/>
  <c r="N1251" i="2" s="1"/>
  <c r="M1252" i="2"/>
  <c r="N1252" i="2" s="1"/>
  <c r="M1253" i="2"/>
  <c r="N1253" i="2" s="1"/>
  <c r="M1254" i="2"/>
  <c r="N1254" i="2" s="1"/>
  <c r="M1255" i="2"/>
  <c r="N1255" i="2" s="1"/>
  <c r="M1256" i="2"/>
  <c r="N1256" i="2" s="1"/>
  <c r="M1257" i="2"/>
  <c r="N1257" i="2" s="1"/>
  <c r="M1258" i="2"/>
  <c r="N1258" i="2" s="1"/>
  <c r="M1259" i="2"/>
  <c r="N1259" i="2" s="1"/>
  <c r="M1260" i="2"/>
  <c r="N1260" i="2" s="1"/>
  <c r="M1261" i="2"/>
  <c r="N1261" i="2" s="1"/>
  <c r="M1262" i="2"/>
  <c r="N1262" i="2" s="1"/>
  <c r="M1263" i="2"/>
  <c r="N1263" i="2" s="1"/>
  <c r="M1264" i="2"/>
  <c r="N1264" i="2" s="1"/>
  <c r="M1265" i="2"/>
  <c r="N1265" i="2" s="1"/>
  <c r="M1266" i="2"/>
  <c r="N1266" i="2" s="1"/>
  <c r="M1267" i="2"/>
  <c r="N1267" i="2" s="1"/>
  <c r="M1268" i="2"/>
  <c r="N1268" i="2" s="1"/>
  <c r="M1269" i="2"/>
  <c r="N1269" i="2" s="1"/>
  <c r="M1270" i="2"/>
  <c r="N1270" i="2" s="1"/>
  <c r="M1271" i="2"/>
  <c r="N1271" i="2" s="1"/>
  <c r="M1272" i="2"/>
  <c r="N1272" i="2" s="1"/>
  <c r="M1273" i="2"/>
  <c r="N1273" i="2" s="1"/>
  <c r="M1274" i="2"/>
  <c r="N1274" i="2" s="1"/>
  <c r="M1275" i="2"/>
  <c r="N1275" i="2" s="1"/>
  <c r="M1276" i="2"/>
  <c r="N1276" i="2" s="1"/>
  <c r="M1277" i="2"/>
  <c r="N1277" i="2" s="1"/>
  <c r="M1278" i="2"/>
  <c r="N1278" i="2" s="1"/>
  <c r="M1279" i="2"/>
  <c r="N1279" i="2" s="1"/>
  <c r="M1280" i="2"/>
  <c r="N1280" i="2" s="1"/>
  <c r="M1281" i="2"/>
  <c r="N1281" i="2" s="1"/>
  <c r="M1282" i="2"/>
  <c r="N1282" i="2" s="1"/>
  <c r="M1283" i="2"/>
  <c r="N1283" i="2" s="1"/>
  <c r="M1284" i="2"/>
  <c r="N1284" i="2" s="1"/>
  <c r="M1285" i="2"/>
  <c r="N1285" i="2" s="1"/>
  <c r="M1286" i="2"/>
  <c r="N1286" i="2" s="1"/>
  <c r="M1287" i="2"/>
  <c r="N1287" i="2" s="1"/>
  <c r="M1288" i="2"/>
  <c r="N1288" i="2" s="1"/>
  <c r="M1289" i="2"/>
  <c r="N1289" i="2" s="1"/>
  <c r="M1290" i="2"/>
  <c r="N1290" i="2" s="1"/>
  <c r="M1291" i="2"/>
  <c r="N1291" i="2" s="1"/>
  <c r="M1292" i="2"/>
  <c r="N1292" i="2" s="1"/>
  <c r="M1293" i="2"/>
  <c r="N1293" i="2" s="1"/>
  <c r="M1294" i="2"/>
  <c r="N1294" i="2" s="1"/>
  <c r="M1295" i="2"/>
  <c r="N1295" i="2" s="1"/>
  <c r="M1296" i="2"/>
  <c r="N1296" i="2" s="1"/>
  <c r="M1297" i="2"/>
  <c r="N1297" i="2" s="1"/>
  <c r="M1298" i="2"/>
  <c r="N1298" i="2" s="1"/>
  <c r="M1299" i="2"/>
  <c r="N1299" i="2" s="1"/>
  <c r="M1300" i="2"/>
  <c r="N1300" i="2" s="1"/>
  <c r="M1301" i="2"/>
  <c r="N1301" i="2" s="1"/>
  <c r="M1302" i="2"/>
  <c r="N1302" i="2" s="1"/>
  <c r="M1303" i="2"/>
  <c r="N1303" i="2" s="1"/>
  <c r="M1304" i="2"/>
  <c r="N1304" i="2" s="1"/>
  <c r="M1305" i="2"/>
  <c r="N1305" i="2" s="1"/>
  <c r="M1306" i="2"/>
  <c r="N1306" i="2" s="1"/>
  <c r="M1307" i="2"/>
  <c r="N1307" i="2" s="1"/>
  <c r="M1308" i="2"/>
  <c r="N1308" i="2" s="1"/>
  <c r="M1309" i="2"/>
  <c r="N1309" i="2" s="1"/>
  <c r="M1310" i="2"/>
  <c r="N1310" i="2" s="1"/>
  <c r="M1311" i="2"/>
  <c r="N1311" i="2" s="1"/>
  <c r="M1312" i="2"/>
  <c r="N1312" i="2" s="1"/>
  <c r="M1313" i="2"/>
  <c r="N1313" i="2" s="1"/>
  <c r="M1314" i="2"/>
  <c r="N1314" i="2" s="1"/>
  <c r="M1315" i="2"/>
  <c r="N1315" i="2" s="1"/>
  <c r="M1316" i="2"/>
  <c r="N1316" i="2" s="1"/>
  <c r="M1317" i="2"/>
  <c r="N1317" i="2" s="1"/>
  <c r="M1318" i="2"/>
  <c r="N1318" i="2" s="1"/>
  <c r="M1319" i="2"/>
  <c r="N1319" i="2" s="1"/>
  <c r="M1320" i="2"/>
  <c r="N1320" i="2" s="1"/>
  <c r="M1321" i="2"/>
  <c r="N1321" i="2" s="1"/>
  <c r="M1322" i="2"/>
  <c r="N1322" i="2" s="1"/>
  <c r="M1323" i="2"/>
  <c r="N1323" i="2" s="1"/>
  <c r="M1324" i="2"/>
  <c r="N1324" i="2" s="1"/>
  <c r="M1325" i="2"/>
  <c r="N1325" i="2" s="1"/>
  <c r="M1326" i="2"/>
  <c r="N1326" i="2" s="1"/>
  <c r="M1327" i="2"/>
  <c r="N1327" i="2" s="1"/>
  <c r="M1328" i="2"/>
  <c r="N1328" i="2" s="1"/>
  <c r="M1329" i="2"/>
  <c r="N1329" i="2" s="1"/>
  <c r="M1330" i="2"/>
  <c r="N1330" i="2" s="1"/>
  <c r="M1331" i="2"/>
  <c r="N1331" i="2" s="1"/>
  <c r="M1332" i="2"/>
  <c r="N1332" i="2" s="1"/>
  <c r="M1333" i="2"/>
  <c r="N1333" i="2" s="1"/>
  <c r="M1334" i="2"/>
  <c r="N1334" i="2" s="1"/>
  <c r="M1335" i="2"/>
  <c r="N1335" i="2" s="1"/>
  <c r="M1336" i="2"/>
  <c r="N1336" i="2" s="1"/>
  <c r="M1337" i="2"/>
  <c r="N1337" i="2" s="1"/>
  <c r="M1338" i="2"/>
  <c r="N1338" i="2" s="1"/>
  <c r="M1339" i="2"/>
  <c r="N1339" i="2" s="1"/>
  <c r="M1340" i="2"/>
  <c r="N1340" i="2" s="1"/>
  <c r="M1341" i="2"/>
  <c r="N1341" i="2" s="1"/>
  <c r="M1342" i="2"/>
  <c r="N1342" i="2" s="1"/>
  <c r="M1343" i="2"/>
  <c r="N1343" i="2" s="1"/>
  <c r="M1344" i="2"/>
  <c r="N1344" i="2" s="1"/>
  <c r="M1345" i="2"/>
  <c r="N1345" i="2" s="1"/>
  <c r="M1346" i="2"/>
  <c r="N1346" i="2" s="1"/>
  <c r="M1347" i="2"/>
  <c r="N1347" i="2" s="1"/>
  <c r="M1348" i="2"/>
  <c r="N1348" i="2" s="1"/>
  <c r="M1349" i="2"/>
  <c r="N1349" i="2" s="1"/>
  <c r="M1350" i="2"/>
  <c r="N1350" i="2" s="1"/>
  <c r="M1351" i="2"/>
  <c r="N1351" i="2" s="1"/>
  <c r="M1352" i="2"/>
  <c r="N1352" i="2" s="1"/>
  <c r="M1353" i="2"/>
  <c r="N1353" i="2" s="1"/>
  <c r="M1354" i="2"/>
  <c r="N1354" i="2" s="1"/>
  <c r="M1355" i="2"/>
  <c r="N1355" i="2" s="1"/>
  <c r="M1356" i="2"/>
  <c r="N1356" i="2" s="1"/>
  <c r="M1357" i="2"/>
  <c r="N1357" i="2" s="1"/>
  <c r="M1358" i="2"/>
  <c r="N1358" i="2" s="1"/>
  <c r="M1359" i="2"/>
  <c r="N1359" i="2" s="1"/>
  <c r="M1360" i="2"/>
  <c r="N1360" i="2" s="1"/>
  <c r="M1361" i="2"/>
  <c r="N1361" i="2" s="1"/>
  <c r="M1362" i="2"/>
  <c r="N1362" i="2" s="1"/>
  <c r="M1363" i="2"/>
  <c r="N1363" i="2" s="1"/>
  <c r="M1364" i="2"/>
  <c r="N1364" i="2" s="1"/>
  <c r="M1365" i="2"/>
  <c r="N1365" i="2" s="1"/>
  <c r="M1366" i="2"/>
  <c r="N1366" i="2" s="1"/>
  <c r="M1367" i="2"/>
  <c r="N1367" i="2" s="1"/>
  <c r="M1368" i="2"/>
  <c r="N1368" i="2" s="1"/>
  <c r="M1369" i="2"/>
  <c r="N1369" i="2" s="1"/>
  <c r="M1370" i="2"/>
  <c r="N1370" i="2" s="1"/>
  <c r="M1371" i="2"/>
  <c r="N1371" i="2" s="1"/>
  <c r="M1372" i="2"/>
  <c r="N1372" i="2" s="1"/>
  <c r="M1373" i="2"/>
  <c r="N1373" i="2" s="1"/>
  <c r="M1374" i="2"/>
  <c r="N1374" i="2" s="1"/>
  <c r="M1375" i="2"/>
  <c r="N1375" i="2" s="1"/>
  <c r="M1376" i="2"/>
  <c r="N1376" i="2" s="1"/>
  <c r="M1377" i="2"/>
  <c r="N1377" i="2" s="1"/>
  <c r="M1378" i="2"/>
  <c r="N1378" i="2" s="1"/>
  <c r="M1379" i="2"/>
  <c r="N1379" i="2" s="1"/>
  <c r="M1380" i="2"/>
  <c r="N1380" i="2" s="1"/>
  <c r="M1381" i="2"/>
  <c r="N1381" i="2" s="1"/>
  <c r="M1382" i="2"/>
  <c r="N1382" i="2" s="1"/>
  <c r="M1383" i="2"/>
  <c r="N1383" i="2" s="1"/>
  <c r="M1384" i="2"/>
  <c r="N1384" i="2" s="1"/>
  <c r="M1385" i="2"/>
  <c r="N1385" i="2" s="1"/>
  <c r="M1386" i="2"/>
  <c r="N1386" i="2" s="1"/>
  <c r="M1387" i="2"/>
  <c r="N1387" i="2" s="1"/>
  <c r="M1388" i="2"/>
  <c r="N1388" i="2" s="1"/>
  <c r="M1389" i="2"/>
  <c r="N1389" i="2" s="1"/>
  <c r="M1390" i="2"/>
  <c r="N1390" i="2" s="1"/>
  <c r="M1391" i="2"/>
  <c r="N1391" i="2" s="1"/>
  <c r="M1392" i="2"/>
  <c r="N1392" i="2" s="1"/>
  <c r="M1393" i="2"/>
  <c r="N1393" i="2" s="1"/>
  <c r="M1394" i="2"/>
  <c r="N1394" i="2" s="1"/>
  <c r="M1395" i="2"/>
  <c r="N1395" i="2" s="1"/>
  <c r="M1396" i="2"/>
  <c r="N1396" i="2" s="1"/>
  <c r="M1397" i="2"/>
  <c r="N1397" i="2" s="1"/>
  <c r="M1398" i="2"/>
  <c r="N1398" i="2" s="1"/>
  <c r="M1399" i="2"/>
  <c r="N1399" i="2" s="1"/>
  <c r="M1400" i="2"/>
  <c r="N1400" i="2" s="1"/>
  <c r="M1401" i="2"/>
  <c r="N1401" i="2" s="1"/>
  <c r="M1402" i="2"/>
  <c r="N1402" i="2" s="1"/>
  <c r="M1403" i="2"/>
  <c r="N1403" i="2" s="1"/>
  <c r="M1404" i="2"/>
  <c r="N1404" i="2" s="1"/>
  <c r="M1405" i="2"/>
  <c r="N1405" i="2" s="1"/>
  <c r="M1406" i="2"/>
  <c r="N1406" i="2" s="1"/>
  <c r="M1407" i="2"/>
  <c r="N1407" i="2" s="1"/>
  <c r="M1408" i="2"/>
  <c r="N1408" i="2" s="1"/>
  <c r="M1409" i="2"/>
  <c r="N1409" i="2" s="1"/>
  <c r="M1410" i="2"/>
  <c r="N1410" i="2" s="1"/>
  <c r="M1411" i="2"/>
  <c r="N1411" i="2" s="1"/>
  <c r="M1412" i="2"/>
  <c r="N1412" i="2" s="1"/>
  <c r="M1413" i="2"/>
  <c r="N1413" i="2" s="1"/>
  <c r="M1414" i="2"/>
  <c r="N1414" i="2" s="1"/>
  <c r="M1415" i="2"/>
  <c r="N1415" i="2" s="1"/>
  <c r="M1416" i="2"/>
  <c r="N1416" i="2" s="1"/>
  <c r="M1417" i="2"/>
  <c r="N1417" i="2" s="1"/>
  <c r="M1418" i="2"/>
  <c r="N1418" i="2" s="1"/>
  <c r="M1419" i="2"/>
  <c r="N1419" i="2" s="1"/>
  <c r="M6" i="2"/>
  <c r="N6" i="2" s="1"/>
  <c r="M5" i="2"/>
  <c r="N5" i="2" s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3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4" i="1"/>
  <c r="J5" i="1"/>
  <c r="J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3" i="1"/>
  <c r="F58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3" i="1"/>
  <c r="D6" i="5" l="1"/>
  <c r="E5" i="5"/>
  <c r="F5" i="5" s="1"/>
  <c r="E4" i="5"/>
  <c r="F4" i="5" s="1"/>
  <c r="F6" i="5" l="1"/>
  <c r="E6" i="5"/>
</calcChain>
</file>

<file path=xl/sharedStrings.xml><?xml version="1.0" encoding="utf-8"?>
<sst xmlns="http://schemas.openxmlformats.org/spreadsheetml/2006/main" count="13838" uniqueCount="4569">
  <si>
    <t>OFERTA ETB</t>
  </si>
  <si>
    <t>Comparación contrato actual</t>
  </si>
  <si>
    <t>Cod. Del Servicio</t>
  </si>
  <si>
    <t>Rol</t>
  </si>
  <si>
    <t xml:space="preserve">Cantidad Recursos </t>
  </si>
  <si>
    <t>Vaor total</t>
  </si>
  <si>
    <t>Valor unitario sin iva</t>
  </si>
  <si>
    <t>Valor unitario con iva</t>
  </si>
  <si>
    <t>Contrato 151</t>
  </si>
  <si>
    <t>Diferencia</t>
  </si>
  <si>
    <t>%</t>
  </si>
  <si>
    <t>LS01-STB-AAMS-29</t>
  </si>
  <si>
    <t>AGENTE/ANALISTA DE MESA DE SERVICIOS (Nivel 1)</t>
  </si>
  <si>
    <t>LS01-STB-TSUC-49</t>
  </si>
  <si>
    <t>TÉCNICOS DE SOPORTE DE PRIMER NIVEL A USUARIOS DE CORREO</t>
  </si>
  <si>
    <t>LS01-SPC-CMS-505</t>
  </si>
  <si>
    <t>COORDINADOR DE MESA DE SERVICIOS</t>
  </si>
  <si>
    <t>LS01-SPB-SBAM-337</t>
  </si>
  <si>
    <t>SOPORTE BÁSICO - APLICATIVOS MISIONALES</t>
  </si>
  <si>
    <t>LS01-SPA-SAC-361</t>
  </si>
  <si>
    <t>SOPORTE ATENCIÓN AL CIUDADANO</t>
  </si>
  <si>
    <t>LS01-GG-ASAV-1565</t>
  </si>
  <si>
    <t>ASISTENTE DE SOPORTE TÉCNICO AUDIENCIAS VIRTUALES (Nivel 1)</t>
  </si>
  <si>
    <t>LS02-AV-AD-CAV-841</t>
  </si>
  <si>
    <t>COORDINADOR AUDIENCIAS VIRTUALES</t>
  </si>
  <si>
    <t>LS02-AV-APSEU-865</t>
  </si>
  <si>
    <t>AGENTE PROMOCIÓN DEL SERVICIO Y EXPERIENCIA DEL USUARIO</t>
  </si>
  <si>
    <t>LS02-AV-LTAVAS-889</t>
  </si>
  <si>
    <t>LÍDER TÉCNICO DE AUDIENCIAS VIRTUALES, AGENDAMIENTOS Y STREAMING</t>
  </si>
  <si>
    <t>LS02-AV-CSTRE-913</t>
  </si>
  <si>
    <t>COORDINADOR DE STREAMING</t>
  </si>
  <si>
    <t>LS02-AV-ILS-937</t>
  </si>
  <si>
    <t>INTÉRPRETE DE LENGUAJE DE SEÑAS</t>
  </si>
  <si>
    <t>LS02-AV-AEAV-961</t>
  </si>
  <si>
    <t>AGENTE ESPECIALISTA EN AUDIENCIAS VIRTUALES</t>
  </si>
  <si>
    <t>LS02-AV-ASTA-985</t>
  </si>
  <si>
    <t>ASISTENTE DE SOPORTE TÉCNICO DE AGENDAMIENTO</t>
  </si>
  <si>
    <t>LS02-AV-AST-1009</t>
  </si>
  <si>
    <t>AGENTE DE SOPORTE TÉCNICO</t>
  </si>
  <si>
    <t>LS02-AV-ASTS-1681</t>
  </si>
  <si>
    <t>AGENTE DE SOPORTE TÉCNICO STREAMING</t>
  </si>
  <si>
    <t>LS02-AV-APMO-1585</t>
  </si>
  <si>
    <t>ADMINISTRADOR DE LA PLATAFORMA MS OFFICE 365</t>
  </si>
  <si>
    <t>LS02-AV-GG-LTGG-1033</t>
  </si>
  <si>
    <t>LÍDER TÉCNICO DE GESTIÓN DE GRABACIONES</t>
  </si>
  <si>
    <t>LS02-AV-GG-PDC-1061</t>
  </si>
  <si>
    <t>PROFESIONAL DE CATALOGACIÓN</t>
  </si>
  <si>
    <t>LS02-AV-GG-CDC-1085</t>
  </si>
  <si>
    <t>COORDINADOR DE CATALOGACIÓN</t>
  </si>
  <si>
    <t>LS02-AV-GG-ADC-1109</t>
  </si>
  <si>
    <t>ASISTENTE DE CATALOGACIÓN</t>
  </si>
  <si>
    <t>LS02-AV-GG-ASGG-1129</t>
  </si>
  <si>
    <t>AGENTE DE SOPORTE TÉCNICO GESTIÓN DE GRABACIONES</t>
  </si>
  <si>
    <t>LS03-SPA-SAAM-385</t>
  </si>
  <si>
    <t>SOPORTE AVANZADO - APLICATIVOS MISIONALES</t>
  </si>
  <si>
    <t>LS03-SPB-TSPW-289</t>
  </si>
  <si>
    <t>TÉCNICO DE SOPORTE AL PORTAL WEB</t>
  </si>
  <si>
    <t>LS03-SPAT-ILAP-753</t>
  </si>
  <si>
    <t>INGENIERO LÍDER DE APLICACIONES</t>
  </si>
  <si>
    <t>LS03-SPC-IAPW-577</t>
  </si>
  <si>
    <t>INGENIERO DE APLICACIONES WEB</t>
  </si>
  <si>
    <t>LS03-SPC-ISPN3-601</t>
  </si>
  <si>
    <t>INGENIERO SOPORTE DE APLICACIONES NIVEL 3</t>
  </si>
  <si>
    <t>LS03-STA-TAP-121</t>
  </si>
  <si>
    <t>TÉCNICO DE APLICACIONES</t>
  </si>
  <si>
    <t>LS04-STB-ATC-1</t>
  </si>
  <si>
    <t>APOYO AL TÉCNICO COORDINADOR</t>
  </si>
  <si>
    <t>LS04-SPB-ARC-265</t>
  </si>
  <si>
    <t>APOYO A REDES E INFRAESTRUCTURA Y CABLEADO ESTRUCTURADO</t>
  </si>
  <si>
    <t>LS04-SPB-EDA-313</t>
  </si>
  <si>
    <t>ESPECIALISTA EN DIRECTORIO ACTIVO</t>
  </si>
  <si>
    <t>LS04-SPAT-ICPT-793</t>
  </si>
  <si>
    <t>IMPLEMENTADOR Y COORDINADOR DE PLATAFORMAS TECNOLÓGICAS</t>
  </si>
  <si>
    <t>LS04-SPAT-ISHP-649</t>
  </si>
  <si>
    <t>INGENIERO DE MS SHAREPOINT</t>
  </si>
  <si>
    <t>LS04-SPAT-DBASQL-721</t>
  </si>
  <si>
    <t>ADMINISTRADOR DE BASES DE DATOS MS SQL SERVER</t>
  </si>
  <si>
    <t>LS04-SPAT-APMO-1609</t>
  </si>
  <si>
    <t>LS04-SPC-ACD-553</t>
  </si>
  <si>
    <t>ADMINISTRADOR CENTRO DE DATOS Y SOLUCIÓN DE RESPALDO DEL CENTRO DE DATOS</t>
  </si>
  <si>
    <t>LS04-SPC-LREI-529</t>
  </si>
  <si>
    <t>LÍDER DE REDES E INFRAESTRUCTURA</t>
  </si>
  <si>
    <t>LS04-SPE-ESER-409</t>
  </si>
  <si>
    <t>ESPECIALISTA EN SERVIDORES</t>
  </si>
  <si>
    <t>LS04-SPE-ESA-433</t>
  </si>
  <si>
    <t>ESPECIALISTA EN SOPORTE DE ANTIVIRUS</t>
  </si>
  <si>
    <t>LS04-STA-TS-73</t>
  </si>
  <si>
    <t>TÉCNICO DE SOPORTE</t>
  </si>
  <si>
    <t>LS04-STA-TS-81</t>
  </si>
  <si>
    <t>LS04-STA-TFV-97</t>
  </si>
  <si>
    <t>TÉCNICO DE SOPORTE FLOTANTE O VIAJERO</t>
  </si>
  <si>
    <t>LS04-STA-TFV-105</t>
  </si>
  <si>
    <t>LS04-STA-TFV-109</t>
  </si>
  <si>
    <t>LS04-STE-TRC-169</t>
  </si>
  <si>
    <t>TÉCNICO DE APOYO A REDES Y CABLEADO ESTRUCTURADO</t>
  </si>
  <si>
    <t>LS04-STE-TC-241</t>
  </si>
  <si>
    <t>TÉCNICO COORDINADOR</t>
  </si>
  <si>
    <t>LS04-STE-TC-245</t>
  </si>
  <si>
    <t>LS04-STE-TEI-217</t>
  </si>
  <si>
    <t>TÉCNICO DE ESCANERS E IMPRESORAS</t>
  </si>
  <si>
    <t>LS04-STE-TSA-193</t>
  </si>
  <si>
    <t>TÉCNICO DE SALAS DE AUDIENCIAS</t>
  </si>
  <si>
    <t>LS06-SGP-GP-817</t>
  </si>
  <si>
    <t xml:space="preserve">GERENTE DE PROYECTO </t>
  </si>
  <si>
    <t>LS06-SPAT-AH-625</t>
  </si>
  <si>
    <t>ADMINISTRADOR DE HERRAMIENTAS ITSM</t>
  </si>
  <si>
    <t>LS06-SPAT-GI-769</t>
  </si>
  <si>
    <t>GESTOR DE INTEGRACIÓN</t>
  </si>
  <si>
    <t>LS06-SPE-EITIL-481</t>
  </si>
  <si>
    <t>ESPECIALISTA EN ITIL</t>
  </si>
  <si>
    <t>LS06-STE-LCDU-145</t>
  </si>
  <si>
    <t>LÍDER DE CALIDAD Y DEFENSORÍA DEL USUARIO</t>
  </si>
  <si>
    <t>LS06-OSP-AGRC-1633</t>
  </si>
  <si>
    <t>APOYO A GESTIÓN DE REDES E INFRAESTRUCTURA Y CABLEADO ESTRUCTURADO</t>
  </si>
  <si>
    <t>LS06-OSP-AGMS-1657</t>
  </si>
  <si>
    <t>APOYO A GESTIÓN DE MESA DE SERVICIOS</t>
  </si>
  <si>
    <t>TOTAL</t>
  </si>
  <si>
    <t>Lista de Repuestos por Demanda</t>
  </si>
  <si>
    <t>General 25/4</t>
  </si>
  <si>
    <t>CODIGO CSJ</t>
  </si>
  <si>
    <t>Tipo de Elemento</t>
  </si>
  <si>
    <t>Marca</t>
  </si>
  <si>
    <t>Modelo</t>
  </si>
  <si>
    <t>Descripción del elemento</t>
  </si>
  <si>
    <t>Número de Parte</t>
  </si>
  <si>
    <t>Ubicación</t>
  </si>
  <si>
    <t xml:space="preserve">Valor Unitario con Iva </t>
  </si>
  <si>
    <t>LS05-RPT-AC-01</t>
  </si>
  <si>
    <t>Acces Point</t>
  </si>
  <si>
    <t>COMPATIBLE</t>
  </si>
  <si>
    <t>EAP220</t>
  </si>
  <si>
    <t>EAP220 Acces Point N600 Dual Band Wireless Gigabit Ceiling/Wall Mount Access Point, QCA(Atheros), 300Mbps at 2.4Ghz + 300Mbps at 5Ghz, 802.11a/b/g/n, 802.3af PoE Supported, Centralized Management, Captive Portal, AP/Client/Bridge/Repeater, Multi-SSID, WMM</t>
  </si>
  <si>
    <t>General</t>
  </si>
  <si>
    <t>LS05-RPT-AC-02</t>
  </si>
  <si>
    <t>MIMO2X2</t>
  </si>
  <si>
    <t>Access Point UniFi de largo alcance, Doble banda 802.11ac MIMO2X2 para interior, PoE 802.3af, soporta 250 clientes, hasta 867 Mbps Parte: UAP-AC-LR</t>
  </si>
  <si>
    <t>UAP-AC-LR</t>
  </si>
  <si>
    <t>LS05-RPT-AC-03</t>
  </si>
  <si>
    <t>ARUBA</t>
  </si>
  <si>
    <t>AP 535</t>
  </si>
  <si>
    <t>ACCESS POINT 530 Series - ARUBA Parte AP 535</t>
  </si>
  <si>
    <t>LS05-RPT-AC-04</t>
  </si>
  <si>
    <t>Cisco</t>
  </si>
  <si>
    <t>CW9166D1</t>
  </si>
  <si>
    <t>Cisco CW9166D1 Catalyst 9166I AP (W6E, tri-band 4x4,XOR) Parte: CW9166D1</t>
  </si>
  <si>
    <t>LS05-RPT-AC-05</t>
  </si>
  <si>
    <t>ACCESORIOS</t>
  </si>
  <si>
    <t>MULTIPLICADOR FULL HD SPLITTER HDMI 1X2  SOPORTA 3D</t>
  </si>
  <si>
    <t>LS05-RPT-AC-06</t>
  </si>
  <si>
    <t>ANGULO PLANO DEXSON, BLANCO, 20X12</t>
  </si>
  <si>
    <t>LS05-RPT-AC-07</t>
  </si>
  <si>
    <t>Okidata</t>
  </si>
  <si>
    <t>Banda De Transferencia | Okidata /Transfer Belt C331</t>
  </si>
  <si>
    <t>LS05-RPT-AC-08</t>
  </si>
  <si>
    <t>DOCKING STATION</t>
  </si>
  <si>
    <t>BASE PARA DISCOS 3.0 - DOCK STATION USB 3.0 DISCOS DUROS SATA /IDE DE 3.5/2.5</t>
  </si>
  <si>
    <t>LS05-RPT-AC-09</t>
  </si>
  <si>
    <t>ZKTECO</t>
  </si>
  <si>
    <t>K40</t>
  </si>
  <si>
    <t>BIOMETRICO LECTOR ZKTECO K40 HUELLA CONTROL DE ACCESO</t>
  </si>
  <si>
    <t>-</t>
  </si>
  <si>
    <t>LS05-RPT-AC-10</t>
  </si>
  <si>
    <t>BOTON NO TOUCH ZKTECO K2 BOTON DE SALIDA SIN CONTACTO CON CONTROL REMOTO</t>
  </si>
  <si>
    <t>LS05-RPT-AC-11</t>
  </si>
  <si>
    <t>BREAKER 40 AMP</t>
  </si>
  <si>
    <t>LS05-RPT-AC-12</t>
  </si>
  <si>
    <t>BREAKER ENCHUFLABLE 3X30AMP</t>
  </si>
  <si>
    <t>LS05-RPT-AC-13</t>
  </si>
  <si>
    <t>CENTELSA</t>
  </si>
  <si>
    <t>CABLE DUPLEX N 14 CENTELSA</t>
  </si>
  <si>
    <t>LS05-RPT-AC-14</t>
  </si>
  <si>
    <t>RADWELT</t>
  </si>
  <si>
    <t>CAJA RAWELT 2400</t>
  </si>
  <si>
    <t>LS05-RPT-AC-15</t>
  </si>
  <si>
    <t>CAJAS DE SOBREPONER PLÁSTICAS RF 5800 PARA CANALETA. DXN5011S</t>
  </si>
  <si>
    <t>LS05-RPT-AC-16</t>
  </si>
  <si>
    <t>CAJAS NAP / OB PARA ASEGURAR Y REALIZAR LOS EMPALMES DE FIBRA ÓPTICA REF: SFOTB-6A-W/B CON DIMENSIONES 186X140X41, # CABLE DE ENTRADA 1.PRICIPAL DE F.0, # CABLE DE SALIDA 6 CABLS DROP, DIAMETRO DEL CABLE DE ENTRADA (7 A 15 MM), DIAMETRO DEL CABLE DE SALID</t>
  </si>
  <si>
    <t>LS05-RPT-AC-17</t>
  </si>
  <si>
    <t>HP</t>
  </si>
  <si>
    <t>NA</t>
  </si>
  <si>
    <t>CONVERTIDOR DE VIDEO DVI (24+1PIN) A HDM</t>
  </si>
  <si>
    <t>LS05-RPT-AC-18</t>
  </si>
  <si>
    <t>DOMO PTZ HDCVI, 2 MP, ZOOM OPTICO 25X, DÍA/NOCHE REAL, 6 IR HASTA
100M, CHIP STARVIS CMOS 1/2.8, ALARMA: 2 ENTRADAS/1 SALIDA, AUDIO: 1
ENTRADA, 300 PRESETS, MAX 240°/S PAN SPEED, WDR (120DB), BLC, HLC,
ULTRA DNR (2D&amp;3D), RS485, IP66, 12V DC/3A. INCLUYE SO</t>
  </si>
  <si>
    <t>LS05-RPT-AC-19</t>
  </si>
  <si>
    <t>FUSIBLE KLM-30 LIMITRON VOLTAJE 600VAC 30 A</t>
  </si>
  <si>
    <t>LS05-RPT-AC-20</t>
  </si>
  <si>
    <t>GENERICO</t>
  </si>
  <si>
    <t>LLAVERO DE INGRESO</t>
  </si>
  <si>
    <t>LS05-RPT-AC-21</t>
  </si>
  <si>
    <t>OFFICEJET PRO 8620</t>
  </si>
  <si>
    <t>SOPORTES DE PARED EN L UNIDAD EXTERIOR 60 X60</t>
  </si>
  <si>
    <t>LS05-RPT-AC-22</t>
  </si>
  <si>
    <t>SU2200XLA 2.2KVA UPS ON-LINE, 2.200VA/1600W, FP 0.73,
120VAC, ONDA SENO PURA 7 tomas (6x 5-15R y 1x L5-20R),
USB, DB9 serial, EPO, Ranura SNMP, clavija IN 5-20P, autonomia
4.5/14 minutos (full / media), montaje tipo torre, Software de
monitoreo gratuito,</t>
  </si>
  <si>
    <t>LS05-RPT-AC-23</t>
  </si>
  <si>
    <t>TARJETA CAPTURADORA  EXTERNA USB RCA CON LAS SIGUIENTES CARACTERISTICAS: INTERFASE USB 2.0 QUE NO NECESITA DE ALIMENTACIÓN EXTERNA,  INCLUYE UN EDITOR DE VIDEOS PROFESIONAL Y FÁCIL DE USAR, CAPTURA AUDIO Y VIDEO A TRAVÉS DEL PUERTO USB 2.0, SOPORTA CONTRO</t>
  </si>
  <si>
    <t>LS05-RPT-ADT-24</t>
  </si>
  <si>
    <t>ADAPTADOR</t>
  </si>
  <si>
    <t>ADAPTADOR DE  CORRIENTE HP 45W HP 696607-001 2.31A ~ 19.5V</t>
  </si>
  <si>
    <t>LS05-RPT-ADT-25</t>
  </si>
  <si>
    <t>A421H</t>
  </si>
  <si>
    <t>Adaptador Epson modelo A421H Parte: A421H</t>
  </si>
  <si>
    <t>LS05-RPT-ADT-26</t>
  </si>
  <si>
    <t>NEMA</t>
  </si>
  <si>
    <t>Adaptador NEMA 5-20P / 5-15P Parte: 2267590</t>
  </si>
  <si>
    <t>LS05-RPT-ADT-27</t>
  </si>
  <si>
    <t>Dell</t>
  </si>
  <si>
    <t>063P9N</t>
  </si>
  <si>
    <t>Adaptador AC DELL 19.5V 6.7A 130W Parte: 063P9N</t>
  </si>
  <si>
    <t>LS05-RPT-AA-28</t>
  </si>
  <si>
    <t>AIRE ACONDICIONADO</t>
  </si>
  <si>
    <t>ABRAZADERA MEDIA LUNA PARA TUBERÍA EMT 1/2"</t>
  </si>
  <si>
    <t>LS05-RPT-AA-29</t>
  </si>
  <si>
    <t>AIRE ACONDICIONADO MINI SPLIT TIPO PARED DE 36,000 BTU/H, INCLUYE: UNIDAD CONDENSADORA Y UNIDAD MANEJADORA, REFRIGERANTE 410 A, MONOFASICO, GAS MAP R-410-A , CINTA DE RUBATEX PARA PEGADO DE UNIONES, FILTRO AZN PARA AIRE ACONDICIONADO Y DEMAS ELEMENTOS DE</t>
  </si>
  <si>
    <t>LS05-RPT-AA-30</t>
  </si>
  <si>
    <t>AISLAMIENTO TÉRMICO RUBATEX 1/2 X 2 METROS</t>
  </si>
  <si>
    <t>LS05-RPT-AA-31</t>
  </si>
  <si>
    <t>AISLAMIENTO TÉRMICO RUBATEX DE 5/8 EN  TIRAS</t>
  </si>
  <si>
    <t>LS05-RPT-AA-32</t>
  </si>
  <si>
    <t>ARANDELA PLANA ZINCADA DE 3/8"</t>
  </si>
  <si>
    <t>LS05-RPT-AA-33</t>
  </si>
  <si>
    <t>York</t>
  </si>
  <si>
    <t>ASPA AXCIAL DE CONDENSADOR YORK</t>
  </si>
  <si>
    <t>LS05-RPT-AA-34</t>
  </si>
  <si>
    <t>BARRA DE SOLDADURA HARRIS 0%</t>
  </si>
  <si>
    <t>LS05-RPT-AA-35</t>
  </si>
  <si>
    <t>NACIONAL</t>
  </si>
  <si>
    <t>BLOWER PARA EVAPORADORA PARA AIRE ACONDICIONADO YORK DE 36.000 BTU</t>
  </si>
  <si>
    <t>LS05-RPT-AA-36</t>
  </si>
  <si>
    <t>ASPEN</t>
  </si>
  <si>
    <t>MAX-HI</t>
  </si>
  <si>
    <t>BOMBA DE CONDENSADO PARA AIRE ACONDICIONADO DE HASTA 5 TR MAX HI-FLOW 220 VOLTIOS, CAUDAL MÁXIMO 500L/H</t>
  </si>
  <si>
    <t>LS05-RPT-AA-37</t>
  </si>
  <si>
    <t>KAR PARTS</t>
  </si>
  <si>
    <t>BOMBA DE CONDESADO KAR PARTS REF. RTP15WS115L</t>
  </si>
  <si>
    <t>RTP15WS115L</t>
  </si>
  <si>
    <t>LS05-RPT-AA-38</t>
  </si>
  <si>
    <t>EVERWELL</t>
  </si>
  <si>
    <t>CP-MPG</t>
  </si>
  <si>
    <t>BOMBA PARA CONDENSADO TIPO TANQUE 500L 220 V EVERWELL CP-MPG</t>
  </si>
  <si>
    <t>LS05-RPT-AA-39</t>
  </si>
  <si>
    <t>STECK</t>
  </si>
  <si>
    <t>BREAKER 20 AMP DE 2 POLOS</t>
  </si>
  <si>
    <t>LS05-RPT-AA-40</t>
  </si>
  <si>
    <t>BREAKER 30 AMP DE 2 POLOS</t>
  </si>
  <si>
    <t>LS05-RPT-AA-41</t>
  </si>
  <si>
    <t>BREAKER 30 AMP DE UN POLO</t>
  </si>
  <si>
    <t>LS05-RPT-AA-42</t>
  </si>
  <si>
    <t>CABLE ENCAUCHETADO 3X14 CENTELSA</t>
  </si>
  <si>
    <t>LS05-RPT-AA-43</t>
  </si>
  <si>
    <t>CONDULAC</t>
  </si>
  <si>
    <t>CABLEADO ENCAUCHETADO 4X14</t>
  </si>
  <si>
    <t>LS05-RPT-AA-44</t>
  </si>
  <si>
    <t>CANALETA 100X 45 X2 MTS UNIDAD</t>
  </si>
  <si>
    <t>LS05-RPT-AA-45</t>
  </si>
  <si>
    <t>SCHNEIDER</t>
  </si>
  <si>
    <t>CANALETA 20X20 x 2 Metros de Largo</t>
  </si>
  <si>
    <t>LS05-RPT-AA-46</t>
  </si>
  <si>
    <t>CAPACITOR 70UF 450V-370V</t>
  </si>
  <si>
    <t>LS05-RPT-AA-47</t>
  </si>
  <si>
    <t>CILINDRO AUTORIZADO DE 30KG (Cilindro vacío para recolectar el gas refrigerante)</t>
  </si>
  <si>
    <t>LS05-RPT-AA-48</t>
  </si>
  <si>
    <t>CILINDRO DE NITRÓGENO A 2.000LIBRAS DE PRESIÓN</t>
  </si>
  <si>
    <t>LS05-RPT-AA-49</t>
  </si>
  <si>
    <t>CINTA RUBATEX (ROLLO 9.14 METROS LARGO X 50MM ANCHO X3MM ESPESOR) MARCA ARMACELL</t>
  </si>
  <si>
    <t>LS05-RPT-AA-50</t>
  </si>
  <si>
    <t>ARMAFLEX</t>
  </si>
  <si>
    <t>CINTA RUBATEX MARCA ARMAFLEX</t>
  </si>
  <si>
    <t>LS05-RPT-AA-51</t>
  </si>
  <si>
    <t>CODOS DE 1/4"</t>
  </si>
  <si>
    <t>LS05-RPT-AA-52</t>
  </si>
  <si>
    <t>CODOS DE 5/8"</t>
  </si>
  <si>
    <t>LS05-RPT-AA-53</t>
  </si>
  <si>
    <t>CODOS DE COBRE DE 1/2</t>
  </si>
  <si>
    <t>LS05-RPT-AA-54</t>
  </si>
  <si>
    <t>CODOS PVC 3/4</t>
  </si>
  <si>
    <t>LS05-RPT-AA-55</t>
  </si>
  <si>
    <t>COMPRESOR 5TR</t>
  </si>
  <si>
    <t>LS05-RPT-AA-56</t>
  </si>
  <si>
    <t>BACKUP</t>
  </si>
  <si>
    <t>COMPRESOR GENERICO 18000 BTU 220V MONOFASICO CON REFRIGERANTE R410A * kl</t>
  </si>
  <si>
    <t>LS05-RPT-AA-57</t>
  </si>
  <si>
    <t>CONTACTOR 24V BOBINA 50 AMP</t>
  </si>
  <si>
    <t>LS05-RPT-AA-58</t>
  </si>
  <si>
    <t>SIGMA</t>
  </si>
  <si>
    <t>SL12000/KA41</t>
  </si>
  <si>
    <t>CONTROL REMOTO SL12000/KA41 AIRE SIGMA</t>
  </si>
  <si>
    <t>LS05-RPT-AA-59</t>
  </si>
  <si>
    <t>A/C</t>
  </si>
  <si>
    <t>CONTROL REMOTO UNIVERSAL PARA AIRE ACONDICIONADO SIAC</t>
  </si>
  <si>
    <t>A668 5000 en 1</t>
  </si>
  <si>
    <t>LS05-RPT-AA-60</t>
  </si>
  <si>
    <t>CORREAS PARA AIRE DE PRECISIÓN DTAD-0832 REFERENCIA A47L</t>
  </si>
  <si>
    <t>A47L</t>
  </si>
  <si>
    <t>LS05-RPT-AA-61</t>
  </si>
  <si>
    <t>CORREAS REFERENCIA A41L  PARA AIRE ACONDICIONADO DE PRECISION DATA AIRE</t>
  </si>
  <si>
    <t>A41L</t>
  </si>
  <si>
    <t>LS05-RPT-AA-62</t>
  </si>
  <si>
    <t>FILTRO SECADOR DE 5/8 PARA AIRE ACONDICIONADO</t>
  </si>
  <si>
    <t>LS05-RPT-AA-63</t>
  </si>
  <si>
    <t>FILTRO SECADOR DE SUCCIÓN PARA SISTEMA DE AIRE ACONDICIONADO MARXCA YORK  DE 36000 BTU</t>
  </si>
  <si>
    <t>LS05-RPT-AA-64</t>
  </si>
  <si>
    <t>FILTRO SECADOR SOLDABLE 1/2</t>
  </si>
  <si>
    <t>LS05-RPT-AA-65</t>
  </si>
  <si>
    <t>GAS DE ACETILENO (CILINDRO 1 KG)</t>
  </si>
  <si>
    <t>LS05-RPT-AA-66</t>
  </si>
  <si>
    <t>GAS DE NITROGENO (CILINDRO 3.5 MTRS3)</t>
  </si>
  <si>
    <t>LS05-RPT-AA-67</t>
  </si>
  <si>
    <t>GAS DE NITRÓGENO (CILINDRO 5 MTRS3)</t>
  </si>
  <si>
    <t>LS05-RPT-AA-68</t>
  </si>
  <si>
    <t>GAS DE OXIGENO (CILINDRO 3,5 MTRS3)</t>
  </si>
  <si>
    <t>LS05-RPT-AA-69</t>
  </si>
  <si>
    <t>GAS DE OXIGENO CAPACIDAD (CILINDRO 3,5 MTRS3)</t>
  </si>
  <si>
    <t>LS05-RPT-AA-70</t>
  </si>
  <si>
    <t>GAS MAPP PARA SOLDAR METALES</t>
  </si>
  <si>
    <t>LS05-RPT-AA-71</t>
  </si>
  <si>
    <t>GAS PARA SOLDAR (ACETILENO) CILINDRO DE 7M3</t>
  </si>
  <si>
    <t>LS05-RPT-AA-72</t>
  </si>
  <si>
    <t>GAS PARA SOLDAR (OXIGENO) CILINDRO DE 7M3</t>
  </si>
  <si>
    <t>LS05-RPT-AA-73</t>
  </si>
  <si>
    <t>GAS REFRIGERANTE R-410A * LIBRA</t>
  </si>
  <si>
    <t>LS05-RPT-AA-74</t>
  </si>
  <si>
    <t>COOL</t>
  </si>
  <si>
    <t>R-410A</t>
  </si>
  <si>
    <t>GAS REFRIGERANTE R410A LATA DE 750G CON VÁLVULA</t>
  </si>
  <si>
    <t>LS05-RPT-AA-75</t>
  </si>
  <si>
    <t>GAS REFRIGERANTE R-410A X KILO</t>
  </si>
  <si>
    <t>LS05-RPT-AA-76</t>
  </si>
  <si>
    <t>GRAPAS PVC DE 1 1/4</t>
  </si>
  <si>
    <t>LS05-RPT-AA-77</t>
  </si>
  <si>
    <t>LAMINA DE FIBRA DE VIDRIO DE 1,22 X 2,44 ESPESOR 1"</t>
  </si>
  <si>
    <t>LS05-RPT-AA-78</t>
  </si>
  <si>
    <t>MIRILLA  O VISOR DE LÍQUIDO (INDICADOR DE LA CONDICIÓN DEL REFRIGERANTE PARA DETERMINAR ESTADO LIQUIDO Y SU CONTENIDO DE HUMEDAD)</t>
  </si>
  <si>
    <t>LS05-RPT-AA-79</t>
  </si>
  <si>
    <t>NITRÓGENO (CILINDRO 7 M3)</t>
  </si>
  <si>
    <t>LS05-RPT-AA-80</t>
  </si>
  <si>
    <t>PROTECTOR DE VOLTAJE BIFÁSICO BREAKERMATIC 220V MARCA ULTRA220</t>
  </si>
  <si>
    <t>LS05-RPT-AA-81</t>
  </si>
  <si>
    <t>PROTECTOR ELECTRÓNICO BREAKERMATIC AIRE 220V</t>
  </si>
  <si>
    <t>LS05-RPT-AA-82</t>
  </si>
  <si>
    <t>REFRIGERANTE 410A X 25 LB</t>
  </si>
  <si>
    <t>LS05-RPT-AA-83</t>
  </si>
  <si>
    <t>REFRIGERANTE R22 POR KL</t>
  </si>
  <si>
    <t>LS05-RPT-AA-84</t>
  </si>
  <si>
    <t>SLI-S-112DM</t>
  </si>
  <si>
    <t>RELAY PARA AIRE ACONDICIONADO TRIPPLITE SLI-S-112DM</t>
  </si>
  <si>
    <t>LS05-RPT-AA-85</t>
  </si>
  <si>
    <t>RELÉ (RELAY) PARA AIRE ACONDICIONADO MODELO SLI-S-112DM</t>
  </si>
  <si>
    <t>LS05-RPT-AA-86</t>
  </si>
  <si>
    <t>SOLDADURA PVC</t>
  </si>
  <si>
    <t>LS05-RPT-AA-87</t>
  </si>
  <si>
    <t>SOPORTE DE CONDENSADORA MARCA REFWORLD MODELO RW-SH- 550</t>
  </si>
  <si>
    <t>LS05-RPT-AA-88</t>
  </si>
  <si>
    <t>SOPORTE DE MONTAJE DE GOMA ALMOHADILLA DE VIBRACIÓN PARA AIRE ACONDICIONADO MINI SPLIT</t>
  </si>
  <si>
    <t>LS05-RPT-AA-89</t>
  </si>
  <si>
    <t>TERMISTOR NTC DE 10KOHM</t>
  </si>
  <si>
    <t>VIS302</t>
  </si>
  <si>
    <t>LS05-RPT-AA-90</t>
  </si>
  <si>
    <t>TUBERÍA DE COBRE FLEXIBLE 1/2  X METRO</t>
  </si>
  <si>
    <t>LS05-RPT-AA-91</t>
  </si>
  <si>
    <t>-\</t>
  </si>
  <si>
    <t>TUBERÍA EN COBRE FLEXIBLE 1/4</t>
  </si>
  <si>
    <t>LS05-RPT-AA-92</t>
  </si>
  <si>
    <t>TUBERÍA EN COBRE TIPO L 1/2</t>
  </si>
  <si>
    <t>LS05-RPT-AA-93</t>
  </si>
  <si>
    <t>TUBO PVC BLANCO 3/4, X METRO</t>
  </si>
  <si>
    <t>LS05-RPT-AA-94</t>
  </si>
  <si>
    <t>UNIÓN PVC 3/4</t>
  </si>
  <si>
    <t>LS05-RPT-AA-95</t>
  </si>
  <si>
    <t>UNIONES DE 1/4</t>
  </si>
  <si>
    <t>LS05-RPT-AA-96</t>
  </si>
  <si>
    <t>UNIONES DE 5/8"</t>
  </si>
  <si>
    <t>LS05-RPT-AA-97</t>
  </si>
  <si>
    <t>VÁLVULA GUSANILLO SOLDABLE DE 1/4, IDEAL PARA REFRIGERACIÓN PARA AIRE ACONDICIONADO MARCA LG</t>
  </si>
  <si>
    <t>LS05-RPT-AA-98</t>
  </si>
  <si>
    <t>VÁLVULA ROTALOCK 3/4 PARA AIRE ACONDICIONADO DTAD-0832</t>
  </si>
  <si>
    <t>LS05-RPT-AA-99</t>
  </si>
  <si>
    <t>VÁLVULAS DE CORTE 1/2" CON PUNTO DE GUSANILLO</t>
  </si>
  <si>
    <t>LS05-RPT-AA-100</t>
  </si>
  <si>
    <t>VÁLVULAS DE GUSANILLO</t>
  </si>
  <si>
    <t>LS05-RPT-AA-101</t>
  </si>
  <si>
    <t>VARILLA ENROSCADA 3/8 X 3 METROS</t>
  </si>
  <si>
    <t>LS05-RPT-AA-102</t>
  </si>
  <si>
    <t>ARANDELAS DE 3/8</t>
  </si>
  <si>
    <t>LS05-RPT-AA-103</t>
  </si>
  <si>
    <t>TERMINALES ELECTRICAS EN Y PARA CALIBRE #12</t>
  </si>
  <si>
    <t>LS05-RPT-AA-104</t>
  </si>
  <si>
    <t>CABLEADO ENCAUCHETADO 4X12</t>
  </si>
  <si>
    <t>LS05-RPT-AA-105</t>
  </si>
  <si>
    <t>TUERCAS HEXAGONALES ZINC 3/8</t>
  </si>
  <si>
    <t>LS05-RPT-AA-106</t>
  </si>
  <si>
    <t>CHAZOS RL MULTIUSOS DE 3/8</t>
  </si>
  <si>
    <t>LS05-RPT-AA-107</t>
  </si>
  <si>
    <t>TUBERÍA EN COBRE FLEXIBLE 3/8</t>
  </si>
  <si>
    <t>LS05-RPT-AA-108</t>
  </si>
  <si>
    <t>ABRAZADERA AJUSTABLE 1 1/4</t>
  </si>
  <si>
    <t>LS05-RPT-AA-109</t>
  </si>
  <si>
    <t>AISLAMIENTO TÉRMICO RUBATEX 1/4 X 2 METROS</t>
  </si>
  <si>
    <t>LS05-RPT-AA-110</t>
  </si>
  <si>
    <t>TUBERÍA EN COBRE FLEXIBLE 5/8</t>
  </si>
  <si>
    <t>LS05-RPT-AA-111</t>
  </si>
  <si>
    <t>TUBERÍA EN COBRE TIPO FLEXIBLE 1/4</t>
  </si>
  <si>
    <t>LS05-RPT-AA-112</t>
  </si>
  <si>
    <t>WANFLEX</t>
  </si>
  <si>
    <t>MANGUERA DE DESAGÜE PLASTICA 3/8"</t>
  </si>
  <si>
    <t>LS05-RPT-AA-113</t>
  </si>
  <si>
    <t>CODOS DE 3/8"</t>
  </si>
  <si>
    <t>LS05-RPT-AA-114</t>
  </si>
  <si>
    <t>UNIONES 3/8"</t>
  </si>
  <si>
    <t>LS05-RPT-AA-115</t>
  </si>
  <si>
    <t>Tubería de cobre TIPO “L”, desde manejadora a terraza con tubería de diametro 1/2” para líneas de líquido y 7/8" para lineas de gas caliente.</t>
  </si>
  <si>
    <t>LS05-RPT-AA-116</t>
  </si>
  <si>
    <t>Tubería de cobre TIPO “L” de 1/2", para línea de líquido de un equipo de aire acondicionado de 2 TR)</t>
  </si>
  <si>
    <t>LS05-RPT-AA-117</t>
  </si>
  <si>
    <t>Tubería de cobre TIPO “L” de 7/8" " nominal, (para línea de gas caliente de un equipo de aire acondicionado de 2 TR)</t>
  </si>
  <si>
    <t>LS05-RPT-AA-118</t>
  </si>
  <si>
    <t>Refrigerante Ecologico R-410A</t>
  </si>
  <si>
    <t>LS05-RPT-AA-119</t>
  </si>
  <si>
    <t>Cable Encauchetado Tipo Exterior Según RETIE en Calibre AWG 3x12 + T AWG 12 y CONTROL: (Cable vehiculo #18) AWG 2x18</t>
  </si>
  <si>
    <t>LS05-RPT-AA-120</t>
  </si>
  <si>
    <t>Tuberia Drenajes 1/2"   con acople de suministro de agua para humificador y bomba de condensado</t>
  </si>
  <si>
    <t>LS05-RPT-AA-121</t>
  </si>
  <si>
    <t>SCROOL12K</t>
  </si>
  <si>
    <t>AIRE ACONDICIONADO 12.000 BTU Parte: SCROOL12K</t>
  </si>
  <si>
    <t>LS05-RPT-AA-122</t>
  </si>
  <si>
    <t>Aire Acondicionado -RAC- Minisplit On Off 18.000 BTU/220v Parte: MSAFC-18CRN1-NC0</t>
  </si>
  <si>
    <t>MSAFC-18CRN1-NC0</t>
  </si>
  <si>
    <t>LS05-RPT-AA-123</t>
  </si>
  <si>
    <t>MABE</t>
  </si>
  <si>
    <t>PTM12CABWJM2</t>
  </si>
  <si>
    <t>AIRE PORTATIL 12K R32 110v MABE Parte: PTM12CABWJM2</t>
  </si>
  <si>
    <t>LS05-RPT-AA-124</t>
  </si>
  <si>
    <t>Minisplit</t>
  </si>
  <si>
    <t>Minisplit 24000 BTU MIDEA R-410</t>
  </si>
  <si>
    <t>LS05-RPT-AN-125</t>
  </si>
  <si>
    <t>ARUBA NETWORKING</t>
  </si>
  <si>
    <t>HPE</t>
  </si>
  <si>
    <t>AP-535</t>
  </si>
  <si>
    <t>HPE Aruba Networking AP-535 (RW) Dual Radio 4x4 802.11ax Internal Antennas Parte: JZ336A</t>
  </si>
  <si>
    <t>JZ336A</t>
  </si>
  <si>
    <t>LS05-RPT-AN-126</t>
  </si>
  <si>
    <t>HG6E5E</t>
  </si>
  <si>
    <t>HPE Aruba Networking Foundational Care 1Y NBD (Licencia y soporte) Parte: HG6E5E</t>
  </si>
  <si>
    <t>LS05-RPT-AN-127</t>
  </si>
  <si>
    <t>R1C73A</t>
  </si>
  <si>
    <t>HPE Aruba Networking AP-POE-BTSR 1-Port Smart Rate 802.3b (Inyector PoE) Parte: R1C73A</t>
  </si>
  <si>
    <t>LS05-RPT-AN-128</t>
  </si>
  <si>
    <t>R3J18A</t>
  </si>
  <si>
    <t>HPE Aruba Networking AP-MNT-D Campus AP Type D Solid Surface Mount Bracket Kit (Kit de montaje) Parte: R3J18A</t>
  </si>
  <si>
    <t>LS05-RPT-AN-129</t>
  </si>
  <si>
    <t>JW124A</t>
  </si>
  <si>
    <t>HPE Aruba Networking PC-AC-NA 125V/10A 1.8m C13 to NEMA 5-15P (NA) AC Power Cord (Cable AC) Parte: JW124A</t>
  </si>
  <si>
    <t>LS05-RPT-AV-130</t>
  </si>
  <si>
    <t>AUDIO Y VIDEO</t>
  </si>
  <si>
    <t>WN781ND</t>
  </si>
  <si>
    <t>ADAPTADOR CONVERSOR DE VÍDEO DISPLAYPORT A HDMI</t>
  </si>
  <si>
    <t>N/A</t>
  </si>
  <si>
    <t>LS05-RPT-AV-131</t>
  </si>
  <si>
    <t>ADAPTADOR DE CORRIENTE CAMARA  TIPO DOMO</t>
  </si>
  <si>
    <t>LS05-RPT-AV-132</t>
  </si>
  <si>
    <t>ADAPTADOR ELITE DE PLUG 3.5 A ESTÉREO JACK</t>
  </si>
  <si>
    <t>LS05-RPT-AV-133</t>
  </si>
  <si>
    <t>ADAPTADOR RCA A PLUG 6.5</t>
  </si>
  <si>
    <t>LS05-RPT-AV-134</t>
  </si>
  <si>
    <t>AMPLIFICADOR 1200 WATTS</t>
  </si>
  <si>
    <t>LS05-RPT-AV-135</t>
  </si>
  <si>
    <t>AMPLIFICADOR DE POTENCIA DE 2 CANALES40 WATTS,  A 8 OHMIOS</t>
  </si>
  <si>
    <t>LS05-RPT-AV-136</t>
  </si>
  <si>
    <t>Cable 3 RCA Audio / Video Cable, 3 RCA Macho (3Metros)</t>
  </si>
  <si>
    <t>LS05-RPT-AV-137</t>
  </si>
  <si>
    <t>Cable de Video VGA Macho 5 Mts</t>
  </si>
  <si>
    <t>LS05-RPT-AV-138</t>
  </si>
  <si>
    <t>CABLE HDMI 5 METROS DOBLE FILTRO SOPORTA 3D 2K 4K 4096X2160</t>
  </si>
  <si>
    <t>LS05-RPT-AV-139</t>
  </si>
  <si>
    <t>BT-512D</t>
  </si>
  <si>
    <t>CONVERTIDOR ADAPTADOR VGA A HDMI</t>
  </si>
  <si>
    <t> </t>
  </si>
  <si>
    <t>LS05-RPT-AV-140</t>
  </si>
  <si>
    <t>EXTENSION MICROFONO 13 METROS</t>
  </si>
  <si>
    <t>LS05-RPT-AV-141</t>
  </si>
  <si>
    <t>GUAYA DE SEGURIDAD: GUAYA EN ACERO TRENZADO 1,8M MATERIAL: 102754 X-SAFE PRO</t>
  </si>
  <si>
    <t>LS05-RPT-AV-142</t>
  </si>
  <si>
    <t>MICROFONO DELEGADO, MONTAJE EMPOTRADO</t>
  </si>
  <si>
    <t>LS05-RPT-AV-143</t>
  </si>
  <si>
    <t>MICROFONOS MEETING MIC MODELO BTMD</t>
  </si>
  <si>
    <t>LS05-RPT-AV-144</t>
  </si>
  <si>
    <t>MIXER DE AUDIO 24 CANALES</t>
  </si>
  <si>
    <t>LS05-RPT-AV-145</t>
  </si>
  <si>
    <t>PLUG AUDIO 3.5</t>
  </si>
  <si>
    <t>LS05-RPT-AV-146</t>
  </si>
  <si>
    <t>USB</t>
  </si>
  <si>
    <t>TARJETA DE SONIDO USB DE 7.1, NUMERO DE PARTE:  ENMAB-8CM</t>
  </si>
  <si>
    <t>ENMAB-8CM</t>
  </si>
  <si>
    <t>LS05-RPT-AV-147</t>
  </si>
  <si>
    <t>TRANSCEIVER COMPAIBLE MULTIMODO TIPO LC TLSM311LM</t>
  </si>
  <si>
    <t>LS05-RPT-AV-148</t>
  </si>
  <si>
    <t>TRANSFORMADOR DE CIRCUITO CERRADO CCTV 24V AC 50VA TRANSFORMADOR DE CORRIENTE UL LISTADO PARA CÁMARAS DE SEGURIDAD</t>
  </si>
  <si>
    <t>LS05-RPT-AV-149</t>
  </si>
  <si>
    <t>PANASONIC</t>
  </si>
  <si>
    <t>VIDEOBEAM LÁMPARA; PANASONIC ET-LAM1C - PARA EL PT-LM2U</t>
  </si>
  <si>
    <t>LS05-RPT-BDB-150</t>
  </si>
  <si>
    <t>BANCO DE BATERÍAS</t>
  </si>
  <si>
    <t>CEBBAT-764830</t>
  </si>
  <si>
    <t>BANCO DE BATERÍAS (30 MIN) EXTERNO PARTE: CEBBAT-764830</t>
  </si>
  <si>
    <t>LS05-RPT-BDB-152</t>
  </si>
  <si>
    <t>Banco de baterias x40 Unidades 12V 65ah</t>
  </si>
  <si>
    <t>LS05-RPT-BTE-153</t>
  </si>
  <si>
    <t>BATERIAS</t>
  </si>
  <si>
    <t>KAISE</t>
  </si>
  <si>
    <t>BATERIA 12/55 MARCA KAISE</t>
  </si>
  <si>
    <t>LS05-RPT-BTE-154</t>
  </si>
  <si>
    <t>FULI/10JULIO2020</t>
  </si>
  <si>
    <t>BATERIA DE  12V 12AH FULI BATTERY MODELO FULI/10JULIO2020  REF: FL12120GS</t>
  </si>
  <si>
    <t>FL12120GS</t>
  </si>
  <si>
    <t>LS05-RPT-BTE-155</t>
  </si>
  <si>
    <t>HGL55-12</t>
  </si>
  <si>
    <t>BATERÍA HGL55-12, VDC12, AH55</t>
  </si>
  <si>
    <t>LS05-RPT-BTE-156</t>
  </si>
  <si>
    <t>FL12260GS</t>
  </si>
  <si>
    <t>BATERIA SELLADA 12V-26 AH FL12260GS</t>
  </si>
  <si>
    <t>LS05-RPT-BTE-157</t>
  </si>
  <si>
    <t>FL1250GS</t>
  </si>
  <si>
    <t>BATERIA SELLADA 12V-5 AH FL1250GS</t>
  </si>
  <si>
    <t>LS05-RPT-BTE-158</t>
  </si>
  <si>
    <t>FULIBATTERY</t>
  </si>
  <si>
    <t>BATERÍA SELLADA FULIBATTERY 12V-65AH</t>
  </si>
  <si>
    <t>LS05-RPT-BTE-159</t>
  </si>
  <si>
    <t>Baterias de 12V-18AH SecasSelladas lLbres de Mantenimiento</t>
  </si>
  <si>
    <t>LS05-RPT-BTE-160</t>
  </si>
  <si>
    <t>Baterias UPS de 12V-75AH.</t>
  </si>
  <si>
    <t>LS05-RPT-BTE-161</t>
  </si>
  <si>
    <t>Baterias UPS de 12V-80AH.</t>
  </si>
  <si>
    <t>LS05-RPT-BTE-162</t>
  </si>
  <si>
    <t>BATERIAS 12V 110AH Parte: PL-110-D12</t>
  </si>
  <si>
    <t>PL-110-D12</t>
  </si>
  <si>
    <t>LS05-RPT-BTE-163</t>
  </si>
  <si>
    <t>Bt04xl</t>
  </si>
  <si>
    <t>Batería para Computador HP EliteBook Parte: Bt04xl</t>
  </si>
  <si>
    <t>LS05-RPT-BTE-164</t>
  </si>
  <si>
    <t>9470M</t>
  </si>
  <si>
    <t>Bateria para portatil HP 9470M</t>
  </si>
  <si>
    <t>LS05-RPT-BOARD-165</t>
  </si>
  <si>
    <t>Board</t>
  </si>
  <si>
    <t>00XK292</t>
  </si>
  <si>
    <t>MOTHERBOARD LENOVO 10MCS08400 Parte: 00XK292</t>
  </si>
  <si>
    <t>LS05-RPT-BOARD-166</t>
  </si>
  <si>
    <t>SPD-0700P</t>
  </si>
  <si>
    <t>Thermaltake Technology Smart Series SP-700AH2NKW 700W Parte: SPD-0700P</t>
  </si>
  <si>
    <t>LS05-RPT-BOTON-167</t>
  </si>
  <si>
    <t>Boton</t>
  </si>
  <si>
    <t>TLEB102</t>
  </si>
  <si>
    <t>TLEB102 Botón de salida Parte: TLEB102</t>
  </si>
  <si>
    <t>LS05-RPT-BPT-168</t>
  </si>
  <si>
    <t>Brazo de Puerta</t>
  </si>
  <si>
    <t>DC4065</t>
  </si>
  <si>
    <t>Brazo para puertas DC4065 Parte: DC4065</t>
  </si>
  <si>
    <t>LS05-RPT-CAB-169</t>
  </si>
  <si>
    <t>BREAKER</t>
  </si>
  <si>
    <t>Schneider</t>
  </si>
  <si>
    <t>Breaker 1x16 Schneider 20KA</t>
  </si>
  <si>
    <t>LS05-RPT-CAB-171</t>
  </si>
  <si>
    <t>CABLEADO</t>
  </si>
  <si>
    <t>ALAMBRE #12 TRENZADO REGULADO</t>
  </si>
  <si>
    <t>LS05-RPT-CAB-172</t>
  </si>
  <si>
    <t>Amarre 10cm</t>
  </si>
  <si>
    <t>LS05-RPT-CAB-173</t>
  </si>
  <si>
    <t>AUTODESFORRES- MARCA LEGRAND</t>
  </si>
  <si>
    <t>LS05-RPT-CAB-174</t>
  </si>
  <si>
    <t>BOQUILLAS 1/2</t>
  </si>
  <si>
    <t>LS05-RPT-CAB-175</t>
  </si>
  <si>
    <t>BREAKER  1X20 PARA RIEL</t>
  </si>
  <si>
    <t>LS05-RPT-CAB-176</t>
  </si>
  <si>
    <t>Broca Tungsteno</t>
  </si>
  <si>
    <t>LS05-RPT-CAB-177</t>
  </si>
  <si>
    <t>CABLE 2X1 X AUDIO VIDEO 1 PLUG 3.5MM</t>
  </si>
  <si>
    <t>LS05-RPT-CAB-178</t>
  </si>
  <si>
    <t>CABLE CARGADOR DE LAS PILAS RECARGABLES DE LAS SALAS DE AUDIENCIAS MOVILES</t>
  </si>
  <si>
    <t>LS05-RPT-CAB-179</t>
  </si>
  <si>
    <t>CABLE CONVERSOR DE PARALELO 25 PINES A USB</t>
  </si>
  <si>
    <t>LS05-RPT-CAB-180</t>
  </si>
  <si>
    <t>CABLE DE VIDEO DVI-D (MACHO-MACHO)</t>
  </si>
  <si>
    <t>LS05-RPT-CAB-181</t>
  </si>
  <si>
    <t>CABLE ENCAUCHETADO 3X8 AWB X MTS</t>
  </si>
  <si>
    <t>LS05-RPT-CAB-182</t>
  </si>
  <si>
    <t>CABLE HDMI 1,5 METROS</t>
  </si>
  <si>
    <t>Compatible</t>
  </si>
  <si>
    <t>LS05-RPT-CAB-183</t>
  </si>
  <si>
    <t>CABLE RCA A PLUG X1</t>
  </si>
  <si>
    <t>LS05-RPT-CAB-184</t>
  </si>
  <si>
    <t>CABLE THHN/ITHWN CALIBRE 10 X METRO</t>
  </si>
  <si>
    <t>LS05-RPT-CAB-185</t>
  </si>
  <si>
    <t>CABLE THHN/ITHWN CALIBRE 4 X METRO</t>
  </si>
  <si>
    <t>LS05-RPT-CAB-186</t>
  </si>
  <si>
    <t>CABLE THHN/ITHWN CALIBRE 8 X METRO</t>
  </si>
  <si>
    <t>LS05-RPT-CAB-187</t>
  </si>
  <si>
    <t>CABLEADO ELÉCTRICO DATA CENTER CAN</t>
  </si>
  <si>
    <t>LS05-RPT-CAB-188</t>
  </si>
  <si>
    <t>CAJA 10X10X7</t>
  </si>
  <si>
    <t>LS05-RPT-CAB-189</t>
  </si>
  <si>
    <t>CAJA 5800 RAWEL CON SALIDA DE 3/4</t>
  </si>
  <si>
    <t>LS05-RPT-CAB-190</t>
  </si>
  <si>
    <t>CAJA DE CABLE UTP CAT. 6 X 305 METROS RED LAN</t>
  </si>
  <si>
    <t>LS05-RPT-CAB-191</t>
  </si>
  <si>
    <t>CAJA TERMINALES  INTERNA</t>
  </si>
  <si>
    <t>LS05-RPT-CAB-192</t>
  </si>
  <si>
    <t>CAJA TOMA LG-30R</t>
  </si>
  <si>
    <t>LS05-RPT-CAB-193</t>
  </si>
  <si>
    <t>CAJAS 5800</t>
  </si>
  <si>
    <t>LS05-RPT-CAB-194</t>
  </si>
  <si>
    <t>CHAZO PUNTILLA 1/4"</t>
  </si>
  <si>
    <t>LS05-RPT-CAB-195</t>
  </si>
  <si>
    <t>Cinta Aislante 1700</t>
  </si>
  <si>
    <t>LS05-RPT-CAB-196</t>
  </si>
  <si>
    <t>Cinta Aislante Amarilla</t>
  </si>
  <si>
    <t>LS05-RPT-CAB-197</t>
  </si>
  <si>
    <t>Cinta Aislante Azul</t>
  </si>
  <si>
    <t>LS05-RPT-CAB-198</t>
  </si>
  <si>
    <t>Cinta Aislante Rojo</t>
  </si>
  <si>
    <t>LS05-RPT-CAB-199</t>
  </si>
  <si>
    <t>CLAVIJA L14-30</t>
  </si>
  <si>
    <t>LS05-RPT-CAB-200</t>
  </si>
  <si>
    <t>CONECTOR DE FIBRA ST - ST</t>
  </si>
  <si>
    <t>LS05-RPT-CAB-201</t>
  </si>
  <si>
    <t>CONECTOR TERMINAL RECTO PARA CORAZA AMERICANA DE 1/2"</t>
  </si>
  <si>
    <t>LS05-RPT-CAB-202</t>
  </si>
  <si>
    <t>CONECTORES DE AUTODESFORRE</t>
  </si>
  <si>
    <t>LS05-RPT-CAB-203</t>
  </si>
  <si>
    <t>CORAZA AMERICANA DE 1,1/2    PULGADA</t>
  </si>
  <si>
    <t>LS05-RPT-CAB-204</t>
  </si>
  <si>
    <t>CORAZA AMERICANA DE 3/4 PULGADA</t>
  </si>
  <si>
    <t>LS05-RPT-CAB-205</t>
  </si>
  <si>
    <t>Coraza Plástica 2" 1/2 (Metro)</t>
  </si>
  <si>
    <t>LS05-RPT-CAB-206</t>
  </si>
  <si>
    <t>Coraza PVC de 2" (metro)</t>
  </si>
  <si>
    <t>LS05-RPT-CAB-207</t>
  </si>
  <si>
    <t>CURVA EMT 3/4"</t>
  </si>
  <si>
    <t>LS05-RPT-CAB-208</t>
  </si>
  <si>
    <t>DEXON</t>
  </si>
  <si>
    <t>CURVA PARA CANALETA 15X5 EXTERNA</t>
  </si>
  <si>
    <t>LS05-RPT-CAB-209</t>
  </si>
  <si>
    <t>CURVA PARA CANALETA 15X5 INTERNA</t>
  </si>
  <si>
    <t>LS05-RPT-CAB-210</t>
  </si>
  <si>
    <t>CURVA PVC 2"</t>
  </si>
  <si>
    <t>LS05-RPT-CAB-211</t>
  </si>
  <si>
    <t>Empalme Tubular</t>
  </si>
  <si>
    <t>LS05-RPT-CAB-212</t>
  </si>
  <si>
    <t>ENLACE DE FIBRA DE 14 METROS CON CONECTORES LC A LC,  TIPO DE FIBRA MMSO/1250M  OM3 MULTIMODO</t>
  </si>
  <si>
    <t>LS05-RPT-CAB-213</t>
  </si>
  <si>
    <t>GABINETE CERRADO DE 32 UR COLOR NEGRO, PUERTA EN MALLA</t>
  </si>
  <si>
    <t>LS05-RPT-CAB-214</t>
  </si>
  <si>
    <t>GABINETE DE PARED 5U 40 29 X 52 X 40</t>
  </si>
  <si>
    <t>LS05-RPT-CAB-215</t>
  </si>
  <si>
    <t>GRAPA DOBLE ALA 3/4"</t>
  </si>
  <si>
    <t>LS05-RPT-CAB-216</t>
  </si>
  <si>
    <t>INTERRUPTOR 125A  600V SCHNEIDER EASYPACT</t>
  </si>
  <si>
    <t>LS05-RPT-CAB-217</t>
  </si>
  <si>
    <t>MARCO UNIV PARA MONTAR PLACAS REF 010916 PARA DUCTO 105X50 195X65 0.00 168.00 UND - MARCA LEGRAND</t>
  </si>
  <si>
    <t>LS05-RPT-CAB-218</t>
  </si>
  <si>
    <t>METRO CANALETA DE PISO (TRAMO POR 2M)</t>
  </si>
  <si>
    <t>LS05-RPT-CAB-219</t>
  </si>
  <si>
    <t>METRO CORAZA AMERICANA DE 1/2"</t>
  </si>
  <si>
    <t>LS05-RPT-CAB-220</t>
  </si>
  <si>
    <t>ORGANIZADOR HORIZONTAL 1RU</t>
  </si>
  <si>
    <t>LS05-RPT-CAB-221</t>
  </si>
  <si>
    <t>PAQ. AMARRE PLÁSTICO 3"</t>
  </si>
  <si>
    <t>LS05-RPT-CAB-222</t>
  </si>
  <si>
    <t>PATCH CORD 0.9 MTS CAT 6A</t>
  </si>
  <si>
    <t>LS05-RPT-CAB-223</t>
  </si>
  <si>
    <t>PATCH CORD CATEGORIA 6A CERTIFICADO BLINDADO S \FTP  "CON RJ45 BLINDADO" DE LONGITUD DE 14 METROS</t>
  </si>
  <si>
    <t>LS05-RPT-CAB-224</t>
  </si>
  <si>
    <t>PATCH CORD CATEGORIA 7 DE 3 METROS</t>
  </si>
  <si>
    <t>LS05-RPT-CAB-225</t>
  </si>
  <si>
    <t>PATCH CORD DE FIBRA LC - LC, DOS(2) METROS</t>
  </si>
  <si>
    <t>LS05-RPT-CAB-226</t>
  </si>
  <si>
    <t>PATCH CORD DE FIBRA OPTICA MULTIMODO DUPLEX LC-LC</t>
  </si>
  <si>
    <t>LS05-RPT-CAB-227</t>
  </si>
  <si>
    <t>PATCH CORD DE FIBRA SC - LC, DOS(2) METROS</t>
  </si>
  <si>
    <t>LS05-RPT-CAB-228</t>
  </si>
  <si>
    <t>PATCH CORD DE FIBRA SC - SC, DOS(2) METROS</t>
  </si>
  <si>
    <t>LS05-RPT-CAB-229</t>
  </si>
  <si>
    <t>PATCH CORD DE FIBRA ST - LC, DOS(2) METROS</t>
  </si>
  <si>
    <t>LS05-RPT-CAB-230</t>
  </si>
  <si>
    <t>PATCH CORD DE FIBRA ST - SC, DOS(2) METROS</t>
  </si>
  <si>
    <t>LS05-RPT-CAB-231</t>
  </si>
  <si>
    <t>PATCH CORD DE FIBRA ST - ST, DOS(2) METROS</t>
  </si>
  <si>
    <t>LS05-RPT-CAB-232</t>
  </si>
  <si>
    <t>PATCH PANEL 24 PUERTOS  CATEGORIA 6</t>
  </si>
  <si>
    <t>LS05-RPT-CAB-233</t>
  </si>
  <si>
    <t>PATCH PANEL CATEGORÍA 6 BLINDADO DE 48 PUERTOS MARCA AMP</t>
  </si>
  <si>
    <t>LS05-RPT-CAB-234</t>
  </si>
  <si>
    <t>PATCH PANEL CATEGORÍA 6A BLINDADO DE 24 PUERTOS MARCA AMP</t>
  </si>
  <si>
    <t>LS05-RPT-CAB-235</t>
  </si>
  <si>
    <t>PATCH PANEL CATEGORÍA 6A BLINDADO DE 48 PUERTOS MARCA AMP</t>
  </si>
  <si>
    <t>LS05-RPT-CAB-236</t>
  </si>
  <si>
    <t>PDU HORIZONTAL TRIPLITTE DE 5 A 12 RS1215L (DE 12 SERVICIOS)</t>
  </si>
  <si>
    <t>LS05-RPT-CAB-237</t>
  </si>
  <si>
    <t>PDU HORIZONTAL TRIPLITTE DE 5 A 12 SERVICIOS INDICADOR DIGITAL</t>
  </si>
  <si>
    <t>LS05-RPT-CAB-238</t>
  </si>
  <si>
    <t>PEINE BIFASICO/TRIFASICO X 12 CIRCUITOS</t>
  </si>
  <si>
    <t>LS05-RPT-CAB-239</t>
  </si>
  <si>
    <t>PIGTAIL TIPO LC FUSION DE FIBRA</t>
  </si>
  <si>
    <t>LS05-RPT-CAB-240</t>
  </si>
  <si>
    <t>RECEPTACULO HEMBRA L14-30</t>
  </si>
  <si>
    <t>LS05-RPT-CAB-241</t>
  </si>
  <si>
    <t>Rollo de Cinta Super 33</t>
  </si>
  <si>
    <t>LS05-RPT-CAB-242</t>
  </si>
  <si>
    <t>ROLLO VELCRO</t>
  </si>
  <si>
    <t>LS05-RPT-CAB-243</t>
  </si>
  <si>
    <t>SOPORTE UNIVERSAL PARA ESCALERILLA</t>
  </si>
  <si>
    <t>LS05-RPT-CAB-244</t>
  </si>
  <si>
    <t>TABLERO ELÉCTRICO 12 CIRCUITOS</t>
  </si>
  <si>
    <t>LS05-RPT-CAB-245</t>
  </si>
  <si>
    <t>TABLERO ELÉCTRICO 4 CIRCUITOS</t>
  </si>
  <si>
    <t>LS05-RPT-CAB-246</t>
  </si>
  <si>
    <t>TABLERO ELÉCTRICO 8 CIRCUITOS</t>
  </si>
  <si>
    <t>LS05-RPT-CAB-247</t>
  </si>
  <si>
    <t>TABLERO ELÉCTRICO AUTOSOPORTADO 16 CIRCUITOS</t>
  </si>
  <si>
    <t>LS05-RPT-CAB-248</t>
  </si>
  <si>
    <t>TABLERO ELÉCTRICO AUTOSOPORTADO 24 CIRCUITOS</t>
  </si>
  <si>
    <t>LS05-RPT-CAB-249</t>
  </si>
  <si>
    <t>TAPA PARA TOMA</t>
  </si>
  <si>
    <t>LS05-RPT-CAB-250</t>
  </si>
  <si>
    <t>TERMINAL  PARA CABLE CALIBRE # 6</t>
  </si>
  <si>
    <t>LS05-RPT-CAB-251</t>
  </si>
  <si>
    <t>TERMINAL EMT 3/4"</t>
  </si>
  <si>
    <t>LS05-RPT-CAB-252</t>
  </si>
  <si>
    <t>TERMINAL PARA CORAZA DE 1,1/2</t>
  </si>
  <si>
    <t>LS05-RPT-CAB-253</t>
  </si>
  <si>
    <t>TERMINAL PARA CORAZA DE 3/4</t>
  </si>
  <si>
    <t>LS05-RPT-CAB-254</t>
  </si>
  <si>
    <t>TERMINAL PVC 2"</t>
  </si>
  <si>
    <t>LS05-RPT-CAB-255</t>
  </si>
  <si>
    <t>TERMINALES DE OJO</t>
  </si>
  <si>
    <t>LS05-RPT-CAB-256</t>
  </si>
  <si>
    <t>TOMA REGULADA</t>
  </si>
  <si>
    <t>LS05-RPT-CAB-257</t>
  </si>
  <si>
    <t>TOMA REGULADA - DOBLE, CON POLO A TIERRA</t>
  </si>
  <si>
    <t>LS05-RPT-CAB-258</t>
  </si>
  <si>
    <t>TOMAS CORRIENTES</t>
  </si>
  <si>
    <t>LS05-RPT-CAB-259</t>
  </si>
  <si>
    <t>Toquel de datos 10CM</t>
  </si>
  <si>
    <t>LS05-RPT-CAB-260</t>
  </si>
  <si>
    <t>TORNILLO PUNTA BROCA</t>
  </si>
  <si>
    <t>LS05-RPT-CAB-261</t>
  </si>
  <si>
    <t>TRAMO CANALETA METALICA X 2 METROS</t>
  </si>
  <si>
    <t>LS05-RPT-CAB-262</t>
  </si>
  <si>
    <t>TRAMO DE CANALETA 15X5 DE 2 METROS CON TAPA (INCLUYE CANALETA, DIVISIÓN, TAPA) MARCA LEGRAND.</t>
  </si>
  <si>
    <t>LS05-RPT-CAB-263</t>
  </si>
  <si>
    <t>TRANSCEIVER DE FIBRA MULTIMODO  CONECTOR TIPO LC</t>
  </si>
  <si>
    <t>LS05-RPT-CAB-264</t>
  </si>
  <si>
    <t>Troquel de Datos Sencillo 12cm</t>
  </si>
  <si>
    <t>LS05-RPT-CAB-265</t>
  </si>
  <si>
    <t>TROQUEL DOBLE</t>
  </si>
  <si>
    <t>LS05-RPT-CAB-266</t>
  </si>
  <si>
    <t>Troquel Eléctrico 10CM</t>
  </si>
  <si>
    <t>LS05-RPT-CAB-267</t>
  </si>
  <si>
    <t>TROQUEL ELÉCTRICO DE 10X4</t>
  </si>
  <si>
    <t>LS05-RPT-CAB-268</t>
  </si>
  <si>
    <t>TUBERIA EMT 1" POR METROS</t>
  </si>
  <si>
    <t>LS05-RPT-CAB-269</t>
  </si>
  <si>
    <t>TUBO PVC 2"</t>
  </si>
  <si>
    <t>LS05-RPT-CAB-270</t>
  </si>
  <si>
    <t>UNION EMT 3/4"</t>
  </si>
  <si>
    <t>LS05-RPT-CAB-271</t>
  </si>
  <si>
    <t>UNIONES 1 1/2</t>
  </si>
  <si>
    <t>LS05-RPT-CAB-272</t>
  </si>
  <si>
    <t>UNIONES 1/2</t>
  </si>
  <si>
    <t>LS05-RPT-CAB-273</t>
  </si>
  <si>
    <t>UNIONES 3/4</t>
  </si>
  <si>
    <t>LS05-RPT-CAB-274</t>
  </si>
  <si>
    <t>Velcro</t>
  </si>
  <si>
    <t>LS05-RPT-CAB-275</t>
  </si>
  <si>
    <t>CONECTOR RJ-45</t>
  </si>
  <si>
    <t>LS05-RPT-CAB-276</t>
  </si>
  <si>
    <t>CHAZO PUNTILLA 1/4</t>
  </si>
  <si>
    <t>LS05-RPT-CAB-277</t>
  </si>
  <si>
    <t>CABLE DE RED CATEGORIA 5E X METRO</t>
  </si>
  <si>
    <t>LS05-RPT-CAB-278</t>
  </si>
  <si>
    <t>CAJA SOBREPONER PARA JACK</t>
  </si>
  <si>
    <t>LS05-RPT-CAB-279</t>
  </si>
  <si>
    <t>FACEPLATE SENCILLO - RJ45 - CAT. 6</t>
  </si>
  <si>
    <t>LS05-RPT-CAB-280</t>
  </si>
  <si>
    <t>X-SAFE PRO</t>
  </si>
  <si>
    <t>TERMINALES RJ45 CATEGORIA 5E</t>
  </si>
  <si>
    <t>LS05-RPT-CAB-281</t>
  </si>
  <si>
    <t>Bota para Plug RJ45</t>
  </si>
  <si>
    <t>LS05-RPT-CAB-282</t>
  </si>
  <si>
    <t>CANALETA PLÁSTICA DEXON CON ADHESIVO DE 20 X12</t>
  </si>
  <si>
    <t>LS05-RPT-CAB-283</t>
  </si>
  <si>
    <t>MTRS CABLE TRENZADO 3*12</t>
  </si>
  <si>
    <t>LS05-RPT-CAB-284</t>
  </si>
  <si>
    <t>PATCH CORD DE COLOR AZUL CAT. 6 DE 1,5 MTS</t>
  </si>
  <si>
    <t>LS05-RPT-CAB-285</t>
  </si>
  <si>
    <t>PATCH CORD 1,5 MTS  CAT 6A</t>
  </si>
  <si>
    <t>LS05-RPT-CAB-286</t>
  </si>
  <si>
    <t>PATCH CORD DE COLOR AZUL CAT. 6 DE 3,0 MTS</t>
  </si>
  <si>
    <t>LS05-RPT-CAB-287</t>
  </si>
  <si>
    <t>NC112T</t>
  </si>
  <si>
    <t>TRAMOS DE CANALETA ADHESIVA 20X25 CM X 3 METROS</t>
  </si>
  <si>
    <t>LS05-RPT-CAB-288</t>
  </si>
  <si>
    <t>CABLE ENCAUCHUTADO EL METRO DE 3X12</t>
  </si>
  <si>
    <t>LS05-RPT-CAB-289</t>
  </si>
  <si>
    <t>PATCH CORD 3,0 MTS  CAT 6A</t>
  </si>
  <si>
    <t>LS05-RPT-CAB-290</t>
  </si>
  <si>
    <t>CANALETA METÁLICA 20 X 8 CMS EN LÁMINA COLL ROLLED CALIBRE 20 CON DIVISIÓN Y TAPA ATORNILLABLE Y PINTADA EN PINTURA EPOXI POLIÉSTER DE APLICACIÓN ELECTROSTÁTICA COLOR BLANCO</t>
  </si>
  <si>
    <t>LS05-RPT-CAB-291</t>
  </si>
  <si>
    <t>CANALETA PLÁSTICA DE 2CM X 1 CON TAPA TRAMO DE 2 MTS</t>
  </si>
  <si>
    <t>LS05-RPT-CAB-292</t>
  </si>
  <si>
    <t>METRO DE CABLE TRENZADO 3X12 PARA RED REGULADA</t>
  </si>
  <si>
    <t>LS05-RPT-CAB-293</t>
  </si>
  <si>
    <t>CONECTORES DE FIBRA LC MONOMODO GENERICO</t>
  </si>
  <si>
    <t>LS05-RPT-CAB-294</t>
  </si>
  <si>
    <t>TOMA NARANJA 120V LEVITON</t>
  </si>
  <si>
    <t>LS05-RPT-CAB-295</t>
  </si>
  <si>
    <t>CABLE THHN/ITHWN CALIBRE 6 X METRO</t>
  </si>
  <si>
    <t>LS05-RPT-CAB-296</t>
  </si>
  <si>
    <t>TOMAS DOBLES CAT 6 , FACEPLATE</t>
  </si>
  <si>
    <t>LS05-RPT-CAB-297</t>
  </si>
  <si>
    <t>Tornillo Autoperforante</t>
  </si>
  <si>
    <t>LS05-RPT-CAB-298</t>
  </si>
  <si>
    <t>FUNDENTE FLUX UNIVERSAL X 500 GRS</t>
  </si>
  <si>
    <t>LS05-RPT-CAB-299</t>
  </si>
  <si>
    <t>CABLE BELDEN CALIBRE 22 (50 METROS) CABLE CONTROL 300V 2X 22AWG OS Parte: 02BE5500FE</t>
  </si>
  <si>
    <t>02BE5500FE</t>
  </si>
  <si>
    <t>LS05-RPT-CAB-300</t>
  </si>
  <si>
    <t>BULK250LU10</t>
  </si>
  <si>
    <t>Cableado de la consola a los micrófonos de 10 Mts Parte: BULK250LU10</t>
  </si>
  <si>
    <t>LS05-RPT-CAB-301</t>
  </si>
  <si>
    <t>Centelsa</t>
  </si>
  <si>
    <t>ST-C-4X16</t>
  </si>
  <si>
    <t>Cable Encauchetado 4x16 marca Centelsa, metro. Parte: ST-C-4X16</t>
  </si>
  <si>
    <t>LS05-RPT-CAB-302</t>
  </si>
  <si>
    <t>VIS-M410-R</t>
  </si>
  <si>
    <t>Electroimán 180KL (350 Lbs) Parte: VIS-M410-R</t>
  </si>
  <si>
    <t>LS05-RPT-CDI-302</t>
  </si>
  <si>
    <t>Cabezal de Impresión</t>
  </si>
  <si>
    <t>CABEZAL DE IMPRESIÓN DATACARD Parte: KLE-57-12WBH4-DCC</t>
  </si>
  <si>
    <t>KLE-57-12WBH4-DCC</t>
  </si>
  <si>
    <t>LS05-RPT-CD-303</t>
  </si>
  <si>
    <t>Cable Datos</t>
  </si>
  <si>
    <t>Cable UTP cat 6a 80 m Parte: 878</t>
  </si>
  <si>
    <t>LS05-RPT-CD-304</t>
  </si>
  <si>
    <t>PFL6X04BU-CEG</t>
  </si>
  <si>
    <t>260 Metros de cable UTP CATEGORIA 6A Parte: PFL6X04BU-CEG</t>
  </si>
  <si>
    <t>LS05-RPT-CD-305</t>
  </si>
  <si>
    <t>330 Mts de cable UTP Categoría 6A</t>
  </si>
  <si>
    <t>LS05-RPT-CD-306</t>
  </si>
  <si>
    <t>TLC</t>
  </si>
  <si>
    <t>CABLE TLC-43 USB3.0 HYBRID 30M Parte: 40203</t>
  </si>
  <si>
    <t>LS05-RPT-CD-307</t>
  </si>
  <si>
    <t>LS05-RPT-CD-308</t>
  </si>
  <si>
    <t>CABLE DATOS RS-232C</t>
  </si>
  <si>
    <t>LS05-RPT-CD-309</t>
  </si>
  <si>
    <t>CABLE EXTENSIÓN USB 3.0 MACHO HEMBRA 15 METROS</t>
  </si>
  <si>
    <t>LS05-RPT-CD-310</t>
  </si>
  <si>
    <t>37-1016-01</t>
  </si>
  <si>
    <t>CABLE ADAPTADOR CISCO UCS Parte: 37-1016-01</t>
  </si>
  <si>
    <t>LS05-RPT-CD-311</t>
  </si>
  <si>
    <t>10 AWG</t>
  </si>
  <si>
    <t>Cable Multifilar Calibre 10 AWG x metro</t>
  </si>
  <si>
    <t>LS05-RPT-CE-312</t>
  </si>
  <si>
    <t>Cable Eléctrico</t>
  </si>
  <si>
    <t>T11BL1H27</t>
  </si>
  <si>
    <t>Borna Ponchar calibre 3 - 0 AWG Ojo 1 - 2 Cobre Estañada Barril Largo Parte: T11BL1H27</t>
  </si>
  <si>
    <t>LS05-RPT-CE-313</t>
  </si>
  <si>
    <t>Cable de cobre 50 mts, aislado soldador No 4 AWG</t>
  </si>
  <si>
    <t>LS05-RPT-CE-314</t>
  </si>
  <si>
    <t>CABLE ELECTRICO CENTELSA CALIBRE 4 AWG (1 m) Parte: THWN-4</t>
  </si>
  <si>
    <t>LS05-RPT-CE-315</t>
  </si>
  <si>
    <t>Cable eléctrico centelsa # 2 awg (1metro)</t>
  </si>
  <si>
    <t>LS05-RPT-CE-316</t>
  </si>
  <si>
    <t>EXTENSIÓN BULK250LU10 PARA MIC DE 10 MTS XLR A XLR Parte: BULK250LU10</t>
  </si>
  <si>
    <t>LS05-RPT-CE-317</t>
  </si>
  <si>
    <t>centelsa</t>
  </si>
  <si>
    <t>Cable 1/0 marca centelsa</t>
  </si>
  <si>
    <t>LS05-RPT-CE-318</t>
  </si>
  <si>
    <t>Cable eléctrico calibre 10 AWG</t>
  </si>
  <si>
    <t>LS05-RPT-CE-319</t>
  </si>
  <si>
    <t>CABLE SOLDADOR NEGRO 6AWG 600V 105 GRADOS 125A</t>
  </si>
  <si>
    <t>LS05-RPT-CV-320</t>
  </si>
  <si>
    <t>Cable video</t>
  </si>
  <si>
    <t>CABLE DISPLAYPORT A DISPLAYPORT 1.8M V1.2 4K AWG32 Parte: CNV-DXU0504</t>
  </si>
  <si>
    <t>CNV-DXU0504</t>
  </si>
  <si>
    <t>LS05-RPT-CV-321</t>
  </si>
  <si>
    <t>Extensor Pasivo HDMI de 30 metros</t>
  </si>
  <si>
    <t>LS05-RPT-CV-322</t>
  </si>
  <si>
    <t>Cable HDMI 15 metros y convertidores HDMI a DP</t>
  </si>
  <si>
    <t>LS05-RPT-CV-323</t>
  </si>
  <si>
    <t>9FY9F2V101</t>
  </si>
  <si>
    <t>CABLE RS 485 de 10 Metros Parte: 9FY9F2V101</t>
  </si>
  <si>
    <t>LS05-RPT-CV-324</t>
  </si>
  <si>
    <t>CABLE HDMI DE 20 METROS</t>
  </si>
  <si>
    <t>LS05-RPT-CDP-325</t>
  </si>
  <si>
    <t>Caja de Paso</t>
  </si>
  <si>
    <t>Caja paso 30x30x15</t>
  </si>
  <si>
    <t>LS05-RPT-CDP-326</t>
  </si>
  <si>
    <t>Caja de Paso 50X50X20 Metalica</t>
  </si>
  <si>
    <t>LS05-RPT-CAM-327</t>
  </si>
  <si>
    <t>Cámara</t>
  </si>
  <si>
    <t>TELYCAM</t>
  </si>
  <si>
    <t>PTZ TELYCAM TLC-300-HU2-20 Parte: 40202</t>
  </si>
  <si>
    <t>LS05-RPT-CAM-328</t>
  </si>
  <si>
    <t>DH-IPCHDBW2441EP- S-0280B</t>
  </si>
  <si>
    <t>CAMARA IP TIPO DOMO METALICO 4MP@30FPS 2,8MM FOV 104° WDR 120DB IP67 IK10 H.265+ IR 30M 2 IVS POE Parte: DH-IPCHDBW2441EP- S-0280B</t>
  </si>
  <si>
    <t>LS05-RPT-CAM-329</t>
  </si>
  <si>
    <t>PS-926</t>
  </si>
  <si>
    <t>CAMARA USB 2.0 PTZ 10X ZOOM 1080P Parte: PS-926</t>
  </si>
  <si>
    <t>LS05-RPT-CAM-330</t>
  </si>
  <si>
    <t>Telycam</t>
  </si>
  <si>
    <t>TLC-300-IP-12</t>
  </si>
  <si>
    <t>Camara Telycam TLC-300-IP 12 NDI HX Integrati Parte: TLC-300-IP-12</t>
  </si>
  <si>
    <t>LS05-RPT-CAN-331</t>
  </si>
  <si>
    <t>CANALETA</t>
  </si>
  <si>
    <t>Dexson</t>
  </si>
  <si>
    <t>Canaleta Dexson Gris Piso 60x13mm sin adhesivo DXN10013 X 2m Parte: DXN10013</t>
  </si>
  <si>
    <t>DXN10013</t>
  </si>
  <si>
    <t>LS05-RPT-CAN-332</t>
  </si>
  <si>
    <t>LS05-RPT-CC-333</t>
  </si>
  <si>
    <t>Circuito Cerrado</t>
  </si>
  <si>
    <t>Circuito Cerrado de Television marca Alhua + 4 camaras+  grabacion res 1080</t>
  </si>
  <si>
    <t>LS05-RPT-CPV-334</t>
  </si>
  <si>
    <t>Capturadora de Video</t>
  </si>
  <si>
    <t>AVerMedia</t>
  </si>
  <si>
    <t>Capturadora de Video para Sala de Audiencia AVerMedia</t>
  </si>
  <si>
    <t>LS05-RPT-CPV-335</t>
  </si>
  <si>
    <t>HU-03</t>
  </si>
  <si>
    <t>Capturadora De Video / Streaming De Hdmi A Usb, 4k / 1080p Parte: HU-03</t>
  </si>
  <si>
    <t>LS05-RPT-CHAZO-336</t>
  </si>
  <si>
    <t>Chazo</t>
  </si>
  <si>
    <t>Chazo Puntilla 5/16 x 1 1/2</t>
  </si>
  <si>
    <t>LS05-RPT-CDP-337</t>
  </si>
  <si>
    <t>CDP</t>
  </si>
  <si>
    <t>Interactive</t>
  </si>
  <si>
    <t>R-SMART1210</t>
  </si>
  <si>
    <t>CDP Line Interactive UPS 1200VA/720W Smart AVR, 10 Outlets, 560 Joules, RJ45 protection, LCD, software 120 Vac. Parte: R-SMART1210</t>
  </si>
  <si>
    <t>LS05-RPT-CAG-338</t>
  </si>
  <si>
    <t>Cargador</t>
  </si>
  <si>
    <t>Cargador Hp ProOne 440 G9 - L40098-001 90W AC ADPTR PFC SMART 3P 7.4mm SC</t>
  </si>
  <si>
    <t>LS05-RPT-CAG-339</t>
  </si>
  <si>
    <t>CARGADOR AC 100-240 V DC21V 2A FUENTE DE ALIMENTACION DE CAR</t>
  </si>
  <si>
    <t>LS05-RPT-COM-340</t>
  </si>
  <si>
    <t>COMPUTADOR</t>
  </si>
  <si>
    <t>EQUIPO DE COMPUTO</t>
  </si>
  <si>
    <t>CABLE VGA MACHO A DVI MACHO 1.8M CDVI25-6</t>
  </si>
  <si>
    <t>LS05-RPT-COM-341</t>
  </si>
  <si>
    <t>THINKCENTRE M73</t>
  </si>
  <si>
    <t>DISIPADOR DE CALOR PARA LENOVO THINKCENTRE M73 CPU CON VENTILADOR DE REFRIGERACIÓN FRU</t>
  </si>
  <si>
    <t>LS05-RPT-COM-342</t>
  </si>
  <si>
    <t>DELL</t>
  </si>
  <si>
    <t>GX520</t>
  </si>
  <si>
    <t>220W POWER SUPPLY</t>
  </si>
  <si>
    <t>0MC638</t>
  </si>
  <si>
    <t>LS05-RPT-COM-343</t>
  </si>
  <si>
    <t>DC5800</t>
  </si>
  <si>
    <t>240W POWER SUPPLY</t>
  </si>
  <si>
    <t>460888-001</t>
  </si>
  <si>
    <t>LS05-RPT-COM-344</t>
  </si>
  <si>
    <t>COMPAQ PRESARIO</t>
  </si>
  <si>
    <t>250W POWER SUPPLY</t>
  </si>
  <si>
    <t>127999-001</t>
  </si>
  <si>
    <t>LS05-RPT-COM-345</t>
  </si>
  <si>
    <t>GX620</t>
  </si>
  <si>
    <t>280W POWER SUPPLY</t>
  </si>
  <si>
    <t>L280P-00</t>
  </si>
  <si>
    <t>LS05-RPT-COM-346</t>
  </si>
  <si>
    <t>DC5100</t>
  </si>
  <si>
    <t>3.0GHZ PROCESSOR 3GHZ PENTIUM 4</t>
  </si>
  <si>
    <t>392273-001</t>
  </si>
  <si>
    <t>LS05-RPT-COM-347</t>
  </si>
  <si>
    <t>N8307</t>
  </si>
  <si>
    <t>310-6896 Lamp for Dell</t>
  </si>
  <si>
    <t>310-6896</t>
  </si>
  <si>
    <t>LS05-RPT-COM-348</t>
  </si>
  <si>
    <t>384019-001 AC Adapter/Battery Charger for HP/Compaq</t>
  </si>
  <si>
    <t>384019-001</t>
  </si>
  <si>
    <t>LS05-RPT-COM-349</t>
  </si>
  <si>
    <t>IBM</t>
  </si>
  <si>
    <t>41A9739 IBM POWER SUPPLY 280W SFF</t>
  </si>
  <si>
    <t>41A9739</t>
  </si>
  <si>
    <t>LS05-RPT-COM-350</t>
  </si>
  <si>
    <t>ELITE 8000</t>
  </si>
  <si>
    <t>508153-001 FUENTE DE PODER 320 WATT PARA 6005MT ELITE 8000 MICROTOWER</t>
  </si>
  <si>
    <t>508153-001</t>
  </si>
  <si>
    <t>LS05-RPT-COM-351</t>
  </si>
  <si>
    <t>960-000880 CAMARA WEB C170</t>
  </si>
  <si>
    <t>LS05-RPT-COM-352</t>
  </si>
  <si>
    <t>960-000948 CAMARA WEB C525</t>
  </si>
  <si>
    <t>LS05-RPT-COM-353</t>
  </si>
  <si>
    <t>981-000587 DIADEMA STEREO H151</t>
  </si>
  <si>
    <t>LS05-RPT-COM-354</t>
  </si>
  <si>
    <t>ADAPTADOR DISPLAYPORT A VGA - ACTIVO - 1080P - CONVERTIDOR DP A VGA (DP2VGA2)</t>
  </si>
  <si>
    <t>(DP2VGA2)</t>
  </si>
  <si>
    <t>LS05-RPT-COM-355</t>
  </si>
  <si>
    <t>HOITO</t>
  </si>
  <si>
    <t>ADAPTADOR PARA COMPUTADOR HP HOIOTO ADS-45NP-12-1 12036 G, 12 V 3A 5.5 X 2.1 MM</t>
  </si>
  <si>
    <t>ADS-45NP-12-1 12036G</t>
  </si>
  <si>
    <t>LS05-RPT-COM-356</t>
  </si>
  <si>
    <t>N150</t>
  </si>
  <si>
    <t>ADAPTADOR RECEPTOR WIFI USB INALAMBRICO 150 MBPS CON ANTENA</t>
  </si>
  <si>
    <t>LS05-RPT-COM-357</t>
  </si>
  <si>
    <t>DC5750</t>
  </si>
  <si>
    <t>AMD ATHLON 64 X2 DUAL-CORE 3800</t>
  </si>
  <si>
    <t>433502-001</t>
  </si>
  <si>
    <t>LS05-RPT-COM-358</t>
  </si>
  <si>
    <t>ASROCK</t>
  </si>
  <si>
    <t>FSB1600</t>
  </si>
  <si>
    <t>ASROCK G31M-S REV.1.10 DDR2 800 FSB1600 PLACA MADRE</t>
  </si>
  <si>
    <t>G31M-S</t>
  </si>
  <si>
    <t>LS05-RPT-COM-359</t>
  </si>
  <si>
    <t>GENIUS</t>
  </si>
  <si>
    <t>AUDIFONO GENIUS HS-04SU 31710045100</t>
  </si>
  <si>
    <t>LS05-RPT-COM-360</t>
  </si>
  <si>
    <t>TRUST EAZE</t>
  </si>
  <si>
    <t>AUDÍFONOS TRUST EAZE N/P: 23550</t>
  </si>
  <si>
    <t>N/P: 23550</t>
  </si>
  <si>
    <t>LS05-RPT-COM-361</t>
  </si>
  <si>
    <t>BATERIA 3.5V 600 MA D-AA600BX3</t>
  </si>
  <si>
    <t>LS05-RPT-COM-362</t>
  </si>
  <si>
    <t>PH06 420</t>
  </si>
  <si>
    <t>BATERIA HP PROBOOK 4320S 593572-001 4321S 4320T 4420S PH06</t>
  </si>
  <si>
    <t>LS05-RPT-COM-363</t>
  </si>
  <si>
    <t>V5.0</t>
  </si>
  <si>
    <t>BLUETOOTH MINI USB 5.0 TRANSMISOR RECEPTOR INALAMBRICO DONGL</t>
  </si>
  <si>
    <t>LS05-RPT-COM-364</t>
  </si>
  <si>
    <t>GX620 SFF</t>
  </si>
  <si>
    <t>BOARD</t>
  </si>
  <si>
    <t>KH290</t>
  </si>
  <si>
    <t>LS05-RPT-COM-365</t>
  </si>
  <si>
    <t>LS05-RPT-COM-366</t>
  </si>
  <si>
    <t>FSB 1600</t>
  </si>
  <si>
    <t>BOARD - MOTHERBOARDS G31M3-F (FSB 1600)</t>
  </si>
  <si>
    <t>G31M3-F</t>
  </si>
  <si>
    <t>LS05-RPT-COM-367</t>
  </si>
  <si>
    <t>FM2A68M- DG3+</t>
  </si>
  <si>
    <t>BOARD ASROCK FM2A68M- DG3+</t>
  </si>
  <si>
    <t>LS05-RPT-COM-368</t>
  </si>
  <si>
    <t>BOARD HP 6300</t>
  </si>
  <si>
    <t>LS05-RPT-COM-369</t>
  </si>
  <si>
    <t>PRODESK 400 G2</t>
  </si>
  <si>
    <t>BOARD HP 804372-001 PRODESK 400 G2</t>
  </si>
  <si>
    <t>804372-001</t>
  </si>
  <si>
    <t>LS05-RPT-COM-370</t>
  </si>
  <si>
    <t>CABLE CONVERTIDOR - ADAPTADOR DE DISPLAY PORT A VGA</t>
  </si>
  <si>
    <t>LS05-RPT-COM-371</t>
  </si>
  <si>
    <t>LENOVO</t>
  </si>
  <si>
    <t>00XL224</t>
  </si>
  <si>
    <t>CABLE CONVERTIDOR DE USB TIPO A A USB TIPO B DE LENOVO 00XL224, SC10M32207</t>
  </si>
  <si>
    <t>SC10M32207</t>
  </si>
  <si>
    <t>LS05-RPT-COM-372</t>
  </si>
  <si>
    <t>CABLE CONVERTIDOR PARALELO A USB</t>
  </si>
  <si>
    <t>LS05-RPT-COM-373</t>
  </si>
  <si>
    <t>CABLE DE AUDIO ESTÉREO XLR 3-PIN MACHO A TRS JACK 6.3MM MACHO DE 5M</t>
  </si>
  <si>
    <t>LS05-RPT-COM-374</t>
  </si>
  <si>
    <t>CABLE DE PODER PARA FUENTE/ IMPRESORA/ CPU/ MONITOR X 1.5 MTS</t>
  </si>
  <si>
    <t>LS05-RPT-COM-375</t>
  </si>
  <si>
    <t>CABLE DE PODER SATA (DIÁMETRO EXTERIOR: 2MM, ADAPTADOR MOLEX / SATA HDD SATA POWER, ALAMBRE 18AWG, CONDUCTOR: COBRE, CONTACTO: NIQUELADO CHAQUETA: PVC, LARGO: 15CM)</t>
  </si>
  <si>
    <t>SKU: CODCSCET-363</t>
  </si>
  <si>
    <t>LS05-RPT-COM-376</t>
  </si>
  <si>
    <t>STEREN</t>
  </si>
  <si>
    <t>CABLE DE PODER TIPO TRÉBOL C5, DE 1.8 M</t>
  </si>
  <si>
    <t>LS05-RPT-COM-377</t>
  </si>
  <si>
    <t>CABLE USB 3.0 + CABLE EXTENSION DE 3 METROS</t>
  </si>
  <si>
    <t>LS05-RPT-COM-378</t>
  </si>
  <si>
    <t>CABLE USB DE 3 METROS MACHO-MACHO BLINDADO</t>
  </si>
  <si>
    <t>LS05-RPT-COM-379</t>
  </si>
  <si>
    <t>SAMSUNG</t>
  </si>
  <si>
    <t>Cargador de pared Samsung Blanco V 2.0</t>
  </si>
  <si>
    <t>LS05-RPT-COM-380</t>
  </si>
  <si>
    <t>DP/N 0G6J41</t>
  </si>
  <si>
    <t>CARGADOR DELL DP/N 0G6J41</t>
  </si>
  <si>
    <t>LS05-RPT-COM-381</t>
  </si>
  <si>
    <t>FAST CHARGER</t>
  </si>
  <si>
    <t>CARGADOR ORIGINAL SAMSUNG GALAXY TABLET TAB A TIPO DE CONECTOR MICRO USB</t>
  </si>
  <si>
    <t>LS05-RPT-COM-382</t>
  </si>
  <si>
    <t>PC SMART</t>
  </si>
  <si>
    <t>CARGADOR PORTATIL DA-65C19</t>
  </si>
  <si>
    <t>DA-65C19</t>
  </si>
  <si>
    <t>LS05-RPT-COM-383</t>
  </si>
  <si>
    <t>ADLX45NCC2A</t>
  </si>
  <si>
    <t>CARGADOR PORTÁTIL LENOVO ADLX45NCC2A</t>
  </si>
  <si>
    <t>LS05-RPT-COM-384</t>
  </si>
  <si>
    <t>A1514-DSM</t>
  </si>
  <si>
    <t>CARGADOR SAMSUNG MODELO A1514-DSM</t>
  </si>
  <si>
    <t>LS05-RPT-COM-385</t>
  </si>
  <si>
    <t>MICROSOFT SCULPT</t>
  </si>
  <si>
    <t>COMBO TECLADO+MOUSE SCULPT ERGONOMICO.</t>
  </si>
  <si>
    <t>COM-MLS3V-00004</t>
  </si>
  <si>
    <t>LS05-RPT-COM-386</t>
  </si>
  <si>
    <t>CONVERTIDOR ADAPTADOR USB 3.1 TIPO C A HDMI 10GBPS FULL H</t>
  </si>
  <si>
    <t>LS05-RPT-COM-387</t>
  </si>
  <si>
    <t>CONVERTIDOR DE VIDEO DE DVI (25+1) PORT A HDMI</t>
  </si>
  <si>
    <t>LS05-RPT-COM-388</t>
  </si>
  <si>
    <t>CONVERTIDOR DE VIDEO DISPLAY PORT A HDMI</t>
  </si>
  <si>
    <t>LS05-RPT-COM-389</t>
  </si>
  <si>
    <t>CONVERTIDOR LAN RED RJ45 A USB 2.0</t>
  </si>
  <si>
    <t>LS05-RPT-COM-390</t>
  </si>
  <si>
    <t>PY-8025L12S</t>
  </si>
  <si>
    <t>COOLER MODELO PY-8025L12S-12V. 0.14A.</t>
  </si>
  <si>
    <t>LS05-RPT-COM-391</t>
  </si>
  <si>
    <t>DELL POWER SUPPLY 220W</t>
  </si>
  <si>
    <t>0K8965</t>
  </si>
  <si>
    <t>LS05-RPT-COM-392</t>
  </si>
  <si>
    <t>DISCO DURO 3.5" SATA 4TB PC</t>
  </si>
  <si>
    <t>LS05-RPT-COM-393</t>
  </si>
  <si>
    <t>DISCO DURO 500GB SATA</t>
  </si>
  <si>
    <t>LS05-RPT-COM-394</t>
  </si>
  <si>
    <t>SOLID STATE DRIVE</t>
  </si>
  <si>
    <t>DISCO DURO DE ESTADO SOLIDO DE 4 TB  870 QVO 4TB DISCO SATA 6GB/S V - NAND 560MB/S</t>
  </si>
  <si>
    <t>LS05-RPT-COM-395</t>
  </si>
  <si>
    <t>SEAGATE</t>
  </si>
  <si>
    <t>SATA</t>
  </si>
  <si>
    <t>DISCO DURO PORTÁTIL DE 500GB</t>
  </si>
  <si>
    <t>LS05-RPT-COM-396</t>
  </si>
  <si>
    <t>KINGSTON</t>
  </si>
  <si>
    <t>A400</t>
  </si>
  <si>
    <t>DISCO DURO SOLIDO SSD KINGSTON 240GB</t>
  </si>
  <si>
    <t>LS05-RPT-COM-397</t>
  </si>
  <si>
    <t>D-LINK</t>
  </si>
  <si>
    <t>DWA-525WIRELESS 150 PCI ADAPTER N</t>
  </si>
  <si>
    <t>LS05-RPT-COM-398</t>
  </si>
  <si>
    <t>ESTABILIZADOR DE VOLTAJE EQUIPO DE COMPUTO</t>
  </si>
  <si>
    <t>LS05-RPT-COM-399</t>
  </si>
  <si>
    <t>DC5850</t>
  </si>
  <si>
    <t>FAN DUCT HOUSING</t>
  </si>
  <si>
    <t>460892-001</t>
  </si>
  <si>
    <t>LS05-RPT-COM-400</t>
  </si>
  <si>
    <t>H240AS-01</t>
  </si>
  <si>
    <t>FUENTE DE ALIMENTACIÓN DELL H240AS-01 DP/N 03YKG5</t>
  </si>
  <si>
    <t>DP/N 03YKG5</t>
  </si>
  <si>
    <t>LS05-RPT-COM-401</t>
  </si>
  <si>
    <t>FUENTE DE PODER</t>
  </si>
  <si>
    <t>PS-5281-01VF</t>
  </si>
  <si>
    <t>LS05-RPT-COM-402</t>
  </si>
  <si>
    <t>Fuente de poder</t>
  </si>
  <si>
    <t>LS05-RPT-COM-403</t>
  </si>
  <si>
    <t>FUENTE DE PODER ATX 500W</t>
  </si>
  <si>
    <t>LS05-RPT-COM-404</t>
  </si>
  <si>
    <t>JUEGO PARLANTES 160W</t>
  </si>
  <si>
    <t>LS05-RPT-COM-405</t>
  </si>
  <si>
    <t>MEMORIA 2GB DDR3 1333 MHZ</t>
  </si>
  <si>
    <t>LS05-RPT-COM-406</t>
  </si>
  <si>
    <t>MEMORIA 4GB PC4-21300 DDR4-2666MHZ HMA851U6CJR6N</t>
  </si>
  <si>
    <t>HMA851U6CJR6N</t>
  </si>
  <si>
    <t>LS05-RPT-COM-407</t>
  </si>
  <si>
    <t>DDR3 4GB</t>
  </si>
  <si>
    <t>MEMORIA DIMM DE 4GB DDR3 1066 MHZ</t>
  </si>
  <si>
    <t>LS05-RPT-COM-408</t>
  </si>
  <si>
    <t>RAMAXEL</t>
  </si>
  <si>
    <t>PC4-2666V-UC0-11</t>
  </si>
  <si>
    <t>MEMORIA RAM DDR4 4GB LENOVO PC4-21300 DDR4-2666MHz</t>
  </si>
  <si>
    <t>01AG830</t>
  </si>
  <si>
    <t>LS05-RPT-COM-409</t>
  </si>
  <si>
    <t>DDR4 2666</t>
  </si>
  <si>
    <t>MEMORIA RAM DDR4 8GB 2666MHZ</t>
  </si>
  <si>
    <t>LS05-RPT-COM-410</t>
  </si>
  <si>
    <t>MEMORIA RAM DDR4 DE 8 GB 1RX8 PC4-2400T - UA2 - 11</t>
  </si>
  <si>
    <t>S030A1064533FAF14A</t>
  </si>
  <si>
    <t>LS05-RPT-COM-411</t>
  </si>
  <si>
    <t>PC4-2666V-SA1-11</t>
  </si>
  <si>
    <t>MEMORIA RAM SAMSUNG 8GB DDR4 2666MHZ 260 PIN SODIMM</t>
  </si>
  <si>
    <t>LS05-RPT-COM-412</t>
  </si>
  <si>
    <t>PC4-2400T-UA2-11</t>
  </si>
  <si>
    <t>MEMORIA SAMSUNG 8GB PC4-2400T DDR4-2400MHZ DESKTOP MEMORY M378A1K43CB2-CRC</t>
  </si>
  <si>
    <t>P/N 854913-001</t>
  </si>
  <si>
    <t>LS05-RPT-COM-413</t>
  </si>
  <si>
    <t>MICROFONO - BM-621USB USB BOUNDARY MICROPHONE</t>
  </si>
  <si>
    <t>BM-621USB</t>
  </si>
  <si>
    <t>LS05-RPT-COM-414</t>
  </si>
  <si>
    <t>MÓDULO DE MEMORIA DE 2GB DDR3 1600MHZ PARA PC</t>
  </si>
  <si>
    <t>LS05-RPT-COM-415</t>
  </si>
  <si>
    <t>MONITOR LG 20" LED HDMI 1366 X 768 60HZ</t>
  </si>
  <si>
    <t>20MK400H</t>
  </si>
  <si>
    <t>LS05-RPT-COM-416</t>
  </si>
  <si>
    <t>MOUSE ERGONÓMICO</t>
  </si>
  <si>
    <t>LS05-RPT-COM-417</t>
  </si>
  <si>
    <t>PEGATINAS DE TECLADO BRAILLE DE IMPRESIÓN -TECLADO BRAILLE</t>
  </si>
  <si>
    <t>LS05-RPT-COM-418</t>
  </si>
  <si>
    <t>DC5700</t>
  </si>
  <si>
    <t>POWER ON/OFF SWITCH</t>
  </si>
  <si>
    <t>432871-001</t>
  </si>
  <si>
    <t>LS05-RPT-COM-419</t>
  </si>
  <si>
    <t>GX280</t>
  </si>
  <si>
    <t>POWER SUPPLY 210W</t>
  </si>
  <si>
    <t>W5184</t>
  </si>
  <si>
    <t>LS05-RPT-COM-420</t>
  </si>
  <si>
    <t>DC7600</t>
  </si>
  <si>
    <t>POWER SUPPLY 240W</t>
  </si>
  <si>
    <t>381024-001</t>
  </si>
  <si>
    <t>LS05-RPT-COM-421</t>
  </si>
  <si>
    <t>POWER SUPPLY 300W</t>
  </si>
  <si>
    <t>404795-001</t>
  </si>
  <si>
    <t>LS05-RPT-COM-422</t>
  </si>
  <si>
    <t>UF-MICRO 750</t>
  </si>
  <si>
    <t>POWER SUPPLY MODELO: UF-MICRO 750</t>
  </si>
  <si>
    <t>LS05-RPT-COM-423</t>
  </si>
  <si>
    <t>Dx5150</t>
  </si>
  <si>
    <t>POWER SWITCH LED CABLE</t>
  </si>
  <si>
    <t>407303-001</t>
  </si>
  <si>
    <t>LS05-RPT-COM-424</t>
  </si>
  <si>
    <t>PRO 6200</t>
  </si>
  <si>
    <t>PRO MICROTOWER DESKTOP BOARD</t>
  </si>
  <si>
    <t>615114-001</t>
  </si>
  <si>
    <t>LS05-RPT-COM-425</t>
  </si>
  <si>
    <t>ACER</t>
  </si>
  <si>
    <t>Q65H2-AD ACER LGA 1155 Motherboard</t>
  </si>
  <si>
    <t>Q65H2-AD</t>
  </si>
  <si>
    <t>LS05-RPT-COM-426</t>
  </si>
  <si>
    <t>QUEMADOR BLURAY LITEON EB1 EXTERNO USB 3.0 4K</t>
  </si>
  <si>
    <t>LS05-RPT-COM-427</t>
  </si>
  <si>
    <t>Quemador PC BLURAY-RW SATA INTERNO</t>
  </si>
  <si>
    <t>LS05-RPT-COM-428</t>
  </si>
  <si>
    <t>GIGABAIT POE</t>
  </si>
  <si>
    <t>REPETIDOR / AMPLIFICADOR GIGABIT POE + DE TRENDNET, ALIMENTA</t>
  </si>
  <si>
    <t>LS05-RPT-COM-429</t>
  </si>
  <si>
    <t>REPRODUCTOR CASETE, LYYES CASSETTE USB AL COMVERTIDOR MP3</t>
  </si>
  <si>
    <t>LS05-RPT-COM-430</t>
  </si>
  <si>
    <t>SOCKET 939, AMD MOTHERBOARD</t>
  </si>
  <si>
    <t>409643-001</t>
  </si>
  <si>
    <t>LS05-RPT-COM-431</t>
  </si>
  <si>
    <t>SOPORTE PARA CAMARA</t>
  </si>
  <si>
    <t>LS05-RPT-COM-432</t>
  </si>
  <si>
    <t>RP-LUSB</t>
  </si>
  <si>
    <t>TARJETA ADAPTADOR CONVERTIDOR LAN RED RJ45 USB 2.0</t>
  </si>
  <si>
    <t>LS05-RPT-COM-433</t>
  </si>
  <si>
    <t>GOBAF800</t>
  </si>
  <si>
    <t>TARJETA DE AUDIO MINI PCI EXPRESS</t>
  </si>
  <si>
    <t>LS05-RPT-COM-434</t>
  </si>
  <si>
    <t>Tarjeta de Red 10/100/1000</t>
  </si>
  <si>
    <t>LS05-RPT-COM-435</t>
  </si>
  <si>
    <t>Tarjeta de Red Inalámbrica USB</t>
  </si>
  <si>
    <t>LS05-RPT-COM-436</t>
  </si>
  <si>
    <t>TL-WN781ND</t>
  </si>
  <si>
    <t>TARJETA DE RED TP-LINK PCI EXPRESS 150 MBPS TL-WN781ND</t>
  </si>
  <si>
    <t>LS05-RPT-COM-437</t>
  </si>
  <si>
    <t>TARJETA MADRE PARA ACER Q65H2-AD V:1.0 DESKTOP 15-Y61-011000</t>
  </si>
  <si>
    <t>15-Y61-011000</t>
  </si>
  <si>
    <t>LS05-RPT-COM-438</t>
  </si>
  <si>
    <t>TARJETA MINI PCI EXPRES PC</t>
  </si>
  <si>
    <t>LS05-RPT-COM-439</t>
  </si>
  <si>
    <t>TECLADO + MOUSE INALAMBRICO LOGITECH - MK220 - 920-004430 (OPTIMO)</t>
  </si>
  <si>
    <t>LS05-RPT-COM-440</t>
  </si>
  <si>
    <t>TFX12VTFX Replace Power Supply for Dell Slimline SFF</t>
  </si>
  <si>
    <t>LS05-RPT-COM-441</t>
  </si>
  <si>
    <t>UNIDAD DE ALMACENAMIENTO - NAS WDBVBZ0080JCH-NESN DE 8 TB GIGABIT ETHERNET, USB 3.0 EXPANSION PORT (X2)</t>
  </si>
  <si>
    <t>WDBVBZ0080JCH-NESN</t>
  </si>
  <si>
    <t>LS05-RPT-COM-442</t>
  </si>
  <si>
    <t>UNIDAD QUEMADORA DVD SATA PEQUEÑA</t>
  </si>
  <si>
    <t>LS05-RPT-COM-443</t>
  </si>
  <si>
    <t>Presario 700</t>
  </si>
  <si>
    <t>UPPER CPU COVER (CHASSIS TOP)</t>
  </si>
  <si>
    <t>273493-001</t>
  </si>
  <si>
    <t>LS05-RPT-COM-444</t>
  </si>
  <si>
    <t>VENTILADOR 3EXB608025RFXXX2R0</t>
  </si>
  <si>
    <t>LS05-RPT-COM-445</t>
  </si>
  <si>
    <t>VENTILADOR CHASIS PC 12 VDC 0,25A CONECTOR TRES PINES</t>
  </si>
  <si>
    <t>LS05-RPT-COM-446</t>
  </si>
  <si>
    <t>VENTILADOR EXTRACTOR</t>
  </si>
  <si>
    <t>LS05-RPT-COM-447</t>
  </si>
  <si>
    <t>VENTILADOR EXTRACTOR DE CALOR</t>
  </si>
  <si>
    <t>LS05-RPT-COM-448</t>
  </si>
  <si>
    <t>3EXB608025RFXXX2R0</t>
  </si>
  <si>
    <t>VENTILADOR KEY MODELO: PY-8025L12S</t>
  </si>
  <si>
    <t>LS05-RPT-COM-449</t>
  </si>
  <si>
    <t>DISCO DURO 1 TB SATA</t>
  </si>
  <si>
    <t>LS05-RPT-COM-450</t>
  </si>
  <si>
    <t>MINI-ATX</t>
  </si>
  <si>
    <t>FUENTE DE PODER PP250ROG0050</t>
  </si>
  <si>
    <t>LS05-RPT-COM-451</t>
  </si>
  <si>
    <t>MOUSE ÓPTICO USB</t>
  </si>
  <si>
    <t>LS05-RPT-COM-452</t>
  </si>
  <si>
    <t>TECLADO USB GENIUS</t>
  </si>
  <si>
    <t>LS05-RPT-COM-453</t>
  </si>
  <si>
    <t>COMBO TECLADO + MOUSE ALAMBRICO</t>
  </si>
  <si>
    <t>LS05-RPT-COM-454</t>
  </si>
  <si>
    <t>SL-275TFX Apex APC Power supply 275W</t>
  </si>
  <si>
    <t>LS05-RPT-COM-455</t>
  </si>
  <si>
    <t>AMD</t>
  </si>
  <si>
    <t>A58MD Biostar Motherboard AMD A55</t>
  </si>
  <si>
    <t>LS05-RPT-COM-456</t>
  </si>
  <si>
    <t>EQUIPO TODO EN UNO G3 ALL-IN-ONE DE USO EMPRESARIAL CON PANTALLA DE 21,5"MARCA DELL, HP O LENOVO, DIMENSIONES: SIN SOPORTE 531,37 X 371,60 X 51,82 MM (20,92 X 14,63 X 2,04 PULGADAS), SOPORTE CABALLETE: 531,37 X 371,60 X 148,59 MM (20,92 X 14,63 X 5,85 PUL</t>
  </si>
  <si>
    <t>LS05-RPT-COM-457</t>
  </si>
  <si>
    <t>981-000341 DIADEMA WIRELESS H600</t>
  </si>
  <si>
    <t>LS05-RPT-COM-458</t>
  </si>
  <si>
    <t>UNIDAD QUEMADORA DVD SATA</t>
  </si>
  <si>
    <t>LS05-RPT-COM-459</t>
  </si>
  <si>
    <t>DISCO DURO 2 TB SATA</t>
  </si>
  <si>
    <t>LS05-RPT-COM-460</t>
  </si>
  <si>
    <t>Computador Portátil HP, DELL o LENOVO  Procesador: Mínimo Intel® Core™ i5 Octava Generación, frecuencia base de 1,6 GHz, con tecnología Intel® Turbo Boost,; Memoria mínima: 8.0 GB DDR4; Almacenamiento: interno mínimo Un (1) disco duro SSD de 256GB o mínimD</t>
  </si>
  <si>
    <t>LS05-RPT-COM-461</t>
  </si>
  <si>
    <t>440 G9</t>
  </si>
  <si>
    <t>HP ProOne 440 G9 AiO 24" Parte: 8C1Z4LT#ABM</t>
  </si>
  <si>
    <t>8C1Z4LT#ABM</t>
  </si>
  <si>
    <t>LS05-RPT-COM-462</t>
  </si>
  <si>
    <t>AIO</t>
  </si>
  <si>
    <t>RJ1RC</t>
  </si>
  <si>
    <t>Dell Optiplex AIO 7410 Parte: RJ1RC</t>
  </si>
  <si>
    <t>LS05-RPT-COM-463</t>
  </si>
  <si>
    <t>Core i7-13700T</t>
  </si>
  <si>
    <t>HP Pro Mini 400 G9R Intel Core i7-13700T 16 núcleos (8 P-Cores y 8 E-Cores),16 GB (1x16GB) DDR4 3200 SODIMM Soporta hasta 64 GB en (2) slots SODIMM, Unidad de estado solido M.2 SSD 512 GB 2280 PCIe NVMe Value, Frontal 1) Parte: 9H9A5LT#ABM</t>
  </si>
  <si>
    <t>9H9A5LT#ABM</t>
  </si>
  <si>
    <t>LS05-RPT-COM-464</t>
  </si>
  <si>
    <t>HP SFF 400</t>
  </si>
  <si>
    <t>8C1X0LT HP SFF 400 CI5/16G/512/W11P Parte: 8C1X0LT</t>
  </si>
  <si>
    <t>8C1X0LT</t>
  </si>
  <si>
    <t>LS05-RPT-COM-465</t>
  </si>
  <si>
    <t>Lenovo</t>
  </si>
  <si>
    <t>11JQ002BLS</t>
  </si>
  <si>
    <t>11JQ002BLS TINY M75Q R5, 16GB 512GB, W1111JQ002BLS TINY M75Q R5, 16GB 512GB, W11 Parte: 11JQ002BLS</t>
  </si>
  <si>
    <t>LS05-RPT-COM-466</t>
  </si>
  <si>
    <t>SFF 400 G9R i7-13700</t>
  </si>
  <si>
    <t>HP Pro SFF 400 G9R i7-13700 - 16GB - 512GB</t>
  </si>
  <si>
    <t>LS05-RPT-COM-467</t>
  </si>
  <si>
    <t>LS05-RPT-COMPOR-468</t>
  </si>
  <si>
    <t>COMPUTADOR Y PORTATIL</t>
  </si>
  <si>
    <t>ADAPTADOR DE CORRIENTE DELL CN- 0928G4-72438</t>
  </si>
  <si>
    <t>DP/N 0928G4</t>
  </si>
  <si>
    <t>LS05-RPT-COMPOR-469</t>
  </si>
  <si>
    <t>ADAPTADOR JTA0512</t>
  </si>
  <si>
    <t>LS05-RPT-COMPOR-470</t>
  </si>
  <si>
    <t>ADAPTADOR MARCA HP  #PARTE:324816-001 VOLTAJE DE SALIDA 18.5 V</t>
  </si>
  <si>
    <t>324816-001</t>
  </si>
  <si>
    <t>LS05-RPT-COMPOR-471</t>
  </si>
  <si>
    <t>HP Compaq NX6120</t>
  </si>
  <si>
    <t>ADAPTADOR Y CABLE</t>
  </si>
  <si>
    <t>239704-001./417220-001 y 246959-001</t>
  </si>
  <si>
    <t>LS05-RPT-COMPOR-472</t>
  </si>
  <si>
    <t>HP ProBook 4515</t>
  </si>
  <si>
    <t>ADAPTER AC  FOR HP PROBOOK 4515  LAPTOP</t>
  </si>
  <si>
    <t>LS05-RPT-COMPOR-473</t>
  </si>
  <si>
    <t>BATERIA, PRIMARY, 11.1V, 6V CYLINDRICAL, SONY</t>
  </si>
  <si>
    <t>C2603</t>
  </si>
  <si>
    <t>LS05-RPT-COMPOR-474</t>
  </si>
  <si>
    <t>BOARD LENOVO 6072</t>
  </si>
  <si>
    <t>45R4852</t>
  </si>
  <si>
    <t>LS05-RPT-COMPOR-475</t>
  </si>
  <si>
    <t>BOARD LENOVO REV. 2.1</t>
  </si>
  <si>
    <t>LS05-RPT-COMPOR-476</t>
  </si>
  <si>
    <t>Lenovo 6072 EJ6</t>
  </si>
  <si>
    <t>BOARD PARA THINKCENTRE MT-M 6072</t>
  </si>
  <si>
    <t>46R8630</t>
  </si>
  <si>
    <t>LS05-RPT-COMPOR-477</t>
  </si>
  <si>
    <t>CÁMARA WEB CON PUERTO USB -COMPATIBLE</t>
  </si>
  <si>
    <t>LS05-RPT-COMPOR-478</t>
  </si>
  <si>
    <t>CARGADOR HP LAPTOP - 384021-001</t>
  </si>
  <si>
    <t>384021-001</t>
  </si>
  <si>
    <t>LS05-RPT-COMPOR-479</t>
  </si>
  <si>
    <t>PORTATIL</t>
  </si>
  <si>
    <t>E4200</t>
  </si>
  <si>
    <t>CARGADOR PARA DELL LATITUDE 2120 E4200... (90W CHARG.)- HOMOLOGADO</t>
  </si>
  <si>
    <t>LS05-RPT-COMPOR-480</t>
  </si>
  <si>
    <t>CHASSIS FAN DELL VOSTRO 220S</t>
  </si>
  <si>
    <t>JY705</t>
  </si>
  <si>
    <t>LS05-RPT-COMPOR-481</t>
  </si>
  <si>
    <t>CONVERSOR 4-PIN (F) MINI-DIN (S-VIDEO) TO RCA CONNECTOR - HP DC 5750</t>
  </si>
  <si>
    <t>LS05-RPT-COMPOR-482</t>
  </si>
  <si>
    <t>DISCO DURO 450 GB 15K SAS</t>
  </si>
  <si>
    <t>LS05-RPT-COMPOR-483</t>
  </si>
  <si>
    <t>DISCO PARA PORTÁTIL DE 1TB</t>
  </si>
  <si>
    <t>LS05-RPT-COMPOR-484</t>
  </si>
  <si>
    <t>FAN ASSEMBLY - 92MM</t>
  </si>
  <si>
    <t>448667-001</t>
  </si>
  <si>
    <t>LS05-RPT-COMPOR-485</t>
  </si>
  <si>
    <t>FUENTE DE PODER CON PARTE</t>
  </si>
  <si>
    <t>LS05-RPT-COMPOR-486</t>
  </si>
  <si>
    <t>MEMORIA SODIM MDDRII 667 2GB</t>
  </si>
  <si>
    <t>LS05-RPT-COMPOR-487</t>
  </si>
  <si>
    <t>Combo PC - Mouse</t>
  </si>
  <si>
    <t>MOUSE DE LA MISMA MARCA DEL COMBO CPU, ÓPTICO CON SCROLL</t>
  </si>
  <si>
    <t>COMBO PC</t>
  </si>
  <si>
    <t>LS05-RPT-COMPOR-488</t>
  </si>
  <si>
    <t>Mouse LOGITEC V220</t>
  </si>
  <si>
    <t>MOUSE INALAMBRICO  LOGITEC V220 INALAMB 910-000153</t>
  </si>
  <si>
    <t>LS05-RPT-COMPOR-489</t>
  </si>
  <si>
    <t>HP DX 200</t>
  </si>
  <si>
    <t>POWER SUPPLY - REGULATED 250W POWER OUTPUT, NON- POWER FACTOR CORRECTION</t>
  </si>
  <si>
    <t>410719-001</t>
  </si>
  <si>
    <t>LS05-RPT-COMPOR-490</t>
  </si>
  <si>
    <t>POWER SWITCH - INCLUDES SWITCH, LED WITH CABLE</t>
  </si>
  <si>
    <t>416163-001</t>
  </si>
  <si>
    <t>LS05-RPT-COMPOR-491</t>
  </si>
  <si>
    <t>DELL Power Edge 4600</t>
  </si>
  <si>
    <t>SOLICITUD  TARJETA PCI PARA PUERTOS USB 2.0 (GENÉRICA)</t>
  </si>
  <si>
    <t>LS05-RPT-COMPOR-492</t>
  </si>
  <si>
    <t>GEFORCE FX 5200 AGP</t>
  </si>
  <si>
    <t>TARJETA ACELERADORA DE VIDEO  NVIDIA GEFORCE FX 5200 AGP S26361-D1910-V64GS3</t>
  </si>
  <si>
    <t>S26361-D1910-V64GS3</t>
  </si>
  <si>
    <t>LS05-RPT-COMPOR-493</t>
  </si>
  <si>
    <t>TARJETA CAPTURADORA CON PUERTO PCI EXPRESS DE 1X COMPATIBLE</t>
  </si>
  <si>
    <t>LS05-RPT-COMPOR-494</t>
  </si>
  <si>
    <t>TARJETA CAPTURADORA VIDEO PCI – ENTRADA COAXIAL + RCA</t>
  </si>
  <si>
    <t>LS05-RPT-COMPOR-495</t>
  </si>
  <si>
    <t>TARJETA DE RED</t>
  </si>
  <si>
    <t>LS05-RPT-COMPOR-496</t>
  </si>
  <si>
    <t>TARJETA DE RED CONTROLADORA PCI EXPRESS DE 2 PUERTOS USB</t>
  </si>
  <si>
    <t>LS05-RPT-COMPOR-497</t>
  </si>
  <si>
    <t>HP DC 5700</t>
  </si>
  <si>
    <t>TARJETA DE RED PCI EXPRESS TARJETA MARCA DLINK</t>
  </si>
  <si>
    <t>TG-346</t>
  </si>
  <si>
    <t>LS05-RPT-COMPOR-498</t>
  </si>
  <si>
    <t>TARJETA DE SONIDO USB</t>
  </si>
  <si>
    <t>LS05-RPT-COMPOR-499</t>
  </si>
  <si>
    <t>TARJETA DE VIDEO MODELO   ENLTV-FM3 - ENCORE</t>
  </si>
  <si>
    <t>LS05-RPT-COMPOR-500</t>
  </si>
  <si>
    <t>TARJETA DE VIDEO PCI EXPRESS 2.0 (HDMI/DVI/VGA)</t>
  </si>
  <si>
    <t>LS05-RPT-COMPOR-501</t>
  </si>
  <si>
    <t>TARJETA FAX MODEM DE 56K</t>
  </si>
  <si>
    <t>LS05-RPT-COMPOR-502</t>
  </si>
  <si>
    <t>TARJETA PCI EXPRESS PUERTO PARALELO</t>
  </si>
  <si>
    <t>LS05-RPT-COMPOR-503</t>
  </si>
  <si>
    <t>TARJETA RED MINI PCI EXPRESS</t>
  </si>
  <si>
    <t>LS05-RPT-COMPOR-504</t>
  </si>
  <si>
    <t>TARJETA WIFI QUALCOMM ATHEROS AR9485WB-EG</t>
  </si>
  <si>
    <t>LS05-RPT-COMPOR-505</t>
  </si>
  <si>
    <t>Equipo: Compaq EXD</t>
  </si>
  <si>
    <t>TARJETA: XFX GEFORCE 6200LE DDR2  DE 512MB AGP 8X    NUMERO DE PARTE P/N PV-T44A YAJG</t>
  </si>
  <si>
    <t>PV-T44A YAJG</t>
  </si>
  <si>
    <t>LS05-RPT-COMPOR-506</t>
  </si>
  <si>
    <t>TARJETAS INALÁMBRICA PCI</t>
  </si>
  <si>
    <t>DWA-510</t>
  </si>
  <si>
    <t>LS05-RPT-COMPOR-507</t>
  </si>
  <si>
    <t>Dell LATITUD D620(PORTATIL)</t>
  </si>
  <si>
    <t>TECLADO DE PORTATIL</t>
  </si>
  <si>
    <t>00DR157-70070-77R-4666</t>
  </si>
  <si>
    <t>LS05-RPT-COMPOR-508</t>
  </si>
  <si>
    <t>TECLADO NATURAL ERGONÓMICO 4000 CONEXIÓN USB</t>
  </si>
  <si>
    <t>LS05-RPT-COMPOR-509</t>
  </si>
  <si>
    <t>TECLADO USB/PS2 ERGONÓMICO GENIUS</t>
  </si>
  <si>
    <t>LS05-RPT-COMPOR-510</t>
  </si>
  <si>
    <t>TRANSISTORES IGBT DE 1200 VOLTIOS 50 AMPERIOS</t>
  </si>
  <si>
    <t>LS05-RPT-COMPOR-511</t>
  </si>
  <si>
    <t>TRANSISTORES IGBT DE 600 VOLTIOS 75 AMPERIOS,</t>
  </si>
  <si>
    <t>LS05-RPT-COMPOR-512</t>
  </si>
  <si>
    <t>VENTILADOR  DC BRUSHESS FAN DC 12V 0.13A</t>
  </si>
  <si>
    <t>LS05-RPT-COMPOR-513</t>
  </si>
  <si>
    <t>VENTILADOR AVC DA08038B12H 80MM FAN</t>
  </si>
  <si>
    <t>41R6042</t>
  </si>
  <si>
    <t>LS05-RPT-COMPOR-514</t>
  </si>
  <si>
    <t>VENTILADOR PARA PORTATIL</t>
  </si>
  <si>
    <t>6043B0125401</t>
  </si>
  <si>
    <t>LS05-RPT-COMPOR-515</t>
  </si>
  <si>
    <t>VENTILADOR PARA PROCESADOR</t>
  </si>
  <si>
    <t>LS05-RPT-COMPOR-516</t>
  </si>
  <si>
    <t>DIADEMA DE AUDÍFONOS Y MICRÓFONO</t>
  </si>
  <si>
    <t>LS05-RPT-COMPOR-517</t>
  </si>
  <si>
    <t>MÓDULO DE MEMORIA 4GB, PC3-10600, DDR3-1333MHZ, 240-PINS, NON-ECC, UNBUFFERED DIMM</t>
  </si>
  <si>
    <t>LS05-RPT-COMPOR-518</t>
  </si>
  <si>
    <t>UNIDAD QUEMADORA EXTERNA DVD</t>
  </si>
  <si>
    <t>LS05-RPT-CPU-519</t>
  </si>
  <si>
    <t>CPU</t>
  </si>
  <si>
    <t>ASSEMBLY-110V ENGINE CONTROLLER.</t>
  </si>
  <si>
    <t>LS05-RPT-CPU-520</t>
  </si>
  <si>
    <t>AX3U1600W8G9-RR TIPO: DDR3 SDRAM</t>
  </si>
  <si>
    <t>LS05-RPT-CPU-521</t>
  </si>
  <si>
    <t>DELL NWH7V 300GB SAS 15K 6GBPS 2.5" DRIVE MK3001GRRB HDEAA00DAA51</t>
  </si>
  <si>
    <t>LS05-RPT-CPU-522</t>
  </si>
  <si>
    <t>ACBEL</t>
  </si>
  <si>
    <t>FUENTE  HOMOLOGADA MARCA ACBEL</t>
  </si>
  <si>
    <t>LS05-RPT-CPU-523</t>
  </si>
  <si>
    <t>SL-300TFX POWER SUPPLY</t>
  </si>
  <si>
    <t>LS05-RPT-CPU-524</t>
  </si>
  <si>
    <t>TECLADO MULTIMEDIA USB KB-M200 GENIUS</t>
  </si>
  <si>
    <t>LS05-RPT-CPU-525</t>
  </si>
  <si>
    <t>DDR3 DE 8GB - BUS 1600 1.65 VOLTIOS BLINDADA</t>
  </si>
  <si>
    <t>LS05-RPT-CONV-526</t>
  </si>
  <si>
    <t>Convertidor</t>
  </si>
  <si>
    <t>DISPLAYPORT A VGA DE LENOVO</t>
  </si>
  <si>
    <t>LS05-RPT-CNM-527</t>
  </si>
  <si>
    <t>Conmutador</t>
  </si>
  <si>
    <t>Aruba</t>
  </si>
  <si>
    <t>R8S90A</t>
  </si>
  <si>
    <t>Aruba CX 6300M Smart Rate 1G/2.5G/5G Parte: R8S90A</t>
  </si>
  <si>
    <t>LS05-RPT-CONV-528</t>
  </si>
  <si>
    <t>CNV-UXU-0501</t>
  </si>
  <si>
    <t>CONV USB 3.0 A HDMI HEMBRA 1080P WIN 10 XUE Parte: CNV-UXU-0501</t>
  </si>
  <si>
    <t>LS05-RPT-COR-529</t>
  </si>
  <si>
    <t>CORREA</t>
  </si>
  <si>
    <t>Correa de distribución tipo MXL cerrada de goma 4mm x 94mm Parte: B94MXL</t>
  </si>
  <si>
    <t>B94MXL</t>
  </si>
  <si>
    <t>LS05-RPT-COR-530</t>
  </si>
  <si>
    <t>Correa de distribución tipo MXL cerrada de goma 4mm x 100mm</t>
  </si>
  <si>
    <t>LS05-RPT-CNCZ-531</t>
  </si>
  <si>
    <t>CONECTOR CORAZA</t>
  </si>
  <si>
    <t>ELT-75</t>
  </si>
  <si>
    <t>CONECTOR CORAZA LT 3/4 RECTO Parte: ELT-75</t>
  </si>
  <si>
    <t>LS05-RPT-CDD-532</t>
  </si>
  <si>
    <t>CONTROLADORA DE DISCOS</t>
  </si>
  <si>
    <t>BPN-SAS3-825TQ</t>
  </si>
  <si>
    <t>2U 8-Slot 12G Backplane para 8x3.5" SAS/SATA HDD/SSD Parte: BPN-SAS3-825TQ</t>
  </si>
  <si>
    <t>LS05-RPT-DELL-533</t>
  </si>
  <si>
    <t>Dell OptiPlex</t>
  </si>
  <si>
    <t>MFF 7010</t>
  </si>
  <si>
    <t>Dell OptiPlex MFF 7010 Parte: YFRKT_OLBMFi5s8512LANW11P3WOCN</t>
  </si>
  <si>
    <t>LS05-RPT-DIADE-534</t>
  </si>
  <si>
    <t>Diadema</t>
  </si>
  <si>
    <t>Logitech</t>
  </si>
  <si>
    <t>Zone Vibe 100</t>
  </si>
  <si>
    <t>Diadema Logitech Zone Vibe 100 - Graphite Parte: 981-001214</t>
  </si>
  <si>
    <t>981-001214</t>
  </si>
  <si>
    <t>LS05-RPT-DD-535</t>
  </si>
  <si>
    <t>Disco Duro</t>
  </si>
  <si>
    <t>Adata</t>
  </si>
  <si>
    <t>ALEG-700-1TCS</t>
  </si>
  <si>
    <t>Disco sólido SSD interno Adata L700 ALEG700 1TB Parte: ALEG-700-1TCS</t>
  </si>
  <si>
    <t>LS05-RPT-DD-536</t>
  </si>
  <si>
    <t>400-BEGI</t>
  </si>
  <si>
    <t>Disco Duro Dell SAS 12 Gbps 10K 2.4 TB 2.5" Parte: 400-BEGI</t>
  </si>
  <si>
    <t>LS05-RPT-DD-537</t>
  </si>
  <si>
    <t>ISE</t>
  </si>
  <si>
    <t>161-BCHF</t>
  </si>
  <si>
    <t>2.4TB Hard Drive SAS ISE 12Gbps 10K 512e 2.5in Hot-Plug Customer Kit Parte: 161-BCHF</t>
  </si>
  <si>
    <t>LS05-RPT-DD-538</t>
  </si>
  <si>
    <t>400-ANVL</t>
  </si>
  <si>
    <t>Disco Duro Interno Dell 7,2K 10 TB 12Gbps 3,5' SAS Parte: 400-ANVL</t>
  </si>
  <si>
    <t>LS05-RPT-DD-539</t>
  </si>
  <si>
    <t>Western Digital</t>
  </si>
  <si>
    <t>WD40EZAZ</t>
  </si>
  <si>
    <t>Western Digital Disco duro interno WD de 4 TB para PC azul - 5400 RPM, SATA 6 Gb/s, caché de 256 MB, 3.5" Parte: WD40EZAZ</t>
  </si>
  <si>
    <t>LS05-RPT-DD-540</t>
  </si>
  <si>
    <t>Seagate</t>
  </si>
  <si>
    <t>ST3450857SS</t>
  </si>
  <si>
    <t>Disco Duro Seagate 450-GB 15K 3.5 Parte: ST3450857SS</t>
  </si>
  <si>
    <t>LS05-RPT-DD-541</t>
  </si>
  <si>
    <t>Disco Duro HP 300GB 15K</t>
  </si>
  <si>
    <t>LS05-RPT-DD-542</t>
  </si>
  <si>
    <t>DISCO DURO SERVIDOR 600 GB</t>
  </si>
  <si>
    <t>LS05-RPT-DD-543</t>
  </si>
  <si>
    <t>516832-001</t>
  </si>
  <si>
    <t>DISCO DURO HP 300-GB G6 6G 15K 3.5 SAS 516832-001</t>
  </si>
  <si>
    <t>LS05-RPT-DD-544</t>
  </si>
  <si>
    <t>0F19459</t>
  </si>
  <si>
    <t>DISCO DURO SERVIDOR 4TB 7200 RPM SATA 6.0 Gb/s Parte: 0F19459</t>
  </si>
  <si>
    <t>LS05-RPT-DD-545</t>
  </si>
  <si>
    <t>ST10000NM0096</t>
  </si>
  <si>
    <t>Seagate ST10000NM0096 10TB SAS Hard Drive Parte: ST10000NM0096</t>
  </si>
  <si>
    <t>LS05-RPT-DD-546</t>
  </si>
  <si>
    <t>Crucial</t>
  </si>
  <si>
    <t>SSD Disco duro Sata 250GB Crucial</t>
  </si>
  <si>
    <t>LS05-RPT-DD-547</t>
  </si>
  <si>
    <t>LS05-RPT-DD-548</t>
  </si>
  <si>
    <t>345-BEBH</t>
  </si>
  <si>
    <t>Dell 480GB SSD SATA Read Intensive 6Gbps 512e 2.5in with 3.5in Hybrid Carrier (Solo funciona en equipos con chasis de
3.5'') Parte: 345-BEBH</t>
  </si>
  <si>
    <t>LS05-RPT-DD-549</t>
  </si>
  <si>
    <t>161-BCFV</t>
  </si>
  <si>
    <t>Dell 2.4TB 10K RPM SAS ISE 12Gbps 512e 2.5in with 3.5in Hybrid Carrier Hard Drive (Solo funciona en equipos con
chasis de 3.5'') partes: 161-BCFV</t>
  </si>
  <si>
    <t>LS05-RPT-DDE-550</t>
  </si>
  <si>
    <t>Disco Duro Externo</t>
  </si>
  <si>
    <t>CRUCIAL</t>
  </si>
  <si>
    <t>X9</t>
  </si>
  <si>
    <t>SSD EXTERNO 2 TB CRUCIAL X9 USB-C</t>
  </si>
  <si>
    <t>LS05-RPT-DISP-551</t>
  </si>
  <si>
    <t>Display</t>
  </si>
  <si>
    <t>Acer</t>
  </si>
  <si>
    <t>TMP214-52</t>
  </si>
  <si>
    <t>Display Acer TRAVELMATE P2 TMP214-52</t>
  </si>
  <si>
    <t>LS05-RPT-DPS-552</t>
  </si>
  <si>
    <t>DPS</t>
  </si>
  <si>
    <t>DPS 4P 20-50kA 440 Vac</t>
  </si>
  <si>
    <t>LS05-RPT-ELEC-553</t>
  </si>
  <si>
    <t>ELÉCTRICO</t>
  </si>
  <si>
    <t>MECANO</t>
  </si>
  <si>
    <t>ABRAZADERA AJUSTABLE PARA RIEL CHANNEL UNISTRUD 2"</t>
  </si>
  <si>
    <t>LS05-RPT-ELEC-554</t>
  </si>
  <si>
    <t>DEXSON</t>
  </si>
  <si>
    <t>DXN3004N</t>
  </si>
  <si>
    <t>AMARRES PLASTICOS DEXSON DE 10 CM 1X100 POR PAQUETE</t>
  </si>
  <si>
    <t>LS05-RPT-ELEC-555</t>
  </si>
  <si>
    <t>DXN3010N</t>
  </si>
  <si>
    <t>AMARRES PLASTICOS DEXSON DE 25 CM 1X100 POR PAQUETE</t>
  </si>
  <si>
    <t>LS05-RPT-ELEC-556</t>
  </si>
  <si>
    <t>DXN3200N</t>
  </si>
  <si>
    <t>BASES ADHESIVAS 25 mm X 25 mm (CAJA)</t>
  </si>
  <si>
    <t>LS05-RPT-ELEC-557</t>
  </si>
  <si>
    <t>LUMINEX</t>
  </si>
  <si>
    <t>BREAKER DE 30 AMPERIOS LX</t>
  </si>
  <si>
    <t>LS05-RPT-ELEC-558</t>
  </si>
  <si>
    <t>Sharp</t>
  </si>
  <si>
    <t>BREAKER TOTALIZADOR INDUSTRIAL TRIFÁSICO DE 40A SCHNEIDER</t>
  </si>
  <si>
    <t>LS05-RPT-ELEC-559</t>
  </si>
  <si>
    <t>EZC100F100A</t>
  </si>
  <si>
    <t>BREAKER TOTALIZAR 3X100 A en tablero de CCA</t>
  </si>
  <si>
    <t>LS05-RPT-ELEC-560</t>
  </si>
  <si>
    <t>STC 3X12</t>
  </si>
  <si>
    <t>CABLE ENCAUCHETADO #10</t>
  </si>
  <si>
    <t>LS05-RPT-ELEC-561</t>
  </si>
  <si>
    <t>CABLE FLEXIBLE # 10 CENTELSA COLOR AMARILLO AZUL ROJO VERDE Y BLANCO</t>
  </si>
  <si>
    <t>LS05-RPT-ELEC-562</t>
  </si>
  <si>
    <t>CABLE FLEXIBLE # 8 CENTELSA COLOR AMARILLO AZUL ROJO VERDE Y BLANCO</t>
  </si>
  <si>
    <t>LS05-RPT-ELEC-563</t>
  </si>
  <si>
    <t>CAJA DE 10X10 METÁLICA RAWELT</t>
  </si>
  <si>
    <t>LS05-RPT-ELEC-564</t>
  </si>
  <si>
    <t>CAPACITOR 70UF DE 250VAC</t>
  </si>
  <si>
    <t>LS05-RPT-ELEC-565</t>
  </si>
  <si>
    <t>CINTA ELECTRICA AUTO SOLDABLE 19 MM X 9.13 MTS X 0.76 MM 23</t>
  </si>
  <si>
    <t>18MMX9.1MLE-0000-0117-8</t>
  </si>
  <si>
    <t>LS05-RPT-ELEC-566</t>
  </si>
  <si>
    <t>3M</t>
  </si>
  <si>
    <t>CINTA PARA DUCTOS TRABAJO LIGERO, 1" X 50 yd., Grosor 6.30 mil, Gris Vinilo</t>
  </si>
  <si>
    <t>LS05-RPT-ELEC-567</t>
  </si>
  <si>
    <t>VESTA</t>
  </si>
  <si>
    <t>CINTAS ELECTRICA 20 YARDAS X 3/4" AISLANTE DE PVC</t>
  </si>
  <si>
    <t>LS05-RPT-ELEC-568</t>
  </si>
  <si>
    <t>AWG18-10 R/Y</t>
  </si>
  <si>
    <t>CONECTOR DE RESORTE PARA CABLE #12 o #10</t>
  </si>
  <si>
    <t>LS05-RPT-ELEC-569</t>
  </si>
  <si>
    <t>PROELECTRICOS</t>
  </si>
  <si>
    <t>GRAPA ALA SENCILLA 1"</t>
  </si>
  <si>
    <t>LS05-RPT-ELEC-570</t>
  </si>
  <si>
    <t>GRAPA METALICA DOBLE ALA 1"</t>
  </si>
  <si>
    <t>LS05-RPT-ELEC-571</t>
  </si>
  <si>
    <t>GUARDA POLVOS Y MARQUILLA DE IDENTIFICACIÓN Y DE PRECAUCION PARA TABLERO DE 12 CIRCUITOS</t>
  </si>
  <si>
    <t>LS05-RPT-ELEC-572</t>
  </si>
  <si>
    <t>MUNDIRELIEVES</t>
  </si>
  <si>
    <t>50X1</t>
  </si>
  <si>
    <t>MARQUILLA EN ACRILICO DE 5X1 CM PARA ACOMETIDAS ELECTRICAS EN CADA UNO DE LOS PISOS</t>
  </si>
  <si>
    <t>LS05-RPT-ELEC-573</t>
  </si>
  <si>
    <t>PIG TAIL DE CABLES PARA TABLERO DE 12 CIRCUITOS CONEXIÓN A MATRIZ TABLERO PRINCIPAL</t>
  </si>
  <si>
    <t>LS05-RPT-ELEC-574</t>
  </si>
  <si>
    <t>DXN35070</t>
  </si>
  <si>
    <t>PRENSA ESTOPA DE 1"</t>
  </si>
  <si>
    <t>LS05-RPT-ELEC-575</t>
  </si>
  <si>
    <t>UNISTRUD 7/8</t>
  </si>
  <si>
    <t>RIEL CHANNEL PERFORADO 4X4 POR TRES METROS</t>
  </si>
  <si>
    <t>LS05-RPT-ELEC-576</t>
  </si>
  <si>
    <t>TABLERO COFRE ELÉCTRICO PARA INTERPERIE REBRA 120X80X30</t>
  </si>
  <si>
    <t>LS05-RPT-ELEC-577</t>
  </si>
  <si>
    <t>NTQT-412SQ</t>
  </si>
  <si>
    <t>TABLERO INDUSTRIAL DE 12  CIRCUITOS PARA EMPOTRAR CON ESPACIO PARA TOTATLIZADOR, AISLADO E INDEPENDIENTE Y CON PUERTA Y CHAPA.</t>
  </si>
  <si>
    <t>LS05-RPT-ELEC-578</t>
  </si>
  <si>
    <t>TAPA PARA CAJA 10X10 EN ACERO CON EMPAQUE</t>
  </si>
  <si>
    <t>LS05-RPT-ELEC-579</t>
  </si>
  <si>
    <t>TERMINAL DE OJO PARA CABLE #4</t>
  </si>
  <si>
    <t>3CC1TL1004</t>
  </si>
  <si>
    <t>LS05-RPT-ELEC-580</t>
  </si>
  <si>
    <t>TERMINAL EMT DE 1"</t>
  </si>
  <si>
    <t>LS05-RPT-ELEC-581</t>
  </si>
  <si>
    <t>TUERCA HEXAGONAL GALVANIZADA 5/32</t>
  </si>
  <si>
    <t>LS05-RPT-ELEC-582</t>
  </si>
  <si>
    <t>UNION EMT DE 1"</t>
  </si>
  <si>
    <t>LS05-RPT-ELEC-583</t>
  </si>
  <si>
    <t>CHAZOS PLASTICOS 1/4" CON TORNILLO</t>
  </si>
  <si>
    <t>LS05-RPT-ELEC-584</t>
  </si>
  <si>
    <t>ARANDELA PLANA GALVANIZADA 5/32</t>
  </si>
  <si>
    <t>LS05-RPT-ELEC-585</t>
  </si>
  <si>
    <t>NEXANS</t>
  </si>
  <si>
    <t>TWK-6N-M</t>
  </si>
  <si>
    <t>CABLE FLEXIBLE # 6AWG NEGRO 600V 60 GRADOS  X MTS</t>
  </si>
  <si>
    <t>LS05-RPT-ESC-586</t>
  </si>
  <si>
    <t>ESCÁNERS</t>
  </si>
  <si>
    <t>ESCANER</t>
  </si>
  <si>
    <t>CABLE USB DE SCANNER O IMPRESORA X 3 METROS</t>
  </si>
  <si>
    <t>LS05-RPT-ESC-587</t>
  </si>
  <si>
    <t>KODAK</t>
  </si>
  <si>
    <t>i1200/i1300/i2000</t>
  </si>
  <si>
    <t>1484864 Feed Rollers for i1200/i1300/i2000 (12 Tires)</t>
  </si>
  <si>
    <t>LS05-RPT-ESC-588</t>
  </si>
  <si>
    <t>1736115 Separation Module for i1200/i1300/i2000</t>
  </si>
  <si>
    <t>LS05-RPT-ESC-589</t>
  </si>
  <si>
    <t>ADAPTADOR 24V - 5A</t>
  </si>
  <si>
    <t>LS05-RPT-ESC-590</t>
  </si>
  <si>
    <t>ADAPTADOR DE CORRIENTE  PARA ESCANER, 24V 1875A</t>
  </si>
  <si>
    <t>LS05-RPT-ESC-591</t>
  </si>
  <si>
    <t>HP 7500</t>
  </si>
  <si>
    <t>ADAPTADOR DE CORRIENTE  SCANNER HP 7500 OFFICE JET 7400 7300 NEW</t>
  </si>
  <si>
    <t>LS05-RPT-ESC-592</t>
  </si>
  <si>
    <t>ADAPTADOR DEL ESCANER MARCA EPSON DS6500</t>
  </si>
  <si>
    <t>2125598-02</t>
  </si>
  <si>
    <t>LS05-RPT-ESC-593</t>
  </si>
  <si>
    <t>CAE045242</t>
  </si>
  <si>
    <t>ADAPTADOR PARA CORRIENTE 24V / CAE045242</t>
  </si>
  <si>
    <t>LS05-RPT-ESC-594</t>
  </si>
  <si>
    <t>ADF ROLLER REPLACEMENT KIT</t>
  </si>
  <si>
    <t>L2725-60002</t>
  </si>
  <si>
    <t>LS05-RPT-ESC-595</t>
  </si>
  <si>
    <t>ADF UPPER PICK ROLLER REPLACEMENT KIT THERE ARE THE ROLLER  THAT FEED PAPER INTO THE FEEDER TO BE  CAN, COPY, OR FAXED. FOR  SCANJET N6350 NETWORKED DOCUMENT FLA</t>
  </si>
  <si>
    <t>LS05-RPT-ESC-596</t>
  </si>
  <si>
    <t>EPSON</t>
  </si>
  <si>
    <t>DS-7500</t>
  </si>
  <si>
    <t>B11B205321 WorkForce Gama Alta DS-7500</t>
  </si>
  <si>
    <t>B11B205321</t>
  </si>
  <si>
    <t>LS05-RPT-ESC-597</t>
  </si>
  <si>
    <t>Epson DS 6500</t>
  </si>
  <si>
    <t>BISAGRA IZQUIERDA BASE DE ALIMENTADOR ADF PARA ESCANER EPSON DS 6500</t>
  </si>
  <si>
    <t>LS05-RPT-ESC-598</t>
  </si>
  <si>
    <t>CARGADOR  ESCANER</t>
  </si>
  <si>
    <t>LS05-RPT-ESC-599</t>
  </si>
  <si>
    <t>FUJITSU</t>
  </si>
  <si>
    <t>CARGADOR ADAPTADOR CA SEF80N3-24.0</t>
  </si>
  <si>
    <t>SEF80N3-24.0</t>
  </si>
  <si>
    <t>LS05-RPT-ESC-600</t>
  </si>
  <si>
    <t>S500M IX500S</t>
  </si>
  <si>
    <t>CARGADOR DE SEB55N2-16 U PARA ESCÁNER FUJITSU SCANSNAP PA03656-B005 S500M IX500S 510M PA03010-6461, ADAPTADOR DE CA DE 16V 2.5A</t>
  </si>
  <si>
    <t>PA03010-6461</t>
  </si>
  <si>
    <t>LS05-RPT-ESC-601</t>
  </si>
  <si>
    <t>i1400</t>
  </si>
  <si>
    <t>DOCUMENT FEEDER KIT</t>
  </si>
  <si>
    <t>124-1066</t>
  </si>
  <si>
    <t>LS05-RPT-ESC-602</t>
  </si>
  <si>
    <t>IMG GUIDE SET F</t>
  </si>
  <si>
    <t>197-8253</t>
  </si>
  <si>
    <t>LS05-RPT-ESC-603</t>
  </si>
  <si>
    <t>PRINT HEAD EPSON F185010</t>
  </si>
  <si>
    <t>F185010</t>
  </si>
  <si>
    <t>LS05-RPT-ESC-604</t>
  </si>
  <si>
    <t>FI-7160 FI-7260 FI-7180 FI-7280</t>
  </si>
  <si>
    <t>SPARE PART, PERMANENT EXIT PINCH ASSEMBLY FI-7160 FI-7260 FI-7180 FI-7280</t>
  </si>
  <si>
    <t>PA03670-F903</t>
  </si>
  <si>
    <t>LS05-RPT-ESC-605</t>
  </si>
  <si>
    <t>TARJETA GRAFICA  710 2 Gb DDR3 Pci Express 8x</t>
  </si>
  <si>
    <t>LS05-RPT-ESC-606</t>
  </si>
  <si>
    <t>UNIDAD SUPERIOR BANDEJA DE ENTRADA WF PARA ESCANER DS-70000</t>
  </si>
  <si>
    <t>LS05-RPT-ESC-607</t>
  </si>
  <si>
    <t>HP Scanjet 8390</t>
  </si>
  <si>
    <t>UNIDAD DUPLEX DEL ESCÁNER</t>
  </si>
  <si>
    <t>L1967-69003</t>
  </si>
  <si>
    <t>LS05-RPT-ESC-608</t>
  </si>
  <si>
    <t>FI-7160</t>
  </si>
  <si>
    <t>RODILLOS DE ALIMENTACION (1 Par)</t>
  </si>
  <si>
    <t>LS05-RPT-ESC-609</t>
  </si>
  <si>
    <t>AVISION</t>
  </si>
  <si>
    <t>RODILLO DE TRANSFERENCIA PARA AVISION AD240A</t>
  </si>
  <si>
    <t>AV002-9072-0-SP</t>
  </si>
  <si>
    <t>LS05-RPT-ESC-610</t>
  </si>
  <si>
    <t>KIT DE INTERCAMBIO DE RODILLOS PARA AVISION AD230U, AD240U,</t>
  </si>
  <si>
    <t>AV003-7981-0-SP</t>
  </si>
  <si>
    <t>LS05-RPT-ESC-611</t>
  </si>
  <si>
    <t>RODILLO ADF 002-8287 AVISION DE MODELO AD250F</t>
  </si>
  <si>
    <t>AV002-8287-0-SP</t>
  </si>
  <si>
    <t>LS05-RPT-ESC-612</t>
  </si>
  <si>
    <t>Epson</t>
  </si>
  <si>
    <t>DS-70000</t>
  </si>
  <si>
    <t>Escaner Epson WorkForce DS-70000 Parte: B11B204321</t>
  </si>
  <si>
    <t>B11B204321</t>
  </si>
  <si>
    <t>LS05-RPT-ESC-613</t>
  </si>
  <si>
    <t>20G08A</t>
  </si>
  <si>
    <t>Escáner HP ScanJet Enterprise Flow N6600 fnw1 Parte: 20G08A</t>
  </si>
  <si>
    <t>LS05-RPT-FIBRA-614</t>
  </si>
  <si>
    <t>Fibra</t>
  </si>
  <si>
    <t>FIBRA DROP 4 HILOS MONOMODO 200 METROS</t>
  </si>
  <si>
    <t>LS05-RPT-FPLAT-615</t>
  </si>
  <si>
    <t>Faceplate</t>
  </si>
  <si>
    <t>SIEMON</t>
  </si>
  <si>
    <t>FACEPLATE SIEMON SENCILLOS Parte: 19SIMXFPS0102B</t>
  </si>
  <si>
    <t>LS05-RPT-FUS-616</t>
  </si>
  <si>
    <t>Fusible</t>
  </si>
  <si>
    <t>BS17UB69V100</t>
  </si>
  <si>
    <t>Fusible para UPS SERIE 100A A 500V Parte: BS17UB69V100</t>
  </si>
  <si>
    <t>LS05-RPT-FAN-617</t>
  </si>
  <si>
    <t>Fan</t>
  </si>
  <si>
    <t>5060-0174</t>
  </si>
  <si>
    <t>HPE 5060-0174 5510 Series Front-to-Back Airflow X722 Red Grips Switch Fan Tray Parte: 5060-0174</t>
  </si>
  <si>
    <t>LS05-RPT-FAN-618</t>
  </si>
  <si>
    <t>FAN TRAY ASSEMBLY 5060-0174</t>
  </si>
  <si>
    <t>LS05-RPT-FP-619</t>
  </si>
  <si>
    <t>Fuente de Poder</t>
  </si>
  <si>
    <t>COMPATILE</t>
  </si>
  <si>
    <t>FUENTE DE PODER HP LITEON 300W</t>
  </si>
  <si>
    <t>585008-001</t>
  </si>
  <si>
    <t>LS05-RPT-FP-620</t>
  </si>
  <si>
    <t>ATX</t>
  </si>
  <si>
    <t>Power Supply / Fuente de Poder AX1200I Corsair</t>
  </si>
  <si>
    <t>LS05-RPT-FP-621</t>
  </si>
  <si>
    <t>FUENTE DE PODER PARA HP PRO ELITE SERIE 6000 / 8000 P/N: 503376-001 DE 240W</t>
  </si>
  <si>
    <t>503376-001</t>
  </si>
  <si>
    <t>LS05-RPT-FP-622</t>
  </si>
  <si>
    <t>UNITEC</t>
  </si>
  <si>
    <t>Micro ATX 750W</t>
  </si>
  <si>
    <t>Fuente de Poder UNITEC Micro ATX 750W</t>
  </si>
  <si>
    <t>LS05-RPT-FP-623</t>
  </si>
  <si>
    <t>Platinum</t>
  </si>
  <si>
    <t>F750E-SO</t>
  </si>
  <si>
    <t>Fuente de alimentación Platinum 750W 80 Plus compatible con Dell F750E-S0 Parte: F750E-SO</t>
  </si>
  <si>
    <t>LS05-RPT-FP-624</t>
  </si>
  <si>
    <t>Pylon</t>
  </si>
  <si>
    <t>Fuente Poder XPG Pylon 550 Watts</t>
  </si>
  <si>
    <t>LS05-RPT-FP-625</t>
  </si>
  <si>
    <t>HPE X361</t>
  </si>
  <si>
    <t>HPE X361 150W AC Power Supply Parte: JD362B</t>
  </si>
  <si>
    <t>JD362B</t>
  </si>
  <si>
    <t>LS05-RPT-FP-626</t>
  </si>
  <si>
    <t>Fuente de alimentación HP ProDesk 400, 600, 800, G3, G4, 250W, D16-250P1A, PCH022</t>
  </si>
  <si>
    <t>LS05-RPT-FP-627</t>
  </si>
  <si>
    <t>D16-250P1A</t>
  </si>
  <si>
    <t>Fuente de alimentación 250W D16-250P1A L08417-002 Parte: D16-250P1A</t>
  </si>
  <si>
    <t>LS05-RPT-FP-628</t>
  </si>
  <si>
    <t>Fuente de alimentación 250W D16-250P1A L08417-002</t>
  </si>
  <si>
    <t>LS05-RPT-FP-629</t>
  </si>
  <si>
    <t>Fuente de alimentación de 250W para el HP Elitedesk 705 G4 L08417-002 PARTE: L08417-00</t>
  </si>
  <si>
    <t>LS05-RPT-FP-630</t>
  </si>
  <si>
    <t>FUENTE DE PODER SERVIDOR DELL R740 l750E-S0</t>
  </si>
  <si>
    <t>l750E-S0</t>
  </si>
  <si>
    <t>LS05-RPT-FP-631</t>
  </si>
  <si>
    <t>508151-001</t>
  </si>
  <si>
    <t>FUENTE DE ALIMENTACIÓN HP SFF PS-4241-9HP 240W PARTE: 508151-001</t>
  </si>
  <si>
    <t>LS05-RPT-GR-632</t>
  </si>
  <si>
    <t>Grapa</t>
  </si>
  <si>
    <t>Grapa 1/2 doble oreja galvanizada</t>
  </si>
  <si>
    <t>LS05-RPT-GB-633</t>
  </si>
  <si>
    <t>GABINETE</t>
  </si>
  <si>
    <t>AXGP-35F60NM</t>
  </si>
  <si>
    <t>GABINETE DE PISO 19" 24UR X60CM PROF EXTERNA Parte: AXGP-35F60NM</t>
  </si>
  <si>
    <t>LS05-RPT-HUB-634</t>
  </si>
  <si>
    <t>Hub</t>
  </si>
  <si>
    <t>XA5-USB3</t>
  </si>
  <si>
    <t>Hub USB 3.0 de 4 Puertos Parte: XA5-USB3.</t>
  </si>
  <si>
    <t>LS05-RPT-IMP-635</t>
  </si>
  <si>
    <t>IMPRESORAS</t>
  </si>
  <si>
    <t>1 HP 1500 Sheet Optional Sheet Feeder Tray &amp; Fr</t>
  </si>
  <si>
    <t>LS05-RPT-IMP-636</t>
  </si>
  <si>
    <t>LJ P3005</t>
  </si>
  <si>
    <t>17T/17T FUSER GEAR</t>
  </si>
  <si>
    <t>RU5-0958-000</t>
  </si>
  <si>
    <t>LS05-RPT-IMP-637</t>
  </si>
  <si>
    <t>LJ 2420</t>
  </si>
  <si>
    <t>19T GEAR</t>
  </si>
  <si>
    <t>RU5-0379-000</t>
  </si>
  <si>
    <t>LS05-RPT-IMP-638</t>
  </si>
  <si>
    <t>LEXMARK</t>
  </si>
  <si>
    <t>MS415dn</t>
  </si>
  <si>
    <t>35S0260 IMPRESORA LASER MONOCROMATICA MS415</t>
  </si>
  <si>
    <t>35S0260</t>
  </si>
  <si>
    <t>LS05-RPT-IMP-639</t>
  </si>
  <si>
    <t>E360</t>
  </si>
  <si>
    <t>40X5365 LEXMARK Duplex And Media Sensor</t>
  </si>
  <si>
    <t>40X5365</t>
  </si>
  <si>
    <t>LS05-RPT-IMP-640</t>
  </si>
  <si>
    <t>MS410dn</t>
  </si>
  <si>
    <t>40X8027 Controller Card MS410d</t>
  </si>
  <si>
    <t>40X8027</t>
  </si>
  <si>
    <t>LS05-RPT-IMP-641</t>
  </si>
  <si>
    <t>40X8059 Cover - Operator panel and butttons</t>
  </si>
  <si>
    <t>40X8059</t>
  </si>
  <si>
    <t>LS05-RPT-IMP-642</t>
  </si>
  <si>
    <t>40X8291 LEXMARK Panel Operator</t>
  </si>
  <si>
    <t>40X8291</t>
  </si>
  <si>
    <t>LS05-RPT-IMP-643</t>
  </si>
  <si>
    <t>OKI</t>
  </si>
  <si>
    <t>B431 DN</t>
  </si>
  <si>
    <t>44432101 Roller Transfer B411d B431d MB492 B411dn B412dn B431dn b432dn b512dn mb472w mb491+ mb562w mb461mfp mb471mfp mb491mfp mb451wmfp mb471wmfp mb491plus mps4200mb mps4700mb mb491pluslp</t>
  </si>
  <si>
    <t>LS05-RPT-IMP-644</t>
  </si>
  <si>
    <t>B431</t>
  </si>
  <si>
    <t>44564301 OKI Cover-Assy-MPT-PN297, B431, BLACK VERSION</t>
  </si>
  <si>
    <t>LS05-RPT-IMP-645</t>
  </si>
  <si>
    <t>LJ P4015</t>
  </si>
  <si>
    <t>500 SHEET PAPER CASS. TRAY</t>
  </si>
  <si>
    <t>RM1-4559-000CN</t>
  </si>
  <si>
    <t>LS05-RPT-IMP-646</t>
  </si>
  <si>
    <t>LJ 4250</t>
  </si>
  <si>
    <t>500-SHEET TRAY/CASSETTE</t>
  </si>
  <si>
    <t>RM1-1088-090CN</t>
  </si>
  <si>
    <t>LS05-RPT-IMP-647</t>
  </si>
  <si>
    <t>B431DN</t>
  </si>
  <si>
    <t>91659903 B431DN Gama Media Impresora Digital LED B431DN</t>
  </si>
  <si>
    <t>LS05-RPT-IMP-648</t>
  </si>
  <si>
    <t>AC POWER SUPPLY ASSEMBLY</t>
  </si>
  <si>
    <t>RM1-4549-030CN</t>
  </si>
  <si>
    <t>LS05-RPT-IMP-649</t>
  </si>
  <si>
    <t>ACM (AUTOCOMPENSATOR MECHANISM) ASSEMBLY, MS/MX310, MS/MX410</t>
  </si>
  <si>
    <t>LS05-RPT-IMP-650</t>
  </si>
  <si>
    <t>LJ M1522</t>
  </si>
  <si>
    <t>ADF PICKUP ROLLER ASSEMBLY</t>
  </si>
  <si>
    <t>5851-3580 / 5851-2559</t>
  </si>
  <si>
    <t>LS05-RPT-IMP-651</t>
  </si>
  <si>
    <t>ADF SEPARATION PAD</t>
  </si>
  <si>
    <t>Q2665-60125</t>
  </si>
  <si>
    <t>LS05-RPT-IMP-652</t>
  </si>
  <si>
    <t>ASSEMBLY LASER/SCANNER</t>
  </si>
  <si>
    <t>RM1-1521-000</t>
  </si>
  <si>
    <t>LS05-RPT-IMP-653</t>
  </si>
  <si>
    <t>BANDEJA BYPASS PARA (IMPRESORA HP LASERJET P4015N)</t>
  </si>
  <si>
    <t>LS05-RPT-IMP-654</t>
  </si>
  <si>
    <t>OKIDATA</t>
  </si>
  <si>
    <t>BANDEJA CASSETTE MPS 5501b</t>
  </si>
  <si>
    <t>LS05-RPT-IMP-655</t>
  </si>
  <si>
    <t>LASER JET CP4525</t>
  </si>
  <si>
    <t>BANDEJA PRINCIPAL DE ALIMENTACION DE PAPEL. RIGHT DODR ASSEMBLY</t>
  </si>
  <si>
    <t>LS05-RPT-IMP-656</t>
  </si>
  <si>
    <t>L01951-601</t>
  </si>
  <si>
    <t>BOARD 901279-002 HP 280 G2 SFF SYSTEM MOTHERBOARD L01951-601</t>
  </si>
  <si>
    <t>901279-002</t>
  </si>
  <si>
    <t>LS05-RPT-IMP-657</t>
  </si>
  <si>
    <t>FARGO</t>
  </si>
  <si>
    <t>HDP5000</t>
  </si>
  <si>
    <t>BOARD PARA IMPRESORA FARGO ELECTRONICS USB/ETHERNET ASSEMBLY BOARD FOR HDP5000 P/N: A910551.</t>
  </si>
  <si>
    <t>A910551</t>
  </si>
  <si>
    <t>LS05-RPT-IMP-658</t>
  </si>
  <si>
    <t>CABEZAL DE IMPRESIÓN/ PRINTHEAD EPSON LQ-590, 2090 MATRIZ DE PUNTO</t>
  </si>
  <si>
    <t>LS05-RPT-IMP-659</t>
  </si>
  <si>
    <t>CABEZAL DE REEMPLAZO PARA IMPRESORA DE TARJETAS FARGO HDP5000</t>
  </si>
  <si>
    <t>LS05-RPT-IMP-660</t>
  </si>
  <si>
    <t>CABLE CONVERTIDOR USB A PARALELO</t>
  </si>
  <si>
    <t>LS05-RPT-IMP-661</t>
  </si>
  <si>
    <t>CABLE PARA PUERTO PARALELO</t>
  </si>
  <si>
    <t>LS05-RPT-IMP-662</t>
  </si>
  <si>
    <t>CABLE SERIAL A USB</t>
  </si>
  <si>
    <t>LS05-RPT-IMP-663</t>
  </si>
  <si>
    <t>IMPRESORA</t>
  </si>
  <si>
    <t>CABLE USB IMPRESORA BESTCOM 1.83 MTS</t>
  </si>
  <si>
    <t>LS05-RPT-IMP-664</t>
  </si>
  <si>
    <t>CABLE USB PARA IMPRESORA</t>
  </si>
  <si>
    <t>LS05-RPT-IMP-665</t>
  </si>
  <si>
    <t>Cable USB - 10 mts</t>
  </si>
  <si>
    <t>CABLE USB PARA IMPRESORA (10 MTS.)</t>
  </si>
  <si>
    <t>LS05-RPT-IMP-666</t>
  </si>
  <si>
    <t>CABLE USB PARA IMPRESORA (5 MTS.)</t>
  </si>
  <si>
    <t>LS05-RPT-IMP-667</t>
  </si>
  <si>
    <t>CABLE VGA 5 METROS PARA PC MACHO A MACHO 15 PINES</t>
  </si>
  <si>
    <t>LS05-RPT-IMP-668</t>
  </si>
  <si>
    <t>CAJA DE DISTRIBUCIÓN</t>
  </si>
  <si>
    <t>LS05-RPT-IMP-669</t>
  </si>
  <si>
    <t>CASETTE PICKUP ROLLER
 # PARTE: RM1-6313-000CN</t>
  </si>
  <si>
    <t>RM1-6313-000CN</t>
  </si>
  <si>
    <t>LS05-RPT-IMP-670</t>
  </si>
  <si>
    <t>CLUTCH MEDIA FEED</t>
  </si>
  <si>
    <t>40X5370</t>
  </si>
  <si>
    <t>LS05-RPT-IMP-671</t>
  </si>
  <si>
    <t>LJ P2055</t>
  </si>
  <si>
    <t>CONECTOR PC BOARD</t>
  </si>
  <si>
    <t>RM1-6346-000</t>
  </si>
  <si>
    <t>LS05-RPT-IMP-672</t>
  </si>
  <si>
    <t>LJ 4240</t>
  </si>
  <si>
    <t>CONTROL PANEL ASSEMBLY</t>
  </si>
  <si>
    <t>RM1-1195-000</t>
  </si>
  <si>
    <t>LS05-RPT-IMP-673</t>
  </si>
  <si>
    <t>LJ P2015</t>
  </si>
  <si>
    <t>CONTROLLER ASS'Y</t>
  </si>
  <si>
    <t>RM1-4273-000</t>
  </si>
  <si>
    <t>LS05-RPT-IMP-674</t>
  </si>
  <si>
    <t>CONTROLLER BOARD</t>
  </si>
  <si>
    <t>40X5349</t>
  </si>
  <si>
    <t>LS05-RPT-IMP-675</t>
  </si>
  <si>
    <t>COOLING FAN (FN101)</t>
  </si>
  <si>
    <t>RK2-1988-000</t>
  </si>
  <si>
    <t>LS05-RPT-IMP-676</t>
  </si>
  <si>
    <t>COOLING FAN (FN301)</t>
  </si>
  <si>
    <t>RK2-1991-000</t>
  </si>
  <si>
    <t>LS05-RPT-IMP-677</t>
  </si>
  <si>
    <t>FORMATTER BOARD</t>
  </si>
  <si>
    <t>CB438-69001</t>
  </si>
  <si>
    <t>LS05-RPT-IMP-678</t>
  </si>
  <si>
    <t>LS05-RPT-IMP-679</t>
  </si>
  <si>
    <t>MEDIA DRIVE ASSEMBLY</t>
  </si>
  <si>
    <t>40X5453</t>
  </si>
  <si>
    <t>LS05-RPT-IMP-680</t>
  </si>
  <si>
    <t>MEMORY 256MB 100-PIN DDR DIMM</t>
  </si>
  <si>
    <t>Q7719-67951</t>
  </si>
  <si>
    <t>LS05-RPT-IMP-681</t>
  </si>
  <si>
    <t>MEMORY 64MB, 100-PIN, DDR DIMM</t>
  </si>
  <si>
    <t>Q7715-67951</t>
  </si>
  <si>
    <t>LS05-RPT-IMP-682</t>
  </si>
  <si>
    <t>MÓDULO ALIMENTADOR KODAK I2000 (826 9607)</t>
  </si>
  <si>
    <t>LS05-RPT-IMP-683</t>
  </si>
  <si>
    <t>MPF FEED CLUTCH</t>
  </si>
  <si>
    <t>40X5371</t>
  </si>
  <si>
    <t>LS05-RPT-IMP-684</t>
  </si>
  <si>
    <t>MULTI PURPOSE COVER ASSEMBLY</t>
  </si>
  <si>
    <t>RM1-1523-000</t>
  </si>
  <si>
    <t>LS05-RPT-IMP-685</t>
  </si>
  <si>
    <t>MULTIPURPOSE TRAY PICKUP ASSEMBLY</t>
  </si>
  <si>
    <t>RM1-4563-080CN</t>
  </si>
  <si>
    <t>LS05-RPT-IMP-686</t>
  </si>
  <si>
    <t>MX61X SVC ROLLERS PICK TIRE</t>
  </si>
  <si>
    <t>LS05-RPT-IMP-687</t>
  </si>
  <si>
    <t>MS315</t>
  </si>
  <si>
    <t>PLACA PRINCIPAL PARA IMPRESORA LEXMARK MS315, MS415DN</t>
  </si>
  <si>
    <t>40X9657</t>
  </si>
  <si>
    <t>LS05-RPT-IMP-688</t>
  </si>
  <si>
    <t>POWER SUPPLY ASSEMBLY</t>
  </si>
  <si>
    <t>RM1-1070-050CN</t>
  </si>
  <si>
    <t>LS05-RPT-IMP-689</t>
  </si>
  <si>
    <t>POWER SWITCH PCA</t>
  </si>
  <si>
    <t>RM1-6348-000</t>
  </si>
  <si>
    <t>LS05-RPT-IMP-690</t>
  </si>
  <si>
    <t>B411</t>
  </si>
  <si>
    <t>POWER UNIT ACDC SWITCH 120V</t>
  </si>
  <si>
    <t>LS05-RPT-IMP-691</t>
  </si>
  <si>
    <t>PRINT HEAD (LSU)  40X5387 LEXMARK</t>
  </si>
  <si>
    <t>40X5387</t>
  </si>
  <si>
    <t>LS05-RPT-IMP-692</t>
  </si>
  <si>
    <t>LJ 2400</t>
  </si>
  <si>
    <t>RC1-4058-000 Hinge, Right, LJ 2410/2420/2430/P3005/M3027/35</t>
  </si>
  <si>
    <t>RC1-4058-000</t>
  </si>
  <si>
    <t>LS05-RPT-IMP-693</t>
  </si>
  <si>
    <t>RC2-6064-000 - Main Drive Gear Ass'y, LJ P2035/2055</t>
  </si>
  <si>
    <t>RC2-6064-000</t>
  </si>
  <si>
    <t>LS05-RPT-IMP-694</t>
  </si>
  <si>
    <t>MS310</t>
  </si>
  <si>
    <t>REDRIVE ASSEMBLY</t>
  </si>
  <si>
    <t>40X8298</t>
  </si>
  <si>
    <t>LS05-RPT-IMP-695</t>
  </si>
  <si>
    <t>REVERSE DRIVE ASSEMBLY</t>
  </si>
  <si>
    <t>RM1-6423-000CN</t>
  </si>
  <si>
    <t>LS05-RPT-IMP-696</t>
  </si>
  <si>
    <t>LJ 2055</t>
  </si>
  <si>
    <t>SOLENOID, TRAY 1</t>
  </si>
  <si>
    <t>RK2-2731-000</t>
  </si>
  <si>
    <t>LS05-RPT-IMP-697</t>
  </si>
  <si>
    <t>SOLENOID, TRAY 2 PICK-UP</t>
  </si>
  <si>
    <t>RK2-2729-000</t>
  </si>
  <si>
    <t>LS05-RPT-IMP-698</t>
  </si>
  <si>
    <t>SOLENOID,TRAY2</t>
  </si>
  <si>
    <t>RK2-0424-000</t>
  </si>
  <si>
    <t>LS05-RPT-IMP-699</t>
  </si>
  <si>
    <t>Tambor de Imagen Impresora OKI B411/B431/MB461/MB471/MB491 MFP - Image Drum 30K</t>
  </si>
  <si>
    <t>LS05-RPT-IMP-700</t>
  </si>
  <si>
    <t>LS05-RPT-IMP-701</t>
  </si>
  <si>
    <t>TONER LOW SENSOR</t>
  </si>
  <si>
    <t>40X5385</t>
  </si>
  <si>
    <t>LS05-RPT-IMP-702</t>
  </si>
  <si>
    <t>LJ 1320</t>
  </si>
  <si>
    <t>TOP OUTPUT BIN DELIVERY ROLLER</t>
  </si>
  <si>
    <t>RL1-0527-000</t>
  </si>
  <si>
    <t>LS05-RPT-IMP-703</t>
  </si>
  <si>
    <t>TORSION SPRING</t>
  </si>
  <si>
    <t>RC1-3995-000</t>
  </si>
  <si>
    <t>LS05-RPT-IMP-704</t>
  </si>
  <si>
    <t>TRANSFER ROLL</t>
  </si>
  <si>
    <t>40x5364</t>
  </si>
  <si>
    <t>LS05-RPT-IMP-705</t>
  </si>
  <si>
    <t>TRANSFER ROLLER</t>
  </si>
  <si>
    <t>RM1-4279-000</t>
  </si>
  <si>
    <t>LS05-RPT-IMP-706</t>
  </si>
  <si>
    <t>TRANSFER ROLLER ASSEMBLY</t>
  </si>
  <si>
    <t>RM1-1508-000CN</t>
  </si>
  <si>
    <t>LS05-RPT-IMP-707</t>
  </si>
  <si>
    <t>TRAY 1 - SEPARATION PAD ONLY</t>
  </si>
  <si>
    <t>RC1-0939-000</t>
  </si>
  <si>
    <t>LS05-RPT-IMP-708</t>
  </si>
  <si>
    <t>TRAY 1 MP PICKUP ROLLER</t>
  </si>
  <si>
    <t>RL1-1525-000</t>
  </si>
  <si>
    <t>LS05-RPT-IMP-709</t>
  </si>
  <si>
    <t>TRAY 1 MP SEPARATION PAD</t>
  </si>
  <si>
    <t>RL1-1524-000</t>
  </si>
  <si>
    <t>LS05-RPT-IMP-710</t>
  </si>
  <si>
    <t>TRAY 1 MULTI-PURPOSE TRAY PICKUP ROLLER</t>
  </si>
  <si>
    <t>RL1-0568-000</t>
  </si>
  <si>
    <t>LS05-RPT-IMP-711</t>
  </si>
  <si>
    <t>TRAY 1 PICKUP ROLLER</t>
  </si>
  <si>
    <t>RG5-3718-000</t>
  </si>
  <si>
    <t>LS05-RPT-IMP-712</t>
  </si>
  <si>
    <t>LS05-RPT-IMP-713</t>
  </si>
  <si>
    <t>TRAY 1 SEPARATION PAD</t>
  </si>
  <si>
    <t>RL1-0007-000</t>
  </si>
  <si>
    <t>LS05-RPT-IMP-714</t>
  </si>
  <si>
    <t>TRAY 1 SUPPORT ASSEMBLY</t>
  </si>
  <si>
    <t>RM1-1490-000</t>
  </si>
  <si>
    <t>LS05-RPT-IMP-715</t>
  </si>
  <si>
    <t>TRAY 2 FEED UNIT PICKUP ROLLER</t>
  </si>
  <si>
    <t>RM1-6414-000</t>
  </si>
  <si>
    <t>LS05-RPT-IMP-716</t>
  </si>
  <si>
    <t>TRAY 2 PAPER FEED TIRE KIT</t>
  </si>
  <si>
    <t>40X5440</t>
  </si>
  <si>
    <t>LS05-RPT-IMP-717</t>
  </si>
  <si>
    <t>TRAY 2 PAPER PICKUP ROLLER ASSEMBLY</t>
  </si>
  <si>
    <t>RL1-0540-000</t>
  </si>
  <si>
    <t>LS05-RPT-IMP-718</t>
  </si>
  <si>
    <t>LJ M3035</t>
  </si>
  <si>
    <t>TRAY 2 PICKUP ROLLER</t>
  </si>
  <si>
    <t>RL1-3167-000 / RL1-1370-000</t>
  </si>
  <si>
    <t>LS05-RPT-IMP-719</t>
  </si>
  <si>
    <t>TRAY 2 SEPARATION PAD</t>
  </si>
  <si>
    <t>RM1-1298-000</t>
  </si>
  <si>
    <t>LS05-RPT-IMP-720</t>
  </si>
  <si>
    <t>TRAY ASSEMBLY</t>
  </si>
  <si>
    <t>40X5358</t>
  </si>
  <si>
    <t>LS05-RPT-IMP-721</t>
  </si>
  <si>
    <t>TRAY HINGE LEFT , Left, LJ 2410/2420/2430/P3005/M3027/35 RC1-4057-000</t>
  </si>
  <si>
    <t>RC1-4057-000</t>
  </si>
  <si>
    <t>LS05-RPT-IMP-722</t>
  </si>
  <si>
    <t>Lexmark</t>
  </si>
  <si>
    <t>UNIDAD DE IMAGEN PARA IMPRESORA LEXMARK MS410DN.</t>
  </si>
  <si>
    <t>LS05-RPT-IMP-723</t>
  </si>
  <si>
    <t>MLT-R304</t>
  </si>
  <si>
    <t>UNIDAD DE IMAGENES SAMSUNG MLT-R304 (SV150A)</t>
  </si>
  <si>
    <t>SV150A</t>
  </si>
  <si>
    <t>LS05-RPT-IMP-724</t>
  </si>
  <si>
    <t>HP LJ P4015</t>
  </si>
  <si>
    <t>UNIDAD DUPLEX P4015</t>
  </si>
  <si>
    <t>CB519A</t>
  </si>
  <si>
    <t>LS05-RPT-IMP-725</t>
  </si>
  <si>
    <t>SL-M4580</t>
  </si>
  <si>
    <t>UNIDAD FUSORA IMPRESORA SAMSUNG SL-M4580FX JC91-01176</t>
  </si>
  <si>
    <t>JC91-01176</t>
  </si>
  <si>
    <t>LS05-RPT-IMP-726</t>
  </si>
  <si>
    <t>HP LJ 4015</t>
  </si>
  <si>
    <t>UNIDAD LASER SCANNER LSU RM1-5465-000CN PARA IMPRESORA HP LASERJET 4015</t>
  </si>
  <si>
    <t>RM1-5465-000CN</t>
  </si>
  <si>
    <t>LS05-RPT-IMP-727</t>
  </si>
  <si>
    <t>UNIDAD LASSER</t>
  </si>
  <si>
    <t>LS05-RPT-IMP-728</t>
  </si>
  <si>
    <t>UPPER FRONT FRAME</t>
  </si>
  <si>
    <t>40X5383</t>
  </si>
  <si>
    <t>LS05-RPT-IMP-729</t>
  </si>
  <si>
    <t>ECOSYS</t>
  </si>
  <si>
    <t>PA5500x</t>
  </si>
  <si>
    <t>ECOSYS PA5500x Parte: PA5500x</t>
  </si>
  <si>
    <t>LS05-RPT-IMP-730</t>
  </si>
  <si>
    <t>LASER JET PRO M501DN</t>
  </si>
  <si>
    <t>IMPRESORA HP LASER JET PRO M501DN 45PPM - USB - RED - DUPLEX</t>
  </si>
  <si>
    <t>LS05-RPT-IMP-731</t>
  </si>
  <si>
    <t>IMPRESORA FARGO DTC1500 +SOFTWARE ASURE ID VITALICIO</t>
  </si>
  <si>
    <t>LS05-RPT-INT-732</t>
  </si>
  <si>
    <t>Interruptor</t>
  </si>
  <si>
    <t>EZC100N3060</t>
  </si>
  <si>
    <t>INTERRUPTOR 60A 600V SCHNEIDER EASYPACT 25kA A 240V Y 10KA A 440V Parte: EZC100N3060</t>
  </si>
  <si>
    <t>LS05-RPT-JACK-733</t>
  </si>
  <si>
    <t>Jack</t>
  </si>
  <si>
    <t>JACK METALICO CAT 6A SIEMON Parte: 19SIZ6AS02B</t>
  </si>
  <si>
    <t>LS05-RPT-KMT-734</t>
  </si>
  <si>
    <t>Kit de Mantenimiento</t>
  </si>
  <si>
    <t>Panasonic</t>
  </si>
  <si>
    <t>kVS1066</t>
  </si>
  <si>
    <t>Kit de Mantenimiento Panasonic kVS1066</t>
  </si>
  <si>
    <t>LS05-RPT-KMT-735</t>
  </si>
  <si>
    <t>40X8425</t>
  </si>
  <si>
    <t>Kit de Mantenimiento Lexmark Parte: 40X8425</t>
  </si>
  <si>
    <t>LS05-RPT-KMT-736</t>
  </si>
  <si>
    <t>Alaris</t>
  </si>
  <si>
    <t>Kit de mantenimiento Kodak Alaris S2080W Parte: 1015866</t>
  </si>
  <si>
    <t>LS05-RPT-KBC-737</t>
  </si>
  <si>
    <t>KIT BATERIAS Y CARGADOR</t>
  </si>
  <si>
    <t>NB-2L NB-2LH</t>
  </si>
  <si>
    <t>Kit de batería y cargador de repuesto para Canon VIXIA HF R11 Parte: NB-2L NB-2LH</t>
  </si>
  <si>
    <t>LS05-RPT-KDR-738</t>
  </si>
  <si>
    <t>Kit de Rodillos</t>
  </si>
  <si>
    <t>B12B813581</t>
  </si>
  <si>
    <t>Kit de Montaje de Rodillos para DS-760 / DS-860 Epson 860 Parte: B12B813581</t>
  </si>
  <si>
    <t>LS05-RPT-KDR-739</t>
  </si>
  <si>
    <t>KIT DE RODILLOS EPSON Parte: B12B813581</t>
  </si>
  <si>
    <t>LS05-RPT-KDR-740</t>
  </si>
  <si>
    <t>L2731-60004</t>
  </si>
  <si>
    <t>Kit Rodillos Arrastre De Papel HP LJ 7000S2 L2731-60004 Parte: L2731-60004</t>
  </si>
  <si>
    <t>LS05-RPT-KDR-741</t>
  </si>
  <si>
    <t>KIT DE RODILLOS ADF PARA EPSON DS-870</t>
  </si>
  <si>
    <t>LS05-RPT-LICN-743</t>
  </si>
  <si>
    <t>Licencia</t>
  </si>
  <si>
    <t>H63Q3E</t>
  </si>
  <si>
    <t>Aruba licence 1Y FC NBDExch 6300M Parte: H63Q3E</t>
  </si>
  <si>
    <t>LS05-RPT-MRAM-744</t>
  </si>
  <si>
    <t>Memoria Ram</t>
  </si>
  <si>
    <t>DDR4</t>
  </si>
  <si>
    <t>Memoria RAM Dell Upgrade - 32GB - 2RX8 DDR4 RDIMM 3200MHz 16Gb BASE</t>
  </si>
  <si>
    <t>LS05-RPT-MRAM-745</t>
  </si>
  <si>
    <t>Memoria RAM 8GB DDR4 3200Mt/s</t>
  </si>
  <si>
    <t>LS05-RPT-MRAM-746</t>
  </si>
  <si>
    <t>Kingston</t>
  </si>
  <si>
    <t>KVR16LN11/8</t>
  </si>
  <si>
    <t>Ram Ddr3 Pc 8Gb Kingston PARTE: KVR16LN11/8</t>
  </si>
  <si>
    <t>LS05-RPT-MRAM-747</t>
  </si>
  <si>
    <t>CT16G4DFRA32A</t>
  </si>
  <si>
    <t>memoria RAM DDR4 PC4-25600 16GB 3200 MHZ Parte: CT16G4DFRA32A</t>
  </si>
  <si>
    <t>LS05-RPT-MRAM-748</t>
  </si>
  <si>
    <t>PE432/32G</t>
  </si>
  <si>
    <t>RAM SERV DDR4 PC4- 25600 32GB 3200MHZ CL22 ECC/REG 1.2V KINGSTON parte: KTD PE432/32G</t>
  </si>
  <si>
    <t>LS05-RPT-MRAM-749</t>
  </si>
  <si>
    <t>AC25816</t>
  </si>
  <si>
    <t>Dell Memory Upgrade - 32GB - 2Rx8 DDR5 RDIMM 4800MHz Parte: AC25816</t>
  </si>
  <si>
    <t>LS05-RPT-MOD-750</t>
  </si>
  <si>
    <t xml:space="preserve">Módulo </t>
  </si>
  <si>
    <t>Kodak Feed Module</t>
  </si>
  <si>
    <t>LS05-RPT-MOD-751</t>
  </si>
  <si>
    <t>Kodak Separation Module</t>
  </si>
  <si>
    <t>LS05-RPT-MAMP-752</t>
  </si>
  <si>
    <t>Mini - Amplificador</t>
  </si>
  <si>
    <t>SN-614</t>
  </si>
  <si>
    <t>Mini amplificador de audio 2x20 watts Parte: SN-614</t>
  </si>
  <si>
    <t>LS05-RPT-MCRF-753</t>
  </si>
  <si>
    <t>Micrófono</t>
  </si>
  <si>
    <t>CORE 110F v2</t>
  </si>
  <si>
    <t>Micrófono de 410 mm con conector XLR Parte: CORE 110F v2</t>
  </si>
  <si>
    <t>LS05-RPT-MCRF-754</t>
  </si>
  <si>
    <t>Micrófono de 410 mm con conector XLR Parte: VIS-M410-R</t>
  </si>
  <si>
    <t>LS05-RPT-MCRF-755</t>
  </si>
  <si>
    <t>GONSIN</t>
  </si>
  <si>
    <t>CON-X5600-W</t>
  </si>
  <si>
    <t>Conector de micrófonos GONSIN CON-X5600-W Parte: CON-X5600-W</t>
  </si>
  <si>
    <t>LS05-RPT-MNT-756</t>
  </si>
  <si>
    <t>MONITOR</t>
  </si>
  <si>
    <t>64W30AA#AB</t>
  </si>
  <si>
    <t>Monitor HP P22h G5 de 21.5", Brillo 250nits, FHD 1920 x 1080, 1 DisplayPort 1.2, 1 HDMI 1.4, DisplayPort and HDMI,
1 VGA. Altura Ajustable. Parte: 64W30AA#AB</t>
  </si>
  <si>
    <t>LS05-RPT-MB-757</t>
  </si>
  <si>
    <t>MOTHERBOARD</t>
  </si>
  <si>
    <t>5B20U53727</t>
  </si>
  <si>
    <t>MOTHERBOARD LENOVO MJ0BC2JZ Parte: 5B20U53727</t>
  </si>
  <si>
    <t>LS05-RPT-NAS-756</t>
  </si>
  <si>
    <t>NAS</t>
  </si>
  <si>
    <t>QNAP TS-433</t>
  </si>
  <si>
    <t>NAS TORRE 4-BAY QNAP TS-433 CPU ARM 4-CORE Parte: QNAP TS-433</t>
  </si>
  <si>
    <t>LS05-RPT-NRM-757</t>
  </si>
  <si>
    <t>NetBotz Rack Monitor</t>
  </si>
  <si>
    <t>NRBK0250A</t>
  </si>
  <si>
    <t>NetBotz Rack Monitor 250A(Equipo Suministrado) Guía de instalación Brackets para Rack-mount Sensor de temperatura y  humedad Installation gasket) Parte: NRBK0250A</t>
  </si>
  <si>
    <t>LS05-RPT-OT-758</t>
  </si>
  <si>
    <t>OTROS</t>
  </si>
  <si>
    <t>Riel tecna y grapas</t>
  </si>
  <si>
    <t>LS05-RPT-OT-759</t>
  </si>
  <si>
    <t>Otros</t>
  </si>
  <si>
    <t>Transferencia manual de 63A en caja 20x20x10cm IP67 fabricada en ABS. Incluye 2 Indicadores piloto de 22mm color verde o rojo, 2 Prensa estopa PG16, Transferencia de 63A Tripolar.</t>
  </si>
  <si>
    <t>LS05-RPT-OT-760</t>
  </si>
  <si>
    <t>Soporte (grapas) plasticas 1/2</t>
  </si>
  <si>
    <t>LS05-RPT-OT-761</t>
  </si>
  <si>
    <t>Curva de PVC 3/4</t>
  </si>
  <si>
    <t>LS05-RPT-OT-762</t>
  </si>
  <si>
    <t>CGA-1-2</t>
  </si>
  <si>
    <t>CODO GALVANIZADO 1/2 X 90° IMC Parte: CGA-1-2</t>
  </si>
  <si>
    <t>LS05-RPT-PC-763</t>
  </si>
  <si>
    <t>Patch Cord</t>
  </si>
  <si>
    <t>Patch Cord CAT 7A 4 Pares RJ45 3 Metros</t>
  </si>
  <si>
    <t>LS05-RPT-PC-764</t>
  </si>
  <si>
    <t>Patch Cord CAT 7A 2 Pares RJ45 1 Metro</t>
  </si>
  <si>
    <t>LS05-RPT-PTC-765</t>
  </si>
  <si>
    <t>PATCH CORD CATEGORIA 6 1.5 MTS AZUL NETKEY PANDUIT Parte: NK6PC5BUY</t>
  </si>
  <si>
    <t>NK6PC5BUY</t>
  </si>
  <si>
    <t>LS05-RPT-PC-766</t>
  </si>
  <si>
    <t>PC</t>
  </si>
  <si>
    <t>398707-051 HP 2GB (1 X 2GB) PC2-5300F MEMORY</t>
  </si>
  <si>
    <t>398707-051</t>
  </si>
  <si>
    <t>LS05-RPT-PC-767</t>
  </si>
  <si>
    <t>ADAPTADOR CORRIENTE DE PANTALLA SAMSUNG..</t>
  </si>
  <si>
    <t>S19A300B</t>
  </si>
  <si>
    <t>LS05-RPT-PC-768</t>
  </si>
  <si>
    <t>TP LINK</t>
  </si>
  <si>
    <t>ADAPTADOR MODEL ADS-18E-12N</t>
  </si>
  <si>
    <t>LS05-RPT-PC-769</t>
  </si>
  <si>
    <t>PRO 6300</t>
  </si>
  <si>
    <t>BATERIA PORTATIL COMPAQ NX6320</t>
  </si>
  <si>
    <t>HSTNN-CB05</t>
  </si>
  <si>
    <t>LS05-RPT-PC-770</t>
  </si>
  <si>
    <t>COMPUMAX</t>
  </si>
  <si>
    <t>EV8110 56 EA</t>
  </si>
  <si>
    <t>BREAKER DE 20 AMP</t>
  </si>
  <si>
    <t>LS05-RPT-PC-771</t>
  </si>
  <si>
    <t>CABLE EXTENSIÓN USB 2.0 MACHO MACHO 20 METROS</t>
  </si>
  <si>
    <t>LS05-RPT-PC-772</t>
  </si>
  <si>
    <t>CABLE HDMI 5 METROS</t>
  </si>
  <si>
    <t>LS05-RPT-PC-773</t>
  </si>
  <si>
    <t>CABLE SATA PARA DISCO DURO 6GB/S</t>
  </si>
  <si>
    <t>LS05-RPT-PC-774</t>
  </si>
  <si>
    <t>CASE PARA PC DE ESCRITORIO</t>
  </si>
  <si>
    <t>LS05-RPT-PC-775</t>
  </si>
  <si>
    <t>CONVERTIDOR DE VGA A HDMI CON SONIDO PLUG AND PLAY</t>
  </si>
  <si>
    <t>LS05-RPT-PC-776</t>
  </si>
  <si>
    <t>COOLER DISIPADOR SOCKET AMD A58</t>
  </si>
  <si>
    <t>Z7UH01R101</t>
  </si>
  <si>
    <t>LS05-RPT-PC-777</t>
  </si>
  <si>
    <t>TOSHIBA</t>
  </si>
  <si>
    <t>DISCO DURO EXTERNO TOSHIBA 2TB USB 3.0 5400 RPM</t>
  </si>
  <si>
    <t>LS05-RPT-PC-778</t>
  </si>
  <si>
    <t>PRODESK</t>
  </si>
  <si>
    <t>FUENTE DE PODER FOR HP PRODESK 240W PS-4241-1HA 702309-001, 702457-001</t>
  </si>
  <si>
    <t>702309-001, 702457-001</t>
  </si>
  <si>
    <t>LS05-RPT-PC-779</t>
  </si>
  <si>
    <t>Lector Multitarjetas Kingston 3.0 15 en 1 - FCR-HS4</t>
  </si>
  <si>
    <t>LS05-RPT-PC-780</t>
  </si>
  <si>
    <t>TARJETA DE SINTONIZADOR DE TV INTERNA PCI-E GRABADORA DE CAPTURA DE VÍDEO MPEG DVR PAL BG PAL I NTSC SECAM PC TARJETA PCI-E MULTIMEDIA REMOTE</t>
  </si>
  <si>
    <t>LS05-RPT-PC-781</t>
  </si>
  <si>
    <t>TECLADO Y MOUSE INALAMBRICOS</t>
  </si>
  <si>
    <t>LS05-RPT-PC-782</t>
  </si>
  <si>
    <t>NX6320</t>
  </si>
  <si>
    <t>TG-3468 PCI EXPRES</t>
  </si>
  <si>
    <t>H110M-C/CSM</t>
  </si>
  <si>
    <t>LS05-RPT-PC-783</t>
  </si>
  <si>
    <t>UNIDAD DE DVD SLIM 762432-800</t>
  </si>
  <si>
    <t>LS05-RPT-PC-784</t>
  </si>
  <si>
    <t>VENTILADOR DC BRUSHESS FAN DC 12V 0.13A</t>
  </si>
  <si>
    <t>NSJ8025SM</t>
  </si>
  <si>
    <t>LS05-RPT-PC-785</t>
  </si>
  <si>
    <t>VENTILADOR DE LA CPU BRUSHLESS FAN 12V 0. 13A</t>
  </si>
  <si>
    <t>LS05-RPT-PC-786</t>
  </si>
  <si>
    <t>VENTILADOR FAN ARX DC BRUSHLESS FAN FD1280</t>
  </si>
  <si>
    <t>LS05-RPT-PC-787</t>
  </si>
  <si>
    <t>MEMORIA RAM 4GB 1RX8 PC3 - 10600 - DDR3 4GB</t>
  </si>
  <si>
    <t>LS05-RPT-PT-788</t>
  </si>
  <si>
    <t>LATITUDE</t>
  </si>
  <si>
    <t>0Y113P Dell Latitude 2100 aeqg1st011 Teclado en Ingles</t>
  </si>
  <si>
    <t>0Y113P</t>
  </si>
  <si>
    <t>LS05-RPT-PT-789</t>
  </si>
  <si>
    <t>FA065L51-01</t>
  </si>
  <si>
    <t>ADAPTADOR DE CORRIENTE PARA EL PORTATIL</t>
  </si>
  <si>
    <t>K9TGR</t>
  </si>
  <si>
    <t>LS05-RPT-PT-790</t>
  </si>
  <si>
    <t>Latitude D500</t>
  </si>
  <si>
    <t>ADAPTER 65 WATT REPLACEMENT</t>
  </si>
  <si>
    <t>928G4</t>
  </si>
  <si>
    <t>LS05-RPT-PT-791</t>
  </si>
  <si>
    <t>PROBOOK4420S</t>
  </si>
  <si>
    <t>BATERIA PARA PORTATIL HP PROBOOK 4420S</t>
  </si>
  <si>
    <t>LS05-RPT-PT-792</t>
  </si>
  <si>
    <t>BATTERY (PRIMARY) - 6-CELL LITHIUM-ION (LI-ION), 47WH</t>
  </si>
  <si>
    <t>491278-001</t>
  </si>
  <si>
    <t>LS05-RPT-PT-793</t>
  </si>
  <si>
    <t>PCSMART</t>
  </si>
  <si>
    <t>GOB70M</t>
  </si>
  <si>
    <t>BOARD 3GMFG: 316 QAL30 U10 (PORTATIL)</t>
  </si>
  <si>
    <t>316QAL30 U10</t>
  </si>
  <si>
    <t>LS05-RPT-PT-794</t>
  </si>
  <si>
    <t>EVO D300</t>
  </si>
  <si>
    <t>CHASSIS FAN, 80MM</t>
  </si>
  <si>
    <t>289771-001</t>
  </si>
  <si>
    <t>LS05-RPT-PT-795</t>
  </si>
  <si>
    <t>CONTINUOUS POWER SUPPLY</t>
  </si>
  <si>
    <t>503378-001</t>
  </si>
  <si>
    <t>LS05-RPT-PT-796</t>
  </si>
  <si>
    <t>DDR3L 8GB BUS 1600MHZ, CORSAIR MEMORY 1.35V LOW VOLTAGE/PORTATIL</t>
  </si>
  <si>
    <t>LS05-RPT-PT-797</t>
  </si>
  <si>
    <t>DISPLAY 14" 40 PINES PARA PORTATIL</t>
  </si>
  <si>
    <t>HB140WX1 - 200</t>
  </si>
  <si>
    <t>LS05-RPT-PT-798</t>
  </si>
  <si>
    <t>2710P</t>
  </si>
  <si>
    <t>DISPLAY PANEL ASSEMBLY</t>
  </si>
  <si>
    <t>454679-001</t>
  </si>
  <si>
    <t>LS05-RPT-PT-799</t>
  </si>
  <si>
    <t>6910p</t>
  </si>
  <si>
    <t>LAPTOP AC ADAPTER</t>
  </si>
  <si>
    <t>613153-001</t>
  </si>
  <si>
    <t>LS05-RPT-PT-800</t>
  </si>
  <si>
    <t>DDR3 8GB</t>
  </si>
  <si>
    <t>MEMORIA RAM SODIMM DDR3 8GB PARA PORTÁTIL</t>
  </si>
  <si>
    <t>LS05-RPT-PT-801</t>
  </si>
  <si>
    <t>1RX8 PC4 - 2400T- SA1</t>
  </si>
  <si>
    <t>MEMORIA SAMSUNG 8GB 1RX8 PC4 - 2400T- SA1- 11M471A1K43CB1-CRC PARA PORTATIL</t>
  </si>
  <si>
    <t>11M471A1K43CB1-CRC</t>
  </si>
  <si>
    <t>LS05-RPT-PT-802</t>
  </si>
  <si>
    <t>Vostro 220S</t>
  </si>
  <si>
    <t>POWER SUPPLY</t>
  </si>
  <si>
    <t>0W209D</t>
  </si>
  <si>
    <t>LS05-RPT-PT-803</t>
  </si>
  <si>
    <t>LS05-RPT-PT-804</t>
  </si>
  <si>
    <t>LS05-RPT-PT-805</t>
  </si>
  <si>
    <t>LS05-RPT-PT-806</t>
  </si>
  <si>
    <t>LS05-RPT-PT-807</t>
  </si>
  <si>
    <t>POWER SUPPLY MINI</t>
  </si>
  <si>
    <t>LS05-RPT-PT-808</t>
  </si>
  <si>
    <t>POWER SUPPLY REPLACEMENT</t>
  </si>
  <si>
    <t>244166-001</t>
  </si>
  <si>
    <t>LS05-RPT-PT-809</t>
  </si>
  <si>
    <t>TECLADO PARA PORTATIL  HP PROBOOK 4420S</t>
  </si>
  <si>
    <t>LS05-RPT-PT-810</t>
  </si>
  <si>
    <t>ASPIRE</t>
  </si>
  <si>
    <t>Teclado Portatil acer Aspire (BK.I140A.223)</t>
  </si>
  <si>
    <t>BK.I140A.223</t>
  </si>
  <si>
    <t>LS05-RPT-PT-811</t>
  </si>
  <si>
    <t>TECLADO PORTATIL DELL LATITUDE 2120</t>
  </si>
  <si>
    <t>NW3XM0NW3XM</t>
  </si>
  <si>
    <t>LS05-RPT-PT-812</t>
  </si>
  <si>
    <t>TRANSIEVER SFP SX OPTIC, 1GBE CON N° DE PARTE 407-BBOR</t>
  </si>
  <si>
    <t>LS05-RPT-PT-813</t>
  </si>
  <si>
    <t>UNIDAD DE IMAGEN MLT-R116</t>
  </si>
  <si>
    <t>LS05-RPT-PT-814</t>
  </si>
  <si>
    <t>VAIO</t>
  </si>
  <si>
    <t>VGP-BPS9/B Battery Homologoda for Sony 6Cell 5200mAh 11.1V</t>
  </si>
  <si>
    <t>VGP-BPS9</t>
  </si>
  <si>
    <t>LS05-RPT-PT-815</t>
  </si>
  <si>
    <t>PLOTTERS</t>
  </si>
  <si>
    <t>HP DesignJet 110Plus</t>
  </si>
  <si>
    <t>WORLDWIDE INPUT POWER SUPPLY - 100-240VAC, 50/60HZ, 68W - INCLUDES FAN</t>
  </si>
  <si>
    <t>Q1292-67038</t>
  </si>
  <si>
    <t>LS05-RPT-PT-816</t>
  </si>
  <si>
    <t>DISCO DURO PORTÁTIL DE 1BT HDD2H81 MK6465GSX</t>
  </si>
  <si>
    <t>LS05-RPT-PST-817</t>
  </si>
  <si>
    <t>Presentador</t>
  </si>
  <si>
    <t>R500</t>
  </si>
  <si>
    <t>Presentador Logitech R500</t>
  </si>
  <si>
    <t>LS05-RPT-PWER-818</t>
  </si>
  <si>
    <t>Power Supply</t>
  </si>
  <si>
    <t>JL086A</t>
  </si>
  <si>
    <t>Aruba X372 54VDC 680W 100-240VAC Power Supply Parte: JL086A</t>
  </si>
  <si>
    <t>LS05-RPT-PTZ-819</t>
  </si>
  <si>
    <t>PTZ</t>
  </si>
  <si>
    <t>40202 PTZ TELYCAM TLC- 300-HU2-20 Parte: 40202</t>
  </si>
  <si>
    <t>LS05-RPT-PRC-820</t>
  </si>
  <si>
    <t>Procesador</t>
  </si>
  <si>
    <t>QSC</t>
  </si>
  <si>
    <t>CORE 110F V2</t>
  </si>
  <si>
    <t>Procesador QSC DSP Integrado Parte: CORE 110F V2</t>
  </si>
  <si>
    <t>LS05-RPT-RED-821</t>
  </si>
  <si>
    <t>REDES</t>
  </si>
  <si>
    <t>PIG TAIL DE FIBRA SC</t>
  </si>
  <si>
    <t>LS05-RPT-RED-822</t>
  </si>
  <si>
    <t>UNIDAD</t>
  </si>
  <si>
    <t>PAVCO</t>
  </si>
  <si>
    <t>1/8 LIMPIADOR PVC CON BROCHA</t>
  </si>
  <si>
    <t>LS05-RPT-RED-823</t>
  </si>
  <si>
    <t>1/8 PEGANTE PVC</t>
  </si>
  <si>
    <t>SKU p1430</t>
  </si>
  <si>
    <t>LS05-RPT-RED-824</t>
  </si>
  <si>
    <t>T1600G-28TS (TL-SG 2424)</t>
  </si>
  <si>
    <t>28-port Pure-Gigabit Smart Switch, 24 10/100/1000Mbps RJ45 ports including 4 SFP slots</t>
  </si>
  <si>
    <t>(TL-SG2424)</t>
  </si>
  <si>
    <t>LS05-RPT-RED-825</t>
  </si>
  <si>
    <t>T1600G-52TS (TL-SG 2452)</t>
  </si>
  <si>
    <t>48-port Pure-Gigabit Smart Switch, 48 10/100/1000Mbps RJ45 ports including 4gigabit SFP slots</t>
  </si>
  <si>
    <t>TL-SG2452</t>
  </si>
  <si>
    <t>LS05-RPT-RED-826</t>
  </si>
  <si>
    <t>ABRAZADERA 1 1/2 DOBLE ALA</t>
  </si>
  <si>
    <t>LS05-RPT-RED-827</t>
  </si>
  <si>
    <t>ABRAZADERA 3/4 DOBLE ALA</t>
  </si>
  <si>
    <t>LS05-RPT-RED-828</t>
  </si>
  <si>
    <t>ABRAZADERAS METALICA TIPO CREMALLERA</t>
  </si>
  <si>
    <t>LS05-RPT-RED-829</t>
  </si>
  <si>
    <t>ABRAZADERAS METALICA TIPO CREMALLERA 2 “</t>
  </si>
  <si>
    <t>LS05-RPT-RED-830</t>
  </si>
  <si>
    <t>ADAPTADOR TERMINAL 3/4" PVC</t>
  </si>
  <si>
    <t>SKU: 2182169</t>
  </si>
  <si>
    <t>LS05-RPT-RED-831</t>
  </si>
  <si>
    <t>TP-LINK</t>
  </si>
  <si>
    <t>ADAPTADOR USB DE RED TP-LINK 150MBPS TL-WN7200ND</t>
  </si>
  <si>
    <t>LS05-RPT-RED-832</t>
  </si>
  <si>
    <t>ANCLAJE CHAZO ESPANSIVO METÁLICO CON ARGOLLA CERRADA</t>
  </si>
  <si>
    <t>LS05-RPT-RED-833</t>
  </si>
  <si>
    <t>DXN11042HD</t>
  </si>
  <si>
    <t>ANGULO INTERNO DEXSON, BLANCO, 20X12</t>
  </si>
  <si>
    <t>LS05-RPT-RED-834</t>
  </si>
  <si>
    <t>BANDEJA DE FIBRA OPTICA PARA 3 MODULOS</t>
  </si>
  <si>
    <t>LS05-RPT-RED-835</t>
  </si>
  <si>
    <t>BANDEJA PARA RACK - FONDO 870MM CALIBRE 18</t>
  </si>
  <si>
    <t>LS05-RPT-RED-836</t>
  </si>
  <si>
    <t>BASE PARA MASTIL - ANCLAJE AL PISO - GRADUABLE</t>
  </si>
  <si>
    <t>LS05-RPT-RED-837</t>
  </si>
  <si>
    <t>Bolsa de Amarres Plasticos 20CM</t>
  </si>
  <si>
    <t>LS05-RPT-RED-838</t>
  </si>
  <si>
    <t>BORNA ESTAÑADA #4</t>
  </si>
  <si>
    <t>LS05-RPT-RED-839</t>
  </si>
  <si>
    <t>SIEMENS</t>
  </si>
  <si>
    <t>BREAKER MONOPOLAR ENCHUFABLE DE 1X20A</t>
  </si>
  <si>
    <t>LS05-RPT-RED-840</t>
  </si>
  <si>
    <t>BYPASS INTERNO CON CONTACTORES MOOELLER DIL2M CON SISTEMA AUXILIAR UPS GAMATRONIC 30 KVA</t>
  </si>
  <si>
    <t>LS05-RPT-RED-841</t>
  </si>
  <si>
    <t>GENERICA</t>
  </si>
  <si>
    <t>CABLE  DE FIBRA ÓPTICA LC UPC A LC  LATIGUILLO JUMPER UPC  POR 25M OM4 50/125 DÚPLEX MULTIMODO PVC 2.0MM</t>
  </si>
  <si>
    <t>FS P/N: OM4-LC-LC-DX-FS-1M-PVC</t>
  </si>
  <si>
    <t>LS05-RPT-RED-842</t>
  </si>
  <si>
    <t>CABLE COBRE SOLDADOR 105ºC 600V NO 4</t>
  </si>
  <si>
    <t>LS05-RPT-RED-843</t>
  </si>
  <si>
    <t>CABLE MONOPOLAR BLANCO CALIBRE 12</t>
  </si>
  <si>
    <t>LS05-RPT-RED-844</t>
  </si>
  <si>
    <t>CABLE MONOPOLAR NEGRO CALIBRE 12</t>
  </si>
  <si>
    <t>LS05-RPT-RED-845</t>
  </si>
  <si>
    <t>CABLE MONOPOLAR VERDE CALIBRE 12</t>
  </si>
  <si>
    <t>LS05-RPT-RED-846</t>
  </si>
  <si>
    <t>CABLE UTP CAT 5 USO EXTERIOR X 30 METROS</t>
  </si>
  <si>
    <t>LS05-RPT-RED-847</t>
  </si>
  <si>
    <t>CABLES PARA STACK</t>
  </si>
  <si>
    <t>JD363B HP</t>
  </si>
  <si>
    <t>LS05-RPT-RED-848</t>
  </si>
  <si>
    <t>CAJA DE PASO 20X20X10</t>
  </si>
  <si>
    <t>LS05-RPT-RED-849</t>
  </si>
  <si>
    <t>CAJA DE REGISTRO 4 X4 PVC</t>
  </si>
  <si>
    <t>LS05-RPT-RED-850</t>
  </si>
  <si>
    <t>CAJA GALVANIZADA 10*10 DOBLE FONDO</t>
  </si>
  <si>
    <t>LS05-RPT-RED-851</t>
  </si>
  <si>
    <t>CAJA MECANISMOS TOMA 40MM DEXON</t>
  </si>
  <si>
    <t>REF: 50112</t>
  </si>
  <si>
    <t>LS05-RPT-RED-852</t>
  </si>
  <si>
    <t>CÁMARA POLYCOM VIDEO CONFERENCIA COMPLETA (POLYCOM GROUP500 4X)</t>
  </si>
  <si>
    <t>LS05-RPT-RED-853</t>
  </si>
  <si>
    <t>CANALETA METALICA 10 X 4 COLOR ANOLOK</t>
  </si>
  <si>
    <t>LS05-RPT-RED-854</t>
  </si>
  <si>
    <t>CANALETA METALICA 10X4 BLANCA CON TAPA</t>
  </si>
  <si>
    <t>LS05-RPT-RED-855</t>
  </si>
  <si>
    <t>CANALETA METÁLICA 10X4 CON DIVISIÓN COLOR BEIGE</t>
  </si>
  <si>
    <t>LS05-RPT-RED-856</t>
  </si>
  <si>
    <t>WELLCOME</t>
  </si>
  <si>
    <t>CANALETA METALICA 12*5 BLANCA CON DIVISION CAL 22</t>
  </si>
  <si>
    <t>LS05-RPT-RED-857</t>
  </si>
  <si>
    <t>CANALETA METÁLICA 12X5</t>
  </si>
  <si>
    <t>LS05-RPT-RED-858</t>
  </si>
  <si>
    <t>CANALETA METALICA 8X4 MARFIL C/DIVISION CAL.22 WELLCOME</t>
  </si>
  <si>
    <t>LS05-RPT-RED-859</t>
  </si>
  <si>
    <t>CANALETA METÁLICA COLOR CREMA 4 X 10 CON DIVISIÓN.</t>
  </si>
  <si>
    <t>LS05-RPT-RED-860</t>
  </si>
  <si>
    <t>YORK</t>
  </si>
  <si>
    <t>CANALETA PLASTICA 10X10 (8 METROS)</t>
  </si>
  <si>
    <t>LS05-RPT-RED-861</t>
  </si>
  <si>
    <t>CANALETA PLASTICA 2x2</t>
  </si>
  <si>
    <t>LS05-RPT-RED-862</t>
  </si>
  <si>
    <t>LEGRAND</t>
  </si>
  <si>
    <t>CANALETA PVC BLANCA DE 50X20 MM CON DIVISION - 638168</t>
  </si>
  <si>
    <t>LG-638168</t>
  </si>
  <si>
    <t>LS05-RPT-RED-863</t>
  </si>
  <si>
    <t>CERTIFICACIÓN DE FIBRA ÓPTICA TIPO LC A LC DESPUÉS DE INSTALADA</t>
  </si>
  <si>
    <t>LS05-RPT-RED-864</t>
  </si>
  <si>
    <t>CERTIFICACIÓN DE PUNTOS LEGRAND</t>
  </si>
  <si>
    <t>LS05-RPT-RED-865</t>
  </si>
  <si>
    <t>CHASOS DE 3/8 X 2"</t>
  </si>
  <si>
    <t>LS05-RPT-RED-866</t>
  </si>
  <si>
    <t>CHAZO DE 3/8 METÁLICO</t>
  </si>
  <si>
    <t>LS05-RPT-RED-867</t>
  </si>
  <si>
    <t>CHAZO EXPANSIVO 1/4*1-3/8 PULGADA</t>
  </si>
  <si>
    <t>Generico</t>
  </si>
  <si>
    <t>LS05-RPT-RED-868</t>
  </si>
  <si>
    <t>CHAZO EXPANSIVO DIÁMETRO 3/8 X 4 PULG 102MM</t>
  </si>
  <si>
    <t>LS05-RPT-RED-869</t>
  </si>
  <si>
    <t>CHAZO METALICO 5/16</t>
  </si>
  <si>
    <t>LS05-RPT-RED-870</t>
  </si>
  <si>
    <t>CHAZO SUPRA NYLON 1/4*1,1/4" NACIONAL</t>
  </si>
  <si>
    <t>LS05-RPT-RED-871</t>
  </si>
  <si>
    <t>CHAZOS METALICOS DE 2 "</t>
  </si>
  <si>
    <t>LS05-RPT-RED-872</t>
  </si>
  <si>
    <t>CINTAS AISLANTE DE COLORES</t>
  </si>
  <si>
    <t>LS05-RPT-RED-873</t>
  </si>
  <si>
    <t>CLOUD ROUTER SWITCH 112-8G-4S-IN</t>
  </si>
  <si>
    <t>LS05-RPT-RED-874</t>
  </si>
  <si>
    <t>CONDULETA EMT DE 3/4 LB</t>
  </si>
  <si>
    <t>LS05-RPT-RED-875</t>
  </si>
  <si>
    <t>CONECTOR CURVO 1" LT CORAZA</t>
  </si>
  <si>
    <t>SKU: 1063311 EAN: 2888800086688</t>
  </si>
  <si>
    <t>LS05-RPT-RED-876</t>
  </si>
  <si>
    <t>MODELO:872763</t>
  </si>
  <si>
    <t>CONECTOR DE 1 PULGADA PLATA</t>
  </si>
  <si>
    <t>SKU#872763</t>
  </si>
  <si>
    <t>LS05-RPT-RED-877</t>
  </si>
  <si>
    <t>CONECTOR DE TUBERÍA ELÉCTRICA EN PVC DE ¾</t>
  </si>
  <si>
    <t>LS05-RPT-RED-878</t>
  </si>
  <si>
    <t>CONECTOR DERIVACION AMARILLO 10-12AWG 3M</t>
  </si>
  <si>
    <t>LS05-RPT-RED-879</t>
  </si>
  <si>
    <t>CONECTOR PARA CORAZA FLEXIBLE 1"</t>
  </si>
  <si>
    <t>LS05-RPT-RED-880</t>
  </si>
  <si>
    <t>CONVERTIDORES FIBRA A UTP  10/100/1000</t>
  </si>
  <si>
    <t>LS05-RPT-RED-881</t>
  </si>
  <si>
    <t>REGIBAND</t>
  </si>
  <si>
    <t>CORAZA FLEXIBLE PVC MARCA REGIBAND COLOR GRIS X 22 METROS</t>
  </si>
  <si>
    <t>LS05-RPT-RED-882</t>
  </si>
  <si>
    <t>CORAZA METALICA AMERICANA 3? LIQUID TIGHT</t>
  </si>
  <si>
    <t>LS05-RPT-RED-883</t>
  </si>
  <si>
    <t>CORAZA PLASTICA PARA RECUBRIMIENTO DE FIBRA OPTICA X METRO</t>
  </si>
  <si>
    <t>LS05-RPT-RED-884</t>
  </si>
  <si>
    <t>ZEBRA ZXP</t>
  </si>
  <si>
    <t>CORREA DE ATRACCIÓN PARA IMPRESORA ZEBRA ZXP</t>
  </si>
  <si>
    <t>LS05-RPT-RED-885</t>
  </si>
  <si>
    <t>CORREAS PLASTICAS  DE  30 CM  COLOR  NEGRAS</t>
  </si>
  <si>
    <t>LS05-RPT-RED-886</t>
  </si>
  <si>
    <t>CORTE Y FUSIÓN DE FIBRA CON CUATRO CONECTORES TIPO LC. UN CORTE Y 4 FUSIONES, (FIBRA DE 50 METROS Y SE DIVIDE EN 30 Y EN 30)</t>
  </si>
  <si>
    <t>LS05-RPT-RED-887</t>
  </si>
  <si>
    <t>CURVA CONDUIT 1/2" 90° PVC</t>
  </si>
  <si>
    <t>SKU: 2182174</t>
  </si>
  <si>
    <t>LS05-RPT-RED-888</t>
  </si>
  <si>
    <t>CURVA METALICA EMT 1 1/2</t>
  </si>
  <si>
    <t>LS05-RPT-RED-889</t>
  </si>
  <si>
    <t>DURMAN</t>
  </si>
  <si>
    <t>CURVA PVC DE 1 1/4</t>
  </si>
  <si>
    <t>LS05-RPT-RED-890</t>
  </si>
  <si>
    <t>CURVA PVC PAVCO SCH40 3/4”</t>
  </si>
  <si>
    <t>60CS075</t>
  </si>
  <si>
    <t>LS05-RPT-RED-891</t>
  </si>
  <si>
    <t>CURVAS PVC CONDUIT 1/2'' X 10 UNIDADES F.R</t>
  </si>
  <si>
    <t>LS05-RPT-RED-892</t>
  </si>
  <si>
    <t>ADATA</t>
  </si>
  <si>
    <t>SU800</t>
  </si>
  <si>
    <t>DISCO ADATA SSD SU800 puerto Sata M2 1TB</t>
  </si>
  <si>
    <t>LS05-RPT-RED-893</t>
  </si>
  <si>
    <t>EMPALME DE FIBRA ÓPTICA CON FUSIONADO DE NÚCLEO</t>
  </si>
  <si>
    <t>LS05-RPT-RED-894</t>
  </si>
  <si>
    <t>FACE PLATE CUADRUPLE</t>
  </si>
  <si>
    <t>LS05-RPT-RED-895</t>
  </si>
  <si>
    <t>FACE PLATE SENCILLO ANGULADO CAT 6 A COLOR ALMENDRA MARCA AMP</t>
  </si>
  <si>
    <t>LS05-RPT-RED-896</t>
  </si>
  <si>
    <t>OM3</t>
  </si>
  <si>
    <t>FIBRA ÓPTICA DE 40 MTS TERMINADO CONECTOR LC/LC DUPLEX OM3</t>
  </si>
  <si>
    <t>LS05-RPT-RED-897</t>
  </si>
  <si>
    <t>FIBRA OPTICA DE 6 HILOS OM3(Metro)</t>
  </si>
  <si>
    <t>LS05-RPT-RED-898</t>
  </si>
  <si>
    <t>FIBRA OPTICA INTERIOR/EXTERIOR  MM CDG LSZH 50/125 OM4 DE 6 HILOS DIELECTRICA</t>
  </si>
  <si>
    <t>OM4</t>
  </si>
  <si>
    <t>LS05-RPT-RED-899</t>
  </si>
  <si>
    <t>FIBRA ÓPTICA MONO MODO 6 HILOS SPAM 80 ADSS CERTIFICADA</t>
  </si>
  <si>
    <t>LS05-RPT-RED-900</t>
  </si>
  <si>
    <t>FIBRA OPTICA MULTIMODO 62.5/125 DE 12 HILOS (METRO)</t>
  </si>
  <si>
    <t>LS05-RPT-RED-901</t>
  </si>
  <si>
    <t>Gabinete 50x52x51</t>
  </si>
  <si>
    <t>LS05-RPT-RED-902</t>
  </si>
  <si>
    <t>Gabinete 5RMS</t>
  </si>
  <si>
    <t>LS05-RPT-RED-903</t>
  </si>
  <si>
    <t>Gabinete de 120x60x60 Con Multitoma</t>
  </si>
  <si>
    <t>LS05-RPT-RED-904</t>
  </si>
  <si>
    <t>GABINETE DE 55x52x51</t>
  </si>
  <si>
    <t>LS05-RPT-RED-905</t>
  </si>
  <si>
    <t>QUEST</t>
  </si>
  <si>
    <t>GABINETE DE MONTAJE VERTICAL SKU: MINI-Q10</t>
  </si>
  <si>
    <t>MINI-Q10</t>
  </si>
  <si>
    <t>LS05-RPT-RED-906</t>
  </si>
  <si>
    <t>GABINETE DE PARED DE 29*52*51 - 5UR (UNIDADES DE RACK) CON MULTITOMA DE 4 SERVICIOS 8 SALIDAS</t>
  </si>
  <si>
    <t>LS05-RPT-RED-907</t>
  </si>
  <si>
    <t>GANCHOS ADHESIVOS PARA AMARRES BOLSA X 100 UNIDADES</t>
  </si>
  <si>
    <t>LS05-RPT-RED-908</t>
  </si>
  <si>
    <t>GRAPA METÁLICA DOBLE ALA DE MEDIA PULGADA</t>
  </si>
  <si>
    <t>LS05-RPT-RED-909</t>
  </si>
  <si>
    <t>PANDIUT</t>
  </si>
  <si>
    <t>HERRAJE PANDIUT 24 ESPACIOS CON PLCA PLASTIC + TOMA RJ45 CAT 6A PANDIUT</t>
  </si>
  <si>
    <t>LS05-RPT-RED-910</t>
  </si>
  <si>
    <t>AMP</t>
  </si>
  <si>
    <t>JACK 6A METÁLICO BLINDADO MARCA AMP</t>
  </si>
  <si>
    <t>LS05-RPT-RED-911</t>
  </si>
  <si>
    <t>L5-30</t>
  </si>
  <si>
    <t>Juego de Clavija Leviton - Toma 30A 125V 1F+N+T de Caja</t>
  </si>
  <si>
    <t>LS05-RPT-RED-912</t>
  </si>
  <si>
    <t>MARQUILLAS PARA CIRCUITO DE TABLERO</t>
  </si>
  <si>
    <t>LS05-RPT-RED-913</t>
  </si>
  <si>
    <t>SKU: SMR-P1</t>
  </si>
  <si>
    <t>MASTIL EN ACERO GALVANIZADO DE 3 MTS 1 1/4</t>
  </si>
  <si>
    <t>LS05-RPT-RED-914</t>
  </si>
  <si>
    <t>METRO DE CORAZA DE 1" PARA SALIDA DEL DATACENTER</t>
  </si>
  <si>
    <t>LS05-RPT-RED-915</t>
  </si>
  <si>
    <t>METRO ESPIRAL DE 1"</t>
  </si>
  <si>
    <t>LS05-RPT-RED-916</t>
  </si>
  <si>
    <t>ELECTRIC MINI</t>
  </si>
  <si>
    <t>MINI BREAKER EASY9, 2 POLOS, 20 A, 10 KA, 230-400 V AC, CURVA C, RIEL DIN</t>
  </si>
  <si>
    <t>EZ9F56220</t>
  </si>
  <si>
    <t>LS05-RPT-RED-917</t>
  </si>
  <si>
    <t>MODULO CAT 6A BLINDADO 3 POSICIONES CORNING</t>
  </si>
  <si>
    <t>LS05-RPT-RED-918</t>
  </si>
  <si>
    <t>MODULO DE FIBRA MIKROTIK  S+85DLC03D</t>
  </si>
  <si>
    <t>S+85DLC03D</t>
  </si>
  <si>
    <t>LS05-RPT-RED-919</t>
  </si>
  <si>
    <t>HP 2910-48G</t>
  </si>
  <si>
    <t>MÓDULO HPN 2-PORT 10GB SFP AL MODULE</t>
  </si>
  <si>
    <t>J9008A</t>
  </si>
  <si>
    <t>LS05-RPT-RED-920</t>
  </si>
  <si>
    <t>MÓDULO HPN X132 10G SFP+ LC SR TRANSCEIVER</t>
  </si>
  <si>
    <t>J9150A</t>
  </si>
  <si>
    <t>LS05-RPT-RED-921</t>
  </si>
  <si>
    <t>10G SFP+SR J910D</t>
  </si>
  <si>
    <t>MODULO SFP (TARJETA ELECTRÓNICA  PEQUEÑA) MODELO 10G SFP+SR J910D, NUMERO DE PARTE CN94KJVJDG</t>
  </si>
  <si>
    <t>S/N: CN94KJVJDG</t>
  </si>
  <si>
    <t>LS05-RPT-RED-922</t>
  </si>
  <si>
    <t>MÓDULOS STACK HP</t>
  </si>
  <si>
    <t>JD360B HP</t>
  </si>
  <si>
    <t>LS05-RPT-RED-923</t>
  </si>
  <si>
    <t>MULTITOMA PARA RACK 8 SALIDAS DE 19? MULTIT-4</t>
  </si>
  <si>
    <t>MULTIT-4</t>
  </si>
  <si>
    <t>LS05-RPT-RED-924</t>
  </si>
  <si>
    <t>MULTITOMA PARA RACK DE 3 TOMAS 6 SALIDAS - EXTENSIÓN ELÉCTRICA EN CABLE ENCAUCHETADO 3 X 14 AWG CERTIFICADO, 1 METROS DE LARGO CON CLAVIJA 15A -  PESTAÑAS DE MONTAJE EN PARALES FORMATO 19”</t>
  </si>
  <si>
    <t>LS05-RPT-RED-925</t>
  </si>
  <si>
    <t>MULTITOMA VERTICAL PARA RACK DE 16 TOMAS, GRADO COMERCIAL CON POLO A TIERRA</t>
  </si>
  <si>
    <t>LS05-RPT-RED-926</t>
  </si>
  <si>
    <t>NANOBRIDGE 5GHZ AIRMAX ACCESS POINT 300MBPS</t>
  </si>
  <si>
    <t>LS05-RPT-RED-927</t>
  </si>
  <si>
    <t>NANOSTATION LOCO5</t>
  </si>
  <si>
    <t>LS05-RPT-RED-928</t>
  </si>
  <si>
    <t>ORGANIZADOR 80X80</t>
  </si>
  <si>
    <t>LS05-RPT-RED-929</t>
  </si>
  <si>
    <t>ORGANIZADOR HORIZONTAL 5RU</t>
  </si>
  <si>
    <t>LS05-RPT-RED-930</t>
  </si>
  <si>
    <t>ORGANIZADOR HORIZONTAL PARA RACK PLASTICO 1U DE 16 PUESTOS</t>
  </si>
  <si>
    <t>LS05-RPT-RED-931</t>
  </si>
  <si>
    <t>PACTH CORD LC(UPC) / LC(UPC) OM4  COLOR AQUA DUPLEX EN 30 MTS</t>
  </si>
  <si>
    <t>LS05-RPT-RED-932</t>
  </si>
  <si>
    <t>PATCH CORD  TIPO DE RJ45 A TERA CATEGORIA 7A X 3 MTROS</t>
  </si>
  <si>
    <t>LS05-RPT-RED-933</t>
  </si>
  <si>
    <t>Patch Cord 10Metros CAT6</t>
  </si>
  <si>
    <t>LS05-RPT-RED-934</t>
  </si>
  <si>
    <t>PATCH CORD 5 METROS CAT 6</t>
  </si>
  <si>
    <t>LS05-RPT-RED-935</t>
  </si>
  <si>
    <t>PATCH CORD 6MTS CAT6A</t>
  </si>
  <si>
    <t>LS05-RPT-RED-936</t>
  </si>
  <si>
    <t>PATCH CORD 7A (TERA) 2 PARES / RJ45 BLINDADO X3 METROS COLOR AZUL MARCA SIEMON</t>
  </si>
  <si>
    <t>LS05-RPT-RED-937</t>
  </si>
  <si>
    <t>PATCH CORD AZUL 12M CAT 6A</t>
  </si>
  <si>
    <t>LS05-RPT-RED-938</t>
  </si>
  <si>
    <t>PATCH CORD CAT 6 AMP 25 MTS</t>
  </si>
  <si>
    <t>LS05-RPT-RED-939</t>
  </si>
  <si>
    <t>PATCH CORD CAT 6A AMP 25 MTS</t>
  </si>
  <si>
    <t>LS05-RPT-RED-940</t>
  </si>
  <si>
    <t>PATCH CORD CAT6 DE 2 METROS</t>
  </si>
  <si>
    <t>LS05-RPT-RED-941</t>
  </si>
  <si>
    <t>PATCH CORD DE 25 CM</t>
  </si>
  <si>
    <t>LS05-RPT-RED-942</t>
  </si>
  <si>
    <t>PATCH CORD DE FIBRA, DUPLEX MONOMODO 9/125  3MM CONECTORES LC-LC DE 25 METROS</t>
  </si>
  <si>
    <t>LS05-RPT-RED-943</t>
  </si>
  <si>
    <t>PATCH CORD DUPLEX 62.5/125 MULTIMODO 3 MM CONECTORES SC-SC DE 150 METROS MARCA QUEST</t>
  </si>
  <si>
    <t>LS05-RPT-RED-944</t>
  </si>
  <si>
    <t>PATCH CORD LC(UPC)/LC(UPC) MULTIMODO OM3 50/125 DUPLEX (CHAQUETA 2MM LSZH COLOR AMARILLO) POR  25 MTS. OPTICOAX</t>
  </si>
  <si>
    <t>LCLCMLDX-25</t>
  </si>
  <si>
    <t>LS05-RPT-RED-945</t>
  </si>
  <si>
    <t>PATCH PANEL 48 PUERTOS CAT 6A</t>
  </si>
  <si>
    <t>1933320-2</t>
  </si>
  <si>
    <t>LS05-RPT-RED-946</t>
  </si>
  <si>
    <t>PATH CORD FIBRA OPTICA LC/LC DUPLEX OM4 2MT COLOR AQUA</t>
  </si>
  <si>
    <t>LS05-RPT-RED-947</t>
  </si>
  <si>
    <t>PUNTO DE DATOS SENCILLO CAT 6 X 55 METROS</t>
  </si>
  <si>
    <t>LS05-RPT-RED-948</t>
  </si>
  <si>
    <t>PUNTO DE DATOS SENCILLO CAT 6 X 60 METROS</t>
  </si>
  <si>
    <t>LS05-RPT-RED-949</t>
  </si>
  <si>
    <t>PUNTO DE DATOS SENCILLO CAT 6 X 65 METROS</t>
  </si>
  <si>
    <t>LS05-RPT-RED-950</t>
  </si>
  <si>
    <t>PUNTO DE DATOS SENCILLO CAT 6 X 70 METROS</t>
  </si>
  <si>
    <t>LS05-RPT-RED-951</t>
  </si>
  <si>
    <t>PUNTO DE DATOS SENCILLO CAT 6 X 75 METROS</t>
  </si>
  <si>
    <t>LS05-RPT-RED-952</t>
  </si>
  <si>
    <t>PUNTO DE DATOS SENCILLO CAT 6 X 80 METROS</t>
  </si>
  <si>
    <t>LS05-RPT-RED-953</t>
  </si>
  <si>
    <t>PUNTO DE DATOS SENCILLO CAT 6 X 85 METROS</t>
  </si>
  <si>
    <t>LS05-RPT-RED-954</t>
  </si>
  <si>
    <t>PUNTO DE DATOS SENCILLO CAT 6 X 90 METROS</t>
  </si>
  <si>
    <t>LS05-RPT-RED-955</t>
  </si>
  <si>
    <t>PUNTO DE DATOS SENCILLO CAT 6A X 50 METROS</t>
  </si>
  <si>
    <t>LS05-RPT-RED-956</t>
  </si>
  <si>
    <t>PUNTO DE DATOS SENCILLO CAT 6A X 55 METROS</t>
  </si>
  <si>
    <t>LS05-RPT-RED-957</t>
  </si>
  <si>
    <t>PUNTO DE DATOS SENCILLO CAT 6A X 60 METROS</t>
  </si>
  <si>
    <t>LS05-RPT-RED-958</t>
  </si>
  <si>
    <t>PUNTO DE DATOS SENCILLO CAT 6A X 65 METROS</t>
  </si>
  <si>
    <t>LS05-RPT-RED-959</t>
  </si>
  <si>
    <t>PUNTO DE DATOS SENCILLO CAT 6A X 70 METROS</t>
  </si>
  <si>
    <t>LS05-RPT-RED-960</t>
  </si>
  <si>
    <t>PUNTO DE DATOS SENCILLO CAT 6A X 75 METROS</t>
  </si>
  <si>
    <t>LS05-RPT-RED-961</t>
  </si>
  <si>
    <t>PUNTO DE DATOS SENCILLO CAT 6A X 80 METROS</t>
  </si>
  <si>
    <t>LS05-RPT-RED-962</t>
  </si>
  <si>
    <t>PUNTO DE DATOS SENCILLO CAT 6A X 85 METROS</t>
  </si>
  <si>
    <t>LS05-RPT-RED-963</t>
  </si>
  <si>
    <t>PUNTO DE DATOS SENCILLO CAT 6A X 90 METROS</t>
  </si>
  <si>
    <t>LS05-RPT-RED-964</t>
  </si>
  <si>
    <t>PUNTO ELÉCTRICO NORMAL X 8 METROS</t>
  </si>
  <si>
    <t>LS05-RPT-RED-965</t>
  </si>
  <si>
    <t>PUNTO ELÉCTRICO REGULADO X 120 METROS QUE INCLUYE CABLE TRENZADO 3X12 LSZH, TOMA LEVINTON COLOR NARANJA Y  CAJA TERMINAL PARA TOMA CON TAPA NARANJA</t>
  </si>
  <si>
    <t>LS05-RPT-RED-966</t>
  </si>
  <si>
    <t>PUNTO ELÉCTRICO REGULADO X 15 METROS</t>
  </si>
  <si>
    <t>LS05-RPT-RED-967</t>
  </si>
  <si>
    <t>PUNTO ELÉCTRICO REGULADO X 20 METROS</t>
  </si>
  <si>
    <t>LS05-RPT-RED-968</t>
  </si>
  <si>
    <t>PUNTO ELÉCTRICO REGULADO X 25 METROS</t>
  </si>
  <si>
    <t>LS05-RPT-RED-969</t>
  </si>
  <si>
    <t>PUNTO ELÉCTRICO REGULADO X 30 METROS</t>
  </si>
  <si>
    <t>LS05-RPT-RED-970</t>
  </si>
  <si>
    <t>PUNTO ELÉCTRICO REGULADO X 35 METROS</t>
  </si>
  <si>
    <t>LS05-RPT-RED-971</t>
  </si>
  <si>
    <t>PUNTO ELÉCTRICO REGULADO X 40 METROS</t>
  </si>
  <si>
    <t>LS05-RPT-RED-972</t>
  </si>
  <si>
    <t>PUNTO ELÉCTRICO REGULADO X 45 METROS</t>
  </si>
  <si>
    <t>LS05-RPT-RED-973</t>
  </si>
  <si>
    <t>PUNTO ELÉCTRICO REGULADO X 50 METROS</t>
  </si>
  <si>
    <t>LS05-RPT-RED-974</t>
  </si>
  <si>
    <t>PUNTO ELÉCTRICO REGULADO X 55 METROS</t>
  </si>
  <si>
    <t>LS05-RPT-RED-975</t>
  </si>
  <si>
    <t>PUNTO ELÉCTRICO REGULADO X 60 METROS</t>
  </si>
  <si>
    <t>LS05-RPT-RED-976</t>
  </si>
  <si>
    <t>PUNTO ELÉCTRICO REGULADO X 65 METROS</t>
  </si>
  <si>
    <t>LS05-RPT-RED-977</t>
  </si>
  <si>
    <t>PUNTO ELÉCTRICO REGULADO X 70 METROS</t>
  </si>
  <si>
    <t>LS05-RPT-RED-978</t>
  </si>
  <si>
    <t>PUNTO ELÉCTRICO REGULADO X 75 METROS</t>
  </si>
  <si>
    <t>LS05-RPT-RED-979</t>
  </si>
  <si>
    <t>PUNTO ELÉCTRICO REGULADO X 80 METROS</t>
  </si>
  <si>
    <t>LS05-RPT-RED-980</t>
  </si>
  <si>
    <t>PUNTO ELÉCTRICO REGULADO X 85 METROS</t>
  </si>
  <si>
    <t>LS05-RPT-RED-981</t>
  </si>
  <si>
    <t>PUNTO ELÉCTRICO REGULADO X 90 METROS</t>
  </si>
  <si>
    <t>LS05-RPT-RED-982</t>
  </si>
  <si>
    <t>RACK DE PARED 60 X 60 10 – 12 UNIDADES</t>
  </si>
  <si>
    <t>LS05-RPT-RED-983</t>
  </si>
  <si>
    <t>Rack de pared de 20 U abatible, Dimensiones: Altura Externa: 955 mm [ 37,5" ] • Ancho: 525 mm [ 20,5" ] • Fondo: 590 mm [ 23" ] Capacidad de carga Estática: 59 Kg [ 130 Lbs ]. Marca Generico</t>
  </si>
  <si>
    <t>LS05-RPT-RED-984</t>
  </si>
  <si>
    <t>RACK DE PISO DE 10 UNIDADES DE RACK DE 60X 60 X 100CM, PINTURA ELECTROESTATICA, FORMATO DE 19" SEGÚN LA NORMA EIA 310D PINTURA ELECTROESTATICA EN COLOR NEGRO</t>
  </si>
  <si>
    <t>LS05-RPT-RED-985</t>
  </si>
  <si>
    <t>RACK DE PISO DE 28 UNIDADES DE RACK DE 1,42 METROS DE ALTO X 58 CM DE ANCHO X 81CM  DE PROFUNDIDAD, FORMATO DE 19" SEGÚN LA NORMA EIA 310D, PINTURA ELECTROESTATICA EN COLOR NEGRO</t>
  </si>
  <si>
    <t>LS05-RPT-RED-986</t>
  </si>
  <si>
    <t>RACK DE PISO DE 35 UNIDADES DE RACK DE 1.80 DE ALTO X 70 DE ANCHO X 90 DE PROFUNDIDAD, PINTURA ELECTROESTATICA COLOR NEGRO,  CON RODACHINAS.  CUMPLE LA NORMA EIA 310D</t>
  </si>
  <si>
    <t>LS05-RPT-RED-987</t>
  </si>
  <si>
    <t>RACK DE PISO DE 42 UNIDADES DE RACK DE 2.10 DE ALTO X 70 DE ANCHO X 90 DE PROFUNDIDAD, PINTURA ELECTROESTATICA COLOR NEGRO,  CON RODACHINAS.  CUMPLE LA NORMA EIA 310D</t>
  </si>
  <si>
    <t>LS05-RPT-RED-988</t>
  </si>
  <si>
    <t>RIEL CHANEL 3 MTS</t>
  </si>
  <si>
    <t>LS05-RPT-RED-989</t>
  </si>
  <si>
    <t>ROUTER GIGABIT INHALÁMBRICO N DE 300MBPS</t>
  </si>
  <si>
    <t>LS05-RPT-RED-990</t>
  </si>
  <si>
    <t>Router LAN (4 Puertos) y WAN</t>
  </si>
  <si>
    <t>LS05-RPT-RED-991</t>
  </si>
  <si>
    <t>SISTEMA DE CCTV (CIRCUITO CERRADO DE TELEVISIÓN)</t>
  </si>
  <si>
    <t>LS05-RPT-RED-992</t>
  </si>
  <si>
    <t>SISTEMA DE CONTROL DE ACCESO BIOMÉTRICO</t>
  </si>
  <si>
    <t>LS05-RPT-RED-993</t>
  </si>
  <si>
    <t>UDUKE</t>
  </si>
  <si>
    <t>SONDA ELECTRICA 1/8 45 MTS UDUKE</t>
  </si>
  <si>
    <t>LS05-RPT-RED-994</t>
  </si>
  <si>
    <t>TABLERO 12 CIRCUITOS</t>
  </si>
  <si>
    <t>LS05-RPT-RED-995</t>
  </si>
  <si>
    <t>TABLERO 4 CIRCUITOS MONOFASICA Tablero Ave 33604</t>
  </si>
  <si>
    <t>LS05-RPT-RED-996</t>
  </si>
  <si>
    <t>TABLERO DE DISTRIBUCION  PROTECCION PRINCIPAL 150 AMP TRIFASICO.8 CIRCUTOS DE 50 AMP, BARRAJE NEUTO,BARRAJE TIERRA</t>
  </si>
  <si>
    <t>LS05-RPT-RED-997</t>
  </si>
  <si>
    <t>Tapa Ciega Para Rack de 19" 2U</t>
  </si>
  <si>
    <t>LS05-RPT-RED-998</t>
  </si>
  <si>
    <t>DXN11045</t>
  </si>
  <si>
    <t>TAPA FINAL 20X12 DEXSON</t>
  </si>
  <si>
    <t>LS05-RPT-RED-999</t>
  </si>
  <si>
    <t>TARJETA CONTROLADORA DE DISPARO DE SISTEMA INVERSOR Y BAYPASS, UPS GAMATRONIC DE 30 KVA</t>
  </si>
  <si>
    <t>LS05-RPT-RED-1000</t>
  </si>
  <si>
    <t>TENSOR DE 26 CM EN ACERO TIPO GANCHO - GANCHO</t>
  </si>
  <si>
    <t>LS05-RPT-RED-1001</t>
  </si>
  <si>
    <t>TERMINAL EMT 1/2 ACERO-TUB</t>
  </si>
  <si>
    <t>LS05-RPT-RED-1002</t>
  </si>
  <si>
    <t>TERMINAL MACHO DE 3/4 EMT</t>
  </si>
  <si>
    <t>LS05-RPT-RED-1003</t>
  </si>
  <si>
    <t>TERMINAL PARA SOLDAR DE  OJO COBRE 70A COBRE ELECTRONICO</t>
  </si>
  <si>
    <t>LS05-RPT-RED-1004</t>
  </si>
  <si>
    <t>TL-WR1043ND Router Inalámbrico N Gigabit 300Mbps Atheros, 2.4GHz, 802.11n/g/b, Switch 4 puertos Gigabit, 1 puerto USB, 3
Antenas Desmontables</t>
  </si>
  <si>
    <t>TL-WR1043ND</t>
  </si>
  <si>
    <t>LS05-RPT-RED-1005</t>
  </si>
  <si>
    <t>TOMA DOBLE</t>
  </si>
  <si>
    <t>LS05-RPT-RED-1006</t>
  </si>
  <si>
    <t>TOMA DOBLE 15 AMP 125V BLANCA</t>
  </si>
  <si>
    <t>5320-WCP</t>
  </si>
  <si>
    <t>LS05-RPT-RED-1007</t>
  </si>
  <si>
    <t>TOMA DOBLE NARANJA CON P/T AISLADA 15 AMP LEVITON</t>
  </si>
  <si>
    <t>5262-IG</t>
  </si>
  <si>
    <t>LS05-RPT-RED-1008</t>
  </si>
  <si>
    <t>TOMA JACK RJ45 HEMBRA CATEGORÍA 5E.</t>
  </si>
  <si>
    <t>LS05-RPT-RED-1009</t>
  </si>
  <si>
    <t>TORNILLO PUNTA DE BROCA 6*3/8" NACIONAL</t>
  </si>
  <si>
    <t>LS05-RPT-RED-1010</t>
  </si>
  <si>
    <t>TOTALIZADOR DE 3 X 125 AMPERIOS</t>
  </si>
  <si>
    <t>LS05-RPT-RED-1011</t>
  </si>
  <si>
    <t>TOTALIZADOR TRIFASICO 3X80 AMP AJUSTABLE</t>
  </si>
  <si>
    <t>LV540305</t>
  </si>
  <si>
    <t>LS05-RPT-RED-1012</t>
  </si>
  <si>
    <t>AC1300</t>
  </si>
  <si>
    <t>TP-LINK, ADAPTADOR USB WIFI BANDA DUAL AC1300, ARCHER T3U</t>
  </si>
  <si>
    <t>LS05-RPT-RED-1013</t>
  </si>
  <si>
    <t>TRAMO DE CANALETA METALICA 15X5 BLANCA CON DIVISION</t>
  </si>
  <si>
    <t>LS05-RPT-RED-1014</t>
  </si>
  <si>
    <t>Transceiver 10/100 Base tx a 100 Base fx multimodo sc</t>
  </si>
  <si>
    <t>TRANSCEIVER 10/100 BASE TX A 100 BASE FX MULTIMODO SC</t>
  </si>
  <si>
    <t>LS05-RPT-RED-1015</t>
  </si>
  <si>
    <t>Activos</t>
  </si>
  <si>
    <t>TRANSCEIVER DE FIBRA A UTP / 100 MPBS PARA FIBRA LC</t>
  </si>
  <si>
    <t>LS05-RPT-RED-1016</t>
  </si>
  <si>
    <t>TRANSCEIVER DE FIBRA A UTP / 1000 MPBS PARA FIBRA LC</t>
  </si>
  <si>
    <t>LS05-RPT-RED-1017</t>
  </si>
  <si>
    <t>TRANSCEIVER DE FIBRA A UTP / 1000 MPBS PARA FIBRA SC</t>
  </si>
  <si>
    <t>LS05-RPT-RED-1018</t>
  </si>
  <si>
    <t>TRANSCEIVER DE FIBRA MULTIMODO CONECTOR TIPO LC</t>
  </si>
  <si>
    <t>LS05-RPT-RED-1019</t>
  </si>
  <si>
    <t>ASU650SS-480GT-C</t>
  </si>
  <si>
    <t>TRANSCEIVER OPTICO ETHERNET B100 PAREJA A-B MONOMODO 25KM</t>
  </si>
  <si>
    <t>LS05-RPT-RED-1020</t>
  </si>
  <si>
    <t>TROQUEL DOBLE DE 15CM (ELECTRICO - DATOS)</t>
  </si>
  <si>
    <t>LS05-RPT-RED-1021</t>
  </si>
  <si>
    <t>Troquel para Canaleta Metálica</t>
  </si>
  <si>
    <t>LS05-RPT-RED-1022</t>
  </si>
  <si>
    <t>TROQUEL PIRAMIDAL DE DATOS 10 X 4 COLOR CAFÉ</t>
  </si>
  <si>
    <t>LS05-RPT-RED-1023</t>
  </si>
  <si>
    <t>TROQUEL TRIPLE 12CM</t>
  </si>
  <si>
    <t>LS05-RPT-RED-1024</t>
  </si>
  <si>
    <t>TUBO CONDUIT 1 1/4 X 1M</t>
  </si>
  <si>
    <t>LS05-RPT-RED-1025</t>
  </si>
  <si>
    <t>TUBO CONDUIT 1/2 PULGADA X 3 METROS</t>
  </si>
  <si>
    <t>LS05-RPT-RED-1026</t>
  </si>
  <si>
    <t>TUBO CONDUIT 1½" EMT</t>
  </si>
  <si>
    <t>SKU: 2227865</t>
  </si>
  <si>
    <t>LS05-RPT-RED-1027</t>
  </si>
  <si>
    <t>TUBO EMT UL 1/2-PULG</t>
  </si>
  <si>
    <t>LS05-RPT-RED-1028</t>
  </si>
  <si>
    <t>TUBO GALVANIZADO IMC DE 3/4 X 3MTS</t>
  </si>
  <si>
    <t>LS05-RPT-RED-1029</t>
  </si>
  <si>
    <t>TUBO PVC DE 3/4</t>
  </si>
  <si>
    <t>LS05-RPT-RED-1030</t>
  </si>
  <si>
    <t>COMAPATIBLE</t>
  </si>
  <si>
    <t>TUBO PVC PLASTIMEC 3/4'' 3M</t>
  </si>
  <si>
    <t>LS05-RPT-RED-1031</t>
  </si>
  <si>
    <t>DXN11046HD</t>
  </si>
  <si>
    <t>UNIÓN DEXSON, BLANCO, 20X12</t>
  </si>
  <si>
    <t>LS05-RPT-RED-1032</t>
  </si>
  <si>
    <t>UNION RJ45</t>
  </si>
  <si>
    <t>LS05-RPT-RED-1033</t>
  </si>
  <si>
    <t>VARILLA PUESTA TIERRA 5/8´X 2.40 mts COBRE / COBRE COBRES</t>
  </si>
  <si>
    <t>LS05-RPT-RED-1034</t>
  </si>
  <si>
    <t>Ventilador</t>
  </si>
  <si>
    <t>VENTILADORES PLASTICOS PARA RACK - 4,7 '' A 110 VAC</t>
  </si>
  <si>
    <t>LS05-RPT-RED-1035</t>
  </si>
  <si>
    <t>CABLE UTP CATEGORIA 6 X METROS</t>
  </si>
  <si>
    <t>LS05-RPT-RED-1036</t>
  </si>
  <si>
    <t>FIBRA OPTICA MM CDG LSZH 50/125 OM4INT/EXT 6 HILOS DIELECTRICA</t>
  </si>
  <si>
    <t>LS05-RPT-RED-1037</t>
  </si>
  <si>
    <t>FIBRA OPTICA MM LC/LC PPLX 50/125 DE 6 HILOS</t>
  </si>
  <si>
    <t>LS05-RPT-RED-1038</t>
  </si>
  <si>
    <t>TUBERIA CONDUIT PVC DE 1/2" INCLUYE CURVAS Y ACCESORIOS</t>
  </si>
  <si>
    <t>LS05-RPT-RED-1039</t>
  </si>
  <si>
    <t>CABLE 7 HILOS N° 12 BLANCO XMTS CENTELSA</t>
  </si>
  <si>
    <t>LS05-RPT-RED-1040</t>
  </si>
  <si>
    <t>TUERCA HEXAGONAL ZINCADA 1/2</t>
  </si>
  <si>
    <t>LS05-RPT-RED-1041</t>
  </si>
  <si>
    <t>CDD43A - CANALETA PLÁSTICA BLANCA 40MM X 25MM X 2M CON DIVISIÓN ADHESIVO DEXSON</t>
  </si>
  <si>
    <t>LS05-RPT-RED-1042</t>
  </si>
  <si>
    <t>Canaleta Plástica 20X45</t>
  </si>
  <si>
    <t>LS05-RPT-RED-1043</t>
  </si>
  <si>
    <t>TORNILLO DRAYWALL  1/4"</t>
  </si>
  <si>
    <t>LS05-RPT-RED-1044</t>
  </si>
  <si>
    <t>CHAZO PARA DRYWALL CON TORNILLO DE 1"</t>
  </si>
  <si>
    <t>LS05-RPT-RED-1045</t>
  </si>
  <si>
    <t>CHAZO PLASTICO DE 1/2 + TORNILLO PHILIPS 1.1/4</t>
  </si>
  <si>
    <t>LS05-RPT-RED-1046</t>
  </si>
  <si>
    <t>SWITCH 8 PUERTOS 1000 BASE-T DGS-1008D/A</t>
  </si>
  <si>
    <t>LS05-RPT-RED-1047</t>
  </si>
  <si>
    <t>CANALETA PLASTICA DE PISO 60X13</t>
  </si>
  <si>
    <t>LS05-RPT-RED-1048</t>
  </si>
  <si>
    <t>SWITCH 8 PUERTOS 10/100 D-LINK DES-1008D</t>
  </si>
  <si>
    <t>LS05-RPT-RED-1049</t>
  </si>
  <si>
    <t>Tramo de Canaleta Plástica de 60x40 x 2Mts Sin Divison (Optimo)</t>
  </si>
  <si>
    <t>LS05-RPT-RED-1050</t>
  </si>
  <si>
    <t>SALIDA OUTLET RJ-45 SENCILLA (JACK) - CAT. 6</t>
  </si>
  <si>
    <t>LS05-RPT-RED-1051</t>
  </si>
  <si>
    <t>PUNTO ELÉCTRICO REGULADO X 10 METROS</t>
  </si>
  <si>
    <t>LS05-RPT-RED-1052</t>
  </si>
  <si>
    <t>DXN10051P</t>
  </si>
  <si>
    <t>CANALETA DE SUPERFICIE DEXSON,BLANCA, 20x12, con Adhesivo X 2 METROS</t>
  </si>
  <si>
    <t>LS05-RPT-RED-1053</t>
  </si>
  <si>
    <t>Doble 10cm</t>
  </si>
  <si>
    <t>TAPA TROQUEL DOBLE PARA CANALETA DE 10CM</t>
  </si>
  <si>
    <t>LS05-RPT-RED-1054</t>
  </si>
  <si>
    <t>SIMPLEX</t>
  </si>
  <si>
    <t>PIGTAIL LC 1,5 METRO SIMPLEX OM4</t>
  </si>
  <si>
    <t>LS05-RPT-RED-1055</t>
  </si>
  <si>
    <t>TUBO PCV  DE ½" DE 1 METRO</t>
  </si>
  <si>
    <t>LS05-RPT-RED-1056</t>
  </si>
  <si>
    <t>FUSION DE FIBRA OPTICA MULTIMODO</t>
  </si>
  <si>
    <t>LS05-RPT-RCT-1057</t>
  </si>
  <si>
    <t>REPUESTOS.CATÁLOGO</t>
  </si>
  <si>
    <t>ABRAZADERAS EMT 1 ½" DOBLE OJO</t>
  </si>
  <si>
    <t>LS05-RPT-RCT-1058</t>
  </si>
  <si>
    <t>ALA-HUM</t>
  </si>
  <si>
    <t>ALARMA DETECTORA DE HUMO QUE INCLUYE BOTÓN LED DE FUNCIONAMIENTO SENSOR DE HUMO, ZUMBADOR, COMPARTIMIENTO DE BATERÍA, PALANCA, BRICHE DE BATERÍA, PESTAÑAS DE SEGURIDAD Y SEGURO DE BASE (KEY) MARCA STEREN, MODELO ALA-HUM</t>
  </si>
  <si>
    <t>LS05-RPT-RCT-1059</t>
  </si>
  <si>
    <t>AMARRE PLÁSTICO T12 30cm X4.8mm X10unidades DEXSON</t>
  </si>
  <si>
    <t>LS05-RPT-RCT-1060</t>
  </si>
  <si>
    <t>CABLE 1.8 m Plug 3.5 mm 3 Bandas a Plug 3.5 mm 3 Bandas</t>
  </si>
  <si>
    <t>LS05-RPT-RCT-1061</t>
  </si>
  <si>
    <t>CABLE 7 Mts HDMI</t>
  </si>
  <si>
    <t>LS05-RPT-RCT-1062</t>
  </si>
  <si>
    <t>CABLE CATEGORIA 6A X 40 METROS</t>
  </si>
  <si>
    <t>LS05-RPT-RCT-1063</t>
  </si>
  <si>
    <t>CABLE ENCAUCHETADO 3X10 CENTELSA STC3X10</t>
  </si>
  <si>
    <t>LS05-RPT-RCT-1064</t>
  </si>
  <si>
    <t>ST-C-4X6</t>
  </si>
  <si>
    <t>CABLE ENCAUCHETADO 4X6AWG 600V</t>
  </si>
  <si>
    <t>LS05-RPT-RCT-1065</t>
  </si>
  <si>
    <t>CABLE HDMI Mhl Tipo C ( Transmite Pantalla )</t>
  </si>
  <si>
    <t>LS05-RPT-RCT-1066</t>
  </si>
  <si>
    <t>CABLE RCA HEMBRA A SUPER VIDEO</t>
  </si>
  <si>
    <t>LS05-RPT-RCT-1067</t>
  </si>
  <si>
    <t>CABLE SONIDO RCA2-DC 3.5MM ESTEREO DE 1.8 MTS</t>
  </si>
  <si>
    <t>LS05-RPT-RCT-1068</t>
  </si>
  <si>
    <t>CABLE USB 3.0 A Micro B Disco Duro Externo</t>
  </si>
  <si>
    <t>LS05-RPT-RCT-1069</t>
  </si>
  <si>
    <t>CABLE USB EXTENSIÓN ACTIVA DE 2.0 de 10 METROS</t>
  </si>
  <si>
    <t>LS05-RPT-RCT-1070</t>
  </si>
  <si>
    <t>CABLE USB MACHO-HEMBRA 10 METROS</t>
  </si>
  <si>
    <t>LS05-RPT-RCT-1071</t>
  </si>
  <si>
    <t>CAJA DE PASO 15x15 PLASTICA</t>
  </si>
  <si>
    <t>LS05-RPT-RCT-1072</t>
  </si>
  <si>
    <t>CLAVIJA ELECTRICA L5-30</t>
  </si>
  <si>
    <t>LS05-RPT-RCT-1073</t>
  </si>
  <si>
    <t>CONDENSADOR ELECTROLITICO DE 25V – 470 uF</t>
  </si>
  <si>
    <t>LS05-RPT-RCT-1074</t>
  </si>
  <si>
    <t>CONECTOR CAPUCHON ROJO AMARILLOo 3m Cable 10-12 R/y</t>
  </si>
  <si>
    <t>LS05-RPT-RCT-1075</t>
  </si>
  <si>
    <t>CLASS B ICES-003</t>
  </si>
  <si>
    <t>CONTROLADORA DELL 0WY335</t>
  </si>
  <si>
    <t>LS05-RPT-RCT-1076</t>
  </si>
  <si>
    <t>CURVA EMT 1/2</t>
  </si>
  <si>
    <t>LS05-RPT-RCT-1077</t>
  </si>
  <si>
    <t>CURVAS EMT DE 1"</t>
  </si>
  <si>
    <t>LS05-RPT-RCT-1078</t>
  </si>
  <si>
    <t>EXTENSIÓN ELÉCTRICA DE 3 Metros Con 3 Entradas De Enchufe St</t>
  </si>
  <si>
    <t>LS05-RPT-RCT-1079</t>
  </si>
  <si>
    <t>FILTRO SECADOR 1/2 084S DANFOSS</t>
  </si>
  <si>
    <t>LS05-RPT-RCT-1080</t>
  </si>
  <si>
    <t>FUSIBLE ETAPA REGULADORA UPS 250V-20AMP</t>
  </si>
  <si>
    <t>LS05-RPT-RCT-1081</t>
  </si>
  <si>
    <t>GAS BUTANO SOLDADOR MAPP</t>
  </si>
  <si>
    <t>LS05-RPT-RCT-1082</t>
  </si>
  <si>
    <t>662023BK</t>
  </si>
  <si>
    <t>MICRÓFONO MULTIMEDIA DE MESA Flexible Plug 3.5 Para Pc Omega</t>
  </si>
  <si>
    <t>LS05-RPT-RCT-1083</t>
  </si>
  <si>
    <t>SPLITTER HDMI</t>
  </si>
  <si>
    <t>MULTIPLICADOR SPLITTER HDMI 1 Entrada X 4 Salidas, 1080 1x4</t>
  </si>
  <si>
    <t>LS05-RPT-RCT-1084</t>
  </si>
  <si>
    <t>NITRÓGENO GENÉRICO PIPETA</t>
  </si>
  <si>
    <t>LS05-RPT-RCT-1085</t>
  </si>
  <si>
    <t>NG-NORHM-2402</t>
  </si>
  <si>
    <t>ORGANIZADOR HORIZONTAL METÁLICO 2U Marca Powest</t>
  </si>
  <si>
    <t>LS05-RPT-RCT-1086</t>
  </si>
  <si>
    <t>PRENSA ESTOPA 1/2 Pulgada (13.5mm)</t>
  </si>
  <si>
    <t>LS05-RPT-RCT-1087</t>
  </si>
  <si>
    <t>RAISER DELL 0H6188</t>
  </si>
  <si>
    <t>LS05-RPT-RCT-1088</t>
  </si>
  <si>
    <t>REGULADORES</t>
  </si>
  <si>
    <t>REGULADOR DE VOLTAJE 2 KVA Refriline 2000 Powest SUMINISTRO, SWITH TIPO RESET - TENSION DE ENTRADA 90 - 140 VAC. TENSION SALIDA 120 VAC. NOMINAL. - RANGO VOLTAJE DE ENTRADA 120+/-25%,FRECUENCIA 60 HZ - CONEXIÓN 2 TOMAS NEMA 5-15R REGULADOS. PROTECCION: CO</t>
  </si>
  <si>
    <t>LS05-RPT-RCT-1089</t>
  </si>
  <si>
    <t>SOLDADURA HARRIS 0% ALEACION</t>
  </si>
  <si>
    <t>LS05-RPT-RCT-1090</t>
  </si>
  <si>
    <t>TAPA PLASTICA PARA TOMA ELECTRICA NORMAL</t>
  </si>
  <si>
    <t>LS05-RPT-RCT-1091</t>
  </si>
  <si>
    <t>TAPA-CAJAa 5800 C24 .2x4 x 3 UNIDAD</t>
  </si>
  <si>
    <t>LS05-RPT-RCT-1092</t>
  </si>
  <si>
    <t>TARJETA  DE CONTROL UPS CDP MODELO: UPO 3KVA</t>
  </si>
  <si>
    <t>LS05-RPT-RCT-1093</t>
  </si>
  <si>
    <t>TARJETA CONVERTIDOR ADAPTADOR USB 3.0 A RJ45 RED LAN GIGABIT</t>
  </si>
  <si>
    <t>LS05-RPT-RCT-1094</t>
  </si>
  <si>
    <t>VS-USB2800D</t>
  </si>
  <si>
    <t>TARJETA DE TV USB</t>
  </si>
  <si>
    <t>LS05-RPT-RCT-1095</t>
  </si>
  <si>
    <t>NH20000</t>
  </si>
  <si>
    <t>Tarjeta LC Filter of Inverter, Current Sensor and Static Switch Circuit of Inverter para módulo de potencia MODELO NH20000 P/N 3915100421-S MARCA TRIPPLITE.</t>
  </si>
  <si>
    <t>LS05-RPT-RCT-1096</t>
  </si>
  <si>
    <t>TERMINAL DE 1"</t>
  </si>
  <si>
    <t>LS05-RPT-RCT-1097</t>
  </si>
  <si>
    <t>TERMINAL EMT 1 ½"</t>
  </si>
  <si>
    <t>LS05-RPT-RCT-1098</t>
  </si>
  <si>
    <t>TOMA DOBLE POLO A TIERRA BLANCA ARQUEA</t>
  </si>
  <si>
    <t>LS05-RPT-RCT-1099</t>
  </si>
  <si>
    <t>TOMA ELECTRICA L5-30</t>
  </si>
  <si>
    <t>LS05-RPT-RCT-1100</t>
  </si>
  <si>
    <t>TEMT-1-1/2</t>
  </si>
  <si>
    <t>TUBO EMT 1-1/2X3MTS NTC-105</t>
  </si>
  <si>
    <t>LS05-RPT-RCT-1101</t>
  </si>
  <si>
    <t>TUBO EMT UL 3/4-PULGADAS</t>
  </si>
  <si>
    <t>LS05-RPT-RCT-1102</t>
  </si>
  <si>
    <t>UNION DE 1</t>
  </si>
  <si>
    <t>LS05-RPT-RCT-1103</t>
  </si>
  <si>
    <t>UNION EMT 1/2 ACERO</t>
  </si>
  <si>
    <t>LS05-RPT-RCT-1104</t>
  </si>
  <si>
    <t>CONECTOR 3M AUTODESFORRE CALIBRE 10-12 Pulg- Amarillo</t>
  </si>
  <si>
    <t>LS05-RPT-RCT-1105</t>
  </si>
  <si>
    <t>JACK PANDUIT CJ6X88TGBU CAT6A AZUL</t>
  </si>
  <si>
    <t>LS05-RPT-RCT-1106</t>
  </si>
  <si>
    <t>FEED ROLLER  l5E scanner fujitsu Fi-7160</t>
  </si>
  <si>
    <t>LS05-RPT-RCT-1107</t>
  </si>
  <si>
    <t>ABRAZADERA DE DOBLE OJO DE 1"</t>
  </si>
  <si>
    <t>LS05-RPT-RD-1108</t>
  </si>
  <si>
    <t>Rodillo</t>
  </si>
  <si>
    <t>Fujitsu</t>
  </si>
  <si>
    <t>PA03670- Y461</t>
  </si>
  <si>
    <t>Rodillo de salida de alimentación PA03670- Y461 PA03670-Y466 para scanner Fujitsu</t>
  </si>
  <si>
    <t>LS05-RPT-RD-1109</t>
  </si>
  <si>
    <t>B12B813501</t>
  </si>
  <si>
    <t>Rodillos Epson DS 70000 Modelo B12B813501</t>
  </si>
  <si>
    <t>LS05-RPT-RD-1110</t>
  </si>
  <si>
    <t>RODILLO DE SALIDA DE ALIMENTACION PARA ESCANER FUJITSU FI-7160</t>
  </si>
  <si>
    <t>LS05-RPT-RD-1111</t>
  </si>
  <si>
    <t>Rodillos Modelo: B12B813581 Epson</t>
  </si>
  <si>
    <t>LS05-RPT-RJ45-1112</t>
  </si>
  <si>
    <t>RJ45</t>
  </si>
  <si>
    <t>SPS6X88-X</t>
  </si>
  <si>
    <t>RJ45 CATEGORIA BLINDADOS 6A Parte: SPS6X88-X</t>
  </si>
  <si>
    <t>LS05-RPT-RLL-1113</t>
  </si>
  <si>
    <t>ROLLERS</t>
  </si>
  <si>
    <t>Kodak Feed Rollers and Separation Pads</t>
  </si>
  <si>
    <t>LS05-RPT-RKD-1114</t>
  </si>
  <si>
    <t>Repuestos Kodak</t>
  </si>
  <si>
    <t>Kit de repuestos y consumibles para impresora Kodak 2600</t>
  </si>
  <si>
    <t>LS05-RPT-SDA-1115</t>
  </si>
  <si>
    <t>SALAS DE AUDIENCIA</t>
  </si>
  <si>
    <t>ADAPTADOR, 1/4 EN EL ADAPTADOR HEMBRA A RCA MACHO TS GPR-104</t>
  </si>
  <si>
    <t>LS05-RPT-SDA-1116</t>
  </si>
  <si>
    <t>CONVERTIDOR ADAPTADOR 1 VGA MACHO A 2 VGA HEMBRA</t>
  </si>
  <si>
    <t>LS05-RPT-SDA-1117</t>
  </si>
  <si>
    <t>3.5MM CONECTOR JACK A 3 PIN XLR MACHO CABLE MEZCLADOR DE REGISTRO DE AUDIO DE MICRÓFONO PORTÁTIL</t>
  </si>
  <si>
    <t>LS05-RPT-SDA-1118</t>
  </si>
  <si>
    <t>ADAPTADOR CONVERTIDOR ACTIVO DE VIDEO DVI-D A VGA - CABLE - 1080P - 1920X1200</t>
  </si>
  <si>
    <t>LS05-RPT-SDA-1119</t>
  </si>
  <si>
    <t>Adaptador de 12V alternos a 1500 miliamperios</t>
  </si>
  <si>
    <t>LS05-RPT-SDA-1120</t>
  </si>
  <si>
    <t>Adaptador de 24V alternos a 1600 miliamperios</t>
  </si>
  <si>
    <t>LS05-RPT-SDA-1121</t>
  </si>
  <si>
    <t>CMW41-0900500</t>
  </si>
  <si>
    <t>ADAPTADOR DE CA MW41-0900500 CLASE 2 TRANSFORMER INPUT :120V 60HZ</t>
  </si>
  <si>
    <t>LS05-RPT-SDA-1122</t>
  </si>
  <si>
    <t>STARTECH</t>
  </si>
  <si>
    <t>MINI-JACK</t>
  </si>
  <si>
    <t>ADAPTADOR DIVISOR SPLITTER DE AUDÍFONOS MINI-JACK 3,5MM 3 PINES ESTÉREO MACHO A 2X HEMBRA</t>
  </si>
  <si>
    <t>LS05-RPT-SDA-1123</t>
  </si>
  <si>
    <t>ADAPTADOR DIVISOR UN RCA MACHO A DOS RCA HEMBRA</t>
  </si>
  <si>
    <t>LS05-RPT-SDA-1124</t>
  </si>
  <si>
    <t>ADAPTADOR DVID 24 PINES + 1 A HDMI</t>
  </si>
  <si>
    <t>LS05-RPT-SDA-1125</t>
  </si>
  <si>
    <t>ALTAVOCES DE 2 VIAS 40W</t>
  </si>
  <si>
    <t>CORRESPONDE AL MODELO</t>
  </si>
  <si>
    <t>LS05-RPT-SDA-1126</t>
  </si>
  <si>
    <t>ATLONA</t>
  </si>
  <si>
    <t>AMPLIFICADOR DE POTENCIA DE 2 CANALES40 WATTS,  A 8 OHMIOS, RESPUESTA EN FRECUENCIA 20HZ-20KHZ, THD&lt;0.3%</t>
  </si>
  <si>
    <t>LS05-RPT-SDA-1127</t>
  </si>
  <si>
    <t>CROWN</t>
  </si>
  <si>
    <t>AMPLIFICADOR XLS202 CROWN</t>
  </si>
  <si>
    <t>XLS202</t>
  </si>
  <si>
    <t>LS05-RPT-SDA-1128</t>
  </si>
  <si>
    <t>BEHRINGER</t>
  </si>
  <si>
    <t>UM2</t>
  </si>
  <si>
    <t>AUDIOPHILE 2X2 USB AUDIO INTERFACE WITH XENYX MIC PREAMPLIFIER</t>
  </si>
  <si>
    <t>LS05-RPT-SDA-1129</t>
  </si>
  <si>
    <t>PROEL</t>
  </si>
  <si>
    <t>BAFLE DE 2 VIAS CON TRANSFORMADOR DE LÍNEA. PARLANTE DE 5" + TWETER 1". POTENCIA DE 30W RMS. SELECTOR DE 8 OHM / 1/2/5/10/30W. RESP FRECUENCIA: 70HZ - 20KHZ. COLOR BLANCO.</t>
  </si>
  <si>
    <t>LS05-RPT-SDA-1130</t>
  </si>
  <si>
    <t>CABLE  VGA, DE 1 ENTRADA 2 SALIDAS</t>
  </si>
  <si>
    <t>LS05-RPT-SDA-1131</t>
  </si>
  <si>
    <t>CABLE 10 MTS PARA MICRÓFONO ALÁMBRICO  + UN  CONECTOR CANON DE 3 PINES EN UN EXTREMO Y + UN PLUG DE 1/4" MONOFÓNICO EN EL OTRO EXTREMO.</t>
  </si>
  <si>
    <t>LS05-RPT-SDA-1132</t>
  </si>
  <si>
    <t>CABLE AUDIO 2 A 1 RCA/ PLUG 3.5MM DE 1.5M LONGITUD</t>
  </si>
  <si>
    <t>LS05-RPT-SDA-1133</t>
  </si>
  <si>
    <t>CABLE AUDIO DÚPLEX 2 X 16, PARA PARLANTES (X METRO) Cable Vacio</t>
  </si>
  <si>
    <t>LS05-RPT-SDA-1134</t>
  </si>
  <si>
    <t>CABLE AUXILIAR PLUG 3.5 MM AUDIO ESTEREO 1.5 METROS</t>
  </si>
  <si>
    <t>LS05-RPT-SDA-1135</t>
  </si>
  <si>
    <t>CABLE CON PLUG 3,5 A ENTRADA DE 1/4</t>
  </si>
  <si>
    <t>LS05-RPT-SDA-1136</t>
  </si>
  <si>
    <t>CABLE DB9 HEMBRA-MACHO</t>
  </si>
  <si>
    <t>LS05-RPT-SDA-1137</t>
  </si>
  <si>
    <t>CABLE DE AUDIO 1X1 3.5</t>
  </si>
  <si>
    <t>LS05-RPT-SDA-1138</t>
  </si>
  <si>
    <t>CABLE DE AUDIO MINIJACK MACHO-HEMBRA
10 METROS</t>
  </si>
  <si>
    <t>LS05-RPT-SDA-1139</t>
  </si>
  <si>
    <t>CABLE DE AUDIO Y VIDEO 1,5 MTS</t>
  </si>
  <si>
    <t>LS05-RPT-SDA-1140</t>
  </si>
  <si>
    <t>CABLE DE MICROFONO DE 2 METROS XLR ENERGY AUDIO PRO SERIES</t>
  </si>
  <si>
    <t>LS05-RPT-SDA-1141</t>
  </si>
  <si>
    <t>CABLE DE VIDEO VGA MACHO – MACHO – 1.5 METROS</t>
  </si>
  <si>
    <t>LS05-RPT-SDA-1142</t>
  </si>
  <si>
    <t>CABLE DISPLAYPORT DE 15 METROS</t>
  </si>
  <si>
    <t>LS05-RPT-SDA-1143</t>
  </si>
  <si>
    <t>CABLE DVI-D (24 PINES) A HDMI DE 15 METROS</t>
  </si>
  <si>
    <t>LS05-RPT-SDA-1144</t>
  </si>
  <si>
    <t>CABLE EXTENSIÓN MICRÓFONOS  - 13 MTS</t>
  </si>
  <si>
    <t>LS05-RPT-SDA-1145</t>
  </si>
  <si>
    <t>CABLE EXTENSIÓN MICRÓFONOS  - 3 MTS</t>
  </si>
  <si>
    <t>LS05-RPT-SDA-1146</t>
  </si>
  <si>
    <t>CABLE EXTENSIÓN MICRÓFONOS  - 6 MTS</t>
  </si>
  <si>
    <t>LS05-RPT-SDA-1147</t>
  </si>
  <si>
    <t>CABLE EXTENSION USB MACHO A MACHO 30 CM</t>
  </si>
  <si>
    <t>LS05-RPT-SDA-1148</t>
  </si>
  <si>
    <t>CABLE PLUG ESTEREOFONICO PARA PC DE 3 PINES MACHO</t>
  </si>
  <si>
    <t>LS05-RPT-SDA-1149</t>
  </si>
  <si>
    <t>CABLE RCA 10 METROS</t>
  </si>
  <si>
    <t>LS05-RPT-SDA-1150</t>
  </si>
  <si>
    <t>CABLE RCA DE VÍDEO 1 METRO. COAXIAL</t>
  </si>
  <si>
    <t>LS05-RPT-SDA-1151</t>
  </si>
  <si>
    <t>CABLE RCA MACHO - TRS MACHO 1/8 DE MIXER A PC</t>
  </si>
  <si>
    <t>LS05-RPT-SDA-1152</t>
  </si>
  <si>
    <t>CABLE RS232CONVERTIDOR USB-SERIAL</t>
  </si>
  <si>
    <t>RS232</t>
  </si>
  <si>
    <t>LS05-RPT-SDA-1153</t>
  </si>
  <si>
    <t>CABLE SONIDO PLUG 3.5 MM A 2 RCA AUDIO 5 MTS</t>
  </si>
  <si>
    <t>LS05-RPT-SDA-1154</t>
  </si>
  <si>
    <t>ENCORE</t>
  </si>
  <si>
    <t>CABLE SUPERSPEED USB 3.0 AM A BM</t>
  </si>
  <si>
    <t>LS05-RPT-SDA-1155</t>
  </si>
  <si>
    <t>CABLE VGA 1 MACHO A DOBLE 2 VGA HEMBRA - COMPATIBLE</t>
  </si>
  <si>
    <t>LS05-RPT-SDA-1156</t>
  </si>
  <si>
    <t>CABLE VGA MACHO MACHO- ADAPTADOR HEMBRA A HEMBRA DE 20 METROS</t>
  </si>
  <si>
    <t>LS05-RPT-SDA-1157</t>
  </si>
  <si>
    <t>CABLE VIDEO PLUG DE 35MM A 2 RCA 10 METROS</t>
  </si>
  <si>
    <t>LS05-RPT-SDA-1158</t>
  </si>
  <si>
    <t>CABLE XLR DE 3 PINES HEMBRA A HEMBRA PARA MICRÓFONO</t>
  </si>
  <si>
    <t>LS05-RPT-SDA-1159</t>
  </si>
  <si>
    <t>CABLES XLR 8 PINES</t>
  </si>
  <si>
    <t>LS05-RPT-SDA-1160</t>
  </si>
  <si>
    <t>CAMARA DOMO PTZ; (USB ZOOM DE 10x, 720p, RS/485 O RS/232 PARA VIDEOTRACKING) o RCA ZOOM 10x 650 Lineas, RS/485/ o RS 232 para videotrcking.</t>
  </si>
  <si>
    <t>LS05-RPT-SDA-1161</t>
  </si>
  <si>
    <t>CÁMARA IP, 5 MEGAPIXEL</t>
  </si>
  <si>
    <t>LS05-RPT-SDA-1162</t>
  </si>
  <si>
    <t>GONSIN 3000</t>
  </si>
  <si>
    <t>CARGADOR PARA MICROFONO INALAMBRICO GONSIN 3000</t>
  </si>
  <si>
    <t>LS05-RPT-SDA-1163</t>
  </si>
  <si>
    <t>D21-39238</t>
  </si>
  <si>
    <t>CHIP DLP DMD OEM  PARA PROYECTOR INFOCUS IN116 DE VOLTAREA (1076-6038B/6039B/6438B/6439B PROJECTOR DMD CHIP)</t>
  </si>
  <si>
    <t>LS05-RPT-SDA-1164</t>
  </si>
  <si>
    <t>CONECTOR BNC HEMBRA A RCA MACHO</t>
  </si>
  <si>
    <t>LS05-RPT-SDA-1165</t>
  </si>
  <si>
    <t>CONECTOR DE 8 PINES DE 5 MTRS</t>
  </si>
  <si>
    <t>LS05-RPT-SDA-1166</t>
  </si>
  <si>
    <t>2X2 1.5</t>
  </si>
  <si>
    <t>CONECTOR RCA 2X2 - CONECTOR DE AUDIO - CABLE DE SERVICIO PESADO DE 1,5 METROS DE LARGO</t>
  </si>
  <si>
    <t>SKU: 238539039_PH-323014492</t>
  </si>
  <si>
    <t>LS05-RPT-SDA-1167</t>
  </si>
  <si>
    <t>CONVERTIDOR AUDIO OPTICO A ANALOGO RCA, INCLUYE CABLE PODER</t>
  </si>
  <si>
    <t>LS05-RPT-SDA-1168</t>
  </si>
  <si>
    <t>CONVERTIDOR DE VIDEO DE HDMI A RCA</t>
  </si>
  <si>
    <t>LS05-RPT-SDA-1169</t>
  </si>
  <si>
    <t>FUENTE DE PODER CAMARA PTZ / 24 VDC / A12-3A-10</t>
  </si>
  <si>
    <t>LS05-RPT-SDA-1170</t>
  </si>
  <si>
    <t>LIFESIZE LINK CABLE - 15M (PHONE, 2ND GENERATION WITH ICON OR DIGITAL MICPOD)</t>
  </si>
  <si>
    <t>LS05-RPT-SDA-1171</t>
  </si>
  <si>
    <t>MEZCLADOR 8-CANALES PROFESIONAL, PHANTON POWER, CONTROL DE GANANCIA POR CANAL Y SALIDA MEZCLADA PARA GRABACIÓN.</t>
  </si>
  <si>
    <t>LS05-RPT-SDA-1172</t>
  </si>
  <si>
    <t>MEZCLADOR DE 24 CANALES PARA MIC XLR + 4 ESTEREOS; PROCESADOR DIGITAL DE EFECTO</t>
  </si>
  <si>
    <t>LS05-RPT-SDA-1173</t>
  </si>
  <si>
    <t>MEZCLADORA DE AUDIO  4  CANALES, ENTRADA DE MICRÓFONO DE RESPUESTA EN FRECUENCIA DE 20 HZ A 50 KHZ., PHANTON POWER, CONTROL DE GANANCIA POR CANAL Y SALIDA MEZCLADA PARA GRABACIÓN.</t>
  </si>
  <si>
    <t>LS05-RPT-SDA-1174</t>
  </si>
  <si>
    <t>Microfono BEHRINGER XM-8500 con Cable</t>
  </si>
  <si>
    <t>LS05-RPT-SDA-1175</t>
  </si>
  <si>
    <t>MICRÓFONO DE MESA PARA SISTEMA DE CONFERENCIA, TIPO CUELLO DE GANSO, PHANTOM POWER 48DC, CONECTOR TIPO XLR.</t>
  </si>
  <si>
    <t>LS05-RPT-SDA-1176</t>
  </si>
  <si>
    <t>MICRÓFONO DELEGADO DE 9 PINES</t>
  </si>
  <si>
    <t>LS05-RPT-SDA-1177</t>
  </si>
  <si>
    <t>MICRÓFONO DELEGADO, MONTAJE EMPOTRADO</t>
  </si>
  <si>
    <t>LS05-RPT-SDA-1178</t>
  </si>
  <si>
    <t>MICRÓFONO DYNAMIC XLR CARDIOID</t>
  </si>
  <si>
    <t>LS05-RPT-SDA-1179</t>
  </si>
  <si>
    <t>MICRÓFONO ESTÉREO PARA CÁMARA CANON EOS 760D, CANON EOS 77D, CANON EOS 7D MARK II</t>
  </si>
  <si>
    <t>LS05-RPT-SDA-1180</t>
  </si>
  <si>
    <t>DCS-3021D-W</t>
  </si>
  <si>
    <t>MICRÓFONO INALÁMBRICO DE DELEGADO DCS-3021D-W - GONSIN</t>
  </si>
  <si>
    <t>LS05-RPT-SDA-1181</t>
  </si>
  <si>
    <t>VHF</t>
  </si>
  <si>
    <t>MICRÓFONO INALÁMBRICO DE MANO, VHF</t>
  </si>
  <si>
    <t>WR-030</t>
  </si>
  <si>
    <t>LS05-RPT-SDA-1182</t>
  </si>
  <si>
    <t>DCS-3021C- W</t>
  </si>
  <si>
    <t>MICRÓFONO INALÁMBRICO DE PRESIDENTE DCS-3021C- W - GONSIN</t>
  </si>
  <si>
    <t>LS05-RPT-SDA-1183</t>
  </si>
  <si>
    <t>MICRÓFONO PRESIDENTE, MONTAJE EMPOTRADO</t>
  </si>
  <si>
    <t>LS05-RPT-SDA-1184</t>
  </si>
  <si>
    <t>MICRÓFONO UNIDIRECCIONAL PLUG TRADICIONAL 6,35MM</t>
  </si>
  <si>
    <t>LS05-RPT-SDA-1185</t>
  </si>
  <si>
    <t>TM929</t>
  </si>
  <si>
    <t>MICROFONO VOZ JTS TM929</t>
  </si>
  <si>
    <t>LS05-RPT-SDA-1186</t>
  </si>
  <si>
    <t>MICROPHONE EXTENSION CABLE – XLR MALE TO FEMALE (4 MTS)</t>
  </si>
  <si>
    <t>LS05-RPT-SDA-1187</t>
  </si>
  <si>
    <t>MINI MIXER DE 4 CANALES</t>
  </si>
  <si>
    <t>LS05-RPT-SDA-1188</t>
  </si>
  <si>
    <t>XENYX X1222</t>
  </si>
  <si>
    <t>MIXER DE AUDIO MARCA BEHRINGER MODELO XENYX X1222 USB DE 12 CANALES</t>
  </si>
  <si>
    <t>LS05-RPT-SDA-1189</t>
  </si>
  <si>
    <t>PLUG DE AUDIO DE 6,3 MM, MONOAURAL, CUERPO REFORZADO PLUG AUDIO 6</t>
  </si>
  <si>
    <t>LS05-RPT-SDA-1190</t>
  </si>
  <si>
    <t>PLUG DE AUDIO DE 6,3 MM, MONOAURAL, METÁLICO</t>
  </si>
  <si>
    <t>LS05-RPT-SDA-1191</t>
  </si>
  <si>
    <t>PLUG RCA METÁLICO REFORZADO PLUG RCA</t>
  </si>
  <si>
    <t>LS05-RPT-SDA-1192</t>
  </si>
  <si>
    <t>Polycom Serie Group 310 con Camara Acoustic</t>
  </si>
  <si>
    <t>LS05-RPT-SDA-1193</t>
  </si>
  <si>
    <t>ICON 30</t>
  </si>
  <si>
    <t>POTENCIA DE 150W X 2 @ 70V O 100V; SALIDAS DE BAJA IMPEDANCIA DISPONIBLES. VENTILADOR INCLUIDO. CONTROL DE GANACIA EN EL PANEL TRASERO. ENTRADAS Y SALIDAS DE SEÑAL XLR.</t>
  </si>
  <si>
    <t>LS05-RPT-SDA-1194</t>
  </si>
  <si>
    <t>RCA AEREO MACHO, CUERPO METALICO NEGRO CON RESORTE, ANILLO DE COLOR ROJO, CONTACTOS DORADOS.X2</t>
  </si>
  <si>
    <t>LS05-RPT-SDA-1195</t>
  </si>
  <si>
    <t>ICD-PX SERIE</t>
  </si>
  <si>
    <t>SONY GRABADORA DE VOZ ICD-PX SERIES CON MICRÓFONO INTEGRADO Y USB, CON TARJETA MICROSD DE MINIMO 32 GB.</t>
  </si>
  <si>
    <t>LS05-RPT-SDA-1196</t>
  </si>
  <si>
    <t>SOPORTE DE PISO PARA TV DE 40" A 60" CON RESISTENCIA DE 50 KILOS PARA TELEVISOR MARCA SAMSUNG,LG SONY, KALLEY</t>
  </si>
  <si>
    <t>LS05-RPT-SDA-1197</t>
  </si>
  <si>
    <t>SPLITER HDMI 2 PUERTOS DE SALIDA</t>
  </si>
  <si>
    <t>LS05-RPT-SDA-1198</t>
  </si>
  <si>
    <t>UNIDAD CENTRAL DE CONFERENCIA CON MATRIZ DE VIDEO INCLUIDA, PARA SALAS DE AUDIENCIA, soporta video tracking y conexión de microfonso en serie.</t>
  </si>
  <si>
    <t>LS05-RPT-SDA-1199</t>
  </si>
  <si>
    <t>UNIDAD CENTRAL DE CONFERENCIA, MODULO DE VIDEO INCORPORADO</t>
  </si>
  <si>
    <t>LS05-RPT-SDA-1200</t>
  </si>
  <si>
    <t>TL-VDQ5600</t>
  </si>
  <si>
    <t>UNIDAD DE DEBATE PARA DELEGADOS TL-VDQ5600 GONSIN</t>
  </si>
  <si>
    <t>LS05-RPT-SDA-1201</t>
  </si>
  <si>
    <t>VIDEO BAL CON CONECTORES RCA MACHO.</t>
  </si>
  <si>
    <t>LS05-RPT-SDA-1202</t>
  </si>
  <si>
    <t>VIDEO BALUM PASIVO PAREJA</t>
  </si>
  <si>
    <t>LS05-RPT-SDA-1203</t>
  </si>
  <si>
    <t>WIND DEFLECTOR (ANTIPOP)</t>
  </si>
  <si>
    <t>LS05-RPT-SDA-1204</t>
  </si>
  <si>
    <t>TL 3300</t>
  </si>
  <si>
    <t>BATERIA PARA MICROFONO GONSING</t>
  </si>
  <si>
    <t>LS05-RPT-SCA-1205</t>
  </si>
  <si>
    <t>Scanner</t>
  </si>
  <si>
    <t>Fujijitsu</t>
  </si>
  <si>
    <t>Fi-8170</t>
  </si>
  <si>
    <t>Scanner Fujijitsu Fi-8170</t>
  </si>
  <si>
    <t>LS05-RPT-SCA-1206</t>
  </si>
  <si>
    <t>Kodak</t>
  </si>
  <si>
    <t>S3100</t>
  </si>
  <si>
    <t>Escáner Kodak S3100</t>
  </si>
  <si>
    <t>LS05-RPT-SCA-1207</t>
  </si>
  <si>
    <t>Ricoh</t>
  </si>
  <si>
    <t>Fi 8170</t>
  </si>
  <si>
    <t>Scanner Ricoh Fi 8170 Parte: fi-8170</t>
  </si>
  <si>
    <t>fi-8170</t>
  </si>
  <si>
    <t>LS05-RPT-SCA-1208</t>
  </si>
  <si>
    <t>Escáner AD345G Parte: AD345</t>
  </si>
  <si>
    <t>AD345</t>
  </si>
  <si>
    <t>LS05-RPT-SER-1209</t>
  </si>
  <si>
    <t>SERVIDOR</t>
  </si>
  <si>
    <t>ML 350</t>
  </si>
  <si>
    <t>0B23661 Hitachi 300GB 15K 6G 3.5" SAS Sin Bandeja</t>
  </si>
  <si>
    <t>0B23661</t>
  </si>
  <si>
    <t>LS05-RPT-SER-1210</t>
  </si>
  <si>
    <t>HP Proliant  DL380 G5</t>
  </si>
  <si>
    <t>146GB 2.5-INCH SERIAL ATTACHED SCSI (SAS) SFF 3G SINGLE PORT HOT-PLUG 10K HARD DRIVE IN HP HOT-PLUG HARD DRIVE TRAY (AS PICTURED)
FOR G1-G7 PROLIANT SAS SERVERS GENUINE HP SERIAL NUMBER AND FIRMWARE</t>
  </si>
  <si>
    <t>432320-001 /431958-B21</t>
  </si>
  <si>
    <t>LS05-RPT-SER-1211</t>
  </si>
  <si>
    <t>274779-001 HP 3.6V NiMH Battery for Servidor HP ML 350</t>
  </si>
  <si>
    <t>274779-001</t>
  </si>
  <si>
    <t>LS05-RPT-SER-1212</t>
  </si>
  <si>
    <t>2GB Kit (2x1GB Modules) RAM Memory</t>
  </si>
  <si>
    <t>LS05-RPT-SER-1213</t>
  </si>
  <si>
    <t>300702-001 HP 2GB memory (1 stick x 2GB) PC2100 266MHz ECC
SDRAM for ML370 / DL380 G3 servers.</t>
  </si>
  <si>
    <t>300702-001</t>
  </si>
  <si>
    <t>LS05-RPT-SER-1214</t>
  </si>
  <si>
    <t>300GB 6G SERIAL ATTACHED SCSI (SAS) 15K 3.5-INCH DUAL PORT HOT-PLUG HARD DRIVE IN HP HOT-PLUG HARD DRIVE TRAY (AS PICTURED) FOR G1-G7 PROLIANT SAS SERVERS GENUINE HP SERIAL NUMBER AND FIRMWARE</t>
  </si>
  <si>
    <t>517350-001 /516814-B21</t>
  </si>
  <si>
    <t>LS05-RPT-SER-1215</t>
  </si>
  <si>
    <t>372213-001 12V VENTILADOR SUNON</t>
  </si>
  <si>
    <t>LS05-RPT-SER-1216</t>
  </si>
  <si>
    <t>375863-015 HP 300-GB 6G 10K 2.5 DP SAS HDD</t>
  </si>
  <si>
    <t>375863-015</t>
  </si>
  <si>
    <t>LS05-RPT-SER-1217</t>
  </si>
  <si>
    <t>ML350 G4</t>
  </si>
  <si>
    <t>384168-B21 HP - 725W,12-V ML350 G4 HOT PLUG REDUNDANT POWER SUPPLY</t>
  </si>
  <si>
    <t>384168-B21</t>
  </si>
  <si>
    <t>LS05-RPT-SER-1218</t>
  </si>
  <si>
    <t>430165-003 HP 146GB 10K RPM 3G SFF SAS 2.5''</t>
  </si>
  <si>
    <t>430165-003</t>
  </si>
  <si>
    <t>LS05-RPT-SER-1219</t>
  </si>
  <si>
    <t>431943-003HP 146GB 3GB/s 15K SAS 3.5"</t>
  </si>
  <si>
    <t>431943-003</t>
  </si>
  <si>
    <t>LS05-RPT-SER-1220</t>
  </si>
  <si>
    <t>459317-001 HP 160GB Hot-Pluggable 7.2K SATA</t>
  </si>
  <si>
    <t>459317-001</t>
  </si>
  <si>
    <t>LS05-RPT-SER-1221</t>
  </si>
  <si>
    <t>507284-001 HP 300-GB 6G 10K 2.5 DP SAS HDD</t>
  </si>
  <si>
    <t>507284-001</t>
  </si>
  <si>
    <t>LS05-RPT-SER-1222</t>
  </si>
  <si>
    <t>655410-150 - HP - 4GB (1X4GB) 1600MHZ PC3-12800</t>
  </si>
  <si>
    <t>655410-150</t>
  </si>
  <si>
    <t>LS05-RPT-SER-1223</t>
  </si>
  <si>
    <t>9TE066-150 SEAGATE DELL 300GB 10k SAS 2.5 6GBPS</t>
  </si>
  <si>
    <t>9TE066-150</t>
  </si>
  <si>
    <t>LS05-RPT-SER-1224</t>
  </si>
  <si>
    <t>D-LINK DNS-323</t>
  </si>
  <si>
    <t>ADAPTADOR DE CORRIENTE PARA DATA STORAGE D-LINK DNS-323</t>
  </si>
  <si>
    <t>LS05-RPT-SER-1225</t>
  </si>
  <si>
    <t>AG691BHP 1TB Internal 7200 RPM fata</t>
  </si>
  <si>
    <t>LS05-RPT-SER-1226</t>
  </si>
  <si>
    <t>HP PROLIANT G5, G6 Y G7</t>
  </si>
  <si>
    <t>BANDEJA CADDY 2.5" SAS SATA PARA DISCO DURO HP PROLIANT G5, G6 Y G7</t>
  </si>
  <si>
    <t>LS05-RPT-SER-1227</t>
  </si>
  <si>
    <t>BATTERY PACK 3.6V ASSEMBLY - 500MAH NICKEL METAL HYDRIDE (NIMH) - OVAL SHAPED, 12.5MM (0.5IN) HIGH, 38MM (1.5IN) WIDE, AND 77MM (3.0IN) LONG</t>
  </si>
  <si>
    <t>307132-001</t>
  </si>
  <si>
    <t>LS05-RPT-SER-1228</t>
  </si>
  <si>
    <t>ML350 G3</t>
  </si>
  <si>
    <t>Board Compaq  ProLiant System I/O Board</t>
  </si>
  <si>
    <t>292234-001 /  322318-001</t>
  </si>
  <si>
    <t>LS05-RPT-SER-1229</t>
  </si>
  <si>
    <t>Dell PowerEdge 2950</t>
  </si>
  <si>
    <t>BOARD PARTE No. 0H603H PARA SERVIDOR Dell PowerEdge 2950</t>
  </si>
  <si>
    <t>0H603H</t>
  </si>
  <si>
    <t>LS05-RPT-SER-1230</t>
  </si>
  <si>
    <t>PERC H330</t>
  </si>
  <si>
    <t>CONTROLADOR INTEGRADO RAID PERC H330</t>
  </si>
  <si>
    <t>405-AAEI</t>
  </si>
  <si>
    <t>LS05-RPT-SER-1231</t>
  </si>
  <si>
    <t>CONTROLADORA AP837B</t>
  </si>
  <si>
    <t>LS05-RPT-SER-1232</t>
  </si>
  <si>
    <t>ML350</t>
  </si>
  <si>
    <t>CONTROLADORA SMART ARRAY 412801-001
SERVIDOR HP PROLIANT ML350 G4P</t>
  </si>
  <si>
    <t>412801-001</t>
  </si>
  <si>
    <t>LS05-RPT-SER-1233</t>
  </si>
  <si>
    <t>DELL HJ161 DUAL XEON SYSTEM BOARD POWEREDGE 1800</t>
  </si>
  <si>
    <t>J7265 0J7265 CN-0J7265</t>
  </si>
  <si>
    <t>LS05-RPT-SER-1234</t>
  </si>
  <si>
    <t>PROLIANTL ML 350</t>
  </si>
  <si>
    <t>DELL XEON 3.2GHZ 1MB L2 800MHZ 604P CPU POWEREDGE 1800 H8430</t>
  </si>
  <si>
    <t>SKU-H8430</t>
  </si>
  <si>
    <t>LS05-RPT-SER-1235</t>
  </si>
  <si>
    <t>DISCO  SATA 1TB 2.5 7,2K CADDY G6 HP</t>
  </si>
  <si>
    <t>LS05-RPT-SER-1236</t>
  </si>
  <si>
    <t>HOT-P 400-ATJZ</t>
  </si>
  <si>
    <t>DISCO DURO  DELL 2TB 7.2K RPM SATA 6GBPS 512N 2.5IN</t>
  </si>
  <si>
    <t>LS05-RPT-SER-1237</t>
  </si>
  <si>
    <t>DISCO DURO  HP 300-GB  G8 G9 12G 15K 3.5 SAS SC737298-001</t>
  </si>
  <si>
    <t>737298-001</t>
  </si>
  <si>
    <t>LS05-RPT-SER-1238</t>
  </si>
  <si>
    <t>DISIPADOR DE CALOR  HP con ventilador para ML350</t>
  </si>
  <si>
    <t>LS05-RPT-SER-1239</t>
  </si>
  <si>
    <t>ETAPA BYPASS UPS PEI DE 30KVA</t>
  </si>
  <si>
    <t>LS05-RPT-SER-1240</t>
  </si>
  <si>
    <t>FAN - 120MM</t>
  </si>
  <si>
    <t>367637-001</t>
  </si>
  <si>
    <t>LS05-RPT-SER-1241</t>
  </si>
  <si>
    <t>FAN ML150 G6</t>
  </si>
  <si>
    <t>519737-001</t>
  </si>
  <si>
    <t>LS05-RPT-SER-1242</t>
  </si>
  <si>
    <t>DL360P</t>
  </si>
  <si>
    <t>FUENTE DE ALIMENTACIÓN DE ENCHUFE DE 460 W HP N/P:643931-001 / 643954 -201 / 660184 -001 / 656362 - B21</t>
  </si>
  <si>
    <t>N/P:643931-001 / 643954 -201 / 660184 -001 / 656362 - B21</t>
  </si>
  <si>
    <t>LS05-RPT-SER-1243</t>
  </si>
  <si>
    <t>MEMORIA HP 16GB (1x16GB) Single Rank x4 PC42400TR (DDR42400)</t>
  </si>
  <si>
    <t>LS05-RPT-SER-1244</t>
  </si>
  <si>
    <t>DIMM</t>
  </si>
  <si>
    <t>MEMORIA RAM DE 16 GB DDR4 PC4 – 2666V –RE1-11 N/P: VM51C MODELO:DIMM, 16 GB, 2666,2RX8,8G, DDR4, R</t>
  </si>
  <si>
    <t>VM51C</t>
  </si>
  <si>
    <t>LS05-RPT-SER-1245</t>
  </si>
  <si>
    <t>MEMORIA RAM DELL 16GB 2RX4 DDR3 PC3 10600R</t>
  </si>
  <si>
    <t>LS05-RPT-SER-1246</t>
  </si>
  <si>
    <t>MEMORIA RAM DE 4GB KIT(2X2GB MODULES) PARADELL POWEREDGE 1800(DDR2-3200 - REG)</t>
  </si>
  <si>
    <t>A0455464</t>
  </si>
  <si>
    <t>LS05-RPT-SER-1247</t>
  </si>
  <si>
    <t>2RX4 PC3-10600E-09-11-E2-03</t>
  </si>
  <si>
    <t>MEMORIAS RAM DE 16 GB MODELO MODELO 2RX4 PC3-10600E-09-11-E2-03 CON NÚMERO DE PARTE 647653-081</t>
  </si>
  <si>
    <t>647653-081 / 664692-001</t>
  </si>
  <si>
    <t>LS05-RPT-SER-1248</t>
  </si>
  <si>
    <t>ML370 G6 Power Supply Backplane Board</t>
  </si>
  <si>
    <t>LS05-RPT-SER-1249</t>
  </si>
  <si>
    <t>MÓDULO DE MEMORIA  RAM 8GB, DDR4, 2133MHz, Single Rank x4, CL15, HP 726718-B21</t>
  </si>
  <si>
    <t>726718-B21</t>
  </si>
  <si>
    <t>LS05-RPT-SER-1250</t>
  </si>
  <si>
    <t>MODULO DE MEMORIA CACHE HP SMART RAID 128 MB</t>
  </si>
  <si>
    <t>356272-001</t>
  </si>
  <si>
    <t>LS05-RPT-SER-1251</t>
  </si>
  <si>
    <t>592267-002</t>
  </si>
  <si>
    <t>POWER SUPPLY 573W</t>
  </si>
  <si>
    <t>LS05-RPT-SER-1252</t>
  </si>
  <si>
    <t>Seagate 300GB 10K 2.5" 6Gbps SAS ST9300605SS</t>
  </si>
  <si>
    <t>LS05-RPT-SER-1253</t>
  </si>
  <si>
    <t>T410</t>
  </si>
  <si>
    <t>TARJETA CONTROLADORA PERC 6 I SASSATA RAID DELL POWEREDGE T410</t>
  </si>
  <si>
    <t>LS05-RPT-SER-1254</t>
  </si>
  <si>
    <t>TARJETA DE RED 1Gbps PCI-E SERVER ADAPTER</t>
  </si>
  <si>
    <t>503827-001</t>
  </si>
  <si>
    <t>LS05-RPT-SER-1255</t>
  </si>
  <si>
    <t>Ultrium 920 SAS HH Internal Tape drive</t>
  </si>
  <si>
    <t>LS05-RPT-SER-1256</t>
  </si>
  <si>
    <t>822531-001</t>
  </si>
  <si>
    <t>VENTILADOR HP DL360 G8</t>
  </si>
  <si>
    <t>LS05-RPT-SER-1257</t>
  </si>
  <si>
    <t>4GB 240P PC3-10666 CL7 18C 256X8 DDR3-1333 ECC DIMM</t>
  </si>
  <si>
    <t>LS05-RPT-SER-1258</t>
  </si>
  <si>
    <t>DISCO DURO SEAGATE DE 4TB 7.2K 3.5* 12Gb7s kn SAS ST4000NM0095</t>
  </si>
  <si>
    <t>ST4000NM0095</t>
  </si>
  <si>
    <t>LS05-RPT-SER-1259</t>
  </si>
  <si>
    <t>Servidor</t>
  </si>
  <si>
    <t>R750</t>
  </si>
  <si>
    <t>Dell R750 según Especificaciones Técnicas</t>
  </si>
  <si>
    <t>LS05-RPT-SER-1260</t>
  </si>
  <si>
    <t>PowerEdge</t>
  </si>
  <si>
    <t>Servidor PowerEdge R750 PARTE: R750</t>
  </si>
  <si>
    <t>LS05-RPT-SER-1261</t>
  </si>
  <si>
    <t>TesiraFORTÉ DAN CI</t>
  </si>
  <si>
    <t>LS05-RPT-SER-1262</t>
  </si>
  <si>
    <t>R760XSH2FY24v1.1</t>
  </si>
  <si>
    <t>Servidor Rack Dell Xeon G 5416S 32GB 480GB SSD 3.5-12 PERCH755 iDRAC9 Dat NIC57416 3PS+4HR Parte: R760XSH2FY24v1.1</t>
  </si>
  <si>
    <t>LS05-RPT-SUP-1263</t>
  </si>
  <si>
    <t>Supresor</t>
  </si>
  <si>
    <t>AUDIOLINK</t>
  </si>
  <si>
    <t>960-001060</t>
  </si>
  <si>
    <t>4 Supresor de realimentación de entrada con alimentación phantom para entrada de micro y bucle AUDIOLINK a través de la cadena Parte: 960-001060</t>
  </si>
  <si>
    <t>LS05-RPT-SUP-1264</t>
  </si>
  <si>
    <t>VIS-FS100-A</t>
  </si>
  <si>
    <t>4 Supresor de realimentación de entrada con alimentación phantom para entrada de micro y bucle AUDIOLINK a través de la cadena Parte: VIS-FS100-A</t>
  </si>
  <si>
    <t>LS05-RPT-SVC-1265</t>
  </si>
  <si>
    <t>Sistema VideoConferencia</t>
  </si>
  <si>
    <t>LIFESIZE</t>
  </si>
  <si>
    <t>LFZ-033</t>
  </si>
  <si>
    <t>SISTEMA VIDEOCONFERENCIA LIFESIZE ICON 450 Parte: LFZ-033</t>
  </si>
  <si>
    <t>LS05-RPT-SOP-1266</t>
  </si>
  <si>
    <t>Soporte</t>
  </si>
  <si>
    <t>LMB-180U</t>
  </si>
  <si>
    <t>Soporte en U para Lm-1802 Parte: LMB-180U</t>
  </si>
  <si>
    <t>LS05-RPT-SOPP-1267</t>
  </si>
  <si>
    <t>Soporte Pared</t>
  </si>
  <si>
    <t>ACC-BTV-1099</t>
  </si>
  <si>
    <t>SOPORTE PARED TV 32"- 55" Parte: -ACC-BTV-1099</t>
  </si>
  <si>
    <t>LS05-RPT-SUM-1268</t>
  </si>
  <si>
    <t>Suministro</t>
  </si>
  <si>
    <t>DS-530</t>
  </si>
  <si>
    <t>Suministro de Escáner Epson DS-530 Parte: B11B236201</t>
  </si>
  <si>
    <t>B11B236201</t>
  </si>
  <si>
    <t>LS05-RPT-SWT-1269</t>
  </si>
  <si>
    <t>Switch</t>
  </si>
  <si>
    <t>WiFi SoHo MIKROTIK</t>
  </si>
  <si>
    <t>RB952Ui5ac2nD</t>
  </si>
  <si>
    <t>SWITCHING &amp; ROUTING Router WiFi SoHo MIKROTIK RB95 Parte: RB952Ui5ac2nD</t>
  </si>
  <si>
    <t>LS05-RPT-SWT-1270</t>
  </si>
  <si>
    <t>HPE 5520 48G 4SFP</t>
  </si>
  <si>
    <t>HPE 5520 48G 4SFP+ HI Swch Parte: R8M26A</t>
  </si>
  <si>
    <t>R8M26A</t>
  </si>
  <si>
    <t>LS05-RPT-SWT-1271</t>
  </si>
  <si>
    <t>CRS354-48G- 4S+2Q+RM</t>
  </si>
  <si>
    <t>Switch capa 3 de MikroTik CRS354-48G4S+2Q+RM con 48 puertos gigabit, 4 ranuras SFP+ y 2 ranuras QSFP+, version para rack Parte: CRS354-48G- 4S+2Q+RM</t>
  </si>
  <si>
    <t>LS05-RPT-SWT-1272</t>
  </si>
  <si>
    <t>ALLIED</t>
  </si>
  <si>
    <t>ATX51052GPX10-1</t>
  </si>
  <si>
    <t>SWITCH ALLIED TELESIS Parte: ATX51052GPX10-1</t>
  </si>
  <si>
    <t>LS05-RPT-SWT-1273</t>
  </si>
  <si>
    <t>JL682A</t>
  </si>
  <si>
    <t>Switch Aruba Ion 1930 24G 4SPF Parte: JL682A</t>
  </si>
  <si>
    <t>LS05-RPT-SWT-1274</t>
  </si>
  <si>
    <t>DGS-3630-28TC</t>
  </si>
  <si>
    <t>Switch D-LINK DGS-3630-28TC Parte: DGS-3630-28TC-S</t>
  </si>
  <si>
    <t>DGS-3630-28TC-S</t>
  </si>
  <si>
    <t>LS05-RPT-SWT-1275</t>
  </si>
  <si>
    <t>RGES05</t>
  </si>
  <si>
    <t>SWITCH 5 PUERTOS 10/100 NO ADMINISTRABLE Parte: RGES05</t>
  </si>
  <si>
    <t>LS05-RPT-TARJ-1276</t>
  </si>
  <si>
    <t>TARJETAS</t>
  </si>
  <si>
    <t>L11343-001</t>
  </si>
  <si>
    <t>HP L11343-001 AMD Radeon RX550 4GB GDDR5-3TK71AA PARTE: L11343-001</t>
  </si>
  <si>
    <t>LS05-RPT-TARJ-1277</t>
  </si>
  <si>
    <t>TARJETAS CONTROL Y POTENCIA PARTES 2933304701, 2933304801</t>
  </si>
  <si>
    <t>LS05-RPT-TARJ-1278</t>
  </si>
  <si>
    <t>COMPTAIBLE</t>
  </si>
  <si>
    <t>Tarjeta de video Radeon Rx 550 4Gb DDR 5</t>
  </si>
  <si>
    <t>Televisor</t>
  </si>
  <si>
    <t>Samsung</t>
  </si>
  <si>
    <t>FLAT LED Smart TV 55</t>
  </si>
  <si>
    <t>Televisor Samsung FLAT LED Smart TV 55 pulgadas Crystal UHD 4K /3,840 x 2,160 /HDR / DVB-T2 /LAN /WIFI 5 / Bluetooth 5.2 / Google Meet / AirPlay 2 /modo ambiente/ Modo Juego/ HDMI x 3/ USB x1</t>
  </si>
  <si>
    <t>Smart</t>
  </si>
  <si>
    <t>LS05-RPT-TLV-1279</t>
  </si>
  <si>
    <t>Smart TV 55</t>
  </si>
  <si>
    <t>Televisor Samsung FLAT QLED Smart TV 55 pulgadas Parte: QN55Q60CAKXZL</t>
  </si>
  <si>
    <t>QN55Q60CAKXZL</t>
  </si>
  <si>
    <t>LS05-RPT-TAB-1280</t>
  </si>
  <si>
    <t>Tablero</t>
  </si>
  <si>
    <t>TRP312T</t>
  </si>
  <si>
    <t>TABLERO ELÉCTRICO DE 225A, 12 CIRCUITOS, 3F Y POSIBILIDAD DE TOTALIZADOR Parte: TRP312T</t>
  </si>
  <si>
    <t>LS05-RPT-TAB-1281</t>
  </si>
  <si>
    <t>1501-TRP318TG</t>
  </si>
  <si>
    <t>TABLERO 18 CIRCUITO TRIFASICO E/T TRP 318TG 225A C/GALV TERCOL Parte: 1501-TRP318TG</t>
  </si>
  <si>
    <t>LS05-RPT-TABT-1282</t>
  </si>
  <si>
    <t>Tablet</t>
  </si>
  <si>
    <t>Samsumg</t>
  </si>
  <si>
    <t>S9 Plus wifi</t>
  </si>
  <si>
    <t>Tablet Samsung Galaxy Tab S9 Plus wifi, 12GB/256GB, 12.4" Beige, Android 13, Cámara 13.0 MP + 8.0 MP, Flahs frontal 12.0MP, IP68, Octa Core 3.36GHz,2.8GHz,2GHz. Estuche, teclado, lápiz y adaptador de corriente.</t>
  </si>
  <si>
    <t>LS05-RPT-TLON-1283</t>
  </si>
  <si>
    <t>Telon</t>
  </si>
  <si>
    <t>Telón Eléctrico</t>
  </si>
  <si>
    <t>Telón Eléctrico para Video Proyección 410x305 cm, 202", motor tubular 110V AC, anclaje  techo/pared, Tela en PVC de alta
resistencia, con control de mando a distancia RF Parte: TE-41</t>
  </si>
  <si>
    <t>TE-41</t>
  </si>
  <si>
    <t>LS05-RPT-TNER-1284</t>
  </si>
  <si>
    <t>Toner</t>
  </si>
  <si>
    <t>MPS 5501</t>
  </si>
  <si>
    <t>Tóner MPS 5501</t>
  </si>
  <si>
    <t>LS05-RPT-TERM-1285</t>
  </si>
  <si>
    <t>Terminal</t>
  </si>
  <si>
    <t>TERMINAL HORQUILLA AWG 16-14 AZUL</t>
  </si>
  <si>
    <t>LS05-RPT-TERM-1286</t>
  </si>
  <si>
    <t>Terminal de Ojo para Cable 1/0 AWG</t>
  </si>
  <si>
    <t>LS05-RPT-TERM-1287</t>
  </si>
  <si>
    <t>Suministro terminal de Horquilla 14 AWG</t>
  </si>
  <si>
    <t>LS05-RPT-TUBO-1288</t>
  </si>
  <si>
    <t>Tubo</t>
  </si>
  <si>
    <t>TGA-1-2</t>
  </si>
  <si>
    <t>TUBO GALVANIZADO 1/2 X 3MTS IMC Parte: TGA-1-2</t>
  </si>
  <si>
    <t>LS05-RPT-TUBO-1289</t>
  </si>
  <si>
    <t>Tubo EMT 2" 3MTs</t>
  </si>
  <si>
    <t>LS05-RPT-TREL-1290</t>
  </si>
  <si>
    <t>TROQUE ELECTRICO</t>
  </si>
  <si>
    <t>TME12-BL</t>
  </si>
  <si>
    <t>TROQUEL ELÉCTRICO PARA CANALETA 12 CM BLANCO CAL 22 Parte: TME12-BL</t>
  </si>
  <si>
    <t>LS05-RPT-TKCT-1291</t>
  </si>
  <si>
    <t>ThinkCentre</t>
  </si>
  <si>
    <t>M75q</t>
  </si>
  <si>
    <t>ThinkCentre M75q Gen 2 DURHAM Parte: M75q</t>
  </si>
  <si>
    <t>LS05-RPT-UDAL-1292</t>
  </si>
  <si>
    <t>UNIDAD DE ALMACENAMIENTO</t>
  </si>
  <si>
    <t>DISCO DURO  DE 1 TB SSH (ESTADO SOLIDO)</t>
  </si>
  <si>
    <t>LS05-RPT-UDAL-1293</t>
  </si>
  <si>
    <t>DISCO DURO 10 TB EXTERNO</t>
  </si>
  <si>
    <t>LS05-RPT-UDAL-1294</t>
  </si>
  <si>
    <t>DISCO EXTERNO DE 1TB - USB - RESISTENTE A: GOLPES Y HUMEDAD</t>
  </si>
  <si>
    <t>LS05-RPT-UDAL-1295</t>
  </si>
  <si>
    <t>DISCO DURO DE ESTADO SOLIDO 480GB KINGSTON A400 -480G</t>
  </si>
  <si>
    <t>LS05-RPT-UDAL-1296</t>
  </si>
  <si>
    <t>DISCO DURO 2.5" SATA SSD  480GB 6Gb/s</t>
  </si>
  <si>
    <t>LS05-RPT-UDAL-1297</t>
  </si>
  <si>
    <t>DISCO DURO EXTERNO 1 TB</t>
  </si>
  <si>
    <t>LS05-RPT-UDAL-1298</t>
  </si>
  <si>
    <t>DISCO DURO EXTERNO 4 TB</t>
  </si>
  <si>
    <t>LS05-RPT-UNB-1299</t>
  </si>
  <si>
    <t>Unidad Base</t>
  </si>
  <si>
    <t>Unidad base de micrófono de cuello de cisne empotrable Parte: DXN10013</t>
  </si>
  <si>
    <t>LS05-RPT-UNB-1300</t>
  </si>
  <si>
    <t>VIS-GSK-F</t>
  </si>
  <si>
    <t>Unidad base de micrófono de cuello de cisne empotrable Parte: VIS-GSK-F</t>
  </si>
  <si>
    <t>LS05-RPT-UDC-1301</t>
  </si>
  <si>
    <t>Unidad de Conferencia</t>
  </si>
  <si>
    <t>CS-302C</t>
  </si>
  <si>
    <t>Unidad de conferencia para EL SN-258. Usa cable específico de 9 pines para conectar, con micrófono de cuello de
ganso, tiene un minialtavoz incorporado y salida de auriculares (presidente y delegado mismo precio) PARTE: CS-302C</t>
  </si>
  <si>
    <t>LS05-RPT-USBE-1302</t>
  </si>
  <si>
    <t>UNIDAD SUPERIOR BANDEJA DE ENTRADA DE PAPEL</t>
  </si>
  <si>
    <t>UNIDAD SUPERIOR BANDEJA DE ENTRADA DE PAPEL O ALIMENTACION SCANNER FUJITSU FI-7280</t>
  </si>
  <si>
    <t>LS05-RPT-UNF-1303</t>
  </si>
  <si>
    <t>UNIDAD FUSORA</t>
  </si>
  <si>
    <t>JC91-01176A</t>
  </si>
  <si>
    <t>UNIDAD FUSORA 120V SAMSUNG PROXPRESS M4530ND Parte: JC91-01176A</t>
  </si>
  <si>
    <t>LS05-RPT-UPS-1304</t>
  </si>
  <si>
    <t>UPS</t>
  </si>
  <si>
    <t>TRIPP-LITE</t>
  </si>
  <si>
    <t>BOARD RECTIFICADORA 3CH-A</t>
  </si>
  <si>
    <t>LS05-RPT-UPS-1305</t>
  </si>
  <si>
    <t>CABLE NO 8 AWG DE 100CM SOLDADO CONECTOR DE TERMINAL HEMBRA A HEMBRA</t>
  </si>
  <si>
    <t>LS05-RPT-UPS-1306</t>
  </si>
  <si>
    <t>CABLE NO 8 AWG DE 40 CM SOLDADO CONECTOR DE TERMINAL HEMBRA A HEMBRA</t>
  </si>
  <si>
    <t>LS05-RPT-UPS-1307</t>
  </si>
  <si>
    <t>2GB 240P PC3-10666 CL7 18C 128X8 DDR3-1333 ECC DIMM</t>
  </si>
  <si>
    <t>LS05-RPT-UPS-1308</t>
  </si>
  <si>
    <t>ARANDELAS DE 6MM</t>
  </si>
  <si>
    <t>LS05-RPT-UPS-1309</t>
  </si>
  <si>
    <t>FULLTECH</t>
  </si>
  <si>
    <t>BASE EN ALUMINIO PARA MONTAJE DE 3 VENTILADORES en UPS TITAN DE 40 KVA</t>
  </si>
  <si>
    <t>LS05-RPT-UPS-1310</t>
  </si>
  <si>
    <t>CSB</t>
  </si>
  <si>
    <t>GP1272F2</t>
  </si>
  <si>
    <t>BATERIA DC 12V A 7.2 AH GP1272F2</t>
  </si>
  <si>
    <t>LS05-RPT-UPS-1311</t>
  </si>
  <si>
    <t>BATERÍA DE REPUESTO KIT TRIPP-LITE SMART1500LCD</t>
  </si>
  <si>
    <t>B01MQILW7Z</t>
  </si>
  <si>
    <t>LS05-RPT-UPS-1312</t>
  </si>
  <si>
    <t>VISIÓN</t>
  </si>
  <si>
    <t>6FM75</t>
  </si>
  <si>
    <t>BATERÍA MARCA VISIÓN MODELO 6FM75, 12V 75AH.</t>
  </si>
  <si>
    <t>LS05-RPT-UPS-1313</t>
  </si>
  <si>
    <t>MTEK</t>
  </si>
  <si>
    <t>BATERÍA SELLADA 12V 12A</t>
  </si>
  <si>
    <t>MT-12120</t>
  </si>
  <si>
    <t>LS05-RPT-UPS-1314</t>
  </si>
  <si>
    <t>VISION</t>
  </si>
  <si>
    <t>CP1270</t>
  </si>
  <si>
    <t>BATERIA VISION CP1270 12V-7.0AH</t>
  </si>
  <si>
    <t>LS05-RPT-UPS-1315</t>
  </si>
  <si>
    <t>BATERÍA YUASA GENESIS NP7-12 12V / 7AH SLA CON TERMINAL F2</t>
  </si>
  <si>
    <t>LS05-RPT-UPS-1316</t>
  </si>
  <si>
    <t>B B BATTERY</t>
  </si>
  <si>
    <t>BATTERY LEAD ACID 12V 26AH B B BATTERY BP26-12-B1</t>
  </si>
  <si>
    <t>BP26-12-B1</t>
  </si>
  <si>
    <t>LS05-RPT-UPS-1317</t>
  </si>
  <si>
    <t>SCHNEIDEREZ9F56332</t>
  </si>
  <si>
    <t>EZ9F56332</t>
  </si>
  <si>
    <t>BREAKER PARA RIEL 3*32AMP</t>
  </si>
  <si>
    <t>LS05-RPT-UPS-1318</t>
  </si>
  <si>
    <t>THHN THWN-2</t>
  </si>
  <si>
    <t>CABLE # 10 CENTELSA BLANCO * MTS</t>
  </si>
  <si>
    <t>LS05-RPT-UPS-1319</t>
  </si>
  <si>
    <t>CABLE 10 AWG DE 20 CM SOLDADO CONECTOR DE TERMINAL HEMBRA A HEMBRA</t>
  </si>
  <si>
    <t>LS05-RPT-UPS-1320</t>
  </si>
  <si>
    <t>CABLE ENCAUCHETADO 3X18 DE 1 METRO</t>
  </si>
  <si>
    <t>LS05-RPT-UPS-1321</t>
  </si>
  <si>
    <t>PROCABLES / NEXANS / CENTELSA</t>
  </si>
  <si>
    <t>CABLE THHN/ITHWN CALIBRE 10 X METRO COLOR AZUL</t>
  </si>
  <si>
    <t>CB10</t>
  </si>
  <si>
    <t>LS05-RPT-UPS-1322</t>
  </si>
  <si>
    <t>CABLE THHN/ITHWN CALIBRE 10 X METRO COLOR BLANCO</t>
  </si>
  <si>
    <t>LS05-RPT-UPS-1323</t>
  </si>
  <si>
    <t>CABLE THHN/ITHWN CALIBRE 10 X METRO COLOR NEGRO</t>
  </si>
  <si>
    <t>LS05-RPT-UPS-1324</t>
  </si>
  <si>
    <t>CAJA 6 CIRCUITOS MINI PRAGMA SOBREPONER PARA BREAKER ENCHUFABLE 27TE6M</t>
  </si>
  <si>
    <t>27TE6M</t>
  </si>
  <si>
    <t>LS05-RPT-UPS-1325</t>
  </si>
  <si>
    <t>BECKER</t>
  </si>
  <si>
    <t>B12</t>
  </si>
  <si>
    <t>CAJA PARA BREAKERS SOBRE PONER 3 ESPACIOS
+ NEUTRO + TIERRA .PLASTICA</t>
  </si>
  <si>
    <t>N153-12</t>
  </si>
  <si>
    <t>LS05-RPT-UPS-1326</t>
  </si>
  <si>
    <t>CROUSE-HINDS</t>
  </si>
  <si>
    <t>TP7018</t>
  </si>
  <si>
    <t>CAJA RATWELL REF 5800 SALIDAS ROSCADA 3/4"</t>
  </si>
  <si>
    <t>LS05-RPT-UPS-1327</t>
  </si>
  <si>
    <t>COLAPSIBLE 1/4"</t>
  </si>
  <si>
    <t>CHAZOS SUPRA 5/16" * 2" CON TORNILLO</t>
  </si>
  <si>
    <t>5/16*2</t>
  </si>
  <si>
    <t>LS05-RPT-UPS-1328</t>
  </si>
  <si>
    <t>CLAVIJA DE SEGURIDAD, ADAPTADOR DE BLOQUEO L5-30</t>
  </si>
  <si>
    <t>LS05-RPT-UPS-1329</t>
  </si>
  <si>
    <t>TRIPPLITE</t>
  </si>
  <si>
    <t>DISPLAY MARCA TRIPPLITE REF: LCD10K</t>
  </si>
  <si>
    <t>LCD10K</t>
  </si>
  <si>
    <t>LS05-RPT-UPS-1330</t>
  </si>
  <si>
    <t>GAMATRONIC</t>
  </si>
  <si>
    <t>DISPLAY PARA UPS GAMATRONIC</t>
  </si>
  <si>
    <t>LS05-RPT-UPS-1331</t>
  </si>
  <si>
    <t>TRIPP LITE</t>
  </si>
  <si>
    <t>SU 40000</t>
  </si>
  <si>
    <t>DISPLAY PARA UPS TRIPP LITE 40 KVA</t>
  </si>
  <si>
    <t>LS05-RPT-UPS-1332</t>
  </si>
  <si>
    <t>Estabilizador de energia o regulador de voltage POWEST - de mas 3000 Watts</t>
  </si>
  <si>
    <t>LS05-RPT-UPS-1333</t>
  </si>
  <si>
    <t>ENERGEX</t>
  </si>
  <si>
    <t>PR - 1000N</t>
  </si>
  <si>
    <t>ESTABILIZADOR ENERGEX 1000W PR- 1000N</t>
  </si>
  <si>
    <t>LS05-RPT-UPS-1334</t>
  </si>
  <si>
    <t>ETAPA INVERSOR PARA UPS PEI 30KVA</t>
  </si>
  <si>
    <t>LS05-RPT-UPS-1335</t>
  </si>
  <si>
    <t>GRAPA COLGANTE TIPO PERA 3/4"</t>
  </si>
  <si>
    <t>LS05-RPT-UPS-1336</t>
  </si>
  <si>
    <t>GUASA DE AJUSTE DE 6MM</t>
  </si>
  <si>
    <t>LS05-RPT-UPS-1337</t>
  </si>
  <si>
    <t>PEI POWER COM</t>
  </si>
  <si>
    <t>INVERSOR UPS PEI 3KVA</t>
  </si>
  <si>
    <t>LS05-RPT-UPS-1338</t>
  </si>
  <si>
    <t>WAGO</t>
  </si>
  <si>
    <t>A 0-9</t>
  </si>
  <si>
    <t>MARQUILLAS Y ROTULOS PARA CABLEADO</t>
  </si>
  <si>
    <t>LS05-RPT-UPS-1339</t>
  </si>
  <si>
    <t>METROS DE CABLE # 10 COLOR NEGRO. THWN-10N</t>
  </si>
  <si>
    <t>THWN-10N</t>
  </si>
  <si>
    <t>LS05-RPT-UPS-1340</t>
  </si>
  <si>
    <t>MODULO DE FACTOR DE POTENCIA PARA UPS DE 18 KVA</t>
  </si>
  <si>
    <t>LS05-RPT-UPS-1341</t>
  </si>
  <si>
    <t>POWEST TITAN 6 KVA ON-LINE DE DOBLE CONVERSIÓN 6 KVA / 5400 WATTS BIFASICA</t>
  </si>
  <si>
    <t>UPS POWEST</t>
  </si>
  <si>
    <t>LS05-RPT-UPS-1342</t>
  </si>
  <si>
    <t>PRENSA ESTOPA PLASTICA DE 21MM DEXON DXN35060</t>
  </si>
  <si>
    <t>DXN35060</t>
  </si>
  <si>
    <t>LS05-RPT-UPS-1343</t>
  </si>
  <si>
    <t>REGULADOR DE VOLTAJE MONOFÁSICO DE 3KVA</t>
  </si>
  <si>
    <t>LS05-RPT-UPS-1344</t>
  </si>
  <si>
    <t>REGULADOR DE VOLTAJE PROPC 1000</t>
  </si>
  <si>
    <t>LS05-RPT-UPS-1345</t>
  </si>
  <si>
    <t>REGULADOR VOLTAJE FORZA 1200 VA</t>
  </si>
  <si>
    <t>LS05-RPT-UPS-1346</t>
  </si>
  <si>
    <t>SU20KPM-MD6926 - POWER MODULE FOR NH SYSTEMS SUMINISTRO</t>
  </si>
  <si>
    <t>LS05-RPT-UPS-1347</t>
  </si>
  <si>
    <t>TP7292</t>
  </si>
  <si>
    <t>TAPA CIEGA 5800 METALICA</t>
  </si>
  <si>
    <t>LS05-RPT-UPS-1348</t>
  </si>
  <si>
    <t>TARJETA CARGADORA PARA UPS SU10000RT3U</t>
  </si>
  <si>
    <t>P/N2933303731</t>
  </si>
  <si>
    <t>LS05-RPT-UPS-1349</t>
  </si>
  <si>
    <t>CARD PC 075</t>
  </si>
  <si>
    <t>TARJETA CONTROL DISPLAY UPS GAMATRONIC</t>
  </si>
  <si>
    <t>LS05-RPT-UPS-1350</t>
  </si>
  <si>
    <t>30 KVA</t>
  </si>
  <si>
    <t>TARJETA DE COMUNICACIÓN UPS PEI 30KVA</t>
  </si>
  <si>
    <t>LS05-RPT-UPS-1351</t>
  </si>
  <si>
    <t>GEICARD PC801T</t>
  </si>
  <si>
    <t>TARJETA DE CONTROL UPS GAMATRONIC</t>
  </si>
  <si>
    <t>LS05-RPT-UPS-1352</t>
  </si>
  <si>
    <t>WEBCARDLX</t>
  </si>
  <si>
    <t>TARJETA DE RED TRIPP-LITE WEBCARDLX</t>
  </si>
  <si>
    <t>LS05-RPT-UPS-1353</t>
  </si>
  <si>
    <t>TARJETA DEL INVERSON Y CONTROL</t>
  </si>
  <si>
    <t>LS05-RPT-UPS-1354</t>
  </si>
  <si>
    <t>TARJETA FUENTE PARA UPS 30</t>
  </si>
  <si>
    <t>LS05-RPT-UPS-1355</t>
  </si>
  <si>
    <t>CARD 968</t>
  </si>
  <si>
    <t>TARJETA FUENTE PRINCIPAL GAMATRONIC CARD 968</t>
  </si>
  <si>
    <t>LS05-RPT-UPS-1356</t>
  </si>
  <si>
    <t>CARD PC8773</t>
  </si>
  <si>
    <t>TARJETA PRINCIPAL DE FUENTE UPS GAMATRONIC</t>
  </si>
  <si>
    <t>LS05-RPT-UPS-1357</t>
  </si>
  <si>
    <t>TARJETA PRINCIPAL UPS TRIPPLITE DE 3 KVA</t>
  </si>
  <si>
    <t>LS05-RPT-UPS-1358</t>
  </si>
  <si>
    <t>SU20k3/3</t>
  </si>
  <si>
    <t>TARJETAS CARGADORA PARA UPS  20 KVAS /3 REF. 3CH-C BOARD/ CHARGER BOARD</t>
  </si>
  <si>
    <t>16-05001212-S03</t>
  </si>
  <si>
    <t>LS05-RPT-UPS-1359</t>
  </si>
  <si>
    <t>TERMINAL CONECTOR FASTON AISLADA AMARILLA CABLE 10-12</t>
  </si>
  <si>
    <t>LS05-RPT-UPS-1360</t>
  </si>
  <si>
    <t>TERMINAL DE COMPRESIÓN DE OJO EN COBRE</t>
  </si>
  <si>
    <t>LS05-RPT-UPS-1361</t>
  </si>
  <si>
    <t>120MM</t>
  </si>
  <si>
    <t>TERMOENCOGIBLE AMARILLO+AZUL+ROJO * MTS</t>
  </si>
  <si>
    <t>LS05-RPT-UPS-1362</t>
  </si>
  <si>
    <t>TORNILLO HEXAGONAL 3/4 6MM</t>
  </si>
  <si>
    <t>LS05-RPT-UPS-1363</t>
  </si>
  <si>
    <t>EXN</t>
  </si>
  <si>
    <t>TOTALIZADOR INDUSTRIAL BREKER 100AMP FIJO</t>
  </si>
  <si>
    <t>EZC100F 100A</t>
  </si>
  <si>
    <t>LS05-RPT-UPS-1364</t>
  </si>
  <si>
    <t>TRAMO DE CANALETA PLÁSTICA ADHESIVA 1X3 CENTÍMETROS. DXN10111</t>
  </si>
  <si>
    <t>DXN10111</t>
  </si>
  <si>
    <t>LS05-RPT-UPS-1365</t>
  </si>
  <si>
    <t>UNION ROSCADA 3/4" GALVANIZADA</t>
  </si>
  <si>
    <t>LS05-RPT-UPS-1366</t>
  </si>
  <si>
    <t>TITAN</t>
  </si>
  <si>
    <t>EA9930</t>
  </si>
  <si>
    <t>UPS SOLTEC ON LINE TITAN EA9930 DE  30KVA, UPS CON ALTO FACTOR DEPOTENCIA DE ENTRADA 0.99 Y SALIDA DE 1, BANCO DE BATERÍA INTERNOS, SOFTWARE DE MONITOREO LOCAL, PANTALLA LCD CON DMINISTRACDETALLADA DEL SISTEMA, ACCESO FRONTAL PARA DMINISTRACIÓN, TRANSFORM</t>
  </si>
  <si>
    <t>LS05-RPT-UPS-1367</t>
  </si>
  <si>
    <t>CABLE # 10 CENTELSA NEGRO * MTS</t>
  </si>
  <si>
    <t>LS05-RPT-UPS-1368</t>
  </si>
  <si>
    <t>CABLE # 10 CENTELSA VERDE * MTS</t>
  </si>
  <si>
    <t>LS05-RPT-UPS-1369</t>
  </si>
  <si>
    <t>CABLE THHN/ITHWN CALIBRE 10 X METRO COLOR ROJO</t>
  </si>
  <si>
    <t>LS05-RPT-UPS-1370</t>
  </si>
  <si>
    <t>FL1290H</t>
  </si>
  <si>
    <t>BATERÍAS FULI BATTERY 12V 9AH</t>
  </si>
  <si>
    <t>LS05-RPT-UPS-1371</t>
  </si>
  <si>
    <t>APC</t>
  </si>
  <si>
    <t>RBC17</t>
  </si>
  <si>
    <t>BATERÍA MARCA APC REF: CSB HR1234WF2  12V 9AH MODELO GENUINE RBC17</t>
  </si>
  <si>
    <t>LS05-RPT-UPS-1372</t>
  </si>
  <si>
    <t>CABLE 10 AWG DE 13 CM SOLDADO CONECTOR DE TERMINAL HEMBRA A HEMBRA</t>
  </si>
  <si>
    <t>LS05-RPT-UPS-1373</t>
  </si>
  <si>
    <t>FULI BATTERY</t>
  </si>
  <si>
    <t>FL1275GS</t>
  </si>
  <si>
    <t>BATERÍA SELLADA FULIBATTERY 12V-7.5AH REF. FL1275GS</t>
  </si>
  <si>
    <t>LS05-RPT-UPS-1374</t>
  </si>
  <si>
    <t>BATERIA SELLADA 12V-18AH REF FL12180</t>
  </si>
  <si>
    <t>LS05-RPT-UPS-1375</t>
  </si>
  <si>
    <t>Bbbattery</t>
  </si>
  <si>
    <t>BP40-12</t>
  </si>
  <si>
    <t>BATERIA DC MARCA BbBATTERY MODELO BP40-12 VOLTAJE 12V, CORRIENTE 40AH</t>
  </si>
  <si>
    <t>LS05-RPT-UPS-1376</t>
  </si>
  <si>
    <t>CABLE SOLDADOR  # 2 AWG MARCA CENTELSA O PROCABLES</t>
  </si>
  <si>
    <t>LS05-RPT-UPS-1377</t>
  </si>
  <si>
    <t>NEXANS O CONDUMEX</t>
  </si>
  <si>
    <t>RETIE, NTC 1332 Y UL 83</t>
  </si>
  <si>
    <t>CABLE ELECTRICO DE COBRE CALIBRE NUMERO 12 AWG 7 HILOS X 200 METROS</t>
  </si>
  <si>
    <t>LS05-RPT-UPS-1378</t>
  </si>
  <si>
    <t>TERMINALES PLANAS PARA BATERÍA CALIBRE 10-12</t>
  </si>
  <si>
    <t>LS05-RPT-UPS-1379</t>
  </si>
  <si>
    <t>BATERIA FL12550(12V55AH/20HR)</t>
  </si>
  <si>
    <t>LS05-RPT-UPS-1380</t>
  </si>
  <si>
    <t>POWEST</t>
  </si>
  <si>
    <t>EA9980</t>
  </si>
  <si>
    <t>UPS POWEST EA9980 80KVA PARTE: NUOLT-7648</t>
  </si>
  <si>
    <t>NUOLT-7648</t>
  </si>
  <si>
    <t>LS05-RPT-UPS-1381</t>
  </si>
  <si>
    <t>Power Energy</t>
  </si>
  <si>
    <t>PE8920</t>
  </si>
  <si>
    <t>UPS Power Energy ON-LINE 20KVA PARTE: PE8920</t>
  </si>
  <si>
    <t>LS05-RPT-UPS-1382</t>
  </si>
  <si>
    <t>Titan</t>
  </si>
  <si>
    <t>NUOLT-7572</t>
  </si>
  <si>
    <t>UPS POWEST Titan de 15KVA PARTE: NUOLT-7572</t>
  </si>
  <si>
    <t>LS05-RPT-UPS-1383</t>
  </si>
  <si>
    <t>UPS TrippLite 3KVA PARTE: SU3000RTXLCD2U</t>
  </si>
  <si>
    <t>LS05-RPT-UPS-1384</t>
  </si>
  <si>
    <t>GXT5</t>
  </si>
  <si>
    <t>GXT5-10KMVRT6UXLN</t>
  </si>
  <si>
    <t>Liebert GXT5, 10.000 VA Parte: GXT5-10KMVRT6UXLN</t>
  </si>
  <si>
    <t>LS05-RPT-UPS-1385</t>
  </si>
  <si>
    <t>UPS trifasico doble conversión 50kVA + tarjeta de red</t>
  </si>
  <si>
    <t>LS05-RPT-UPSR-1386</t>
  </si>
  <si>
    <t>UPS_REGULADOR</t>
  </si>
  <si>
    <t>hgl1.2-12, vdc12, ah1.2</t>
  </si>
  <si>
    <t>BATERÍA HGL1.2-12, VDC12, AH1.2</t>
  </si>
  <si>
    <t>LS05-RPT-UPSR-1387</t>
  </si>
  <si>
    <t>hgl1.2-6, vdc6, ah 1.2</t>
  </si>
  <si>
    <t>BATERÍA HGL1.2-6, VDC6, AH 1.2</t>
  </si>
  <si>
    <t>LS05-RPT-UPSR-1388</t>
  </si>
  <si>
    <t>hgl100-12c, vdc12, ah100</t>
  </si>
  <si>
    <t>BATERÍA HGL100-12C, VDC12, AH100</t>
  </si>
  <si>
    <t>LS05-RPT-UPSR-1389</t>
  </si>
  <si>
    <t>hgl12-12, vdc12, ah12</t>
  </si>
  <si>
    <t>BATERÍA HGL12-12V, VDC12, AH12</t>
  </si>
  <si>
    <t>LS05-RPT-UPSR-1390</t>
  </si>
  <si>
    <t>hgl12-6a, vdc6, ah12</t>
  </si>
  <si>
    <t>BATERÍA HGL12-6A, VDC6, AH12</t>
  </si>
  <si>
    <t>LS05-RPT-UPSR-1391</t>
  </si>
  <si>
    <t>hgl17-12, vdc12, ah17</t>
  </si>
  <si>
    <t>BATERÍA HGL17-12, VDC12, AH17</t>
  </si>
  <si>
    <t>LS05-RPT-UPSR-1392</t>
  </si>
  <si>
    <t>hgl2-12a, vdc12, ah2</t>
  </si>
  <si>
    <t>BATERÍA HGL2-12A, VDC12, AH2</t>
  </si>
  <si>
    <t>LS05-RPT-UPSR-1393</t>
  </si>
  <si>
    <t>hgl35-12, vdc12, ah35</t>
  </si>
  <si>
    <t>BATERÍA HGL35-12, VDC12, AH35</t>
  </si>
  <si>
    <t>LS05-RPT-UPSR-1394</t>
  </si>
  <si>
    <t>hgl40-12, vdc12, ah40</t>
  </si>
  <si>
    <t>BATERÍA HGL40-12, VDC12, AH40</t>
  </si>
  <si>
    <t>LS05-RPT-UPSR-1395</t>
  </si>
  <si>
    <t>hgl4-12, vdc12, ah4</t>
  </si>
  <si>
    <t>BATERÍA HGL4-12, VDC12, AH4</t>
  </si>
  <si>
    <t>LS05-RPT-UPSR-1396</t>
  </si>
  <si>
    <t>hgl5-12a, vdc12, ah5</t>
  </si>
  <si>
    <t>BATERÍA HGL5-12A, VDC12, AH5</t>
  </si>
  <si>
    <t>LS05-RPT-UPSR-1397</t>
  </si>
  <si>
    <t>hgl70-12b, vdc12, ah70</t>
  </si>
  <si>
    <t>BATERÍA HGL70-12V, VDC12, AH70</t>
  </si>
  <si>
    <t>LS05-RPT-UPSR-1398</t>
  </si>
  <si>
    <t>hgl7-12, vdc12, ah7</t>
  </si>
  <si>
    <t>BATERÍA HGL7-12, VDC12, AH7</t>
  </si>
  <si>
    <t>LS05-RPT-UPSR-1399</t>
  </si>
  <si>
    <t>hgl90-12b, vdc12, ah90</t>
  </si>
  <si>
    <t>BATERÍA HGL90-12B, VDC12, AH90</t>
  </si>
  <si>
    <t>LS05-RPT-UPSR-1400</t>
  </si>
  <si>
    <t>BATERIAS SELLADAS LIBRES DEMANTENIMIENTO TIPO VRLA DE 12V (VOLTIOS) 5AH(AMPERIOS HORA) , REF. CP1250 MARCA VISION</t>
  </si>
  <si>
    <t>LS05-RPT-UPSR-1401</t>
  </si>
  <si>
    <t>CLAVIJA ELÉCTRICA DE ENTRADA L5-20</t>
  </si>
  <si>
    <t>LS05-RPT-UPSR-1402</t>
  </si>
  <si>
    <t>CLAVIJA ELÉCTRICA DE SALIDA L5-15</t>
  </si>
  <si>
    <t>LS05-RPT-UPSR-1403</t>
  </si>
  <si>
    <t>CONECTORES UPS</t>
  </si>
  <si>
    <t>LS05-RPT-UPSR-1404</t>
  </si>
  <si>
    <t>ELECTRICOS</t>
  </si>
  <si>
    <t>METRO DE CABLE ELECTRICO TRIPOLAR CALIBRE NO. 12</t>
  </si>
  <si>
    <t>LS05-RPT-UPSR-1405</t>
  </si>
  <si>
    <t>TARJETA DE CONTROL PRINCIPAL PARA UPS CDP DE 30 KVA</t>
  </si>
  <si>
    <t>LS05-RPT-UPSR-1406</t>
  </si>
  <si>
    <t>UPS INTERACTIVA, MARCA INFOSEC, MODELO X1-700 DE700VA/350W, MONOFÁSICA, 120V DE ENTRADA Y SALIDA.6 A 20 MINUTOS DE AUTONOMÍA DEPENDIENDO DE LACARGA CONECTADA</t>
  </si>
  <si>
    <t>LS05-RPT-UPSR-1407</t>
  </si>
  <si>
    <t>UPS marca POWER BACK de 1000 VA PB 1000</t>
  </si>
  <si>
    <t>LS05-RPT-UPSR-1408</t>
  </si>
  <si>
    <t>Baterías 12V - 9Ah</t>
  </si>
  <si>
    <t>BATERIAS 12V - 9 AH UPS N/P: HGL9-12</t>
  </si>
  <si>
    <t>LS05-RPT-UPSR-1409</t>
  </si>
  <si>
    <t>Baterias de 12V-7,5AHsecas selladas libres de mantenimiento para UPS</t>
  </si>
  <si>
    <t>LS05-RPT-UPSR-1410</t>
  </si>
  <si>
    <t>UPS ON-LINE, 3.000VA/2500W, FP 0.8,100/110/115/120/127V 50/60HZ, ONDA SENO PURA, 7 TOMAS (6X 5-15R/20R Y 1X L5-30R)</t>
  </si>
  <si>
    <t>LS05-RPT-UPSR-1411</t>
  </si>
  <si>
    <t>NICOMAR</t>
  </si>
  <si>
    <t>MICRONET-1000VA</t>
  </si>
  <si>
    <t>UPS interactiva para Hogar y PYME de 1000VA Nicomar/Micronet-1000VA</t>
  </si>
  <si>
    <t>LS05-RPT-VTL-1412</t>
  </si>
  <si>
    <t>Ventilador 24V 4.7 Pulgadas</t>
  </si>
  <si>
    <t>LS05-RPT-VTL-1413</t>
  </si>
  <si>
    <t>M26014-001</t>
  </si>
  <si>
    <t>Ventilador para hp probook 400 G9 Parte: M26014-001</t>
  </si>
  <si>
    <t>LS05-RPT-VTL-1414</t>
  </si>
  <si>
    <t>A2175-HBT TC-GN</t>
  </si>
  <si>
    <t>Ventiladores axiales, 171x151x51mm, 220-240VAC Parte: A2175-HBT TC-GN</t>
  </si>
  <si>
    <t>Otros servicos por demanda</t>
  </si>
  <si>
    <t>General 25/04</t>
  </si>
  <si>
    <t>Código</t>
  </si>
  <si>
    <t>Servicio</t>
  </si>
  <si>
    <t>Elemento</t>
  </si>
  <si>
    <t>Unidad de Facturación</t>
  </si>
  <si>
    <t>Valor Total</t>
  </si>
  <si>
    <t>LS05-AV-CV-01</t>
  </si>
  <si>
    <t>Audiencias virtuales</t>
  </si>
  <si>
    <t>Cámara de Videoconferencia.</t>
  </si>
  <si>
    <t>Día 1</t>
  </si>
  <si>
    <t>LS05-AV-CV-02</t>
  </si>
  <si>
    <t>Día 2 o posterior</t>
  </si>
  <si>
    <t>LS05-AV-CV-03</t>
  </si>
  <si>
    <t>Mes</t>
  </si>
  <si>
    <t>LS05-AV-C4K-04</t>
  </si>
  <si>
    <t>Cámara 4k Streaming.</t>
  </si>
  <si>
    <t>LS05-AV-C4K-05</t>
  </si>
  <si>
    <t>LS05-AV-C4K-06</t>
  </si>
  <si>
    <t xml:space="preserve"> </t>
  </si>
  <si>
    <t>LS05-AV-CF-07</t>
  </si>
  <si>
    <t>Cámara Fotográfica.</t>
  </si>
  <si>
    <t>No catalogado en el 151-2023</t>
  </si>
  <si>
    <t>LS05-AV-CF-08</t>
  </si>
  <si>
    <t>LS05-AV-CF-09</t>
  </si>
  <si>
    <t>LS05-AV-TL-16</t>
  </si>
  <si>
    <t>Telón.</t>
  </si>
  <si>
    <t>LS05-AV-TL-17</t>
  </si>
  <si>
    <t>LS05-AV-TL-18</t>
  </si>
  <si>
    <t>LS05-AV-PY-25</t>
  </si>
  <si>
    <t>Proyector.</t>
  </si>
  <si>
    <t>LS05-AV-PY-26</t>
  </si>
  <si>
    <t>LS05-AV-PY-27</t>
  </si>
  <si>
    <t>LS05-AV-PC-34</t>
  </si>
  <si>
    <t>Computador Personal (PC).</t>
  </si>
  <si>
    <t>LS05-AV-PC-35</t>
  </si>
  <si>
    <t>LS05-AV-PC-36</t>
  </si>
  <si>
    <t>LS05-AV-MIT-43</t>
  </si>
  <si>
    <t>Monitor industrial o televisor de características equivalentes.</t>
  </si>
  <si>
    <t>LS05-AV-MIT-44</t>
  </si>
  <si>
    <t>LS05-AV-MIT-45</t>
  </si>
  <si>
    <t>LS05-AV-CIS-52</t>
  </si>
  <si>
    <t>Conectividad internet satelital.</t>
  </si>
  <si>
    <t>LS05-AV-CIS-53</t>
  </si>
  <si>
    <t>LS05-AV-CIS-54</t>
  </si>
  <si>
    <t>LS05-AV-CIUSA-55</t>
  </si>
  <si>
    <t xml:space="preserve">Conectividad Internacional CONNEXUS (USA) u otro operador autorizado de autoridades extranjeras. </t>
  </si>
  <si>
    <t>Minuto</t>
  </si>
  <si>
    <t>LS05-AV-APT-58</t>
  </si>
  <si>
    <t>Amplificador de potencia.</t>
  </si>
  <si>
    <t>LS05-AV-APT-59</t>
  </si>
  <si>
    <t>LS05-AV-APT-60</t>
  </si>
  <si>
    <t>LS05-AV-IS-61</t>
  </si>
  <si>
    <t>Interfaz de sonido.</t>
  </si>
  <si>
    <t>LS05-AV-IS-62</t>
  </si>
  <si>
    <t>LS05-AV-IS-63</t>
  </si>
  <si>
    <t>LS05-AV-CS-64</t>
  </si>
  <si>
    <t>Consola de sonido.</t>
  </si>
  <si>
    <t>LS05-AV-CS-65</t>
  </si>
  <si>
    <t>LS05-AV-CS-66</t>
  </si>
  <si>
    <t>LS05-AV-MCC-67</t>
  </si>
  <si>
    <t>Micrófono cableado – De condensador</t>
  </si>
  <si>
    <t>LS05-AV-MCC-68</t>
  </si>
  <si>
    <t>LS05-AV-MCC-69</t>
  </si>
  <si>
    <t>LS05-AV-MCD-70</t>
  </si>
  <si>
    <t>Micrófono cableado – Dinámico.</t>
  </si>
  <si>
    <t>LS05-AV-MCD-71</t>
  </si>
  <si>
    <t>LS05-AV-MCD-72</t>
  </si>
  <si>
    <t>LS05-AV-MI-79</t>
  </si>
  <si>
    <t>Micrófono inalámbrico.</t>
  </si>
  <si>
    <t>LS05-AV-MI-80</t>
  </si>
  <si>
    <t>LS05-AV-MI-81</t>
  </si>
  <si>
    <t>LS05-AV-MS-88</t>
  </si>
  <si>
    <t>Micrófono de solapa.</t>
  </si>
  <si>
    <t>LS05-AV-MS-89</t>
  </si>
  <si>
    <t>LS05-AV-MS-90</t>
  </si>
  <si>
    <t>LS05-AV-SAVV-97</t>
  </si>
  <si>
    <t>Switch de alta velocidad para video.</t>
  </si>
  <si>
    <t>LS05-AV-SAVV-98</t>
  </si>
  <si>
    <t>LS05-AV-SAVV-99</t>
  </si>
  <si>
    <t>LS05-AV-CVHU-106</t>
  </si>
  <si>
    <t>Capturadora de video HDMI a USB.</t>
  </si>
  <si>
    <t>LS05-AV-CVHU-107</t>
  </si>
  <si>
    <t>LS05-AV-CVHU-108</t>
  </si>
  <si>
    <t>LS05-AV-TI-115</t>
  </si>
  <si>
    <t>Transmisor inalámbrico.</t>
  </si>
  <si>
    <t>LS05-AV-TI-116</t>
  </si>
  <si>
    <t>LS05-AV-TI-117</t>
  </si>
  <si>
    <t>LS05-AV-PE-124</t>
  </si>
  <si>
    <t>Planta eléctrica.</t>
  </si>
  <si>
    <t>LS05-AV-PE-125</t>
  </si>
  <si>
    <t>LS05-AV-PE-126</t>
  </si>
  <si>
    <t>LS05-AV-URC-133</t>
  </si>
  <si>
    <t>UPS -Regulador de corriente.</t>
  </si>
  <si>
    <t>LS05-AV-URC-134</t>
  </si>
  <si>
    <t>LS05-AV-URC-135</t>
  </si>
  <si>
    <t>LS05-AV-PLED-142</t>
  </si>
  <si>
    <t>Pantalla LED de gran formato (video wall).</t>
  </si>
  <si>
    <t>LS05-AV-PLED-143</t>
  </si>
  <si>
    <t>LS05-AV-PLED-144</t>
  </si>
  <si>
    <t>LS05-AV-SPV-151</t>
  </si>
  <si>
    <t>Splitter de video.</t>
  </si>
  <si>
    <t>LS05-AV-SPV-152</t>
  </si>
  <si>
    <t>LS05-AV-SPV-153</t>
  </si>
  <si>
    <t>LS05-AV-KLEC-160</t>
  </si>
  <si>
    <t>Kit de Luces espacios cerrados.</t>
  </si>
  <si>
    <t>LS05-AV-KLEC-161</t>
  </si>
  <si>
    <t>LS05-AV-KLEC-162</t>
  </si>
  <si>
    <t>LS05-AV-KLEA-169</t>
  </si>
  <si>
    <t>Kit de Luces espacios abiertos.</t>
  </si>
  <si>
    <t>LS05-AV-KLEA-170</t>
  </si>
  <si>
    <t>LS05-AV-KLEA-171</t>
  </si>
  <si>
    <t>LS05-AV-CEDMREV-178</t>
  </si>
  <si>
    <t>Computador de escritorio con doble monitor para retransmisión y edición en vivo.</t>
  </si>
  <si>
    <t>LS05-AV-CEDMREV-179</t>
  </si>
  <si>
    <t>LS05-AV-CEDMREV-180</t>
  </si>
  <si>
    <t>LS05-AV-CPTS-187</t>
  </si>
  <si>
    <t>Computador portátil para transmisión en sitio.</t>
  </si>
  <si>
    <t>LS05-AV-CPTS-188</t>
  </si>
  <si>
    <t>LS05-AV-CPTS-189</t>
  </si>
  <si>
    <t>LS05-AV-CI10M-196</t>
  </si>
  <si>
    <t>Conexión a internet – 10 Mbps</t>
  </si>
  <si>
    <t>LS05-AV-CI10M-197</t>
  </si>
  <si>
    <t>LS05-AV-CI10M-198</t>
  </si>
  <si>
    <t>LS05-AV-SWITCH-205</t>
  </si>
  <si>
    <t>Switch ethernet.</t>
  </si>
  <si>
    <t>LS05-AV-SWITCH-206</t>
  </si>
  <si>
    <t>LS05-AV-SWITCH-207</t>
  </si>
  <si>
    <t>LS05-AV-APC-214</t>
  </si>
  <si>
    <t>Apuntador para contenido.</t>
  </si>
  <si>
    <t>LS05-AV-APC-215</t>
  </si>
  <si>
    <t>LS05-AV-APC-216</t>
  </si>
  <si>
    <t>LS05-AV-DRON-223</t>
  </si>
  <si>
    <t>Dron para eventos.</t>
  </si>
  <si>
    <t>LS05-AV-DRON-224</t>
  </si>
  <si>
    <t>LS05-AV-DRON-225</t>
  </si>
  <si>
    <t>LS05-AV-STSAV-234</t>
  </si>
  <si>
    <t>Soporte técnico en sitio a la audiencia virtual o evento.</t>
  </si>
  <si>
    <t>Día</t>
  </si>
  <si>
    <t>LS05-AV-ESTRE-241</t>
  </si>
  <si>
    <t>Edición de Streaming.</t>
  </si>
  <si>
    <t>Evento</t>
  </si>
  <si>
    <t>LS05-AV-ILS-250</t>
  </si>
  <si>
    <t>Instalación de Lengua de señas.</t>
  </si>
  <si>
    <t>LS05-AV-SILS-259</t>
  </si>
  <si>
    <t>Servicio de intérprete de lenguaje de señas.</t>
  </si>
  <si>
    <t>LS05-AV-TUME-268</t>
  </si>
  <si>
    <t>Transporte de uno o más equipos.</t>
  </si>
  <si>
    <t>Grupo 1</t>
  </si>
  <si>
    <t>LS05-AV-TUME-269</t>
  </si>
  <si>
    <t>Grupo 2</t>
  </si>
  <si>
    <t>LS05-AV-TUME-270</t>
  </si>
  <si>
    <t>Grupo 3</t>
  </si>
  <si>
    <t>LS05-AV-TUME-271</t>
  </si>
  <si>
    <t>Grupo 4</t>
  </si>
  <si>
    <t>LS05-AV-TUME-272</t>
  </si>
  <si>
    <t>Grupo 5</t>
  </si>
  <si>
    <t>LS05-AV-TRHEC-273</t>
  </si>
  <si>
    <t>Transporte Recurso Humano entre ciudades.</t>
  </si>
  <si>
    <t>LS05-AV-TRHEC-274</t>
  </si>
  <si>
    <t>LS05-AV-TRHEC-275</t>
  </si>
  <si>
    <t>LS05-AV-TRHEC-276</t>
  </si>
  <si>
    <t>LS05-AV-TRHEC-277</t>
  </si>
  <si>
    <t>LS05-AV-ALET-278</t>
  </si>
  <si>
    <t>Alimentación y estadía.</t>
  </si>
  <si>
    <t>LS05-AV-ALET-279</t>
  </si>
  <si>
    <t>LS05-AV-ALET-280</t>
  </si>
  <si>
    <t>LS05-AV-ALET-281</t>
  </si>
  <si>
    <t>LS05-AV-ALET-282</t>
  </si>
  <si>
    <t>LS05-MPE-01</t>
  </si>
  <si>
    <t xml:space="preserve">Mantenimiento Preventivo de Equipos </t>
  </si>
  <si>
    <t>Computadores de Escritorio</t>
  </si>
  <si>
    <t>Unidad</t>
  </si>
  <si>
    <t>LS05-MPE-02</t>
  </si>
  <si>
    <t>Portátiles</t>
  </si>
  <si>
    <t>LS05-MPE-03</t>
  </si>
  <si>
    <t>Tablets</t>
  </si>
  <si>
    <t>No catalogado en el 151-2023.</t>
  </si>
  <si>
    <t>LS05-MPE-04</t>
  </si>
  <si>
    <t>Video proyectores</t>
  </si>
  <si>
    <t>LS05-MPE-05</t>
  </si>
  <si>
    <t>Servidores Físicos</t>
  </si>
  <si>
    <t>LS05-MPE-06</t>
  </si>
  <si>
    <t>Impresoras</t>
  </si>
  <si>
    <t>LS05-MPE-07</t>
  </si>
  <si>
    <t>Plotters</t>
  </si>
  <si>
    <t>LS05-MPE-08</t>
  </si>
  <si>
    <t>Escáneres</t>
  </si>
  <si>
    <t>LS05-MPE-09</t>
  </si>
  <si>
    <t>Lectores de códigos</t>
  </si>
  <si>
    <t>LS05-MPE-10</t>
  </si>
  <si>
    <t>Televisores</t>
  </si>
  <si>
    <t>LS05-MPE-11</t>
  </si>
  <si>
    <t>Elementos de Salas de Audiencia</t>
  </si>
  <si>
    <t>LS05-MPE-12</t>
  </si>
  <si>
    <t>Equipos Activos de Red</t>
  </si>
  <si>
    <t>LS05-MPE-13</t>
  </si>
  <si>
    <t>UPS incluyendo banco de baterías</t>
  </si>
  <si>
    <t>LS05-MPE-14</t>
  </si>
  <si>
    <t>Aire Acondicionado de Precisión</t>
  </si>
  <si>
    <t>LS05-MPE-15</t>
  </si>
  <si>
    <t>Aire Acondicionado de Confort</t>
  </si>
  <si>
    <t>LS05-MPE-20</t>
  </si>
  <si>
    <t>LS05-MPE-21</t>
  </si>
  <si>
    <t>LS05-MPE-22</t>
  </si>
  <si>
    <t>LS05-MPE-23</t>
  </si>
  <si>
    <t>LS05-MPE-24</t>
  </si>
  <si>
    <t>LS05-MPE-25</t>
  </si>
  <si>
    <t>LS05-MPE-26</t>
  </si>
  <si>
    <t>LS05-MPE-27</t>
  </si>
  <si>
    <t>LS05-MPE-28</t>
  </si>
  <si>
    <t>LS05-MPE-29</t>
  </si>
  <si>
    <t>LS05-MPE-30</t>
  </si>
  <si>
    <t>LS05-MPE-31</t>
  </si>
  <si>
    <t>LS05-MPE-32</t>
  </si>
  <si>
    <t>LS05-MPE-33</t>
  </si>
  <si>
    <t>LS05-MPE-34</t>
  </si>
  <si>
    <t>LS05-MPE-40</t>
  </si>
  <si>
    <t>LS05-MPE-41</t>
  </si>
  <si>
    <t>LS05-MPE-42</t>
  </si>
  <si>
    <t>LS05-MPE-43</t>
  </si>
  <si>
    <t>LS05-MPE-44</t>
  </si>
  <si>
    <t>LS05-MPE-45</t>
  </si>
  <si>
    <t>LS05-MPE-46</t>
  </si>
  <si>
    <t>LS05-MPE-47</t>
  </si>
  <si>
    <t>LS05-MPE-48</t>
  </si>
  <si>
    <t>LS05-MPE-49</t>
  </si>
  <si>
    <t>LS05-MPE-50</t>
  </si>
  <si>
    <t>LS05-MPE-51</t>
  </si>
  <si>
    <t>LS05-MPE-52</t>
  </si>
  <si>
    <t>LS05-MPE-53</t>
  </si>
  <si>
    <t>LS05-MPE-54</t>
  </si>
  <si>
    <t>LS05-MPE-55</t>
  </si>
  <si>
    <t>LS05-MPE-56</t>
  </si>
  <si>
    <t>LS05-MPE-57</t>
  </si>
  <si>
    <t>LS05-MPE-58</t>
  </si>
  <si>
    <t>LS05-MPE-59</t>
  </si>
  <si>
    <t>LS05-MPE-60</t>
  </si>
  <si>
    <t>LS05-MPE-61</t>
  </si>
  <si>
    <t>LS05-MPE-62</t>
  </si>
  <si>
    <t>LS05-MPE-63</t>
  </si>
  <si>
    <t>LS05-MPE-64</t>
  </si>
  <si>
    <t>LS05-MPE-65</t>
  </si>
  <si>
    <t>LS05-MPE-66</t>
  </si>
  <si>
    <t>LS05-MPE-67</t>
  </si>
  <si>
    <t>LS05-MPE-68</t>
  </si>
  <si>
    <t>LS05-MPE-69</t>
  </si>
  <si>
    <t>LS05-MPE-70</t>
  </si>
  <si>
    <t>LS05-MPE-71</t>
  </si>
  <si>
    <t>LS05-MPE-72</t>
  </si>
  <si>
    <t>LS05-MPE-73</t>
  </si>
  <si>
    <t>LS05-MPE-74</t>
  </si>
  <si>
    <t>LS05-MPE-75</t>
  </si>
  <si>
    <t>LS05-MPE-76</t>
  </si>
  <si>
    <t>LS05-MPE-77</t>
  </si>
  <si>
    <t>LS05-MPE-78</t>
  </si>
  <si>
    <t>LS05-MPE-79</t>
  </si>
  <si>
    <t>LS05-MPE-80</t>
  </si>
  <si>
    <t>LS05-MPE-81</t>
  </si>
  <si>
    <t>LS05-MPE-82</t>
  </si>
  <si>
    <t>LS05-MPE-83</t>
  </si>
  <si>
    <t>LS05-MPE-84</t>
  </si>
  <si>
    <t>No hay comparativo con el contrato 151 por cuanto este no contempló ninguno de estos ítems</t>
  </si>
  <si>
    <t>Servicios complementarios de arrendamiento</t>
  </si>
  <si>
    <t>Factor de Forma</t>
  </si>
  <si>
    <t>Componentes</t>
  </si>
  <si>
    <t>Característica 1</t>
  </si>
  <si>
    <t>Característica 2</t>
  </si>
  <si>
    <t>Procesamiento</t>
  </si>
  <si>
    <t>LS05-SCA-AIOB-01</t>
  </si>
  <si>
    <t xml:space="preserve">Servicios complementarios de arrendamiento </t>
  </si>
  <si>
    <t>Desktop - All in One</t>
  </si>
  <si>
    <t>Procesador: AMD Ryzen 5 de 5500 o su equivalente en Intel, Tipo de disco: SSD de 250 GB PCIe, Memoria RAM: 8GB. Monitor 21,5"</t>
  </si>
  <si>
    <t>Básico</t>
  </si>
  <si>
    <t>LS05-SCA-AIOB-02</t>
  </si>
  <si>
    <t>LS05-SCA-AIOB-03</t>
  </si>
  <si>
    <t>LS05-SCA-AIOM-04</t>
  </si>
  <si>
    <t>Procesador: AMD Ryzen 7 de 5800 o su equivalente en Intel , Tipo de disco: SSD de 500 GB PCIe, Memoria RAM: 16GB. Monitor 23,8"</t>
  </si>
  <si>
    <t>Medio</t>
  </si>
  <si>
    <t>LS05-SCA-AIOM-05</t>
  </si>
  <si>
    <t>LS05-SCA-AIOM-06</t>
  </si>
  <si>
    <t>LS05-SCA-AIOA-07</t>
  </si>
  <si>
    <t>Procesador: AMD Ryzen 9 de 5950 o su equivalente en Intel , Tipo de disco: SSD de 500 GB PCIe, Memoria RAM: 32GB. Monitor 27"</t>
  </si>
  <si>
    <t>Avanzado</t>
  </si>
  <si>
    <t>LS05-SCA-AIOA-08</t>
  </si>
  <si>
    <t>LS05-SCA-AIOA-09</t>
  </si>
  <si>
    <t>LS05-SCA-PCB-10</t>
  </si>
  <si>
    <t>Portátil - Corporativo</t>
  </si>
  <si>
    <t>Procesador: AMD Ryzen 5 de 5500 o su equivalente en Intel, Tipo de disco: HDD de 1 TB 7200Rpm, Memoria RAM: 8GB. Monitor 13""</t>
  </si>
  <si>
    <t>LS05-SCA-PCB-11</t>
  </si>
  <si>
    <t>LS05-SCA-PCB-12</t>
  </si>
  <si>
    <t>LS05-SCA-PCB-13</t>
  </si>
  <si>
    <t>Procesador: AMD Ryzen 5 de 5500 o su equivalente en Intel, Tipo de disco: SSD de 256 GB PCIe, Memoria RAM: 8GB. Monitor 13""</t>
  </si>
  <si>
    <t>LS05-SCA-PCB-14</t>
  </si>
  <si>
    <t>LS05-SCA-PCB-15</t>
  </si>
  <si>
    <t>LS05-SCA-PCM-16</t>
  </si>
  <si>
    <t>Procesador: AMD Ryzen 7 de 5800 o su equivalente en Intel , Tipo de disco: SSD de 500 GB PCIe, Memoria RAM: 16GB. Monitor 14"</t>
  </si>
  <si>
    <t>LS05-SCA-PCM-17</t>
  </si>
  <si>
    <t>LS05-SCA-PCM-18</t>
  </si>
  <si>
    <t>LS05-SCA-PCM-19</t>
  </si>
  <si>
    <t>Procesador: AMD Ryzen 7 de 5800 o su equivalente en Intel , Tipo de disco: HDD de 1 TB 7200Rpm, Memoria RAM: 16GB. Monitor 14"</t>
  </si>
  <si>
    <t>LS05-SCA-PCM-20</t>
  </si>
  <si>
    <t>LS05-SCA-PCM-21</t>
  </si>
  <si>
    <t>LS05-SCA-PCA-22</t>
  </si>
  <si>
    <t>Procesador: AMD Ryzen 9 de 5950 o su equivalente en Intel , Tipo de disco: HDD de 1 TB 7200Rpm, Memoria RAM: 16GB. Monitor 15"</t>
  </si>
  <si>
    <t>LS05-SCA-PCA-23</t>
  </si>
  <si>
    <t>LS05-SCA-PCA-24</t>
  </si>
  <si>
    <t>LS05-SCA-PCA-25</t>
  </si>
  <si>
    <t>Procesador: AMD Ryzen 9 de 5950 o su equivalente en Intel , Tipo de disco: SSD de 500 GB PCIe, Memoria RAM: 16GB. Monitor 15"</t>
  </si>
  <si>
    <t>LS05-SCA-PCA-26</t>
  </si>
  <si>
    <t>LS05-SCA-PCA-27</t>
  </si>
  <si>
    <t>LS05-SCA-IIT-28</t>
  </si>
  <si>
    <t xml:space="preserve">Impresora de Inyección de tinta </t>
  </si>
  <si>
    <t xml:space="preserve">Formato: A4, Volumen mensual Mínimo 300 páginas, Impresión por minutos: 6 ppm </t>
  </si>
  <si>
    <t>Color portátil</t>
  </si>
  <si>
    <t>Sin Suministro</t>
  </si>
  <si>
    <t>Monofuncional</t>
  </si>
  <si>
    <t>LS05-SCA-IIT-29</t>
  </si>
  <si>
    <t>LS05-SCA-IIT-30</t>
  </si>
  <si>
    <t>LS05-SCA-IIT-31</t>
  </si>
  <si>
    <t>Con Suministro</t>
  </si>
  <si>
    <t>LS05-SCA-IIT-32</t>
  </si>
  <si>
    <t>LS05-SCA-IIT-33</t>
  </si>
  <si>
    <t>LS05-SCA-IIT-34</t>
  </si>
  <si>
    <t xml:space="preserve">Formato: A4 8,5" X 11", Volumen mensual Mínimo 10.000 páginas, Impresión por minutos: 30 ppm </t>
  </si>
  <si>
    <t>Color</t>
  </si>
  <si>
    <t>Multifuncional</t>
  </si>
  <si>
    <t>LS05-SCA-IIT-35</t>
  </si>
  <si>
    <t>LS05-SCA-IIT-36</t>
  </si>
  <si>
    <t>LS05-SCA-IIT-37</t>
  </si>
  <si>
    <t>LS05-SCA-IIT-38</t>
  </si>
  <si>
    <t>LS05-SCA-IIT-39</t>
  </si>
  <si>
    <t>LS05-SCA-IIT-40</t>
  </si>
  <si>
    <t xml:space="preserve">Formato: A3 11,7" X 16,5", Volumen mensual Mínimo 10.000 páginas, Impresión por minutos: 20 ppm </t>
  </si>
  <si>
    <t>LS05-SCA-IIT-41</t>
  </si>
  <si>
    <t>LS05-SCA-IIT-42</t>
  </si>
  <si>
    <t>LS05-SCA-IIT-43</t>
  </si>
  <si>
    <t>LS05-SCA-IIT-44</t>
  </si>
  <si>
    <t>LS05-SCA-IIT-45</t>
  </si>
  <si>
    <t>LS05-SCA-IIT-46</t>
  </si>
  <si>
    <t xml:space="preserve">Formato: A4 8,5" X 11", Volumen mensual Mínimo 5.000 páginas, Impresión por minutos: 24 ppm </t>
  </si>
  <si>
    <t>LS05-SCA-IIT-47</t>
  </si>
  <si>
    <t>LS05-SCA-IIT-48</t>
  </si>
  <si>
    <t>LS05-SCA-IIT-49</t>
  </si>
  <si>
    <t>LS05-SCA-IIT-50</t>
  </si>
  <si>
    <t>LS05-SCA-IIT-51</t>
  </si>
  <si>
    <t>LS05-SCA-IIT-52</t>
  </si>
  <si>
    <t xml:space="preserve">Formato: A4 8,5" X 11", Volumen mensual Mínimo 10.000 páginas, Impresión por minutos: 24 ppm </t>
  </si>
  <si>
    <t>LS05-SCA-IIT-53</t>
  </si>
  <si>
    <t>LS05-SCA-IIT-54</t>
  </si>
  <si>
    <t>LS05-SCA-IIT-55</t>
  </si>
  <si>
    <t>LS05-SCA-IIT-56</t>
  </si>
  <si>
    <t>LS05-SCA-IIT-57</t>
  </si>
  <si>
    <t>LS05-SCA-IIT-58</t>
  </si>
  <si>
    <t>Gran Formato: A1, Mínimo: 24" Pulgadas, 1 Rollo</t>
  </si>
  <si>
    <t>Blanco, Negro y Color</t>
  </si>
  <si>
    <t>LS05-SCA-IIT-59</t>
  </si>
  <si>
    <t>LS05-SCA-IIT-60</t>
  </si>
  <si>
    <t>LS05-SCA-IIT-61</t>
  </si>
  <si>
    <t>LS05-SCA-IIT-62</t>
  </si>
  <si>
    <t>LS05-SCA-IIT-63</t>
  </si>
  <si>
    <t>LS05-SCA-IIT-64</t>
  </si>
  <si>
    <t>Gran Formato: A1, Mínimo: 36" Pulgadas, 1 Rollo</t>
  </si>
  <si>
    <t>LS05-SCA-IIT-65</t>
  </si>
  <si>
    <t>LS05-SCA-IIT-66</t>
  </si>
  <si>
    <t>LS05-SCA-IIT-67</t>
  </si>
  <si>
    <t>LS05-SCA-IIT-68</t>
  </si>
  <si>
    <t>LS05-SCA-IIT-69</t>
  </si>
  <si>
    <t>LS05-SCA-IIT-70</t>
  </si>
  <si>
    <t>Gran Formato: A1, Mínimo: 36" Pulgadas, 2 Rollo</t>
  </si>
  <si>
    <t>LS05-SCA-IIT-71</t>
  </si>
  <si>
    <t>LS05-SCA-IIT-72</t>
  </si>
  <si>
    <t>LS05-SCA-IIT-73</t>
  </si>
  <si>
    <t>LS05-SCA-IIT-74</t>
  </si>
  <si>
    <t>LS05-SCA-IIT-75</t>
  </si>
  <si>
    <t>LS05-SCA-IIT-76</t>
  </si>
  <si>
    <t>Gran Formato: A1, Mínimo: 42" Pulgadas, 1 Rollo</t>
  </si>
  <si>
    <t>LS05-SCA-IIT-77</t>
  </si>
  <si>
    <t>LS05-SCA-IIT-78</t>
  </si>
  <si>
    <t>LS05-SCA-IIT-79</t>
  </si>
  <si>
    <t>LS05-SCA-IIT-80</t>
  </si>
  <si>
    <t>LS05-SCA-IIT-81</t>
  </si>
  <si>
    <t>LS05-SCA-IIT-82</t>
  </si>
  <si>
    <t>Gran Formato: A1, Mínimo: 42" Pulgadas, 2 Rollo</t>
  </si>
  <si>
    <t>LS05-SCA-IIT-83</t>
  </si>
  <si>
    <t>LS05-SCA-IIT-84</t>
  </si>
  <si>
    <t>LS05-SCA-IIT-85</t>
  </si>
  <si>
    <t>LS05-SCA-IIT-86</t>
  </si>
  <si>
    <t>LS05-SCA-IIT-87</t>
  </si>
  <si>
    <t>LS05-SCA-IL-LED-88</t>
  </si>
  <si>
    <t>Impresora Láser o Led</t>
  </si>
  <si>
    <t xml:space="preserve">Formato: A4, Volumen mensual Mínimo 3.000 páginas, Impresión por minutos: 40 ppm </t>
  </si>
  <si>
    <t>Blanco y Negro</t>
  </si>
  <si>
    <t>LS05-SCA-IL-LED-89</t>
  </si>
  <si>
    <t>LS05-SCA-IL-LED-90</t>
  </si>
  <si>
    <t>LS05-SCA-IL-LED-91</t>
  </si>
  <si>
    <t>LS05-SCA-IL-LED-92</t>
  </si>
  <si>
    <t>LS05-SCA-IL-LED-93</t>
  </si>
  <si>
    <t>LS05-SCA-IL-LED-94</t>
  </si>
  <si>
    <t xml:space="preserve">Formato: A4, Volumen mensual Mínimo 5.000 páginas, Impresión por minutos: 45 ppm </t>
  </si>
  <si>
    <t>LS05-SCA-IL-LED-95</t>
  </si>
  <si>
    <t>LS05-SCA-IL-LED-96</t>
  </si>
  <si>
    <t>LS05-SCA-IL-LED-97</t>
  </si>
  <si>
    <t>LS05-SCA-IL-LED-98</t>
  </si>
  <si>
    <t>LS05-SCA-IL-LED-99</t>
  </si>
  <si>
    <t>LS05-SCA-IL-LED-100</t>
  </si>
  <si>
    <t xml:space="preserve">Formato: A4, Volumen mensual Mínimo 10.000 páginas, Impresión por minutos: 50 ppm </t>
  </si>
  <si>
    <t>LS05-SCA-IL-LED-101</t>
  </si>
  <si>
    <t>LS05-SCA-IL-LED-102</t>
  </si>
  <si>
    <t>LS05-SCA-IL-LED-103</t>
  </si>
  <si>
    <t>LS05-SCA-IL-LED-104</t>
  </si>
  <si>
    <t>LS05-SCA-IL-LED-105</t>
  </si>
  <si>
    <t>LS05-SCA-IL-LED-106</t>
  </si>
  <si>
    <t xml:space="preserve">Formato: A4, Volumen mensual Mínimo 20.000 páginas, Impresión por minutos: 55 ppm </t>
  </si>
  <si>
    <t>LS05-SCA-IL-LED-107</t>
  </si>
  <si>
    <t>LS05-SCA-IL-LED-108</t>
  </si>
  <si>
    <t>LS05-SCA-IL-LED-109</t>
  </si>
  <si>
    <t>LS05-SCA-IL-LED-110</t>
  </si>
  <si>
    <t>LS05-SCA-IL-LED-111</t>
  </si>
  <si>
    <t>LS05-SCA-IL-LED-112</t>
  </si>
  <si>
    <t xml:space="preserve">Formato: A4, Volumen mensual Mayor o igual a 25.000 páginas, Impresión por minutos: 60 ppm </t>
  </si>
  <si>
    <t>LS05-SCA-IL-LED-113</t>
  </si>
  <si>
    <t>LS05-SCA-IL-LED-114</t>
  </si>
  <si>
    <t>LS05-SCA-IL-LED-115</t>
  </si>
  <si>
    <t>LS05-SCA-IL-LED-116</t>
  </si>
  <si>
    <t>LS05-SCA-IL-LED-117</t>
  </si>
  <si>
    <t>LS05-SCA-IL-LED-118</t>
  </si>
  <si>
    <t xml:space="preserve">Formato: A4, Volumen mensual Mínimo 3.000 páginas, Impresión por minutos: 32 ppm </t>
  </si>
  <si>
    <t>LS05-SCA-IL-LED-119</t>
  </si>
  <si>
    <t>LS05-SCA-IL-LED-120</t>
  </si>
  <si>
    <t>LS05-SCA-IL-LED-121</t>
  </si>
  <si>
    <t>LS05-SCA-IL-LED-122</t>
  </si>
  <si>
    <t>LS05-SCA-IL-LED-123</t>
  </si>
  <si>
    <t>LS05-SCA-IL-LED-124</t>
  </si>
  <si>
    <t xml:space="preserve">Formato: A4, Volumen mensual Mínimo 7.000 páginas, Impresión por minutos: 40 ppm </t>
  </si>
  <si>
    <t>LS05-SCA-IL-LED-125</t>
  </si>
  <si>
    <t>LS05-SCA-IL-LED-126</t>
  </si>
  <si>
    <t>LS05-SCA-IL-LED-127</t>
  </si>
  <si>
    <t>LS05-SCA-IL-LED-128</t>
  </si>
  <si>
    <t>LS05-SCA-IL-LED-129</t>
  </si>
  <si>
    <t>LS05-SCA-IL-LED-130</t>
  </si>
  <si>
    <t>LS05-SCA-IL-LED-131</t>
  </si>
  <si>
    <t>LS05-SCA-IL-LED-132</t>
  </si>
  <si>
    <t>LS05-SCA-IL-LED-133</t>
  </si>
  <si>
    <t>LS05-SCA-IL-LED-134</t>
  </si>
  <si>
    <t>LS05-SCA-IL-LED-135</t>
  </si>
  <si>
    <t>LS05-SCA-IL-LED-136</t>
  </si>
  <si>
    <t>LS05-SCA-IL-LED-137</t>
  </si>
  <si>
    <t>LS05-SCA-IL-LED-138</t>
  </si>
  <si>
    <t>LS05-SCA-IL-LED-139</t>
  </si>
  <si>
    <t>LS05-SCA-IL-LED-140</t>
  </si>
  <si>
    <t>LS05-SCA-IL-LED-141</t>
  </si>
  <si>
    <t>LS05-SCA-IL-LED-142</t>
  </si>
  <si>
    <t>LS05-SCA-IL-LED-143</t>
  </si>
  <si>
    <t>LS05-SCA-IL-LED-144</t>
  </si>
  <si>
    <t>LS05-SCA-IL-LED-145</t>
  </si>
  <si>
    <t>LS05-SCA-IL-LED-146</t>
  </si>
  <si>
    <t>LS05-SCA-IL-LED-147</t>
  </si>
  <si>
    <t>LS05-SCA-IL-LED-148</t>
  </si>
  <si>
    <t xml:space="preserve">Formato: A4, Volumen mensual Mínimo 5.000 páginas, Impresión por minutos: 20 ppm </t>
  </si>
  <si>
    <t>LS05-SCA-IL-LED-149</t>
  </si>
  <si>
    <t>LS05-SCA-IL-LED-150</t>
  </si>
  <si>
    <t>LS05-SCA-IL-LED-151</t>
  </si>
  <si>
    <t>LS05-SCA-IL-LED-152</t>
  </si>
  <si>
    <t>LS05-SCA-IL-LED-153</t>
  </si>
  <si>
    <t>LS05-SCA-IL-LED-154</t>
  </si>
  <si>
    <t xml:space="preserve">Formato: A4, Volumen mensual Mínimo 6.000 páginas, Impresión por minutos: 30 ppm </t>
  </si>
  <si>
    <t>LS05-SCA-IL-LED-155</t>
  </si>
  <si>
    <t>LS05-SCA-IL-LED-156</t>
  </si>
  <si>
    <t>LS05-SCA-IL-LED-157</t>
  </si>
  <si>
    <t>LS05-SCA-IL-LED-158</t>
  </si>
  <si>
    <t>LS05-SCA-IL-LED-159</t>
  </si>
  <si>
    <t>LS05-SCA-IL-LED-160</t>
  </si>
  <si>
    <t xml:space="preserve">Formato: A4, Volumen mensual Mínimo 10.000 páginas, Impresión por minutos: 40 ppm </t>
  </si>
  <si>
    <t>LS05-SCA-IL-LED-161</t>
  </si>
  <si>
    <t>LS05-SCA-IL-LED-162</t>
  </si>
  <si>
    <t>LS05-SCA-IL-LED-163</t>
  </si>
  <si>
    <t>LS05-SCA-IL-LED-164</t>
  </si>
  <si>
    <t>LS05-SCA-IL-LED-165</t>
  </si>
  <si>
    <t>LS05-SCA-IL-LED-166</t>
  </si>
  <si>
    <t>LS05-SCA-IL-LED-167</t>
  </si>
  <si>
    <t>LS05-SCA-IL-LED-168</t>
  </si>
  <si>
    <t>LS05-SCA-IL-LED-169</t>
  </si>
  <si>
    <t>LS05-SCA-IL-LED-170</t>
  </si>
  <si>
    <t>LS05-SCA-IL-LED-171</t>
  </si>
  <si>
    <t>LS05-SCA-IL-LED-172</t>
  </si>
  <si>
    <t>LS05-SCA-IL-LED-173</t>
  </si>
  <si>
    <t>LS05-SCA-IL-LED-174</t>
  </si>
  <si>
    <t>LS05-SCA-IL-LED-175</t>
  </si>
  <si>
    <t>LS05-SCA-IL-LED-176</t>
  </si>
  <si>
    <t>LS05-SCA-IL-LED-177</t>
  </si>
  <si>
    <t>LS05-SCA-IL-LED-178</t>
  </si>
  <si>
    <t>LS05-SCA-IL-LED-179</t>
  </si>
  <si>
    <t>LS05-SCA-IL-LED-180</t>
  </si>
  <si>
    <t>LS05-SCA-IL-LED-181</t>
  </si>
  <si>
    <t>LS05-SCA-IL-LED-182</t>
  </si>
  <si>
    <t>LS05-SCA-IL-LED-183</t>
  </si>
  <si>
    <t>LS05-SCA-IL-LED-184</t>
  </si>
  <si>
    <t xml:space="preserve">Formato: A3, Volumen mensual Mínimo 15.000 páginas, Impresión por minutos: 25 ppm </t>
  </si>
  <si>
    <t>LS05-SCA-IL-LED-185</t>
  </si>
  <si>
    <t>LS05-SCA-IL-LED-186</t>
  </si>
  <si>
    <t>LS05-SCA-IL-LED-187</t>
  </si>
  <si>
    <t>LS05-SCA-IL-LED-188</t>
  </si>
  <si>
    <t>LS05-SCA-IL-LED-189</t>
  </si>
  <si>
    <t>LS05-SCA-IL-LED-190</t>
  </si>
  <si>
    <t xml:space="preserve">Formato: A3, Volumen mensual Mínimo 20.000 páginas, Impresión por minutos: 30 ppm </t>
  </si>
  <si>
    <t>LS05-SCA-IL-LED-191</t>
  </si>
  <si>
    <t>LS05-SCA-IL-LED-192</t>
  </si>
  <si>
    <t>LS05-SCA-IL-LED-193</t>
  </si>
  <si>
    <t>LS05-SCA-IL-LED-194</t>
  </si>
  <si>
    <t>LS05-SCA-IL-LED-195</t>
  </si>
  <si>
    <t>LS05-SCA-IL-LED-196</t>
  </si>
  <si>
    <t xml:space="preserve">Formato: A3, Volumen mensual Mínimo 30.000 páginas, Impresión por minutos: 40 ppm </t>
  </si>
  <si>
    <t>LS05-SCA-IL-LED-197</t>
  </si>
  <si>
    <t>LS05-SCA-IL-LED-198</t>
  </si>
  <si>
    <t>LS05-SCA-IL-LED-199</t>
  </si>
  <si>
    <t>LS05-SCA-IL-LED-200</t>
  </si>
  <si>
    <t>LS05-SCA-IL-LED-201</t>
  </si>
  <si>
    <t>LS05-SCA-IL-LED-202</t>
  </si>
  <si>
    <t xml:space="preserve">Formato: A3, Volumen mensual Mínimo 40.000 páginas, Impresión por minutos: 50 ppm </t>
  </si>
  <si>
    <t>LS05-SCA-IL-LED-203</t>
  </si>
  <si>
    <t>LS05-SCA-IL-LED-204</t>
  </si>
  <si>
    <t>LS05-SCA-IL-LED-205</t>
  </si>
  <si>
    <t>LS05-SCA-IL-LED-206</t>
  </si>
  <si>
    <t>LS05-SCA-IL-LED-207</t>
  </si>
  <si>
    <t>LS05-SCA-ITE-208</t>
  </si>
  <si>
    <t>Impresoras Térmica (Directa/Transferencia térmica)</t>
  </si>
  <si>
    <t>Etiquetas</t>
  </si>
  <si>
    <t>2" Pulgadas</t>
  </si>
  <si>
    <t>Fija - Escritorio</t>
  </si>
  <si>
    <t>LS05-SCA-ITE-209</t>
  </si>
  <si>
    <t>LS05-SCA-ITE-210</t>
  </si>
  <si>
    <t>LS05-SCA-ITE-211</t>
  </si>
  <si>
    <t>LS05-SCA-ITE-212</t>
  </si>
  <si>
    <t>LS05-SCA-ITE-213</t>
  </si>
  <si>
    <t>LS05-SCA-ITE-214</t>
  </si>
  <si>
    <t>Móvil</t>
  </si>
  <si>
    <t>LS05-SCA-ITE-215</t>
  </si>
  <si>
    <t>LS05-SCA-ITE-216</t>
  </si>
  <si>
    <t>LS05-SCA-ITE-217</t>
  </si>
  <si>
    <t>LS05-SCA-ITE-218</t>
  </si>
  <si>
    <t>LS05-SCA-ITE-219</t>
  </si>
  <si>
    <t>LS05-SCA-ITE-220</t>
  </si>
  <si>
    <t>4" Pulgadas</t>
  </si>
  <si>
    <t>LS05-SCA-ITE-221</t>
  </si>
  <si>
    <t>LS05-SCA-ITE-222</t>
  </si>
  <si>
    <t>LS05-SCA-ITE-223</t>
  </si>
  <si>
    <t>LS05-SCA-ITE-224</t>
  </si>
  <si>
    <t>LS05-SCA-ITE-225</t>
  </si>
  <si>
    <t>LS05-SCA-ITE-226</t>
  </si>
  <si>
    <t>LS05-SCA-ITE-227</t>
  </si>
  <si>
    <t>LS05-SCA-ITE-228</t>
  </si>
  <si>
    <t>LS05-SCA-ITE-229</t>
  </si>
  <si>
    <t>LS05-SCA-ITE-230</t>
  </si>
  <si>
    <t>LS05-SCA-ITE-231</t>
  </si>
  <si>
    <t>LS05-SCA-ITR-232</t>
  </si>
  <si>
    <t>Recibos</t>
  </si>
  <si>
    <t>LS05-SCA-ITR-233</t>
  </si>
  <si>
    <t>LS05-SCA-ITR-234</t>
  </si>
  <si>
    <t>LS05-SCA-ITR-235</t>
  </si>
  <si>
    <t>LS05-SCA-ITR-236</t>
  </si>
  <si>
    <t>LS05-SCA-ITR-237</t>
  </si>
  <si>
    <t>LS05-SCA-ITR-238</t>
  </si>
  <si>
    <t>LS05-SCA-ITR-239</t>
  </si>
  <si>
    <t>LS05-SCA-ITR-240</t>
  </si>
  <si>
    <t>LS05-SCA-ITR-241</t>
  </si>
  <si>
    <t>LS05-SCA-ITR-242</t>
  </si>
  <si>
    <t>LS05-SCA-ITR-243</t>
  </si>
  <si>
    <t>LS05-SCA-ITR-244</t>
  </si>
  <si>
    <t>LS05-SCA-ITR-245</t>
  </si>
  <si>
    <t>LS05-SCA-ITR-246</t>
  </si>
  <si>
    <t>LS05-SCA-ITR-247</t>
  </si>
  <si>
    <t>LS05-SCA-ITR-248</t>
  </si>
  <si>
    <t>LS05-SCA-ITR-249</t>
  </si>
  <si>
    <t>LS05-SCA-ITR-250</t>
  </si>
  <si>
    <t>LS05-SCA-ITR-251</t>
  </si>
  <si>
    <t>LS05-SCA-ITR-252</t>
  </si>
  <si>
    <t>LS05-SCA-ITR-253</t>
  </si>
  <si>
    <t>LS05-SCA-ITR-254</t>
  </si>
  <si>
    <t>LS05-SCA-ITR-255</t>
  </si>
  <si>
    <t>LS05-SCA-E-256</t>
  </si>
  <si>
    <t xml:space="preserve">Escáner </t>
  </si>
  <si>
    <t>Tamaño soporte (ADF): A4, ciclo de trabajo hasta 3.000 páginas, Velocidad de escaneo : Mínimo 24 ppm</t>
  </si>
  <si>
    <t>Vertical</t>
  </si>
  <si>
    <t>LS05-SCA-E-257</t>
  </si>
  <si>
    <t>LS05-SCA-E-258</t>
  </si>
  <si>
    <t>LS05-SCA-E-259</t>
  </si>
  <si>
    <t>Tamaño soporte (ADF): A4, ciclo de trabajo hasta 5.000 páginas, Velocidad de escaneo : Mínimo 40 ppm</t>
  </si>
  <si>
    <t>LS05-SCA-E-260</t>
  </si>
  <si>
    <t>LS05-SCA-E-261</t>
  </si>
  <si>
    <t>LS05-SCA-E-262</t>
  </si>
  <si>
    <t>Tamaño soporte (ADF): A4, ciclo de trabajo mínimo 6.000 páginas, Velocidad de escaneo : Mínimo 50 ppm</t>
  </si>
  <si>
    <t>LS05-SCA-E-263</t>
  </si>
  <si>
    <t>LS05-SCA-E-264</t>
  </si>
  <si>
    <t>LS05-SCA-E-265</t>
  </si>
  <si>
    <t>Tamaño soporte (ADF): A4, ciclo de trabajo mínimo 7.500 páginas, Velocidad de escaneo : Mínimo 60 ppm</t>
  </si>
  <si>
    <t>LS05-SCA-E-266</t>
  </si>
  <si>
    <t>LS05-SCA-E-267</t>
  </si>
  <si>
    <t>LS05-SCA-E-268</t>
  </si>
  <si>
    <t>Tamaño soporte (ADF): A4, ciclo de trabajo mínimo 10.000 páginas, Velocidad de escaneo : Mínimo 70 ppm</t>
  </si>
  <si>
    <t>LS05-SCA-E-269</t>
  </si>
  <si>
    <t>LS05-SCA-E-270</t>
  </si>
  <si>
    <t>LS05-SCA-E-271</t>
  </si>
  <si>
    <t>Tamaño soporte (ADF): A4, ciclo de trabajo mínimo 3.000 páginas, Velocidad de escaneo : Mínimo 24 ppm</t>
  </si>
  <si>
    <t>Cama plana</t>
  </si>
  <si>
    <t>LS05-SCA-E-272</t>
  </si>
  <si>
    <t>LS05-SCA-E-273</t>
  </si>
  <si>
    <t>LS05-SCA-E-274</t>
  </si>
  <si>
    <t>Tamaño soporte (ADF): A4, ciclo de trabajo mínimo 8.000 páginas, Velocidad de escaneo : Mínimo 60 ppm</t>
  </si>
  <si>
    <t>LS05-SCA-E-275</t>
  </si>
  <si>
    <t>LS05-SCA-E-276</t>
  </si>
  <si>
    <t>LS05-SCA-E-277</t>
  </si>
  <si>
    <t>LS05-SCA-E-278</t>
  </si>
  <si>
    <t>LS05-SCA-E-279</t>
  </si>
  <si>
    <t>LS05-SCA-E-280</t>
  </si>
  <si>
    <t>Tamaño soporte (ADF): A3, ciclo de trabajo mínimo 20.000 páginas, Velocidad de escaneo : Mínimo 70 ppm</t>
  </si>
  <si>
    <t>Vertical o cama plana</t>
  </si>
  <si>
    <t>LS05-SCA-E-281</t>
  </si>
  <si>
    <t>LS05-SCA-E-282</t>
  </si>
  <si>
    <t>LS05-SCA-E-283</t>
  </si>
  <si>
    <t>Tamaño soporte (ADF): A3, ciclo de trabajo mínimo 35.000 páginas, Velocidad de escaneo : Mínimo 90 ppm</t>
  </si>
  <si>
    <t>LS05-SCA-E-284</t>
  </si>
  <si>
    <t>LS05-SCA-E-285</t>
  </si>
  <si>
    <t>LS05-SCA-E-286</t>
  </si>
  <si>
    <t>Tamaño soporte (ADF): A3, ciclo de trabajo mínimo 50.000 páginas, Velocidad de escaneo : Mínimo 120 ppm</t>
  </si>
  <si>
    <t>LS05-SCA-E-287</t>
  </si>
  <si>
    <t>LS05-SCA-E-288</t>
  </si>
  <si>
    <t>LS05-SCA-EM-289</t>
  </si>
  <si>
    <t>Escaneo de mano</t>
  </si>
  <si>
    <t>Lector código de Barras, Capacidad de decodificación: 1D.</t>
  </si>
  <si>
    <t>Imager Lineal</t>
  </si>
  <si>
    <t>LS05-SCA-EM-290</t>
  </si>
  <si>
    <t>LS05-SCA-EM-291</t>
  </si>
  <si>
    <t>LS05-SCA-EM-292</t>
  </si>
  <si>
    <t>Laser</t>
  </si>
  <si>
    <t>LS05-SCA-EM-293</t>
  </si>
  <si>
    <t>LS05-SCA-EM-294</t>
  </si>
  <si>
    <t>LS05-SCA-EM-295</t>
  </si>
  <si>
    <t>Lector código de Barras, Capacidad de decodificación: 2D.</t>
  </si>
  <si>
    <t>LS05-SCA-EM-296</t>
  </si>
  <si>
    <t>LS05-SCA-EM-297</t>
  </si>
  <si>
    <t>LS05-SCA-EM-298</t>
  </si>
  <si>
    <t>LS05-SCA-EM-299</t>
  </si>
  <si>
    <t>LS05-SCA-EM-300</t>
  </si>
  <si>
    <t>LS05-SCA-SWITCH-301</t>
  </si>
  <si>
    <t>Equipo de red</t>
  </si>
  <si>
    <t>Puertos fibra 24, tipo puertos fibra: 10G (SFP,SFP+), Throughput: 240 Gbps, VLANs mínimo 4094</t>
  </si>
  <si>
    <t>24 puertos</t>
  </si>
  <si>
    <t>LS05-SCA-SWITCH-302</t>
  </si>
  <si>
    <t>LS05-SCA-SWITCH-303</t>
  </si>
  <si>
    <t>LS05-SCA-SWITCH-304</t>
  </si>
  <si>
    <t>Puertos fibra 48, tipo puertos fibra: 10G (SFP,SFP+), Throughput: 480 Gbps, VLANs mínimo 4094</t>
  </si>
  <si>
    <t>48 puertos</t>
  </si>
  <si>
    <t>LS05-SCA-SWITCH-305</t>
  </si>
  <si>
    <t>LS05-SCA-SWITCH-306</t>
  </si>
  <si>
    <t>LS05-SCA-SWITCH-307</t>
  </si>
  <si>
    <t>Puertos Cobre 24, puertos de fibra 4, tipo de puerto cobre: 1GB, Throughput: 480 Gbps, VLANs mínimo 4094</t>
  </si>
  <si>
    <t>Cobre</t>
  </si>
  <si>
    <t>LS05-SCA-SWITCH-308</t>
  </si>
  <si>
    <t>LS05-SCA-SWITCH-309</t>
  </si>
  <si>
    <t>LS05-SCA-SWITCH-310</t>
  </si>
  <si>
    <t>Puertos Cobre 48, puertos de fibra 4, tipo de puerto cobre: 1GB, Throughput: 480 Gbps, VLANs mínimo 4094</t>
  </si>
  <si>
    <t>LS05-SCA-SWITCH-311</t>
  </si>
  <si>
    <t>LS05-SCA-SWITCH-312</t>
  </si>
  <si>
    <t>LS05-SCA-SAVT2-316</t>
  </si>
  <si>
    <t xml:space="preserve">Set de audiencias Tipo 2 </t>
  </si>
  <si>
    <t>1 Cámara, 1 Amplificador de audio,  4 Micrófonos inalámbricos cuello de Ganso, 2 Altavoces, 1 Unidad central de conferencias, 1 Pc, 1 Tv,  1 Switch (poe), cables de conexión.</t>
  </si>
  <si>
    <t>Inalámbrica</t>
  </si>
  <si>
    <t>LS05-SCA-SAVT2-317</t>
  </si>
  <si>
    <t>LS05-SCA-SAVT2-318</t>
  </si>
  <si>
    <t>Ítem</t>
  </si>
  <si>
    <t>IVA</t>
  </si>
  <si>
    <t>TOTAL CON IVA</t>
  </si>
  <si>
    <r>
      <rPr>
        <b/>
        <sz val="11"/>
        <color theme="1"/>
        <rFont val="Calibri"/>
        <family val="2"/>
        <scheme val="minor"/>
      </rPr>
      <t>Equipos Continuidad</t>
    </r>
    <r>
      <rPr>
        <sz val="12"/>
        <color theme="1"/>
        <rFont val="Calibri"/>
        <family val="2"/>
        <scheme val="minor"/>
      </rPr>
      <t xml:space="preserve"> 
</t>
    </r>
    <r>
      <rPr>
        <b/>
        <sz val="11"/>
        <color rgb="FF00B050"/>
        <rFont val="Calibri"/>
        <family val="2"/>
        <scheme val="minor"/>
      </rPr>
      <t>Antes de IVA - Recurrente Mensual</t>
    </r>
    <r>
      <rPr>
        <sz val="12"/>
        <color theme="1"/>
        <rFont val="Calibri"/>
        <family val="2"/>
        <scheme val="minor"/>
      </rPr>
      <t xml:space="preserve">
El precio ofertado con vigencia 31 diciembre 2025.</t>
    </r>
  </si>
  <si>
    <r>
      <t>Servicio de ecosistemas digitales TXH ETB, conectividad, voz, monitoreo.</t>
    </r>
    <r>
      <rPr>
        <sz val="11"/>
        <color rgb="FF00B050"/>
        <rFont val="Calibri"/>
        <family val="2"/>
        <scheme val="minor"/>
      </rPr>
      <t xml:space="preserve"> Antes de IVA - Recurrente Mensual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</si>
</sst>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-&quot;$&quot;* #,##0.00_-;\-&quot;$&quot;* #,##0.00_-;_-&quot;$&quot;* &quot;-&quot;??_-;_-@_-"/>
    <numFmt numFmtId="165" formatCode="_-&quot;$&quot;\ * #,##0_-;\-&quot;$&quot;\ * #,##0_-;_-&quot;$&quot;\ * &quot;-&quot;??_-;_-@_-"/>
    <numFmt numFmtId="166" formatCode="0.0%"/>
  </numFmts>
  <fonts count="23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0"/>
      <color rgb="FFFFFFFF"/>
      <name val="Aptos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ptos"/>
      <family val="2"/>
    </font>
    <font>
      <sz val="11"/>
      <color theme="1"/>
      <name val="Aptos"/>
      <family val="2"/>
    </font>
    <font>
      <b/>
      <sz val="11"/>
      <color theme="0"/>
      <name val="Aptos"/>
      <family val="2"/>
    </font>
    <font>
      <b/>
      <sz val="10"/>
      <color theme="0"/>
      <name val="Aptos"/>
      <family val="2"/>
    </font>
    <font>
      <sz val="10"/>
      <color rgb="FF000000"/>
      <name val="Aptos"/>
      <family val="2"/>
    </font>
    <font>
      <b/>
      <sz val="14"/>
      <color theme="0"/>
      <name val="Aptos Narrow"/>
      <family val="2"/>
    </font>
    <font>
      <sz val="12"/>
      <color theme="1"/>
      <name val="Aptos Narrow"/>
      <family val="2"/>
    </font>
    <font>
      <b/>
      <sz val="10"/>
      <color rgb="FFFFFFFF"/>
      <name val="Aptos Narrow"/>
      <family val="2"/>
    </font>
    <font>
      <b/>
      <sz val="11"/>
      <color rgb="FFFFFFFF"/>
      <name val="Aptos Narrow"/>
      <family val="2"/>
    </font>
    <font>
      <b/>
      <sz val="11"/>
      <color theme="1"/>
      <name val="Aptos Narrow"/>
      <family val="2"/>
    </font>
    <font>
      <sz val="11"/>
      <color rgb="FF000000"/>
      <name val="Aptos Narrow"/>
      <family val="2"/>
    </font>
    <font>
      <sz val="10"/>
      <color theme="1"/>
      <name val="Aptos Narrow"/>
      <family val="2"/>
    </font>
    <font>
      <b/>
      <sz val="11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sz val="1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0E2841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rgb="FF000000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165" fontId="6" fillId="0" borderId="6" xfId="2" applyNumberFormat="1" applyFont="1" applyFill="1" applyBorder="1" applyAlignment="1">
      <alignment vertical="center"/>
    </xf>
    <xf numFmtId="165" fontId="0" fillId="0" borderId="2" xfId="2" applyNumberFormat="1" applyFont="1" applyBorder="1"/>
    <xf numFmtId="164" fontId="7" fillId="0" borderId="3" xfId="2" applyFont="1" applyBorder="1" applyAlignment="1">
      <alignment horizontal="left" vertical="top" wrapText="1"/>
    </xf>
    <xf numFmtId="10" fontId="0" fillId="0" borderId="2" xfId="3" applyNumberFormat="1" applyFont="1" applyBorder="1" applyAlignment="1">
      <alignment horizontal="center" vertical="center"/>
    </xf>
    <xf numFmtId="10" fontId="0" fillId="7" borderId="0" xfId="3" applyNumberFormat="1" applyFont="1" applyFill="1" applyBorder="1" applyAlignment="1">
      <alignment horizontal="center" vertical="center"/>
    </xf>
    <xf numFmtId="165" fontId="0" fillId="0" borderId="2" xfId="0" applyNumberFormat="1" applyBorder="1"/>
    <xf numFmtId="166" fontId="0" fillId="0" borderId="2" xfId="3" applyNumberFormat="1" applyFont="1" applyBorder="1" applyAlignment="1">
      <alignment horizontal="center" vertical="center"/>
    </xf>
    <xf numFmtId="165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165" fontId="0" fillId="0" borderId="6" xfId="2" applyNumberFormat="1" applyFont="1" applyBorder="1"/>
    <xf numFmtId="41" fontId="0" fillId="0" borderId="0" xfId="1" applyFont="1"/>
    <xf numFmtId="0" fontId="8" fillId="8" borderId="0" xfId="0" applyFont="1" applyFill="1"/>
    <xf numFmtId="0" fontId="9" fillId="8" borderId="0" xfId="0" applyFont="1" applyFill="1" applyAlignment="1">
      <alignment horizontal="center"/>
    </xf>
    <xf numFmtId="0" fontId="4" fillId="5" borderId="10" xfId="0" applyFont="1" applyFill="1" applyBorder="1" applyAlignment="1">
      <alignment horizontal="center" vertical="center" wrapText="1"/>
    </xf>
    <xf numFmtId="0" fontId="4" fillId="5" borderId="1" xfId="0" applyFont="1" applyFill="1" applyBorder="1"/>
    <xf numFmtId="0" fontId="4" fillId="5" borderId="3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vertical="top" wrapText="1"/>
    </xf>
    <xf numFmtId="0" fontId="11" fillId="0" borderId="14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165" fontId="7" fillId="0" borderId="11" xfId="2" applyNumberFormat="1" applyFont="1" applyBorder="1" applyAlignment="1">
      <alignment horizontal="left" vertical="top" wrapText="1"/>
    </xf>
    <xf numFmtId="164" fontId="7" fillId="0" borderId="15" xfId="2" applyFont="1" applyBorder="1" applyAlignment="1">
      <alignment horizontal="left" vertical="top" wrapText="1"/>
    </xf>
    <xf numFmtId="166" fontId="0" fillId="0" borderId="6" xfId="3" applyNumberFormat="1" applyFont="1" applyBorder="1" applyAlignment="1">
      <alignment horizontal="center" vertical="center"/>
    </xf>
    <xf numFmtId="0" fontId="11" fillId="0" borderId="16" xfId="0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0" fontId="11" fillId="0" borderId="17" xfId="0" applyFont="1" applyBorder="1" applyAlignment="1">
      <alignment horizontal="left" vertical="top" wrapText="1"/>
    </xf>
    <xf numFmtId="0" fontId="11" fillId="0" borderId="18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19" xfId="0" applyFont="1" applyBorder="1" applyAlignment="1">
      <alignment horizontal="left" vertical="top" wrapText="1"/>
    </xf>
    <xf numFmtId="0" fontId="11" fillId="0" borderId="13" xfId="0" quotePrefix="1" applyFont="1" applyBorder="1" applyAlignment="1">
      <alignment horizontal="left" vertical="top" wrapText="1"/>
    </xf>
    <xf numFmtId="0" fontId="11" fillId="0" borderId="14" xfId="0" quotePrefix="1" applyFont="1" applyBorder="1" applyAlignment="1">
      <alignment horizontal="left" vertical="top" wrapText="1"/>
    </xf>
    <xf numFmtId="0" fontId="14" fillId="5" borderId="10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66" fontId="13" fillId="0" borderId="2" xfId="3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15" fillId="9" borderId="3" xfId="0" applyFont="1" applyFill="1" applyBorder="1" applyAlignment="1">
      <alignment vertical="center"/>
    </xf>
    <xf numFmtId="0" fontId="15" fillId="9" borderId="3" xfId="0" applyFont="1" applyFill="1" applyBorder="1" applyAlignment="1">
      <alignment vertical="center" wrapText="1"/>
    </xf>
    <xf numFmtId="0" fontId="15" fillId="9" borderId="3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vertical="center"/>
    </xf>
    <xf numFmtId="0" fontId="17" fillId="7" borderId="3" xfId="0" applyFont="1" applyFill="1" applyBorder="1" applyAlignment="1">
      <alignment vertical="center"/>
    </xf>
    <xf numFmtId="0" fontId="17" fillId="7" borderId="3" xfId="0" applyFont="1" applyFill="1" applyBorder="1" applyAlignment="1">
      <alignment vertical="center" wrapText="1"/>
    </xf>
    <xf numFmtId="0" fontId="17" fillId="7" borderId="3" xfId="0" applyFont="1" applyFill="1" applyBorder="1" applyAlignment="1">
      <alignment horizontal="center" vertical="center" wrapText="1"/>
    </xf>
    <xf numFmtId="164" fontId="13" fillId="7" borderId="3" xfId="2" applyFont="1" applyFill="1" applyBorder="1" applyAlignment="1">
      <alignment vertical="center"/>
    </xf>
    <xf numFmtId="164" fontId="18" fillId="0" borderId="3" xfId="2" applyFont="1" applyBorder="1" applyAlignment="1">
      <alignment horizontal="left" vertical="center" wrapText="1"/>
    </xf>
    <xf numFmtId="0" fontId="13" fillId="7" borderId="4" xfId="0" applyFont="1" applyFill="1" applyBorder="1" applyAlignment="1">
      <alignment vertical="center"/>
    </xf>
    <xf numFmtId="0" fontId="17" fillId="7" borderId="4" xfId="0" applyFont="1" applyFill="1" applyBorder="1" applyAlignment="1">
      <alignment vertical="center" wrapText="1"/>
    </xf>
    <xf numFmtId="0" fontId="17" fillId="7" borderId="4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wrapText="1"/>
    </xf>
    <xf numFmtId="0" fontId="4" fillId="9" borderId="4" xfId="0" applyFont="1" applyFill="1" applyBorder="1"/>
    <xf numFmtId="0" fontId="4" fillId="9" borderId="4" xfId="0" applyFont="1" applyFill="1" applyBorder="1" applyAlignment="1">
      <alignment wrapText="1"/>
    </xf>
    <xf numFmtId="0" fontId="4" fillId="9" borderId="4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left" vertical="top"/>
    </xf>
    <xf numFmtId="0" fontId="11" fillId="7" borderId="2" xfId="0" applyFont="1" applyFill="1" applyBorder="1" applyAlignment="1">
      <alignment horizontal="left" vertical="top" wrapText="1"/>
    </xf>
    <xf numFmtId="0" fontId="11" fillId="7" borderId="2" xfId="0" applyFont="1" applyFill="1" applyBorder="1" applyAlignment="1">
      <alignment horizontal="left" vertical="top"/>
    </xf>
    <xf numFmtId="164" fontId="7" fillId="7" borderId="2" xfId="2" applyFont="1" applyFill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/>
    </xf>
    <xf numFmtId="0" fontId="7" fillId="7" borderId="2" xfId="0" applyFont="1" applyFill="1" applyBorder="1" applyAlignment="1">
      <alignment horizontal="left" vertical="top" wrapText="1"/>
    </xf>
    <xf numFmtId="0" fontId="11" fillId="10" borderId="2" xfId="0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19" fillId="8" borderId="2" xfId="0" applyFont="1" applyFill="1" applyBorder="1" applyAlignment="1">
      <alignment horizontal="center" vertical="center"/>
    </xf>
    <xf numFmtId="0" fontId="0" fillId="0" borderId="2" xfId="0" applyBorder="1" applyAlignment="1" applyProtection="1">
      <alignment vertical="top" wrapText="1"/>
      <protection locked="0"/>
    </xf>
    <xf numFmtId="165" fontId="0" fillId="0" borderId="2" xfId="2" applyNumberFormat="1" applyFont="1" applyBorder="1" applyAlignment="1" applyProtection="1">
      <alignment vertical="center"/>
      <protection locked="0"/>
    </xf>
    <xf numFmtId="41" fontId="0" fillId="0" borderId="0" xfId="1" applyFont="1" applyAlignment="1">
      <alignment vertical="center"/>
    </xf>
    <xf numFmtId="41" fontId="0" fillId="0" borderId="0" xfId="0" applyNumberFormat="1" applyAlignment="1">
      <alignment vertical="center"/>
    </xf>
    <xf numFmtId="0" fontId="0" fillId="7" borderId="2" xfId="0" applyFill="1" applyBorder="1"/>
    <xf numFmtId="0" fontId="0" fillId="7" borderId="2" xfId="0" applyFill="1" applyBorder="1" applyAlignment="1">
      <alignment horizontal="center"/>
    </xf>
    <xf numFmtId="165" fontId="6" fillId="7" borderId="6" xfId="2" applyNumberFormat="1" applyFont="1" applyFill="1" applyBorder="1" applyAlignment="1">
      <alignment vertical="center"/>
    </xf>
    <xf numFmtId="165" fontId="0" fillId="7" borderId="6" xfId="2" applyNumberFormat="1" applyFont="1" applyFill="1" applyBorder="1"/>
    <xf numFmtId="165" fontId="0" fillId="7" borderId="2" xfId="2" applyNumberFormat="1" applyFont="1" applyFill="1" applyBorder="1"/>
    <xf numFmtId="10" fontId="0" fillId="0" borderId="0" xfId="3" applyNumberFormat="1" applyFont="1"/>
    <xf numFmtId="165" fontId="22" fillId="7" borderId="2" xfId="2" applyNumberFormat="1" applyFont="1" applyFill="1" applyBorder="1"/>
    <xf numFmtId="164" fontId="7" fillId="0" borderId="3" xfId="2" applyFont="1" applyFill="1" applyBorder="1" applyAlignment="1">
      <alignment horizontal="left" vertical="top" wrapText="1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 wrapText="1"/>
    </xf>
    <xf numFmtId="0" fontId="9" fillId="8" borderId="0" xfId="0" applyFont="1" applyFill="1" applyAlignment="1">
      <alignment horizontal="center"/>
    </xf>
    <xf numFmtId="0" fontId="0" fillId="3" borderId="2" xfId="0" applyFill="1" applyBorder="1" applyAlignment="1">
      <alignment horizontal="center"/>
    </xf>
    <xf numFmtId="0" fontId="12" fillId="8" borderId="0" xfId="0" applyFont="1" applyFill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0" fillId="8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9" fillId="8" borderId="0" xfId="0" applyFont="1" applyFill="1" applyAlignment="1">
      <alignment horizontal="center" vertical="center"/>
    </xf>
    <xf numFmtId="0" fontId="19" fillId="8" borderId="14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</cellXfs>
  <cellStyles count="4">
    <cellStyle name="Millares [0]" xfId="1" builtinId="6"/>
    <cellStyle name="Moneda" xfId="2" builtinId="4"/>
    <cellStyle name="Normal" xfId="0" builtinId="0"/>
    <cellStyle name="Porcentaje" xfId="3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249D7-5BBD-BD4A-9270-45196C7ADFAB}">
  <dimension ref="B1:N61"/>
  <sheetViews>
    <sheetView showGridLines="0" tabSelected="1" topLeftCell="B1" zoomScale="110" zoomScaleNormal="110" workbookViewId="0">
      <selection activeCell="E5" sqref="E5"/>
    </sheetView>
  </sheetViews>
  <sheetFormatPr defaultColWidth="11.5" defaultRowHeight="15.75"/>
  <cols>
    <col min="2" max="2" width="21.5" bestFit="1" customWidth="1"/>
    <col min="3" max="3" width="77.375" bestFit="1" customWidth="1"/>
    <col min="4" max="4" width="8.125" bestFit="1" customWidth="1"/>
    <col min="5" max="5" width="15.75" bestFit="1" customWidth="1"/>
    <col min="6" max="6" width="13" style="15" customWidth="1"/>
    <col min="7" max="7" width="15.5" style="15" bestFit="1" customWidth="1"/>
    <col min="9" max="10" width="13" style="15" customWidth="1"/>
    <col min="13" max="13" width="15.625" hidden="1" customWidth="1"/>
    <col min="14" max="14" width="12.5" hidden="1" customWidth="1"/>
  </cols>
  <sheetData>
    <row r="1" spans="2:14" ht="18">
      <c r="E1" s="89" t="s">
        <v>0</v>
      </c>
      <c r="F1" s="89"/>
      <c r="G1" s="89"/>
      <c r="I1" s="86" t="s">
        <v>1</v>
      </c>
      <c r="J1" s="87"/>
      <c r="K1" s="88"/>
    </row>
    <row r="2" spans="2:14" ht="33">
      <c r="B2" s="1" t="s">
        <v>2</v>
      </c>
      <c r="C2" s="2" t="s">
        <v>3</v>
      </c>
      <c r="D2" s="3" t="s">
        <v>4</v>
      </c>
      <c r="E2" s="16" t="s">
        <v>5</v>
      </c>
      <c r="F2" s="16" t="s">
        <v>6</v>
      </c>
      <c r="G2" s="16" t="s">
        <v>7</v>
      </c>
      <c r="I2" s="16" t="s">
        <v>8</v>
      </c>
      <c r="J2" s="16" t="s">
        <v>9</v>
      </c>
      <c r="K2" s="5" t="s">
        <v>10</v>
      </c>
    </row>
    <row r="3" spans="2:14">
      <c r="B3" s="6" t="s">
        <v>11</v>
      </c>
      <c r="C3" s="6" t="s">
        <v>12</v>
      </c>
      <c r="D3" s="7">
        <v>25</v>
      </c>
      <c r="E3" s="8">
        <v>163636129.032258</v>
      </c>
      <c r="F3" s="17">
        <f>+E3/D3</f>
        <v>6545445.1612903206</v>
      </c>
      <c r="G3" s="17">
        <f>+F3*(1+0.19)</f>
        <v>7789079.7419354813</v>
      </c>
      <c r="I3" s="81">
        <v>7427922.8799999999</v>
      </c>
      <c r="J3" s="17">
        <f>+G3-I3</f>
        <v>361156.86193548143</v>
      </c>
      <c r="K3" s="11">
        <f>J3/I3</f>
        <v>4.862151475857561E-2</v>
      </c>
      <c r="L3" s="83"/>
      <c r="M3" s="15">
        <v>7427922.8799999999</v>
      </c>
      <c r="N3" s="18">
        <v>185698072</v>
      </c>
    </row>
    <row r="4" spans="2:14">
      <c r="B4" s="6" t="s">
        <v>13</v>
      </c>
      <c r="C4" s="6" t="s">
        <v>14</v>
      </c>
      <c r="D4" s="7">
        <v>7</v>
      </c>
      <c r="E4" s="8">
        <v>69467819.354838714</v>
      </c>
      <c r="F4" s="17">
        <f t="shared" ref="F4:F57" si="0">+E4/D4</f>
        <v>9923974.1935483869</v>
      </c>
      <c r="G4" s="17">
        <f t="shared" ref="G4:G58" si="1">+F4*(1+0.19)</f>
        <v>11809529.290322579</v>
      </c>
      <c r="I4" s="82">
        <v>11262117.16</v>
      </c>
      <c r="J4" s="17">
        <f t="shared" ref="J4:J57" si="2">+G4-I4</f>
        <v>547412.13032257929</v>
      </c>
      <c r="K4" s="11">
        <f t="shared" ref="K4:K57" si="3">J4/I4</f>
        <v>4.8606502893331585E-2</v>
      </c>
      <c r="M4" s="15">
        <v>11262117.16</v>
      </c>
      <c r="N4" s="18">
        <v>78834820.120000005</v>
      </c>
    </row>
    <row r="5" spans="2:14">
      <c r="B5" s="6" t="s">
        <v>15</v>
      </c>
      <c r="C5" s="6" t="s">
        <v>16</v>
      </c>
      <c r="D5" s="7">
        <v>1</v>
      </c>
      <c r="E5" s="8">
        <v>21734890.322580643</v>
      </c>
      <c r="F5" s="17">
        <f t="shared" si="0"/>
        <v>21734890.322580643</v>
      </c>
      <c r="G5" s="17">
        <f t="shared" si="1"/>
        <v>25864519.483870964</v>
      </c>
      <c r="H5" s="12"/>
      <c r="I5" s="82">
        <v>24665653.600000001</v>
      </c>
      <c r="J5" s="17">
        <f t="shared" si="2"/>
        <v>1198865.883870963</v>
      </c>
      <c r="K5" s="11">
        <f t="shared" si="3"/>
        <v>4.8604667174558996E-2</v>
      </c>
      <c r="M5" s="15">
        <v>24665653.600000001</v>
      </c>
      <c r="N5" s="18">
        <v>24665653.600000001</v>
      </c>
    </row>
    <row r="6" spans="2:14">
      <c r="B6" s="6" t="s">
        <v>17</v>
      </c>
      <c r="C6" s="6" t="s">
        <v>18</v>
      </c>
      <c r="D6" s="7">
        <v>8</v>
      </c>
      <c r="E6" s="8">
        <v>92792980.645161286</v>
      </c>
      <c r="F6" s="17">
        <f t="shared" si="0"/>
        <v>11599122.580645161</v>
      </c>
      <c r="G6" s="17">
        <f t="shared" si="1"/>
        <v>13802955.87096774</v>
      </c>
      <c r="H6" s="12"/>
      <c r="I6" s="82">
        <v>13163142.16</v>
      </c>
      <c r="J6" s="17">
        <f t="shared" si="2"/>
        <v>639813.71096774004</v>
      </c>
      <c r="K6" s="11">
        <f t="shared" si="3"/>
        <v>4.8606457576064042E-2</v>
      </c>
      <c r="M6" s="15">
        <v>13163142.16</v>
      </c>
      <c r="N6" s="18">
        <v>105305137.28</v>
      </c>
    </row>
    <row r="7" spans="2:14">
      <c r="B7" s="6" t="s">
        <v>19</v>
      </c>
      <c r="C7" s="6" t="s">
        <v>20</v>
      </c>
      <c r="D7" s="7">
        <v>1</v>
      </c>
      <c r="E7" s="8">
        <v>14977729.032258064</v>
      </c>
      <c r="F7" s="17">
        <f t="shared" si="0"/>
        <v>14977729.032258064</v>
      </c>
      <c r="G7" s="17">
        <f t="shared" si="1"/>
        <v>17823497.548387095</v>
      </c>
      <c r="H7" s="12"/>
      <c r="I7" s="82">
        <v>16997337.629999999</v>
      </c>
      <c r="J7" s="17">
        <f t="shared" si="2"/>
        <v>826159.91838709638</v>
      </c>
      <c r="K7" s="11">
        <f t="shared" si="3"/>
        <v>4.8605254326944639E-2</v>
      </c>
      <c r="M7" s="15">
        <v>16997337.629999999</v>
      </c>
      <c r="N7" s="18">
        <v>16997337.629999999</v>
      </c>
    </row>
    <row r="8" spans="2:14">
      <c r="B8" s="6" t="s">
        <v>21</v>
      </c>
      <c r="C8" s="6" t="s">
        <v>22</v>
      </c>
      <c r="D8" s="7">
        <v>3</v>
      </c>
      <c r="E8" s="8">
        <v>19636103.225806452</v>
      </c>
      <c r="F8" s="17">
        <f t="shared" si="0"/>
        <v>6545367.7419354841</v>
      </c>
      <c r="G8" s="17">
        <f t="shared" si="1"/>
        <v>7788987.6129032262</v>
      </c>
      <c r="H8" s="12"/>
      <c r="I8" s="82">
        <v>7427922.8799999999</v>
      </c>
      <c r="J8" s="17">
        <f t="shared" si="2"/>
        <v>361064.73290322628</v>
      </c>
      <c r="K8" s="11">
        <f t="shared" si="3"/>
        <v>4.860911169061926E-2</v>
      </c>
      <c r="M8" s="15">
        <v>7427922.8799999999</v>
      </c>
      <c r="N8" s="18">
        <v>22283768.640000001</v>
      </c>
    </row>
    <row r="9" spans="2:14">
      <c r="B9" s="6" t="s">
        <v>23</v>
      </c>
      <c r="C9" s="6" t="s">
        <v>24</v>
      </c>
      <c r="D9" s="7">
        <v>1</v>
      </c>
      <c r="E9" s="8">
        <v>21734890.322580643</v>
      </c>
      <c r="F9" s="17">
        <f t="shared" si="0"/>
        <v>21734890.322580643</v>
      </c>
      <c r="G9" s="17">
        <f t="shared" si="1"/>
        <v>25864519.483870964</v>
      </c>
      <c r="H9" s="12"/>
      <c r="I9" s="82">
        <v>24665653.600000001</v>
      </c>
      <c r="J9" s="17">
        <f t="shared" si="2"/>
        <v>1198865.883870963</v>
      </c>
      <c r="K9" s="11">
        <f t="shared" si="3"/>
        <v>4.8604667174558996E-2</v>
      </c>
      <c r="M9" s="15"/>
      <c r="N9" s="18">
        <v>0</v>
      </c>
    </row>
    <row r="10" spans="2:14">
      <c r="B10" s="6" t="s">
        <v>25</v>
      </c>
      <c r="C10" s="6" t="s">
        <v>26</v>
      </c>
      <c r="D10" s="7">
        <v>2</v>
      </c>
      <c r="E10" s="8">
        <v>17820825.806451611</v>
      </c>
      <c r="F10" s="17">
        <f t="shared" si="0"/>
        <v>8910412.9032258056</v>
      </c>
      <c r="G10" s="17">
        <f t="shared" si="1"/>
        <v>10603391.354838708</v>
      </c>
      <c r="H10" s="12"/>
      <c r="I10" s="82">
        <v>10111881.01</v>
      </c>
      <c r="J10" s="17">
        <f t="shared" si="2"/>
        <v>491510.34483870864</v>
      </c>
      <c r="K10" s="11">
        <f t="shared" si="3"/>
        <v>4.8607212085727325E-2</v>
      </c>
      <c r="M10" s="15">
        <v>10111881.01</v>
      </c>
      <c r="N10" s="18">
        <v>20223762.02</v>
      </c>
    </row>
    <row r="11" spans="2:14">
      <c r="B11" s="6" t="s">
        <v>27</v>
      </c>
      <c r="C11" s="6" t="s">
        <v>28</v>
      </c>
      <c r="D11" s="7">
        <v>1</v>
      </c>
      <c r="E11" s="8">
        <v>21734890.322580643</v>
      </c>
      <c r="F11" s="17">
        <f t="shared" si="0"/>
        <v>21734890.322580643</v>
      </c>
      <c r="G11" s="17">
        <f t="shared" si="1"/>
        <v>25864519.483870964</v>
      </c>
      <c r="H11" s="12"/>
      <c r="I11" s="82">
        <v>24665653.600000001</v>
      </c>
      <c r="J11" s="17">
        <f t="shared" si="2"/>
        <v>1198865.883870963</v>
      </c>
      <c r="K11" s="11">
        <f t="shared" si="3"/>
        <v>4.8604667174558996E-2</v>
      </c>
      <c r="M11" s="15"/>
      <c r="N11" s="18">
        <v>0</v>
      </c>
    </row>
    <row r="12" spans="2:14">
      <c r="B12" s="6" t="s">
        <v>29</v>
      </c>
      <c r="C12" s="6" t="s">
        <v>30</v>
      </c>
      <c r="D12" s="7">
        <v>1</v>
      </c>
      <c r="E12" s="8">
        <v>14977729.032258064</v>
      </c>
      <c r="F12" s="17">
        <f t="shared" si="0"/>
        <v>14977729.032258064</v>
      </c>
      <c r="G12" s="17">
        <f t="shared" si="1"/>
        <v>17823497.548387095</v>
      </c>
      <c r="H12" s="12"/>
      <c r="I12" s="82">
        <v>16997337.629999999</v>
      </c>
      <c r="J12" s="17">
        <f t="shared" si="2"/>
        <v>826159.91838709638</v>
      </c>
      <c r="K12" s="11">
        <f t="shared" si="3"/>
        <v>4.8605254326944639E-2</v>
      </c>
      <c r="M12" s="15"/>
      <c r="N12" s="18">
        <v>0</v>
      </c>
    </row>
    <row r="13" spans="2:14">
      <c r="B13" s="6" t="s">
        <v>31</v>
      </c>
      <c r="C13" s="6" t="s">
        <v>32</v>
      </c>
      <c r="D13" s="7">
        <v>2</v>
      </c>
      <c r="E13" s="8">
        <v>17820825.806451611</v>
      </c>
      <c r="F13" s="17">
        <f t="shared" si="0"/>
        <v>8910412.9032258056</v>
      </c>
      <c r="G13" s="17">
        <f t="shared" si="1"/>
        <v>10603391.354838708</v>
      </c>
      <c r="H13" s="12"/>
      <c r="I13" s="82">
        <v>10111881.01</v>
      </c>
      <c r="J13" s="17">
        <f t="shared" si="2"/>
        <v>491510.34483870864</v>
      </c>
      <c r="K13" s="11">
        <f t="shared" si="3"/>
        <v>4.8607212085727325E-2</v>
      </c>
      <c r="M13" s="15"/>
      <c r="N13" s="18">
        <v>0</v>
      </c>
    </row>
    <row r="14" spans="2:14">
      <c r="B14" s="6" t="s">
        <v>33</v>
      </c>
      <c r="C14" s="6" t="s">
        <v>34</v>
      </c>
      <c r="D14" s="7">
        <v>4</v>
      </c>
      <c r="E14" s="8">
        <v>35641651.612903222</v>
      </c>
      <c r="F14" s="17">
        <f t="shared" si="0"/>
        <v>8910412.9032258056</v>
      </c>
      <c r="G14" s="17">
        <f t="shared" si="1"/>
        <v>10603391.354838708</v>
      </c>
      <c r="H14" s="12"/>
      <c r="I14" s="82">
        <v>10111881.01</v>
      </c>
      <c r="J14" s="17">
        <f t="shared" si="2"/>
        <v>491510.34483870864</v>
      </c>
      <c r="K14" s="11">
        <f t="shared" si="3"/>
        <v>4.8607212085727325E-2</v>
      </c>
      <c r="M14" s="15"/>
      <c r="N14" s="18">
        <v>0</v>
      </c>
    </row>
    <row r="15" spans="2:14">
      <c r="B15" s="6" t="s">
        <v>35</v>
      </c>
      <c r="C15" s="6" t="s">
        <v>36</v>
      </c>
      <c r="D15" s="7">
        <v>2</v>
      </c>
      <c r="E15" s="8">
        <v>13090735.483870968</v>
      </c>
      <c r="F15" s="17">
        <f t="shared" si="0"/>
        <v>6545367.7419354841</v>
      </c>
      <c r="G15" s="17">
        <f t="shared" si="1"/>
        <v>7788987.6129032262</v>
      </c>
      <c r="H15" s="12"/>
      <c r="I15" s="82">
        <v>7427922.8799999999</v>
      </c>
      <c r="J15" s="17">
        <f t="shared" si="2"/>
        <v>361064.73290322628</v>
      </c>
      <c r="K15" s="11">
        <f t="shared" si="3"/>
        <v>4.860911169061926E-2</v>
      </c>
      <c r="M15" s="15"/>
      <c r="N15" s="18">
        <v>0</v>
      </c>
    </row>
    <row r="16" spans="2:14">
      <c r="B16" s="6" t="s">
        <v>37</v>
      </c>
      <c r="C16" s="6" t="s">
        <v>38</v>
      </c>
      <c r="D16" s="7">
        <v>44</v>
      </c>
      <c r="E16" s="8">
        <v>287996180.64516127</v>
      </c>
      <c r="F16" s="17">
        <f t="shared" si="0"/>
        <v>6545367.7419354832</v>
      </c>
      <c r="G16" s="17">
        <f t="shared" si="1"/>
        <v>7788987.6129032243</v>
      </c>
      <c r="H16" s="12"/>
      <c r="I16" s="82">
        <v>7427922.8799999999</v>
      </c>
      <c r="J16" s="17">
        <f t="shared" si="2"/>
        <v>361064.73290322442</v>
      </c>
      <c r="K16" s="11">
        <f t="shared" si="3"/>
        <v>4.860911169061901E-2</v>
      </c>
      <c r="M16" s="15"/>
      <c r="N16" s="18">
        <v>0</v>
      </c>
    </row>
    <row r="17" spans="2:14">
      <c r="B17" s="6" t="s">
        <v>39</v>
      </c>
      <c r="C17" s="78" t="s">
        <v>40</v>
      </c>
      <c r="D17" s="79">
        <v>5</v>
      </c>
      <c r="E17" s="80">
        <v>44552064.516129032</v>
      </c>
      <c r="F17" s="81">
        <f t="shared" si="0"/>
        <v>8910412.9032258056</v>
      </c>
      <c r="G17" s="17">
        <f t="shared" si="1"/>
        <v>10603391.354838708</v>
      </c>
      <c r="H17" s="12"/>
      <c r="I17" s="84">
        <v>7427922.8799999999</v>
      </c>
      <c r="J17" s="17">
        <f t="shared" si="2"/>
        <v>3175468.4748387085</v>
      </c>
      <c r="K17" s="11">
        <f t="shared" si="3"/>
        <v>0.42750423316709346</v>
      </c>
      <c r="L17" s="18"/>
      <c r="M17" s="15">
        <v>7427922.8799999999</v>
      </c>
      <c r="N17" s="18">
        <v>37139614.399999999</v>
      </c>
    </row>
    <row r="18" spans="2:14">
      <c r="B18" s="6" t="s">
        <v>41</v>
      </c>
      <c r="C18" s="6" t="s">
        <v>42</v>
      </c>
      <c r="D18" s="7">
        <v>1</v>
      </c>
      <c r="E18" s="8">
        <v>14977729.032258064</v>
      </c>
      <c r="F18" s="17">
        <f t="shared" si="0"/>
        <v>14977729.032258064</v>
      </c>
      <c r="G18" s="17">
        <f t="shared" si="1"/>
        <v>17823497.548387095</v>
      </c>
      <c r="H18" s="12"/>
      <c r="I18" s="82">
        <v>16997337.629999999</v>
      </c>
      <c r="J18" s="17">
        <f t="shared" si="2"/>
        <v>826159.91838709638</v>
      </c>
      <c r="K18" s="11">
        <f t="shared" si="3"/>
        <v>4.8605254326944639E-2</v>
      </c>
      <c r="M18" s="15"/>
      <c r="N18" s="18">
        <v>0</v>
      </c>
    </row>
    <row r="19" spans="2:14">
      <c r="B19" s="6" t="s">
        <v>43</v>
      </c>
      <c r="C19" s="6" t="s">
        <v>44</v>
      </c>
      <c r="D19" s="7">
        <v>1</v>
      </c>
      <c r="E19" s="8">
        <v>21734890.322580643</v>
      </c>
      <c r="F19" s="17">
        <f t="shared" si="0"/>
        <v>21734890.322580643</v>
      </c>
      <c r="G19" s="17">
        <f t="shared" si="1"/>
        <v>25864519.483870964</v>
      </c>
      <c r="H19" s="12"/>
      <c r="I19" s="82">
        <v>24665653.600000001</v>
      </c>
      <c r="J19" s="17">
        <f t="shared" si="2"/>
        <v>1198865.883870963</v>
      </c>
      <c r="K19" s="11">
        <f t="shared" si="3"/>
        <v>4.8604667174558996E-2</v>
      </c>
      <c r="M19" s="15"/>
      <c r="N19" s="18">
        <v>0</v>
      </c>
    </row>
    <row r="20" spans="2:14">
      <c r="B20" s="6" t="s">
        <v>45</v>
      </c>
      <c r="C20" s="6" t="s">
        <v>46</v>
      </c>
      <c r="D20" s="7">
        <v>1</v>
      </c>
      <c r="E20" s="8">
        <v>14977729.032258064</v>
      </c>
      <c r="F20" s="17">
        <f t="shared" si="0"/>
        <v>14977729.032258064</v>
      </c>
      <c r="G20" s="17">
        <f t="shared" si="1"/>
        <v>17823497.548387095</v>
      </c>
      <c r="H20" s="12"/>
      <c r="I20" s="82">
        <v>16997337.629999999</v>
      </c>
      <c r="J20" s="17">
        <f t="shared" si="2"/>
        <v>826159.91838709638</v>
      </c>
      <c r="K20" s="11">
        <f t="shared" si="3"/>
        <v>4.8605254326944639E-2</v>
      </c>
      <c r="M20" s="15">
        <v>16997337.629999999</v>
      </c>
      <c r="N20" s="18">
        <v>16997337.629999999</v>
      </c>
    </row>
    <row r="21" spans="2:14">
      <c r="B21" s="6" t="s">
        <v>47</v>
      </c>
      <c r="C21" s="6" t="s">
        <v>48</v>
      </c>
      <c r="D21" s="7">
        <v>1</v>
      </c>
      <c r="E21" s="8">
        <v>8910412.9032258056</v>
      </c>
      <c r="F21" s="17">
        <f t="shared" si="0"/>
        <v>8910412.9032258056</v>
      </c>
      <c r="G21" s="17">
        <f t="shared" si="1"/>
        <v>10603391.354838708</v>
      </c>
      <c r="H21" s="12"/>
      <c r="I21" s="82">
        <v>10111881.01</v>
      </c>
      <c r="J21" s="17">
        <f t="shared" si="2"/>
        <v>491510.34483870864</v>
      </c>
      <c r="K21" s="11">
        <f t="shared" si="3"/>
        <v>4.8607212085727325E-2</v>
      </c>
      <c r="M21" s="15">
        <v>10111881.01</v>
      </c>
      <c r="N21" s="18">
        <v>10111881.01</v>
      </c>
    </row>
    <row r="22" spans="2:14">
      <c r="B22" s="6" t="s">
        <v>49</v>
      </c>
      <c r="C22" s="6" t="s">
        <v>50</v>
      </c>
      <c r="D22" s="7">
        <v>5</v>
      </c>
      <c r="E22" s="8">
        <v>32726838.709677421</v>
      </c>
      <c r="F22" s="17">
        <f t="shared" si="0"/>
        <v>6545367.7419354841</v>
      </c>
      <c r="G22" s="17">
        <f t="shared" si="1"/>
        <v>7788987.6129032262</v>
      </c>
      <c r="H22" s="12"/>
      <c r="I22" s="82">
        <v>7427922.8799999999</v>
      </c>
      <c r="J22" s="17">
        <f t="shared" si="2"/>
        <v>361064.73290322628</v>
      </c>
      <c r="K22" s="11">
        <f t="shared" si="3"/>
        <v>4.860911169061926E-2</v>
      </c>
      <c r="M22" s="15">
        <v>7427922.8799999999</v>
      </c>
      <c r="N22" s="18">
        <v>37139614.399999999</v>
      </c>
    </row>
    <row r="23" spans="2:14">
      <c r="B23" s="6" t="s">
        <v>51</v>
      </c>
      <c r="C23" s="6" t="s">
        <v>52</v>
      </c>
      <c r="D23" s="7">
        <v>4</v>
      </c>
      <c r="E23" s="8">
        <v>35641651.612903222</v>
      </c>
      <c r="F23" s="17">
        <f t="shared" si="0"/>
        <v>8910412.9032258056</v>
      </c>
      <c r="G23" s="17">
        <f t="shared" si="1"/>
        <v>10603391.354838708</v>
      </c>
      <c r="H23" s="12"/>
      <c r="I23" s="82">
        <v>10111881.01</v>
      </c>
      <c r="J23" s="17">
        <f t="shared" si="2"/>
        <v>491510.34483870864</v>
      </c>
      <c r="K23" s="11">
        <f t="shared" si="3"/>
        <v>4.8607212085727325E-2</v>
      </c>
      <c r="M23" s="15">
        <v>10111881.01</v>
      </c>
      <c r="N23" s="18">
        <v>40447524.039999999</v>
      </c>
    </row>
    <row r="24" spans="2:14">
      <c r="B24" s="6" t="s">
        <v>53</v>
      </c>
      <c r="C24" s="6" t="s">
        <v>54</v>
      </c>
      <c r="D24" s="7">
        <v>5</v>
      </c>
      <c r="E24" s="8">
        <v>74888645.161290318</v>
      </c>
      <c r="F24" s="17">
        <f t="shared" si="0"/>
        <v>14977729.032258064</v>
      </c>
      <c r="G24" s="17">
        <f t="shared" si="1"/>
        <v>17823497.548387095</v>
      </c>
      <c r="H24" s="12"/>
      <c r="I24" s="82">
        <v>16997337.629999999</v>
      </c>
      <c r="J24" s="17">
        <f t="shared" si="2"/>
        <v>826159.91838709638</v>
      </c>
      <c r="K24" s="11">
        <f t="shared" si="3"/>
        <v>4.8605254326944639E-2</v>
      </c>
      <c r="M24" s="15"/>
      <c r="N24" s="18">
        <v>0</v>
      </c>
    </row>
    <row r="25" spans="2:14">
      <c r="B25" s="6" t="s">
        <v>55</v>
      </c>
      <c r="C25" s="6" t="s">
        <v>56</v>
      </c>
      <c r="D25" s="7">
        <v>5</v>
      </c>
      <c r="E25" s="8">
        <v>57995612.903225802</v>
      </c>
      <c r="F25" s="17">
        <f t="shared" si="0"/>
        <v>11599122.580645161</v>
      </c>
      <c r="G25" s="17">
        <f t="shared" si="1"/>
        <v>13802955.87096774</v>
      </c>
      <c r="H25" s="12"/>
      <c r="I25" s="82">
        <v>13163142.16</v>
      </c>
      <c r="J25" s="17">
        <f t="shared" si="2"/>
        <v>639813.71096774004</v>
      </c>
      <c r="K25" s="11">
        <f t="shared" si="3"/>
        <v>4.8606457576064042E-2</v>
      </c>
      <c r="M25" s="15"/>
      <c r="N25" s="18">
        <v>0</v>
      </c>
    </row>
    <row r="26" spans="2:14">
      <c r="B26" s="6" t="s">
        <v>57</v>
      </c>
      <c r="C26" s="6" t="s">
        <v>58</v>
      </c>
      <c r="D26" s="7">
        <v>1</v>
      </c>
      <c r="E26" s="8">
        <v>26127083.870967742</v>
      </c>
      <c r="F26" s="17">
        <f t="shared" si="0"/>
        <v>26127083.870967742</v>
      </c>
      <c r="G26" s="17">
        <f t="shared" si="1"/>
        <v>31091229.806451611</v>
      </c>
      <c r="H26" s="12"/>
      <c r="I26" s="82">
        <v>29650085.219999999</v>
      </c>
      <c r="J26" s="17">
        <f t="shared" si="2"/>
        <v>1441144.5864516124</v>
      </c>
      <c r="K26" s="11">
        <f t="shared" si="3"/>
        <v>4.8605074007662917E-2</v>
      </c>
      <c r="M26" s="15"/>
      <c r="N26" s="18">
        <v>0</v>
      </c>
    </row>
    <row r="27" spans="2:14">
      <c r="B27" s="6" t="s">
        <v>59</v>
      </c>
      <c r="C27" s="6" t="s">
        <v>60</v>
      </c>
      <c r="D27" s="7">
        <v>3</v>
      </c>
      <c r="E27" s="8">
        <v>65204670.967741929</v>
      </c>
      <c r="F27" s="17">
        <f t="shared" si="0"/>
        <v>21734890.322580643</v>
      </c>
      <c r="G27" s="17">
        <f t="shared" si="1"/>
        <v>25864519.483870964</v>
      </c>
      <c r="H27" s="12"/>
      <c r="I27" s="82">
        <v>24665653.600000001</v>
      </c>
      <c r="J27" s="17">
        <f t="shared" si="2"/>
        <v>1198865.883870963</v>
      </c>
      <c r="K27" s="11">
        <f t="shared" si="3"/>
        <v>4.8604667174558996E-2</v>
      </c>
      <c r="M27" s="15"/>
      <c r="N27" s="18">
        <v>0</v>
      </c>
    </row>
    <row r="28" spans="2:14">
      <c r="B28" s="6" t="s">
        <v>61</v>
      </c>
      <c r="C28" s="6" t="s">
        <v>62</v>
      </c>
      <c r="D28" s="7">
        <v>1</v>
      </c>
      <c r="E28" s="8">
        <v>21734890.322580643</v>
      </c>
      <c r="F28" s="17">
        <f t="shared" si="0"/>
        <v>21734890.322580643</v>
      </c>
      <c r="G28" s="17">
        <f t="shared" si="1"/>
        <v>25864519.483870964</v>
      </c>
      <c r="H28" s="12"/>
      <c r="I28" s="82">
        <v>24665653.600000001</v>
      </c>
      <c r="J28" s="17">
        <f t="shared" si="2"/>
        <v>1198865.883870963</v>
      </c>
      <c r="K28" s="11">
        <f t="shared" si="3"/>
        <v>4.8604667174558996E-2</v>
      </c>
      <c r="M28" s="15"/>
      <c r="N28" s="18">
        <v>0</v>
      </c>
    </row>
    <row r="29" spans="2:14">
      <c r="B29" s="6" t="s">
        <v>63</v>
      </c>
      <c r="C29" s="6" t="s">
        <v>64</v>
      </c>
      <c r="D29" s="7">
        <v>1</v>
      </c>
      <c r="E29" s="8">
        <v>8910412.9032258056</v>
      </c>
      <c r="F29" s="17">
        <f t="shared" si="0"/>
        <v>8910412.9032258056</v>
      </c>
      <c r="G29" s="17">
        <f t="shared" si="1"/>
        <v>10603391.354838708</v>
      </c>
      <c r="H29" s="12"/>
      <c r="I29" s="82">
        <v>10111881.01</v>
      </c>
      <c r="J29" s="17">
        <f t="shared" si="2"/>
        <v>491510.34483870864</v>
      </c>
      <c r="K29" s="11">
        <f t="shared" si="3"/>
        <v>4.8607212085727325E-2</v>
      </c>
      <c r="M29" s="15"/>
      <c r="N29" s="18">
        <v>0</v>
      </c>
    </row>
    <row r="30" spans="2:14">
      <c r="B30" s="6" t="s">
        <v>65</v>
      </c>
      <c r="C30" s="6" t="s">
        <v>66</v>
      </c>
      <c r="D30" s="7">
        <v>3</v>
      </c>
      <c r="E30" s="8">
        <v>19636141.935483869</v>
      </c>
      <c r="F30" s="17">
        <f t="shared" si="0"/>
        <v>6545380.6451612897</v>
      </c>
      <c r="G30" s="17">
        <f t="shared" si="1"/>
        <v>7789002.9677419346</v>
      </c>
      <c r="H30" s="12"/>
      <c r="I30" s="82">
        <v>7427922.8799999999</v>
      </c>
      <c r="J30" s="17">
        <f t="shared" si="2"/>
        <v>361080.08774193469</v>
      </c>
      <c r="K30" s="11">
        <f t="shared" si="3"/>
        <v>4.8611178868611882E-2</v>
      </c>
      <c r="M30" s="15"/>
      <c r="N30" s="18">
        <v>0</v>
      </c>
    </row>
    <row r="31" spans="2:14">
      <c r="B31" s="6" t="s">
        <v>67</v>
      </c>
      <c r="C31" s="6" t="s">
        <v>68</v>
      </c>
      <c r="D31" s="7">
        <v>1</v>
      </c>
      <c r="E31" s="8">
        <v>11599122.580645161</v>
      </c>
      <c r="F31" s="17">
        <f t="shared" si="0"/>
        <v>11599122.580645161</v>
      </c>
      <c r="G31" s="17">
        <f t="shared" si="1"/>
        <v>13802955.87096774</v>
      </c>
      <c r="H31" s="12"/>
      <c r="I31" s="82">
        <v>13163142.16</v>
      </c>
      <c r="J31" s="17">
        <f t="shared" si="2"/>
        <v>639813.71096774004</v>
      </c>
      <c r="K31" s="11">
        <f t="shared" si="3"/>
        <v>4.8606457576064042E-2</v>
      </c>
      <c r="M31" s="15"/>
      <c r="N31" s="18">
        <v>0</v>
      </c>
    </row>
    <row r="32" spans="2:14">
      <c r="B32" s="6" t="s">
        <v>69</v>
      </c>
      <c r="C32" s="6" t="s">
        <v>70</v>
      </c>
      <c r="D32" s="7">
        <v>1</v>
      </c>
      <c r="E32" s="8">
        <v>11599122.580645161</v>
      </c>
      <c r="F32" s="17">
        <f t="shared" si="0"/>
        <v>11599122.580645161</v>
      </c>
      <c r="G32" s="17">
        <f t="shared" si="1"/>
        <v>13802955.87096774</v>
      </c>
      <c r="H32" s="12"/>
      <c r="I32" s="82">
        <v>13163142.16</v>
      </c>
      <c r="J32" s="17">
        <f t="shared" si="2"/>
        <v>639813.71096774004</v>
      </c>
      <c r="K32" s="11">
        <f t="shared" si="3"/>
        <v>4.8606457576064042E-2</v>
      </c>
      <c r="M32" s="15">
        <v>13163142.16</v>
      </c>
      <c r="N32" s="18">
        <v>13163142.16</v>
      </c>
    </row>
    <row r="33" spans="2:14">
      <c r="B33" s="6" t="s">
        <v>71</v>
      </c>
      <c r="C33" s="6" t="s">
        <v>72</v>
      </c>
      <c r="D33" s="7">
        <v>1</v>
      </c>
      <c r="E33" s="8">
        <v>26127083.870967742</v>
      </c>
      <c r="F33" s="17">
        <f t="shared" si="0"/>
        <v>26127083.870967742</v>
      </c>
      <c r="G33" s="17">
        <f t="shared" si="1"/>
        <v>31091229.806451611</v>
      </c>
      <c r="H33" s="12"/>
      <c r="I33" s="82">
        <v>29650085.219999999</v>
      </c>
      <c r="J33" s="17">
        <f t="shared" si="2"/>
        <v>1441144.5864516124</v>
      </c>
      <c r="K33" s="11">
        <f t="shared" si="3"/>
        <v>4.8605074007662917E-2</v>
      </c>
      <c r="M33" s="15">
        <v>29650085.219999999</v>
      </c>
      <c r="N33" s="18">
        <v>29650085.219999999</v>
      </c>
    </row>
    <row r="34" spans="2:14">
      <c r="B34" s="6" t="s">
        <v>73</v>
      </c>
      <c r="C34" s="6" t="s">
        <v>74</v>
      </c>
      <c r="D34" s="7">
        <v>1</v>
      </c>
      <c r="E34" s="8">
        <v>26127083.870967742</v>
      </c>
      <c r="F34" s="17">
        <f t="shared" si="0"/>
        <v>26127083.870967742</v>
      </c>
      <c r="G34" s="17">
        <f t="shared" si="1"/>
        <v>31091229.806451611</v>
      </c>
      <c r="H34" s="12"/>
      <c r="I34" s="82">
        <v>29650085.219999999</v>
      </c>
      <c r="J34" s="17">
        <f t="shared" si="2"/>
        <v>1441144.5864516124</v>
      </c>
      <c r="K34" s="11">
        <f t="shared" si="3"/>
        <v>4.8605074007662917E-2</v>
      </c>
      <c r="M34" s="15">
        <v>29650085.219999999</v>
      </c>
      <c r="N34" s="18">
        <v>29650085.219999999</v>
      </c>
    </row>
    <row r="35" spans="2:14">
      <c r="B35" s="6" t="s">
        <v>75</v>
      </c>
      <c r="C35" s="6" t="s">
        <v>76</v>
      </c>
      <c r="D35" s="7">
        <v>1</v>
      </c>
      <c r="E35" s="8">
        <v>26127083.870967742</v>
      </c>
      <c r="F35" s="17">
        <f t="shared" si="0"/>
        <v>26127083.870967742</v>
      </c>
      <c r="G35" s="17">
        <f t="shared" si="1"/>
        <v>31091229.806451611</v>
      </c>
      <c r="H35" s="12"/>
      <c r="I35" s="82">
        <v>29650085.219999999</v>
      </c>
      <c r="J35" s="17">
        <f t="shared" si="2"/>
        <v>1441144.5864516124</v>
      </c>
      <c r="K35" s="11">
        <f t="shared" si="3"/>
        <v>4.8605074007662917E-2</v>
      </c>
      <c r="M35" s="15">
        <v>29650085.219999999</v>
      </c>
      <c r="N35" s="18">
        <v>29650085.219999999</v>
      </c>
    </row>
    <row r="36" spans="2:14">
      <c r="B36" s="6" t="s">
        <v>77</v>
      </c>
      <c r="C36" s="6" t="s">
        <v>42</v>
      </c>
      <c r="D36" s="7">
        <v>1</v>
      </c>
      <c r="E36" s="8">
        <v>17680632.258064516</v>
      </c>
      <c r="F36" s="17">
        <f t="shared" si="0"/>
        <v>17680632.258064516</v>
      </c>
      <c r="G36" s="17">
        <f t="shared" si="1"/>
        <v>21039952.387096774</v>
      </c>
      <c r="H36" s="12"/>
      <c r="I36" s="82">
        <v>20064706.620000001</v>
      </c>
      <c r="J36" s="17">
        <f t="shared" si="2"/>
        <v>975245.76709677279</v>
      </c>
      <c r="K36" s="11">
        <f t="shared" si="3"/>
        <v>4.8605034978416881E-2</v>
      </c>
      <c r="M36" s="15">
        <v>20064706.620000001</v>
      </c>
      <c r="N36" s="18">
        <v>20064706.620000001</v>
      </c>
    </row>
    <row r="37" spans="2:14">
      <c r="B37" s="6" t="s">
        <v>78</v>
      </c>
      <c r="C37" s="6" t="s">
        <v>79</v>
      </c>
      <c r="D37" s="7">
        <v>2</v>
      </c>
      <c r="E37" s="8">
        <v>43469780.645161286</v>
      </c>
      <c r="F37" s="17">
        <f t="shared" si="0"/>
        <v>21734890.322580643</v>
      </c>
      <c r="G37" s="17">
        <f t="shared" si="1"/>
        <v>25864519.483870964</v>
      </c>
      <c r="H37" s="12"/>
      <c r="I37" s="82">
        <v>24665653.600000001</v>
      </c>
      <c r="J37" s="17">
        <f t="shared" si="2"/>
        <v>1198865.883870963</v>
      </c>
      <c r="K37" s="11">
        <f t="shared" si="3"/>
        <v>4.8604667174558996E-2</v>
      </c>
      <c r="M37" s="15"/>
      <c r="N37" s="18">
        <v>0</v>
      </c>
    </row>
    <row r="38" spans="2:14">
      <c r="B38" s="6" t="s">
        <v>80</v>
      </c>
      <c r="C38" s="6" t="s">
        <v>81</v>
      </c>
      <c r="D38" s="7">
        <v>1</v>
      </c>
      <c r="E38" s="8">
        <v>21734890.322580643</v>
      </c>
      <c r="F38" s="17">
        <f t="shared" si="0"/>
        <v>21734890.322580643</v>
      </c>
      <c r="G38" s="17">
        <f t="shared" si="1"/>
        <v>25864519.483870964</v>
      </c>
      <c r="H38" s="12"/>
      <c r="I38" s="82">
        <v>24665653.600000001</v>
      </c>
      <c r="J38" s="17">
        <f t="shared" si="2"/>
        <v>1198865.883870963</v>
      </c>
      <c r="K38" s="11">
        <f t="shared" si="3"/>
        <v>4.8604667174558996E-2</v>
      </c>
      <c r="M38" s="15"/>
      <c r="N38" s="18">
        <v>0</v>
      </c>
    </row>
    <row r="39" spans="2:14">
      <c r="B39" s="6" t="s">
        <v>82</v>
      </c>
      <c r="C39" s="6" t="s">
        <v>83</v>
      </c>
      <c r="D39" s="7">
        <v>1</v>
      </c>
      <c r="E39" s="8">
        <v>17680632.258064516</v>
      </c>
      <c r="F39" s="17">
        <f t="shared" si="0"/>
        <v>17680632.258064516</v>
      </c>
      <c r="G39" s="17">
        <f t="shared" si="1"/>
        <v>21039952.387096774</v>
      </c>
      <c r="H39" s="12"/>
      <c r="I39" s="82">
        <v>20064706.620000001</v>
      </c>
      <c r="J39" s="17">
        <f t="shared" si="2"/>
        <v>975245.76709677279</v>
      </c>
      <c r="K39" s="11">
        <f t="shared" si="3"/>
        <v>4.8605034978416881E-2</v>
      </c>
      <c r="M39" s="15">
        <v>20064706.620000001</v>
      </c>
      <c r="N39" s="18">
        <v>20064706.620000001</v>
      </c>
    </row>
    <row r="40" spans="2:14">
      <c r="B40" s="6" t="s">
        <v>84</v>
      </c>
      <c r="C40" s="6" t="s">
        <v>85</v>
      </c>
      <c r="D40" s="7">
        <v>1</v>
      </c>
      <c r="E40" s="8">
        <v>17680632.258064516</v>
      </c>
      <c r="F40" s="17">
        <f t="shared" si="0"/>
        <v>17680632.258064516</v>
      </c>
      <c r="G40" s="17">
        <f t="shared" si="1"/>
        <v>21039952.387096774</v>
      </c>
      <c r="H40" s="12"/>
      <c r="I40" s="82">
        <v>20064706.620000001</v>
      </c>
      <c r="J40" s="17">
        <f t="shared" si="2"/>
        <v>975245.76709677279</v>
      </c>
      <c r="K40" s="11">
        <f t="shared" si="3"/>
        <v>4.8605034978416881E-2</v>
      </c>
      <c r="M40" s="15">
        <v>20064706.620000001</v>
      </c>
      <c r="N40" s="18">
        <v>20064706.620000001</v>
      </c>
    </row>
    <row r="41" spans="2:14">
      <c r="B41" s="6" t="s">
        <v>86</v>
      </c>
      <c r="C41" s="6" t="s">
        <v>87</v>
      </c>
      <c r="D41" s="7">
        <v>130</v>
      </c>
      <c r="E41" s="8">
        <v>1158353677.4193547</v>
      </c>
      <c r="F41" s="17">
        <f t="shared" si="0"/>
        <v>8910412.9032258056</v>
      </c>
      <c r="G41" s="17">
        <f t="shared" si="1"/>
        <v>10603391.354838708</v>
      </c>
      <c r="H41" s="12"/>
      <c r="I41" s="82">
        <v>10111881.01</v>
      </c>
      <c r="J41" s="17">
        <f t="shared" si="2"/>
        <v>491510.34483870864</v>
      </c>
      <c r="K41" s="11">
        <f t="shared" si="3"/>
        <v>4.8607212085727325E-2</v>
      </c>
      <c r="M41" s="15"/>
      <c r="N41" s="18">
        <v>0</v>
      </c>
    </row>
    <row r="42" spans="2:14">
      <c r="B42" s="6" t="s">
        <v>88</v>
      </c>
      <c r="C42" s="6" t="s">
        <v>87</v>
      </c>
      <c r="D42" s="7">
        <v>1</v>
      </c>
      <c r="E42" s="8">
        <v>8910412.9032258056</v>
      </c>
      <c r="F42" s="17">
        <f t="shared" si="0"/>
        <v>8910412.9032258056</v>
      </c>
      <c r="G42" s="17">
        <f t="shared" si="1"/>
        <v>10603391.354838708</v>
      </c>
      <c r="H42" s="12"/>
      <c r="I42" s="82">
        <v>10111881.01</v>
      </c>
      <c r="J42" s="17">
        <f t="shared" si="2"/>
        <v>491510.34483870864</v>
      </c>
      <c r="K42" s="11">
        <f t="shared" si="3"/>
        <v>4.8607212085727325E-2</v>
      </c>
      <c r="M42" s="15"/>
      <c r="N42" s="18">
        <v>0</v>
      </c>
    </row>
    <row r="43" spans="2:14">
      <c r="B43" s="6" t="s">
        <v>89</v>
      </c>
      <c r="C43" s="6" t="s">
        <v>90</v>
      </c>
      <c r="D43" s="7">
        <v>35</v>
      </c>
      <c r="E43" s="8">
        <v>311864451.61290318</v>
      </c>
      <c r="F43" s="17">
        <f t="shared" si="0"/>
        <v>8910412.9032258056</v>
      </c>
      <c r="G43" s="17">
        <f t="shared" si="1"/>
        <v>10603391.354838708</v>
      </c>
      <c r="H43" s="12"/>
      <c r="I43" s="82">
        <v>10111881.01</v>
      </c>
      <c r="J43" s="17">
        <f t="shared" si="2"/>
        <v>491510.34483870864</v>
      </c>
      <c r="K43" s="11">
        <f t="shared" si="3"/>
        <v>4.8607212085727325E-2</v>
      </c>
      <c r="M43" s="15"/>
      <c r="N43" s="18">
        <v>0</v>
      </c>
    </row>
    <row r="44" spans="2:14">
      <c r="B44" s="6" t="s">
        <v>91</v>
      </c>
      <c r="C44" s="6" t="s">
        <v>90</v>
      </c>
      <c r="D44" s="7">
        <v>12</v>
      </c>
      <c r="E44" s="8">
        <v>106924954.83870967</v>
      </c>
      <c r="F44" s="17">
        <f t="shared" si="0"/>
        <v>8910412.9032258056</v>
      </c>
      <c r="G44" s="17">
        <f t="shared" si="1"/>
        <v>10603391.354838708</v>
      </c>
      <c r="H44" s="12"/>
      <c r="I44" s="82">
        <v>10111881.01</v>
      </c>
      <c r="J44" s="17">
        <f t="shared" si="2"/>
        <v>491510.34483870864</v>
      </c>
      <c r="K44" s="11">
        <f t="shared" si="3"/>
        <v>4.8607212085727325E-2</v>
      </c>
      <c r="M44" s="15"/>
      <c r="N44" s="18">
        <v>0</v>
      </c>
    </row>
    <row r="45" spans="2:14">
      <c r="B45" s="6" t="s">
        <v>92</v>
      </c>
      <c r="C45" s="6" t="s">
        <v>90</v>
      </c>
      <c r="D45" s="7">
        <v>2</v>
      </c>
      <c r="E45" s="8">
        <v>17820825.806451611</v>
      </c>
      <c r="F45" s="17">
        <f t="shared" si="0"/>
        <v>8910412.9032258056</v>
      </c>
      <c r="G45" s="17">
        <f t="shared" si="1"/>
        <v>10603391.354838708</v>
      </c>
      <c r="H45" s="12"/>
      <c r="I45" s="82">
        <v>10111881.01</v>
      </c>
      <c r="J45" s="17">
        <f t="shared" si="2"/>
        <v>491510.34483870864</v>
      </c>
      <c r="K45" s="11">
        <f t="shared" si="3"/>
        <v>4.8607212085727325E-2</v>
      </c>
      <c r="M45" s="15"/>
      <c r="N45" s="18">
        <v>0</v>
      </c>
    </row>
    <row r="46" spans="2:14">
      <c r="B46" s="6" t="s">
        <v>93</v>
      </c>
      <c r="C46" s="6" t="s">
        <v>94</v>
      </c>
      <c r="D46" s="7">
        <v>28</v>
      </c>
      <c r="E46" s="8">
        <v>277871277.41935486</v>
      </c>
      <c r="F46" s="17">
        <f t="shared" si="0"/>
        <v>9923974.1935483869</v>
      </c>
      <c r="G46" s="17">
        <f t="shared" si="1"/>
        <v>11809529.290322579</v>
      </c>
      <c r="H46" s="12"/>
      <c r="I46" s="82">
        <v>11262117.16</v>
      </c>
      <c r="J46" s="17">
        <f t="shared" si="2"/>
        <v>547412.13032257929</v>
      </c>
      <c r="K46" s="11">
        <f t="shared" si="3"/>
        <v>4.8606502893331585E-2</v>
      </c>
      <c r="M46" s="15"/>
      <c r="N46" s="18">
        <v>0</v>
      </c>
    </row>
    <row r="47" spans="2:14">
      <c r="B47" s="6" t="s">
        <v>95</v>
      </c>
      <c r="C47" s="6" t="s">
        <v>96</v>
      </c>
      <c r="D47" s="7">
        <v>28</v>
      </c>
      <c r="E47" s="80">
        <v>277871277.41935486</v>
      </c>
      <c r="F47" s="17">
        <f t="shared" si="0"/>
        <v>9923974.1935483869</v>
      </c>
      <c r="G47" s="17">
        <f t="shared" si="1"/>
        <v>11809529.290322579</v>
      </c>
      <c r="H47" s="12"/>
      <c r="I47" s="82">
        <v>11262117.16</v>
      </c>
      <c r="J47" s="17">
        <f t="shared" si="2"/>
        <v>547412.13032257929</v>
      </c>
      <c r="K47" s="11">
        <f t="shared" si="3"/>
        <v>4.8606502893331585E-2</v>
      </c>
      <c r="M47" s="15"/>
      <c r="N47" s="18">
        <v>0</v>
      </c>
    </row>
    <row r="48" spans="2:14">
      <c r="B48" s="6" t="s">
        <v>97</v>
      </c>
      <c r="C48" s="6" t="s">
        <v>96</v>
      </c>
      <c r="D48" s="7">
        <v>2</v>
      </c>
      <c r="E48" s="80">
        <v>19847948.387096774</v>
      </c>
      <c r="F48" s="17">
        <f t="shared" si="0"/>
        <v>9923974.1935483869</v>
      </c>
      <c r="G48" s="17">
        <f t="shared" si="1"/>
        <v>11809529.290322579</v>
      </c>
      <c r="H48" s="12"/>
      <c r="I48" s="82">
        <v>11262117.16</v>
      </c>
      <c r="J48" s="17">
        <f t="shared" si="2"/>
        <v>547412.13032257929</v>
      </c>
      <c r="K48" s="11">
        <f t="shared" si="3"/>
        <v>4.8606502893331585E-2</v>
      </c>
      <c r="M48" s="15">
        <v>11262117.16</v>
      </c>
      <c r="N48" s="18">
        <v>22524234.32</v>
      </c>
    </row>
    <row r="49" spans="2:11">
      <c r="B49" s="6" t="s">
        <v>98</v>
      </c>
      <c r="C49" s="6" t="s">
        <v>99</v>
      </c>
      <c r="D49" s="7">
        <v>9</v>
      </c>
      <c r="E49" s="80">
        <v>89315767.741935477</v>
      </c>
      <c r="F49" s="17">
        <f t="shared" si="0"/>
        <v>9923974.1935483869</v>
      </c>
      <c r="G49" s="17">
        <f t="shared" si="1"/>
        <v>11809529.290322579</v>
      </c>
      <c r="H49" s="12"/>
      <c r="I49" s="82">
        <v>11262117.16</v>
      </c>
      <c r="J49" s="17">
        <f t="shared" si="2"/>
        <v>547412.13032257929</v>
      </c>
      <c r="K49" s="11">
        <f t="shared" si="3"/>
        <v>4.8606502893331585E-2</v>
      </c>
    </row>
    <row r="50" spans="2:11">
      <c r="B50" s="6" t="s">
        <v>100</v>
      </c>
      <c r="C50" s="6" t="s">
        <v>101</v>
      </c>
      <c r="D50" s="7">
        <v>27</v>
      </c>
      <c r="E50" s="80">
        <v>267947303.22580644</v>
      </c>
      <c r="F50" s="17">
        <f t="shared" si="0"/>
        <v>9923974.1935483869</v>
      </c>
      <c r="G50" s="17">
        <f t="shared" si="1"/>
        <v>11809529.290322579</v>
      </c>
      <c r="H50" s="12"/>
      <c r="I50" s="82">
        <v>11262117.16</v>
      </c>
      <c r="J50" s="17">
        <f t="shared" si="2"/>
        <v>547412.13032257929</v>
      </c>
      <c r="K50" s="11">
        <f t="shared" si="3"/>
        <v>4.8606502893331585E-2</v>
      </c>
    </row>
    <row r="51" spans="2:11">
      <c r="B51" s="6" t="s">
        <v>102</v>
      </c>
      <c r="C51" s="6" t="s">
        <v>103</v>
      </c>
      <c r="D51" s="7">
        <v>1</v>
      </c>
      <c r="E51" s="80">
        <v>27816412.903225806</v>
      </c>
      <c r="F51" s="17">
        <f t="shared" si="0"/>
        <v>27816412.903225806</v>
      </c>
      <c r="G51" s="17">
        <f t="shared" si="1"/>
        <v>33101531.354838707</v>
      </c>
      <c r="H51" s="12"/>
      <c r="I51" s="82">
        <v>31567218.060000002</v>
      </c>
      <c r="J51" s="17">
        <f t="shared" si="2"/>
        <v>1534313.2948387042</v>
      </c>
      <c r="K51" s="11">
        <f t="shared" si="3"/>
        <v>4.8604640799275553E-2</v>
      </c>
    </row>
    <row r="52" spans="2:11">
      <c r="B52" s="6" t="s">
        <v>104</v>
      </c>
      <c r="C52" s="6" t="s">
        <v>105</v>
      </c>
      <c r="D52" s="7">
        <v>1</v>
      </c>
      <c r="E52" s="80">
        <v>26127083.870967742</v>
      </c>
      <c r="F52" s="17">
        <f t="shared" si="0"/>
        <v>26127083.870967742</v>
      </c>
      <c r="G52" s="17">
        <f t="shared" si="1"/>
        <v>31091229.806451611</v>
      </c>
      <c r="H52" s="12"/>
      <c r="I52" s="82">
        <v>29650085.219999999</v>
      </c>
      <c r="J52" s="17">
        <f t="shared" si="2"/>
        <v>1441144.5864516124</v>
      </c>
      <c r="K52" s="11">
        <f t="shared" si="3"/>
        <v>4.8605074007662917E-2</v>
      </c>
    </row>
    <row r="53" spans="2:11">
      <c r="B53" s="6" t="s">
        <v>106</v>
      </c>
      <c r="C53" s="6" t="s">
        <v>107</v>
      </c>
      <c r="D53" s="7">
        <v>2</v>
      </c>
      <c r="E53" s="80">
        <v>52254167.741935484</v>
      </c>
      <c r="F53" s="17">
        <f t="shared" si="0"/>
        <v>26127083.870967742</v>
      </c>
      <c r="G53" s="17">
        <f t="shared" si="1"/>
        <v>31091229.806451611</v>
      </c>
      <c r="H53" s="12"/>
      <c r="I53" s="82">
        <v>29650085.219999999</v>
      </c>
      <c r="J53" s="17">
        <f t="shared" si="2"/>
        <v>1441144.5864516124</v>
      </c>
      <c r="K53" s="11">
        <f t="shared" si="3"/>
        <v>4.8605074007662917E-2</v>
      </c>
    </row>
    <row r="54" spans="2:11">
      <c r="B54" s="6" t="s">
        <v>108</v>
      </c>
      <c r="C54" s="6" t="s">
        <v>109</v>
      </c>
      <c r="D54" s="7">
        <v>1</v>
      </c>
      <c r="E54" s="80">
        <v>17680632.258064516</v>
      </c>
      <c r="F54" s="17">
        <f t="shared" si="0"/>
        <v>17680632.258064516</v>
      </c>
      <c r="G54" s="17">
        <f t="shared" si="1"/>
        <v>21039952.387096774</v>
      </c>
      <c r="H54" s="12"/>
      <c r="I54" s="82">
        <v>20064706.620000001</v>
      </c>
      <c r="J54" s="17">
        <f t="shared" si="2"/>
        <v>975245.76709677279</v>
      </c>
      <c r="K54" s="11">
        <f t="shared" si="3"/>
        <v>4.8605034978416881E-2</v>
      </c>
    </row>
    <row r="55" spans="2:11">
      <c r="B55" s="6" t="s">
        <v>110</v>
      </c>
      <c r="C55" s="6" t="s">
        <v>111</v>
      </c>
      <c r="D55" s="7">
        <v>1</v>
      </c>
      <c r="E55" s="80">
        <v>9923974.1935483869</v>
      </c>
      <c r="F55" s="17">
        <f t="shared" si="0"/>
        <v>9923974.1935483869</v>
      </c>
      <c r="G55" s="17">
        <f t="shared" si="1"/>
        <v>11809529.290322579</v>
      </c>
      <c r="H55" s="12"/>
      <c r="I55" s="82">
        <v>11262117.16</v>
      </c>
      <c r="J55" s="17">
        <f t="shared" si="2"/>
        <v>547412.13032257929</v>
      </c>
      <c r="K55" s="11">
        <f t="shared" si="3"/>
        <v>4.8606502893331585E-2</v>
      </c>
    </row>
    <row r="56" spans="2:11">
      <c r="B56" s="6" t="s">
        <v>112</v>
      </c>
      <c r="C56" s="6" t="s">
        <v>113</v>
      </c>
      <c r="D56" s="7">
        <v>2</v>
      </c>
      <c r="E56" s="8">
        <v>29955458.064516127</v>
      </c>
      <c r="F56" s="17">
        <f t="shared" si="0"/>
        <v>14977729.032258064</v>
      </c>
      <c r="G56" s="17">
        <f t="shared" si="1"/>
        <v>17823497.548387095</v>
      </c>
      <c r="H56" s="12"/>
      <c r="I56" s="82">
        <v>16997337.629999999</v>
      </c>
      <c r="J56" s="17">
        <f t="shared" si="2"/>
        <v>826159.91838709638</v>
      </c>
      <c r="K56" s="11">
        <f t="shared" si="3"/>
        <v>4.8605254326944639E-2</v>
      </c>
    </row>
    <row r="57" spans="2:11">
      <c r="B57" s="6" t="s">
        <v>114</v>
      </c>
      <c r="C57" s="6" t="s">
        <v>115</v>
      </c>
      <c r="D57" s="7">
        <v>2</v>
      </c>
      <c r="E57" s="8">
        <v>29955458.064516127</v>
      </c>
      <c r="F57" s="17">
        <f t="shared" si="0"/>
        <v>14977729.032258064</v>
      </c>
      <c r="G57" s="17">
        <f t="shared" si="1"/>
        <v>17823497.548387095</v>
      </c>
      <c r="H57" s="12"/>
      <c r="I57" s="82">
        <v>16997337.629999999</v>
      </c>
      <c r="J57" s="17">
        <f t="shared" si="2"/>
        <v>826159.91838709638</v>
      </c>
      <c r="K57" s="11">
        <f t="shared" si="3"/>
        <v>4.8605254326944639E-2</v>
      </c>
    </row>
    <row r="58" spans="2:11">
      <c r="B58" s="6"/>
      <c r="C58" s="6" t="s">
        <v>116</v>
      </c>
      <c r="D58" s="7">
        <v>434</v>
      </c>
      <c r="E58" s="13">
        <v>4211349303.2258058</v>
      </c>
      <c r="F58" s="17">
        <f>+E58/D58</f>
        <v>9703569.8231009357</v>
      </c>
      <c r="G58" s="17">
        <f t="shared" si="1"/>
        <v>11547248.089490114</v>
      </c>
      <c r="H58" s="12"/>
      <c r="I58" s="9"/>
      <c r="J58" s="9"/>
      <c r="K58" s="14"/>
    </row>
    <row r="61" spans="2:11">
      <c r="G61"/>
    </row>
  </sheetData>
  <mergeCells count="2">
    <mergeCell ref="I1:K1"/>
    <mergeCell ref="E1:G1"/>
  </mergeCells>
  <conditionalFormatting sqref="K2:K58">
    <cfRule type="cellIs" dxfId="3" priority="1" operator="greaterThan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1B4FC-4AA5-3D41-8857-C19B9DB7B469}">
  <dimension ref="C2:N1419"/>
  <sheetViews>
    <sheetView showGridLines="0" topLeftCell="F1400" workbookViewId="0">
      <selection activeCell="J1412" sqref="J1412"/>
    </sheetView>
  </sheetViews>
  <sheetFormatPr defaultColWidth="11.5" defaultRowHeight="15.75"/>
  <cols>
    <col min="7" max="7" width="100.125" customWidth="1"/>
    <col min="10" max="10" width="18.375" customWidth="1"/>
    <col min="11" max="11" width="14.125" customWidth="1"/>
    <col min="12" max="12" width="17" customWidth="1"/>
    <col min="13" max="13" width="16.125" bestFit="1" customWidth="1"/>
  </cols>
  <sheetData>
    <row r="2" spans="3:14">
      <c r="C2" s="19"/>
      <c r="D2" s="90" t="s">
        <v>117</v>
      </c>
      <c r="E2" s="90"/>
      <c r="F2" s="90"/>
      <c r="G2" s="90"/>
      <c r="H2" s="90"/>
      <c r="I2" s="90"/>
      <c r="J2" s="20"/>
    </row>
    <row r="3" spans="3:14" ht="15" customHeight="1">
      <c r="C3" s="22"/>
      <c r="D3" s="22"/>
      <c r="E3" s="22"/>
      <c r="F3" s="22"/>
      <c r="G3" s="22"/>
      <c r="H3" s="22"/>
      <c r="I3" s="22"/>
      <c r="J3" s="21" t="s">
        <v>118</v>
      </c>
      <c r="L3" s="91" t="s">
        <v>1</v>
      </c>
      <c r="M3" s="91"/>
      <c r="N3" s="91"/>
    </row>
    <row r="4" spans="3:14">
      <c r="C4" s="22" t="s">
        <v>119</v>
      </c>
      <c r="D4" s="22" t="s">
        <v>120</v>
      </c>
      <c r="E4" s="22" t="s">
        <v>121</v>
      </c>
      <c r="F4" s="22" t="s">
        <v>122</v>
      </c>
      <c r="G4" s="22" t="s">
        <v>123</v>
      </c>
      <c r="H4" s="22" t="s">
        <v>124</v>
      </c>
      <c r="I4" s="22" t="s">
        <v>125</v>
      </c>
      <c r="J4" s="23" t="s">
        <v>126</v>
      </c>
      <c r="L4" s="4" t="s">
        <v>8</v>
      </c>
      <c r="M4" s="5" t="s">
        <v>9</v>
      </c>
      <c r="N4" s="5" t="s">
        <v>10</v>
      </c>
    </row>
    <row r="5" spans="3:14" ht="27">
      <c r="C5" s="24" t="s">
        <v>127</v>
      </c>
      <c r="D5" s="25" t="s">
        <v>128</v>
      </c>
      <c r="E5" s="26" t="s">
        <v>129</v>
      </c>
      <c r="F5" s="26" t="s">
        <v>130</v>
      </c>
      <c r="G5" s="27" t="s">
        <v>131</v>
      </c>
      <c r="H5" s="28" t="s">
        <v>129</v>
      </c>
      <c r="I5" s="28" t="s">
        <v>132</v>
      </c>
      <c r="J5" s="10">
        <v>1272211.341935484</v>
      </c>
      <c r="K5" s="15"/>
      <c r="L5" s="29">
        <v>1171738</v>
      </c>
      <c r="M5" s="30">
        <f>+J5-L5</f>
        <v>100473.34193548397</v>
      </c>
      <c r="N5" s="31">
        <f>+M5/L5</f>
        <v>8.5747276213184148E-2</v>
      </c>
    </row>
    <row r="6" spans="3:14" ht="27">
      <c r="C6" s="24" t="s">
        <v>133</v>
      </c>
      <c r="D6" s="25" t="s">
        <v>128</v>
      </c>
      <c r="E6" s="26" t="s">
        <v>129</v>
      </c>
      <c r="F6" s="26" t="s">
        <v>134</v>
      </c>
      <c r="G6" s="27" t="s">
        <v>135</v>
      </c>
      <c r="H6" s="28" t="s">
        <v>136</v>
      </c>
      <c r="I6" s="28" t="s">
        <v>132</v>
      </c>
      <c r="J6" s="10">
        <v>793928.07741935481</v>
      </c>
      <c r="K6" s="15"/>
      <c r="L6" s="29">
        <v>731707</v>
      </c>
      <c r="M6" s="30">
        <f>+J6-L6</f>
        <v>62221.077419354813</v>
      </c>
      <c r="N6" s="31">
        <f t="shared" ref="N6:N69" si="0">+M6/L6</f>
        <v>8.5035509321838954E-2</v>
      </c>
    </row>
    <row r="7" spans="3:14" ht="27">
      <c r="C7" s="24" t="s">
        <v>137</v>
      </c>
      <c r="D7" s="25" t="s">
        <v>128</v>
      </c>
      <c r="E7" s="26" t="s">
        <v>138</v>
      </c>
      <c r="F7" s="26" t="s">
        <v>139</v>
      </c>
      <c r="G7" s="27" t="s">
        <v>140</v>
      </c>
      <c r="H7" s="28" t="s">
        <v>139</v>
      </c>
      <c r="I7" s="28" t="s">
        <v>132</v>
      </c>
      <c r="J7" s="10">
        <v>13210639.896774193</v>
      </c>
      <c r="K7" s="15"/>
      <c r="L7" s="29">
        <v>12175298</v>
      </c>
      <c r="M7" s="30">
        <f t="shared" ref="M7:M70" si="1">+J7-L7</f>
        <v>1035341.8967741933</v>
      </c>
      <c r="N7" s="31">
        <f t="shared" si="0"/>
        <v>8.5036267430513263E-2</v>
      </c>
    </row>
    <row r="8" spans="3:14" ht="27">
      <c r="C8" s="24" t="s">
        <v>141</v>
      </c>
      <c r="D8" s="25" t="s">
        <v>128</v>
      </c>
      <c r="E8" s="26" t="s">
        <v>142</v>
      </c>
      <c r="F8" s="26" t="s">
        <v>143</v>
      </c>
      <c r="G8" s="27" t="s">
        <v>144</v>
      </c>
      <c r="H8" s="28" t="s">
        <v>143</v>
      </c>
      <c r="I8" s="28" t="s">
        <v>132</v>
      </c>
      <c r="J8" s="10">
        <v>20554730.270967744</v>
      </c>
      <c r="K8" s="15"/>
      <c r="L8" s="29">
        <v>18943818</v>
      </c>
      <c r="M8" s="30">
        <f t="shared" si="1"/>
        <v>1610912.2709677443</v>
      </c>
      <c r="N8" s="31">
        <f t="shared" si="0"/>
        <v>8.5036304242774308E-2</v>
      </c>
    </row>
    <row r="9" spans="3:14" ht="27">
      <c r="C9" s="24" t="s">
        <v>145</v>
      </c>
      <c r="D9" s="25" t="s">
        <v>146</v>
      </c>
      <c r="E9" s="26" t="s">
        <v>129</v>
      </c>
      <c r="F9" s="26" t="s">
        <v>129</v>
      </c>
      <c r="G9" s="27" t="s">
        <v>147</v>
      </c>
      <c r="H9" s="28" t="s">
        <v>129</v>
      </c>
      <c r="I9" s="28" t="s">
        <v>132</v>
      </c>
      <c r="J9" s="10">
        <v>115747.84516129032</v>
      </c>
      <c r="K9" s="15"/>
      <c r="L9" s="29">
        <v>105829</v>
      </c>
      <c r="M9" s="30">
        <f t="shared" si="1"/>
        <v>9918.8451612903154</v>
      </c>
      <c r="N9" s="31">
        <f t="shared" si="0"/>
        <v>9.3725209170362714E-2</v>
      </c>
    </row>
    <row r="10" spans="3:14" ht="27">
      <c r="C10" s="24" t="s">
        <v>148</v>
      </c>
      <c r="D10" s="25" t="s">
        <v>146</v>
      </c>
      <c r="E10" s="26" t="s">
        <v>129</v>
      </c>
      <c r="F10" s="26" t="s">
        <v>129</v>
      </c>
      <c r="G10" s="27" t="s">
        <v>149</v>
      </c>
      <c r="H10" s="28" t="s">
        <v>129</v>
      </c>
      <c r="I10" s="28" t="s">
        <v>132</v>
      </c>
      <c r="J10" s="10">
        <v>6590.2967741935481</v>
      </c>
      <c r="K10" s="15"/>
      <c r="L10" s="29">
        <v>5994</v>
      </c>
      <c r="M10" s="30">
        <f t="shared" si="1"/>
        <v>596.29677419354812</v>
      </c>
      <c r="N10" s="31">
        <f t="shared" si="0"/>
        <v>9.9482277976901581E-2</v>
      </c>
    </row>
    <row r="11" spans="3:14" ht="27">
      <c r="C11" s="24" t="s">
        <v>150</v>
      </c>
      <c r="D11" s="25" t="s">
        <v>146</v>
      </c>
      <c r="E11" s="26" t="s">
        <v>151</v>
      </c>
      <c r="F11" s="26" t="s">
        <v>129</v>
      </c>
      <c r="G11" s="27" t="s">
        <v>152</v>
      </c>
      <c r="H11" s="28" t="s">
        <v>129</v>
      </c>
      <c r="I11" s="28" t="s">
        <v>132</v>
      </c>
      <c r="J11" s="10">
        <v>710961.27741935477</v>
      </c>
      <c r="K11" s="15"/>
      <c r="L11" s="29">
        <v>650374</v>
      </c>
      <c r="M11" s="30">
        <f t="shared" si="1"/>
        <v>60587.277419354767</v>
      </c>
      <c r="N11" s="31">
        <f t="shared" si="0"/>
        <v>9.3157594583047246E-2</v>
      </c>
    </row>
    <row r="12" spans="3:14" ht="27">
      <c r="C12" s="24" t="s">
        <v>153</v>
      </c>
      <c r="D12" s="25" t="s">
        <v>146</v>
      </c>
      <c r="E12" s="26" t="s">
        <v>129</v>
      </c>
      <c r="F12" s="26" t="s">
        <v>154</v>
      </c>
      <c r="G12" s="27" t="s">
        <v>155</v>
      </c>
      <c r="H12" s="28" t="s">
        <v>129</v>
      </c>
      <c r="I12" s="28" t="s">
        <v>132</v>
      </c>
      <c r="J12" s="10">
        <v>221547.29032258064</v>
      </c>
      <c r="K12" s="15"/>
      <c r="L12" s="29">
        <v>202592</v>
      </c>
      <c r="M12" s="30">
        <f t="shared" si="1"/>
        <v>18955.290322580637</v>
      </c>
      <c r="N12" s="31">
        <f t="shared" si="0"/>
        <v>9.3563863936288877E-2</v>
      </c>
    </row>
    <row r="13" spans="3:14" ht="27">
      <c r="C13" s="24" t="s">
        <v>156</v>
      </c>
      <c r="D13" s="25" t="s">
        <v>146</v>
      </c>
      <c r="E13" s="26" t="s">
        <v>157</v>
      </c>
      <c r="F13" s="26" t="s">
        <v>158</v>
      </c>
      <c r="G13" s="27" t="s">
        <v>159</v>
      </c>
      <c r="H13" s="28" t="s">
        <v>160</v>
      </c>
      <c r="I13" s="28" t="s">
        <v>132</v>
      </c>
      <c r="J13" s="10">
        <v>1518423.1096774193</v>
      </c>
      <c r="K13" s="15"/>
      <c r="L13" s="29">
        <v>1389030</v>
      </c>
      <c r="M13" s="30">
        <f t="shared" si="1"/>
        <v>129393.1096774193</v>
      </c>
      <c r="N13" s="31">
        <f t="shared" si="0"/>
        <v>9.3153574564566133E-2</v>
      </c>
    </row>
    <row r="14" spans="3:14" ht="27">
      <c r="C14" s="24" t="s">
        <v>161</v>
      </c>
      <c r="D14" s="25" t="s">
        <v>146</v>
      </c>
      <c r="E14" s="26" t="s">
        <v>157</v>
      </c>
      <c r="F14" s="26" t="s">
        <v>129</v>
      </c>
      <c r="G14" s="27" t="s">
        <v>162</v>
      </c>
      <c r="H14" s="28" t="s">
        <v>129</v>
      </c>
      <c r="I14" s="28" t="s">
        <v>132</v>
      </c>
      <c r="J14" s="10">
        <v>410577.63870967738</v>
      </c>
      <c r="K14" s="15"/>
      <c r="L14" s="29">
        <v>375580</v>
      </c>
      <c r="M14" s="30">
        <f t="shared" si="1"/>
        <v>34997.638709677383</v>
      </c>
      <c r="N14" s="31">
        <f t="shared" si="0"/>
        <v>9.31829136526902E-2</v>
      </c>
    </row>
    <row r="15" spans="3:14" ht="27">
      <c r="C15" s="24" t="s">
        <v>163</v>
      </c>
      <c r="D15" s="25" t="s">
        <v>146</v>
      </c>
      <c r="E15" s="26" t="s">
        <v>129</v>
      </c>
      <c r="F15" s="26" t="s">
        <v>129</v>
      </c>
      <c r="G15" s="27" t="s">
        <v>164</v>
      </c>
      <c r="H15" s="28" t="s">
        <v>129</v>
      </c>
      <c r="I15" s="28" t="s">
        <v>132</v>
      </c>
      <c r="J15" s="10">
        <v>45669.896774193548</v>
      </c>
      <c r="K15" s="15"/>
      <c r="L15" s="29">
        <v>41750</v>
      </c>
      <c r="M15" s="30">
        <f t="shared" si="1"/>
        <v>3919.8967741935485</v>
      </c>
      <c r="N15" s="31">
        <f t="shared" si="0"/>
        <v>9.3889743094456246E-2</v>
      </c>
    </row>
    <row r="16" spans="3:14" ht="27">
      <c r="C16" s="24" t="s">
        <v>165</v>
      </c>
      <c r="D16" s="25" t="s">
        <v>146</v>
      </c>
      <c r="E16" s="26" t="s">
        <v>129</v>
      </c>
      <c r="F16" s="26" t="s">
        <v>129</v>
      </c>
      <c r="G16" s="27" t="s">
        <v>166</v>
      </c>
      <c r="H16" s="28" t="s">
        <v>129</v>
      </c>
      <c r="I16" s="28" t="s">
        <v>132</v>
      </c>
      <c r="J16" s="10">
        <v>302249.2516129032</v>
      </c>
      <c r="K16" s="15"/>
      <c r="L16" s="29">
        <v>276561</v>
      </c>
      <c r="M16" s="30">
        <f t="shared" si="1"/>
        <v>25688.251612903201</v>
      </c>
      <c r="N16" s="31">
        <f t="shared" si="0"/>
        <v>9.2884577409335381E-2</v>
      </c>
    </row>
    <row r="17" spans="3:14" ht="27">
      <c r="C17" s="24" t="s">
        <v>167</v>
      </c>
      <c r="D17" s="25" t="s">
        <v>146</v>
      </c>
      <c r="E17" s="26" t="s">
        <v>168</v>
      </c>
      <c r="F17" s="26" t="s">
        <v>129</v>
      </c>
      <c r="G17" s="27" t="s">
        <v>169</v>
      </c>
      <c r="H17" s="28" t="s">
        <v>160</v>
      </c>
      <c r="I17" s="28" t="s">
        <v>132</v>
      </c>
      <c r="J17" s="10">
        <v>7253.6258064516123</v>
      </c>
      <c r="K17" s="15"/>
      <c r="L17" s="29">
        <v>6564</v>
      </c>
      <c r="M17" s="30">
        <f t="shared" si="1"/>
        <v>689.62580645161233</v>
      </c>
      <c r="N17" s="31">
        <f t="shared" si="0"/>
        <v>0.10506182304259785</v>
      </c>
    </row>
    <row r="18" spans="3:14" ht="27">
      <c r="C18" s="24" t="s">
        <v>170</v>
      </c>
      <c r="D18" s="25" t="s">
        <v>146</v>
      </c>
      <c r="E18" s="26" t="s">
        <v>171</v>
      </c>
      <c r="F18" s="26" t="s">
        <v>129</v>
      </c>
      <c r="G18" s="27" t="s">
        <v>172</v>
      </c>
      <c r="H18" s="28" t="s">
        <v>160</v>
      </c>
      <c r="I18" s="28" t="s">
        <v>132</v>
      </c>
      <c r="J18" s="10">
        <v>75991.096774193546</v>
      </c>
      <c r="K18" s="15"/>
      <c r="L18" s="29">
        <v>69560</v>
      </c>
      <c r="M18" s="30">
        <f t="shared" si="1"/>
        <v>6431.0967741935456</v>
      </c>
      <c r="N18" s="31">
        <f t="shared" si="0"/>
        <v>9.2453950175295369E-2</v>
      </c>
    </row>
    <row r="19" spans="3:14" ht="27">
      <c r="C19" s="24" t="s">
        <v>173</v>
      </c>
      <c r="D19" s="25" t="s">
        <v>146</v>
      </c>
      <c r="E19" s="26" t="s">
        <v>129</v>
      </c>
      <c r="F19" s="26" t="s">
        <v>129</v>
      </c>
      <c r="G19" s="27" t="s">
        <v>174</v>
      </c>
      <c r="H19" s="28" t="s">
        <v>129</v>
      </c>
      <c r="I19" s="28" t="s">
        <v>132</v>
      </c>
      <c r="J19" s="10">
        <v>26966.167741935482</v>
      </c>
      <c r="K19" s="15"/>
      <c r="L19" s="29">
        <v>24660</v>
      </c>
      <c r="M19" s="30">
        <f t="shared" si="1"/>
        <v>2306.1677419354819</v>
      </c>
      <c r="N19" s="31">
        <f t="shared" si="0"/>
        <v>9.3518562122282309E-2</v>
      </c>
    </row>
    <row r="20" spans="3:14" ht="40.5">
      <c r="C20" s="24" t="s">
        <v>175</v>
      </c>
      <c r="D20" s="32" t="s">
        <v>146</v>
      </c>
      <c r="E20" s="28" t="s">
        <v>129</v>
      </c>
      <c r="F20" s="28" t="s">
        <v>129</v>
      </c>
      <c r="G20" s="33" t="s">
        <v>176</v>
      </c>
      <c r="H20" s="28" t="s">
        <v>129</v>
      </c>
      <c r="I20" s="28" t="s">
        <v>132</v>
      </c>
      <c r="J20" s="10">
        <v>517717.56129032257</v>
      </c>
      <c r="K20" s="15"/>
      <c r="L20" s="29">
        <v>476916</v>
      </c>
      <c r="M20" s="30">
        <f t="shared" si="1"/>
        <v>40801.56129032257</v>
      </c>
      <c r="N20" s="31">
        <f t="shared" si="0"/>
        <v>8.5552930265125449E-2</v>
      </c>
    </row>
    <row r="21" spans="3:14" ht="27">
      <c r="C21" s="24" t="s">
        <v>177</v>
      </c>
      <c r="D21" s="32" t="s">
        <v>146</v>
      </c>
      <c r="E21" s="28" t="s">
        <v>178</v>
      </c>
      <c r="F21" s="28" t="s">
        <v>179</v>
      </c>
      <c r="G21" s="33" t="s">
        <v>180</v>
      </c>
      <c r="H21" s="28" t="s">
        <v>129</v>
      </c>
      <c r="I21" s="28" t="s">
        <v>132</v>
      </c>
      <c r="J21" s="10">
        <v>41124.864516129033</v>
      </c>
      <c r="K21" s="15"/>
      <c r="L21" s="29">
        <v>37554</v>
      </c>
      <c r="M21" s="30">
        <f t="shared" si="1"/>
        <v>3570.8645161290333</v>
      </c>
      <c r="N21" s="31">
        <f t="shared" si="0"/>
        <v>9.5086129736620159E-2</v>
      </c>
    </row>
    <row r="22" spans="3:14" ht="54">
      <c r="C22" s="24" t="s">
        <v>181</v>
      </c>
      <c r="D22" s="32" t="s">
        <v>146</v>
      </c>
      <c r="E22" s="28" t="s">
        <v>129</v>
      </c>
      <c r="F22" s="28" t="s">
        <v>129</v>
      </c>
      <c r="G22" s="33" t="s">
        <v>182</v>
      </c>
      <c r="H22" s="28" t="s">
        <v>129</v>
      </c>
      <c r="I22" s="28" t="s">
        <v>132</v>
      </c>
      <c r="J22" s="10">
        <v>2206255.3935483871</v>
      </c>
      <c r="K22" s="15"/>
      <c r="L22" s="29">
        <v>2031999</v>
      </c>
      <c r="M22" s="30">
        <f t="shared" si="1"/>
        <v>174256.3935483871</v>
      </c>
      <c r="N22" s="31">
        <f t="shared" si="0"/>
        <v>8.5756141390023868E-2</v>
      </c>
    </row>
    <row r="23" spans="3:14" ht="27">
      <c r="C23" s="24" t="s">
        <v>183</v>
      </c>
      <c r="D23" s="32" t="s">
        <v>146</v>
      </c>
      <c r="E23" s="28" t="s">
        <v>129</v>
      </c>
      <c r="F23" s="28" t="s">
        <v>129</v>
      </c>
      <c r="G23" s="33" t="s">
        <v>184</v>
      </c>
      <c r="H23" s="28" t="s">
        <v>129</v>
      </c>
      <c r="I23" s="28" t="s">
        <v>132</v>
      </c>
      <c r="J23" s="10">
        <v>284386.96774193546</v>
      </c>
      <c r="K23" s="15"/>
      <c r="L23" s="29">
        <v>260086</v>
      </c>
      <c r="M23" s="30">
        <f t="shared" si="1"/>
        <v>24300.967741935456</v>
      </c>
      <c r="N23" s="31">
        <f t="shared" si="0"/>
        <v>9.3434355336063674E-2</v>
      </c>
    </row>
    <row r="24" spans="3:14" ht="27">
      <c r="C24" s="24" t="s">
        <v>185</v>
      </c>
      <c r="D24" s="32" t="s">
        <v>146</v>
      </c>
      <c r="E24" s="28" t="s">
        <v>186</v>
      </c>
      <c r="F24" s="28" t="s">
        <v>129</v>
      </c>
      <c r="G24" s="33" t="s">
        <v>187</v>
      </c>
      <c r="H24" s="28" t="s">
        <v>160</v>
      </c>
      <c r="I24" s="28" t="s">
        <v>132</v>
      </c>
      <c r="J24" s="10">
        <v>22752.799999999999</v>
      </c>
      <c r="K24" s="15"/>
      <c r="L24" s="29">
        <v>20791</v>
      </c>
      <c r="M24" s="30">
        <f t="shared" si="1"/>
        <v>1961.7999999999993</v>
      </c>
      <c r="N24" s="31">
        <f t="shared" si="0"/>
        <v>9.4358135731807E-2</v>
      </c>
    </row>
    <row r="25" spans="3:14" ht="27">
      <c r="C25" s="24" t="s">
        <v>188</v>
      </c>
      <c r="D25" s="32" t="s">
        <v>146</v>
      </c>
      <c r="E25" s="28" t="s">
        <v>160</v>
      </c>
      <c r="F25" s="28" t="s">
        <v>189</v>
      </c>
      <c r="G25" s="33" t="s">
        <v>190</v>
      </c>
      <c r="H25" s="28" t="s">
        <v>129</v>
      </c>
      <c r="I25" s="28" t="s">
        <v>132</v>
      </c>
      <c r="J25" s="10">
        <v>126024.83870967741</v>
      </c>
      <c r="K25" s="15"/>
      <c r="L25" s="29">
        <v>115321</v>
      </c>
      <c r="M25" s="30">
        <f t="shared" si="1"/>
        <v>10703.838709677409</v>
      </c>
      <c r="N25" s="31">
        <f t="shared" si="0"/>
        <v>9.2817775684198106E-2</v>
      </c>
    </row>
    <row r="26" spans="3:14" ht="67.5">
      <c r="C26" s="24" t="s">
        <v>191</v>
      </c>
      <c r="D26" s="32" t="s">
        <v>146</v>
      </c>
      <c r="E26" s="28" t="s">
        <v>129</v>
      </c>
      <c r="F26" s="28" t="s">
        <v>129</v>
      </c>
      <c r="G26" s="33" t="s">
        <v>192</v>
      </c>
      <c r="H26" s="28" t="s">
        <v>129</v>
      </c>
      <c r="I26" s="28" t="s">
        <v>132</v>
      </c>
      <c r="J26" s="10">
        <v>11874128.632258065</v>
      </c>
      <c r="K26" s="15"/>
      <c r="L26" s="29">
        <v>10936586</v>
      </c>
      <c r="M26" s="30">
        <f t="shared" si="1"/>
        <v>937542.63225806504</v>
      </c>
      <c r="N26" s="31">
        <f t="shared" si="0"/>
        <v>8.572534722061026E-2</v>
      </c>
    </row>
    <row r="27" spans="3:14" ht="40.5">
      <c r="C27" s="24" t="s">
        <v>193</v>
      </c>
      <c r="D27" s="32" t="s">
        <v>146</v>
      </c>
      <c r="E27" s="28" t="s">
        <v>129</v>
      </c>
      <c r="F27" s="28" t="s">
        <v>129</v>
      </c>
      <c r="G27" s="33" t="s">
        <v>194</v>
      </c>
      <c r="H27" s="28" t="s">
        <v>129</v>
      </c>
      <c r="I27" s="28" t="s">
        <v>132</v>
      </c>
      <c r="J27" s="10">
        <v>132526.07741935484</v>
      </c>
      <c r="K27" s="15"/>
      <c r="L27" s="29">
        <v>122042</v>
      </c>
      <c r="M27" s="30">
        <f t="shared" si="1"/>
        <v>10484.077419354842</v>
      </c>
      <c r="N27" s="31">
        <f t="shared" si="0"/>
        <v>8.590548679434E-2</v>
      </c>
    </row>
    <row r="28" spans="3:14" ht="27">
      <c r="C28" s="24" t="s">
        <v>195</v>
      </c>
      <c r="D28" s="32" t="s">
        <v>196</v>
      </c>
      <c r="E28" s="28" t="s">
        <v>178</v>
      </c>
      <c r="F28" s="28" t="s">
        <v>129</v>
      </c>
      <c r="G28" s="33" t="s">
        <v>197</v>
      </c>
      <c r="H28" s="28" t="s">
        <v>129</v>
      </c>
      <c r="I28" s="28" t="s">
        <v>132</v>
      </c>
      <c r="J28" s="10">
        <v>471204.68387096771</v>
      </c>
      <c r="K28" s="15"/>
      <c r="L28" s="29">
        <v>434016</v>
      </c>
      <c r="M28" s="30">
        <f t="shared" si="1"/>
        <v>37188.68387096771</v>
      </c>
      <c r="N28" s="31">
        <f t="shared" si="0"/>
        <v>8.5685052788302074E-2</v>
      </c>
    </row>
    <row r="29" spans="3:14" ht="27">
      <c r="C29" s="24" t="s">
        <v>198</v>
      </c>
      <c r="D29" s="32" t="s">
        <v>196</v>
      </c>
      <c r="E29" s="28" t="s">
        <v>129</v>
      </c>
      <c r="F29" s="28" t="s">
        <v>199</v>
      </c>
      <c r="G29" s="33" t="s">
        <v>200</v>
      </c>
      <c r="H29" s="28" t="s">
        <v>199</v>
      </c>
      <c r="I29" s="28" t="s">
        <v>132</v>
      </c>
      <c r="J29" s="10">
        <v>622440.63225806446</v>
      </c>
      <c r="K29" s="15"/>
      <c r="L29" s="29">
        <v>573659</v>
      </c>
      <c r="M29" s="30">
        <f t="shared" si="1"/>
        <v>48781.632258064463</v>
      </c>
      <c r="N29" s="31">
        <f t="shared" si="0"/>
        <v>8.503593991912349E-2</v>
      </c>
    </row>
    <row r="30" spans="3:14" ht="27">
      <c r="C30" s="24" t="s">
        <v>201</v>
      </c>
      <c r="D30" s="32" t="s">
        <v>196</v>
      </c>
      <c r="E30" s="28" t="s">
        <v>202</v>
      </c>
      <c r="F30" s="28">
        <v>2267590</v>
      </c>
      <c r="G30" s="33" t="s">
        <v>203</v>
      </c>
      <c r="H30" s="28">
        <v>2267590</v>
      </c>
      <c r="I30" s="28" t="s">
        <v>132</v>
      </c>
      <c r="J30" s="10">
        <v>211184.30967741937</v>
      </c>
      <c r="K30" s="15"/>
      <c r="L30" s="29">
        <v>194634</v>
      </c>
      <c r="M30" s="30">
        <f t="shared" si="1"/>
        <v>16550.309677419369</v>
      </c>
      <c r="N30" s="31">
        <f t="shared" si="0"/>
        <v>8.5032983329836359E-2</v>
      </c>
    </row>
    <row r="31" spans="3:14" ht="27">
      <c r="C31" s="24" t="s">
        <v>204</v>
      </c>
      <c r="D31" s="32" t="s">
        <v>196</v>
      </c>
      <c r="E31" s="28" t="s">
        <v>205</v>
      </c>
      <c r="F31" s="28" t="s">
        <v>206</v>
      </c>
      <c r="G31" s="33" t="s">
        <v>207</v>
      </c>
      <c r="H31" s="28" t="s">
        <v>206</v>
      </c>
      <c r="I31" s="28" t="s">
        <v>132</v>
      </c>
      <c r="J31" s="10">
        <v>729886.11612903222</v>
      </c>
      <c r="K31" s="15"/>
      <c r="L31" s="29">
        <v>672683</v>
      </c>
      <c r="M31" s="30">
        <f t="shared" si="1"/>
        <v>57203.11612903222</v>
      </c>
      <c r="N31" s="31">
        <f t="shared" si="0"/>
        <v>8.5037255481455937E-2</v>
      </c>
    </row>
    <row r="32" spans="3:14" ht="40.5">
      <c r="C32" s="24" t="s">
        <v>208</v>
      </c>
      <c r="D32" s="32" t="s">
        <v>209</v>
      </c>
      <c r="E32" s="26" t="s">
        <v>129</v>
      </c>
      <c r="F32" s="26" t="s">
        <v>129</v>
      </c>
      <c r="G32" s="26" t="s">
        <v>210</v>
      </c>
      <c r="H32" s="27" t="s">
        <v>179</v>
      </c>
      <c r="I32" s="28" t="s">
        <v>132</v>
      </c>
      <c r="J32" s="10">
        <v>2212.632258064516</v>
      </c>
      <c r="K32" s="15"/>
      <c r="L32" s="29">
        <v>2028</v>
      </c>
      <c r="M32" s="30">
        <f t="shared" si="1"/>
        <v>184.63225806451601</v>
      </c>
      <c r="N32" s="31">
        <f t="shared" si="0"/>
        <v>9.1041547369090731E-2</v>
      </c>
    </row>
    <row r="33" spans="3:14" ht="40.5">
      <c r="C33" s="24" t="s">
        <v>211</v>
      </c>
      <c r="D33" s="32" t="s">
        <v>209</v>
      </c>
      <c r="E33" s="26" t="s">
        <v>129</v>
      </c>
      <c r="F33" s="26" t="s">
        <v>129</v>
      </c>
      <c r="G33" s="26" t="s">
        <v>212</v>
      </c>
      <c r="H33" s="27" t="s">
        <v>129</v>
      </c>
      <c r="I33" s="28" t="s">
        <v>132</v>
      </c>
      <c r="J33" s="10">
        <v>17886830.116129033</v>
      </c>
      <c r="K33" s="15"/>
      <c r="L33" s="29">
        <v>16474555</v>
      </c>
      <c r="M33" s="30">
        <f t="shared" si="1"/>
        <v>1412275.1161290333</v>
      </c>
      <c r="N33" s="31">
        <f t="shared" si="0"/>
        <v>8.5724629049405782E-2</v>
      </c>
    </row>
    <row r="34" spans="3:14" ht="40.5">
      <c r="C34" s="24" t="s">
        <v>213</v>
      </c>
      <c r="D34" s="25" t="s">
        <v>209</v>
      </c>
      <c r="E34" s="26" t="s">
        <v>129</v>
      </c>
      <c r="F34" s="26" t="s">
        <v>129</v>
      </c>
      <c r="G34" s="26" t="s">
        <v>214</v>
      </c>
      <c r="H34" s="27" t="s">
        <v>160</v>
      </c>
      <c r="I34" s="28" t="s">
        <v>132</v>
      </c>
      <c r="J34" s="10">
        <v>19562.064516129034</v>
      </c>
      <c r="K34" s="15"/>
      <c r="L34" s="29">
        <v>17810</v>
      </c>
      <c r="M34" s="30">
        <f t="shared" si="1"/>
        <v>1752.064516129034</v>
      </c>
      <c r="N34" s="31">
        <f t="shared" si="0"/>
        <v>9.8375323757946886E-2</v>
      </c>
    </row>
    <row r="35" spans="3:14" ht="40.5">
      <c r="C35" s="24" t="s">
        <v>215</v>
      </c>
      <c r="D35" s="25" t="s">
        <v>209</v>
      </c>
      <c r="E35" s="26" t="s">
        <v>129</v>
      </c>
      <c r="F35" s="26" t="s">
        <v>129</v>
      </c>
      <c r="G35" s="26" t="s">
        <v>216</v>
      </c>
      <c r="H35" s="27" t="s">
        <v>179</v>
      </c>
      <c r="I35" s="28" t="s">
        <v>132</v>
      </c>
      <c r="J35" s="10">
        <v>28154.632258064517</v>
      </c>
      <c r="K35" s="15"/>
      <c r="L35" s="29">
        <v>25687</v>
      </c>
      <c r="M35" s="30">
        <f t="shared" si="1"/>
        <v>2467.6322580645174</v>
      </c>
      <c r="N35" s="31">
        <f t="shared" si="0"/>
        <v>9.6065412779402712E-2</v>
      </c>
    </row>
    <row r="36" spans="3:14" ht="40.5">
      <c r="C36" s="24" t="s">
        <v>217</v>
      </c>
      <c r="D36" s="25" t="s">
        <v>209</v>
      </c>
      <c r="E36" s="26" t="s">
        <v>129</v>
      </c>
      <c r="F36" s="26" t="s">
        <v>129</v>
      </c>
      <c r="G36" s="26" t="s">
        <v>218</v>
      </c>
      <c r="H36" s="27" t="s">
        <v>179</v>
      </c>
      <c r="I36" s="28" t="s">
        <v>132</v>
      </c>
      <c r="J36" s="10">
        <v>2874.425806451613</v>
      </c>
      <c r="K36" s="15"/>
      <c r="L36" s="29">
        <v>2569</v>
      </c>
      <c r="M36" s="30">
        <f t="shared" si="1"/>
        <v>305.42580645161297</v>
      </c>
      <c r="N36" s="31">
        <f t="shared" si="0"/>
        <v>0.1188889865518151</v>
      </c>
    </row>
    <row r="37" spans="3:14" ht="40.5">
      <c r="C37" s="24" t="s">
        <v>219</v>
      </c>
      <c r="D37" s="25" t="s">
        <v>209</v>
      </c>
      <c r="E37" s="26" t="s">
        <v>220</v>
      </c>
      <c r="F37" s="26" t="s">
        <v>129</v>
      </c>
      <c r="G37" s="26" t="s">
        <v>221</v>
      </c>
      <c r="H37" s="27" t="s">
        <v>129</v>
      </c>
      <c r="I37" s="28" t="s">
        <v>132</v>
      </c>
      <c r="J37" s="10">
        <v>353125.97419354838</v>
      </c>
      <c r="K37" s="15"/>
      <c r="L37" s="29">
        <v>322984</v>
      </c>
      <c r="M37" s="30">
        <f t="shared" si="1"/>
        <v>30141.974193548376</v>
      </c>
      <c r="N37" s="31">
        <f t="shared" si="0"/>
        <v>9.3323428385147178E-2</v>
      </c>
    </row>
    <row r="38" spans="3:14" ht="40.5">
      <c r="C38" s="24" t="s">
        <v>222</v>
      </c>
      <c r="D38" s="25" t="s">
        <v>209</v>
      </c>
      <c r="E38" s="26" t="s">
        <v>129</v>
      </c>
      <c r="F38" s="26" t="s">
        <v>129</v>
      </c>
      <c r="G38" s="26" t="s">
        <v>223</v>
      </c>
      <c r="H38" s="27" t="s">
        <v>160</v>
      </c>
      <c r="I38" s="28" t="s">
        <v>132</v>
      </c>
      <c r="J38" s="10">
        <v>46678.709677419356</v>
      </c>
      <c r="K38" s="15"/>
      <c r="L38" s="29">
        <v>42641</v>
      </c>
      <c r="M38" s="30">
        <f t="shared" si="1"/>
        <v>4037.709677419356</v>
      </c>
      <c r="N38" s="31">
        <f t="shared" si="0"/>
        <v>9.4690782988657768E-2</v>
      </c>
    </row>
    <row r="39" spans="3:14" ht="40.5">
      <c r="C39" s="24" t="s">
        <v>224</v>
      </c>
      <c r="D39" s="25" t="s">
        <v>209</v>
      </c>
      <c r="E39" s="26" t="s">
        <v>225</v>
      </c>
      <c r="F39" s="26" t="s">
        <v>186</v>
      </c>
      <c r="G39" s="26" t="s">
        <v>226</v>
      </c>
      <c r="H39" s="27" t="s">
        <v>179</v>
      </c>
      <c r="I39" s="28" t="s">
        <v>132</v>
      </c>
      <c r="J39" s="10">
        <v>1446990.864516129</v>
      </c>
      <c r="K39" s="15"/>
      <c r="L39" s="29">
        <v>1323683</v>
      </c>
      <c r="M39" s="30">
        <f t="shared" si="1"/>
        <v>123307.86451612902</v>
      </c>
      <c r="N39" s="31">
        <f t="shared" si="0"/>
        <v>9.3155131943319522E-2</v>
      </c>
    </row>
    <row r="40" spans="3:14" ht="40.5">
      <c r="C40" s="24" t="s">
        <v>227</v>
      </c>
      <c r="D40" s="25" t="s">
        <v>209</v>
      </c>
      <c r="E40" s="26" t="s">
        <v>228</v>
      </c>
      <c r="F40" s="26" t="s">
        <v>229</v>
      </c>
      <c r="G40" s="26" t="s">
        <v>230</v>
      </c>
      <c r="H40" s="27" t="s">
        <v>179</v>
      </c>
      <c r="I40" s="28" t="s">
        <v>132</v>
      </c>
      <c r="J40" s="10">
        <v>739430.68387096771</v>
      </c>
      <c r="K40" s="15"/>
      <c r="L40" s="29">
        <v>676380</v>
      </c>
      <c r="M40" s="30">
        <f t="shared" si="1"/>
        <v>63050.68387096771</v>
      </c>
      <c r="N40" s="31">
        <f t="shared" si="0"/>
        <v>9.3217841850687058E-2</v>
      </c>
    </row>
    <row r="41" spans="3:14" ht="40.5">
      <c r="C41" s="24" t="s">
        <v>231</v>
      </c>
      <c r="D41" s="25" t="s">
        <v>209</v>
      </c>
      <c r="E41" s="26" t="s">
        <v>232</v>
      </c>
      <c r="F41" s="26" t="s">
        <v>160</v>
      </c>
      <c r="G41" s="26" t="s">
        <v>233</v>
      </c>
      <c r="H41" s="27" t="s">
        <v>234</v>
      </c>
      <c r="I41" s="28" t="s">
        <v>132</v>
      </c>
      <c r="J41" s="10">
        <v>742801.07096774189</v>
      </c>
      <c r="K41" s="15"/>
      <c r="L41" s="29">
        <v>679496</v>
      </c>
      <c r="M41" s="30">
        <f t="shared" si="1"/>
        <v>63305.070967741893</v>
      </c>
      <c r="N41" s="31">
        <f t="shared" si="0"/>
        <v>9.3164744115847464E-2</v>
      </c>
    </row>
    <row r="42" spans="3:14" ht="40.5">
      <c r="C42" s="24" t="s">
        <v>235</v>
      </c>
      <c r="D42" s="25" t="s">
        <v>209</v>
      </c>
      <c r="E42" s="26" t="s">
        <v>236</v>
      </c>
      <c r="F42" s="26" t="s">
        <v>237</v>
      </c>
      <c r="G42" s="26" t="s">
        <v>238</v>
      </c>
      <c r="H42" s="27" t="s">
        <v>160</v>
      </c>
      <c r="I42" s="28" t="s">
        <v>132</v>
      </c>
      <c r="J42" s="10">
        <v>4288575.7419354841</v>
      </c>
      <c r="K42" s="15"/>
      <c r="L42" s="29">
        <v>3923217</v>
      </c>
      <c r="M42" s="30">
        <f t="shared" si="1"/>
        <v>365358.74193548411</v>
      </c>
      <c r="N42" s="31">
        <f t="shared" si="0"/>
        <v>9.3127334515394913E-2</v>
      </c>
    </row>
    <row r="43" spans="3:14" ht="40.5">
      <c r="C43" s="24" t="s">
        <v>239</v>
      </c>
      <c r="D43" s="25" t="s">
        <v>209</v>
      </c>
      <c r="E43" s="26" t="s">
        <v>240</v>
      </c>
      <c r="F43" s="26" t="s">
        <v>179</v>
      </c>
      <c r="G43" s="26" t="s">
        <v>241</v>
      </c>
      <c r="H43" s="27" t="s">
        <v>179</v>
      </c>
      <c r="I43" s="28" t="s">
        <v>132</v>
      </c>
      <c r="J43" s="10">
        <v>150959.56129032257</v>
      </c>
      <c r="K43" s="15"/>
      <c r="L43" s="29">
        <v>138092</v>
      </c>
      <c r="M43" s="30">
        <f t="shared" si="1"/>
        <v>12867.56129032257</v>
      </c>
      <c r="N43" s="31">
        <f t="shared" si="0"/>
        <v>9.3181077037935364E-2</v>
      </c>
    </row>
    <row r="44" spans="3:14" ht="40.5">
      <c r="C44" s="24" t="s">
        <v>242</v>
      </c>
      <c r="D44" s="25" t="s">
        <v>209</v>
      </c>
      <c r="E44" s="26" t="s">
        <v>240</v>
      </c>
      <c r="F44" s="26" t="s">
        <v>179</v>
      </c>
      <c r="G44" s="26" t="s">
        <v>243</v>
      </c>
      <c r="H44" s="27" t="s">
        <v>179</v>
      </c>
      <c r="I44" s="28" t="s">
        <v>132</v>
      </c>
      <c r="J44" s="10">
        <v>119118.23225806453</v>
      </c>
      <c r="K44" s="15"/>
      <c r="L44" s="29">
        <v>108998</v>
      </c>
      <c r="M44" s="30">
        <f t="shared" si="1"/>
        <v>10120.232258064527</v>
      </c>
      <c r="N44" s="31">
        <f t="shared" si="0"/>
        <v>9.2847871135842183E-2</v>
      </c>
    </row>
    <row r="45" spans="3:14" ht="40.5">
      <c r="C45" s="24" t="s">
        <v>244</v>
      </c>
      <c r="D45" s="25" t="s">
        <v>209</v>
      </c>
      <c r="E45" s="26" t="s">
        <v>129</v>
      </c>
      <c r="F45" s="26" t="s">
        <v>129</v>
      </c>
      <c r="G45" s="26" t="s">
        <v>245</v>
      </c>
      <c r="H45" s="27" t="s">
        <v>160</v>
      </c>
      <c r="I45" s="28" t="s">
        <v>132</v>
      </c>
      <c r="J45" s="10">
        <v>39440.438709677423</v>
      </c>
      <c r="K45" s="15"/>
      <c r="L45" s="29">
        <v>36100</v>
      </c>
      <c r="M45" s="30">
        <f t="shared" si="1"/>
        <v>3340.4387096774226</v>
      </c>
      <c r="N45" s="31">
        <f t="shared" si="0"/>
        <v>9.2532928245911986E-2</v>
      </c>
    </row>
    <row r="46" spans="3:14" ht="40.5">
      <c r="C46" s="24" t="s">
        <v>246</v>
      </c>
      <c r="D46" s="25" t="s">
        <v>209</v>
      </c>
      <c r="E46" s="26" t="s">
        <v>168</v>
      </c>
      <c r="F46" s="26" t="s">
        <v>160</v>
      </c>
      <c r="G46" s="26" t="s">
        <v>247</v>
      </c>
      <c r="H46" s="27" t="s">
        <v>160</v>
      </c>
      <c r="I46" s="28" t="s">
        <v>132</v>
      </c>
      <c r="J46" s="10">
        <v>20901.006451612902</v>
      </c>
      <c r="K46" s="15"/>
      <c r="L46" s="29">
        <v>19112</v>
      </c>
      <c r="M46" s="30">
        <f t="shared" si="1"/>
        <v>1789.0064516129023</v>
      </c>
      <c r="N46" s="31">
        <f t="shared" si="0"/>
        <v>9.3606448912353618E-2</v>
      </c>
    </row>
    <row r="47" spans="3:14" ht="40.5">
      <c r="C47" s="24" t="s">
        <v>248</v>
      </c>
      <c r="D47" s="25" t="s">
        <v>209</v>
      </c>
      <c r="E47" s="26" t="s">
        <v>249</v>
      </c>
      <c r="F47" s="26" t="s">
        <v>179</v>
      </c>
      <c r="G47" s="26" t="s">
        <v>250</v>
      </c>
      <c r="H47" s="27" t="s">
        <v>179</v>
      </c>
      <c r="I47" s="28" t="s">
        <v>132</v>
      </c>
      <c r="J47" s="10">
        <v>25957.354838709674</v>
      </c>
      <c r="K47" s="15"/>
      <c r="L47" s="29">
        <v>23735</v>
      </c>
      <c r="M47" s="30">
        <f t="shared" si="1"/>
        <v>2222.3548387096744</v>
      </c>
      <c r="N47" s="31">
        <f t="shared" si="0"/>
        <v>9.3631971295962693E-2</v>
      </c>
    </row>
    <row r="48" spans="3:14" ht="40.5">
      <c r="C48" s="24" t="s">
        <v>251</v>
      </c>
      <c r="D48" s="25" t="s">
        <v>209</v>
      </c>
      <c r="E48" s="26" t="s">
        <v>129</v>
      </c>
      <c r="F48" s="26" t="s">
        <v>129</v>
      </c>
      <c r="G48" s="26" t="s">
        <v>252</v>
      </c>
      <c r="H48" s="27" t="s">
        <v>179</v>
      </c>
      <c r="I48" s="28" t="s">
        <v>132</v>
      </c>
      <c r="J48" s="10">
        <v>123497.43225806452</v>
      </c>
      <c r="K48" s="15"/>
      <c r="L48" s="29">
        <v>112988</v>
      </c>
      <c r="M48" s="30">
        <f t="shared" si="1"/>
        <v>10509.432258064524</v>
      </c>
      <c r="N48" s="31">
        <f t="shared" si="0"/>
        <v>9.3013702853971425E-2</v>
      </c>
    </row>
    <row r="49" spans="3:14" ht="40.5">
      <c r="C49" s="24" t="s">
        <v>253</v>
      </c>
      <c r="D49" s="25" t="s">
        <v>209</v>
      </c>
      <c r="E49" s="26" t="s">
        <v>254</v>
      </c>
      <c r="F49" s="26" t="s">
        <v>179</v>
      </c>
      <c r="G49" s="26" t="s">
        <v>255</v>
      </c>
      <c r="H49" s="27" t="s">
        <v>179</v>
      </c>
      <c r="I49" s="28" t="s">
        <v>132</v>
      </c>
      <c r="J49" s="10">
        <v>18553.251612903223</v>
      </c>
      <c r="K49" s="15"/>
      <c r="L49" s="29">
        <v>17006</v>
      </c>
      <c r="M49" s="30">
        <f t="shared" si="1"/>
        <v>1547.2516129032228</v>
      </c>
      <c r="N49" s="31">
        <f t="shared" si="0"/>
        <v>9.0982689221640767E-2</v>
      </c>
    </row>
    <row r="50" spans="3:14" ht="40.5">
      <c r="C50" s="24" t="s">
        <v>256</v>
      </c>
      <c r="D50" s="25" t="s">
        <v>209</v>
      </c>
      <c r="E50" s="26" t="s">
        <v>129</v>
      </c>
      <c r="F50" s="26" t="s">
        <v>129</v>
      </c>
      <c r="G50" s="26" t="s">
        <v>257</v>
      </c>
      <c r="H50" s="27" t="s">
        <v>129</v>
      </c>
      <c r="I50" s="28" t="s">
        <v>132</v>
      </c>
      <c r="J50" s="10">
        <v>138153.6258064516</v>
      </c>
      <c r="K50" s="15"/>
      <c r="L50" s="29">
        <v>126432</v>
      </c>
      <c r="M50" s="30">
        <f t="shared" si="1"/>
        <v>11721.625806451601</v>
      </c>
      <c r="N50" s="31">
        <f t="shared" si="0"/>
        <v>9.2710910263632623E-2</v>
      </c>
    </row>
    <row r="51" spans="3:14" ht="40.5">
      <c r="C51" s="24" t="s">
        <v>258</v>
      </c>
      <c r="D51" s="25" t="s">
        <v>209</v>
      </c>
      <c r="E51" s="26" t="s">
        <v>129</v>
      </c>
      <c r="F51" s="26" t="s">
        <v>129</v>
      </c>
      <c r="G51" s="26" t="s">
        <v>259</v>
      </c>
      <c r="H51" s="27" t="s">
        <v>160</v>
      </c>
      <c r="I51" s="28" t="s">
        <v>132</v>
      </c>
      <c r="J51" s="10">
        <v>1518423.1096774193</v>
      </c>
      <c r="K51" s="15"/>
      <c r="L51" s="29">
        <v>1389012</v>
      </c>
      <c r="M51" s="30">
        <f t="shared" si="1"/>
        <v>129411.1096774193</v>
      </c>
      <c r="N51" s="31">
        <f t="shared" si="0"/>
        <v>9.3167740579216951E-2</v>
      </c>
    </row>
    <row r="52" spans="3:14" ht="40.5">
      <c r="C52" s="24" t="s">
        <v>260</v>
      </c>
      <c r="D52" s="25" t="s">
        <v>209</v>
      </c>
      <c r="E52" s="26" t="s">
        <v>129</v>
      </c>
      <c r="F52" s="26" t="s">
        <v>129</v>
      </c>
      <c r="G52" s="26" t="s">
        <v>261</v>
      </c>
      <c r="H52" s="27" t="s">
        <v>160</v>
      </c>
      <c r="I52" s="28" t="s">
        <v>132</v>
      </c>
      <c r="J52" s="10">
        <v>1511350.6709677419</v>
      </c>
      <c r="K52" s="15"/>
      <c r="L52" s="29">
        <v>1382554</v>
      </c>
      <c r="M52" s="30">
        <f t="shared" si="1"/>
        <v>128796.67096774187</v>
      </c>
      <c r="N52" s="31">
        <f t="shared" si="0"/>
        <v>9.3158510241004591E-2</v>
      </c>
    </row>
    <row r="53" spans="3:14" ht="40.5">
      <c r="C53" s="24" t="s">
        <v>262</v>
      </c>
      <c r="D53" s="25" t="s">
        <v>209</v>
      </c>
      <c r="E53" s="26" t="s">
        <v>129</v>
      </c>
      <c r="F53" s="26" t="s">
        <v>129</v>
      </c>
      <c r="G53" s="26" t="s">
        <v>263</v>
      </c>
      <c r="H53" s="27" t="s">
        <v>160</v>
      </c>
      <c r="I53" s="28" t="s">
        <v>132</v>
      </c>
      <c r="J53" s="10">
        <v>62855.032258064515</v>
      </c>
      <c r="K53" s="15"/>
      <c r="L53" s="29">
        <v>57486</v>
      </c>
      <c r="M53" s="30">
        <f t="shared" si="1"/>
        <v>5369.0322580645152</v>
      </c>
      <c r="N53" s="31">
        <f t="shared" si="0"/>
        <v>9.3397214244590257E-2</v>
      </c>
    </row>
    <row r="54" spans="3:14" ht="40.5">
      <c r="C54" s="24" t="s">
        <v>264</v>
      </c>
      <c r="D54" s="25" t="s">
        <v>209</v>
      </c>
      <c r="E54" s="26" t="s">
        <v>265</v>
      </c>
      <c r="F54" s="26" t="s">
        <v>160</v>
      </c>
      <c r="G54" s="26" t="s">
        <v>266</v>
      </c>
      <c r="H54" s="27" t="s">
        <v>160</v>
      </c>
      <c r="I54" s="28" t="s">
        <v>132</v>
      </c>
      <c r="J54" s="10">
        <v>24107.096774193546</v>
      </c>
      <c r="K54" s="15"/>
      <c r="L54" s="29">
        <v>22091</v>
      </c>
      <c r="M54" s="30">
        <f t="shared" si="1"/>
        <v>2016.0967741935456</v>
      </c>
      <c r="N54" s="31">
        <f t="shared" si="0"/>
        <v>9.1263264415080605E-2</v>
      </c>
    </row>
    <row r="55" spans="3:14" ht="40.5">
      <c r="C55" s="24" t="s">
        <v>267</v>
      </c>
      <c r="D55" s="25" t="s">
        <v>209</v>
      </c>
      <c r="E55" s="26" t="s">
        <v>129</v>
      </c>
      <c r="F55" s="26" t="s">
        <v>179</v>
      </c>
      <c r="G55" s="26" t="s">
        <v>268</v>
      </c>
      <c r="H55" s="27" t="s">
        <v>179</v>
      </c>
      <c r="I55" s="28" t="s">
        <v>132</v>
      </c>
      <c r="J55" s="10">
        <v>5071.7032258064519</v>
      </c>
      <c r="K55" s="15"/>
      <c r="L55" s="29">
        <v>4641</v>
      </c>
      <c r="M55" s="30">
        <f t="shared" si="1"/>
        <v>430.70322580645188</v>
      </c>
      <c r="N55" s="31">
        <f t="shared" si="0"/>
        <v>9.2803970223325122E-2</v>
      </c>
    </row>
    <row r="56" spans="3:14" ht="40.5">
      <c r="C56" s="24" t="s">
        <v>269</v>
      </c>
      <c r="D56" s="25" t="s">
        <v>209</v>
      </c>
      <c r="E56" s="26" t="s">
        <v>129</v>
      </c>
      <c r="F56" s="26" t="s">
        <v>179</v>
      </c>
      <c r="G56" s="26" t="s">
        <v>270</v>
      </c>
      <c r="H56" s="27" t="s">
        <v>179</v>
      </c>
      <c r="I56" s="28" t="s">
        <v>132</v>
      </c>
      <c r="J56" s="10">
        <v>15514.529032258066</v>
      </c>
      <c r="K56" s="15"/>
      <c r="L56" s="29">
        <v>14198</v>
      </c>
      <c r="M56" s="30">
        <f t="shared" si="1"/>
        <v>1316.5290322580659</v>
      </c>
      <c r="N56" s="31">
        <f t="shared" si="0"/>
        <v>9.2726372183269887E-2</v>
      </c>
    </row>
    <row r="57" spans="3:14" ht="40.5">
      <c r="C57" s="24" t="s">
        <v>271</v>
      </c>
      <c r="D57" s="25" t="s">
        <v>209</v>
      </c>
      <c r="E57" s="26" t="s">
        <v>129</v>
      </c>
      <c r="F57" s="26" t="s">
        <v>129</v>
      </c>
      <c r="G57" s="26" t="s">
        <v>272</v>
      </c>
      <c r="H57" s="27" t="s">
        <v>160</v>
      </c>
      <c r="I57" s="28" t="s">
        <v>132</v>
      </c>
      <c r="J57" s="10">
        <v>10292.348387096774</v>
      </c>
      <c r="K57" s="15"/>
      <c r="L57" s="29">
        <v>9385</v>
      </c>
      <c r="M57" s="30">
        <f t="shared" si="1"/>
        <v>907.34838709677388</v>
      </c>
      <c r="N57" s="31">
        <f t="shared" si="0"/>
        <v>9.6680701874989228E-2</v>
      </c>
    </row>
    <row r="58" spans="3:14" ht="40.5">
      <c r="C58" s="24" t="s">
        <v>273</v>
      </c>
      <c r="D58" s="25" t="s">
        <v>209</v>
      </c>
      <c r="E58" s="26" t="s">
        <v>129</v>
      </c>
      <c r="F58" s="26" t="s">
        <v>129</v>
      </c>
      <c r="G58" s="26" t="s">
        <v>274</v>
      </c>
      <c r="H58" s="27" t="s">
        <v>160</v>
      </c>
      <c r="I58" s="28" t="s">
        <v>132</v>
      </c>
      <c r="J58" s="10">
        <v>4062.8903225806448</v>
      </c>
      <c r="K58" s="15"/>
      <c r="L58" s="29">
        <v>3769</v>
      </c>
      <c r="M58" s="30">
        <f t="shared" si="1"/>
        <v>293.89032258064481</v>
      </c>
      <c r="N58" s="31">
        <f t="shared" si="0"/>
        <v>7.7975675930125971E-2</v>
      </c>
    </row>
    <row r="59" spans="3:14" ht="40.5">
      <c r="C59" s="24" t="s">
        <v>275</v>
      </c>
      <c r="D59" s="25" t="s">
        <v>209</v>
      </c>
      <c r="E59" s="26" t="s">
        <v>129</v>
      </c>
      <c r="F59" s="26" t="s">
        <v>129</v>
      </c>
      <c r="G59" s="26" t="s">
        <v>276</v>
      </c>
      <c r="H59" s="27" t="s">
        <v>129</v>
      </c>
      <c r="I59" s="28" t="s">
        <v>132</v>
      </c>
      <c r="J59" s="10">
        <v>8562977.4322580639</v>
      </c>
      <c r="K59" s="15"/>
      <c r="L59" s="29">
        <v>7833553</v>
      </c>
      <c r="M59" s="30">
        <f t="shared" si="1"/>
        <v>729424.43225806393</v>
      </c>
      <c r="N59" s="31">
        <f t="shared" si="0"/>
        <v>9.3115401435091325E-2</v>
      </c>
    </row>
    <row r="60" spans="3:14" ht="40.5">
      <c r="C60" s="24" t="s">
        <v>277</v>
      </c>
      <c r="D60" s="25" t="s">
        <v>209</v>
      </c>
      <c r="E60" s="26" t="s">
        <v>186</v>
      </c>
      <c r="F60" s="26" t="s">
        <v>278</v>
      </c>
      <c r="G60" s="26" t="s">
        <v>279</v>
      </c>
      <c r="H60" s="27" t="s">
        <v>186</v>
      </c>
      <c r="I60" s="28" t="s">
        <v>132</v>
      </c>
      <c r="J60" s="10">
        <v>2562435.4451612905</v>
      </c>
      <c r="K60" s="15"/>
      <c r="L60" s="29">
        <v>2344142</v>
      </c>
      <c r="M60" s="30">
        <f t="shared" si="1"/>
        <v>218293.44516129047</v>
      </c>
      <c r="N60" s="31">
        <f t="shared" si="0"/>
        <v>9.3122961476433799E-2</v>
      </c>
    </row>
    <row r="61" spans="3:14" ht="40.5">
      <c r="C61" s="24" t="s">
        <v>280</v>
      </c>
      <c r="D61" s="25" t="s">
        <v>209</v>
      </c>
      <c r="E61" s="26" t="s">
        <v>129</v>
      </c>
      <c r="F61" s="26" t="s">
        <v>129</v>
      </c>
      <c r="G61" s="26" t="s">
        <v>281</v>
      </c>
      <c r="H61" s="27" t="s">
        <v>129</v>
      </c>
      <c r="I61" s="28" t="s">
        <v>132</v>
      </c>
      <c r="J61" s="10">
        <v>485199.08387096773</v>
      </c>
      <c r="K61" s="15"/>
      <c r="L61" s="29">
        <v>443899</v>
      </c>
      <c r="M61" s="30">
        <f t="shared" si="1"/>
        <v>41300.083870967734</v>
      </c>
      <c r="N61" s="31">
        <f t="shared" si="0"/>
        <v>9.3039371278078417E-2</v>
      </c>
    </row>
    <row r="62" spans="3:14" ht="40.5">
      <c r="C62" s="24" t="s">
        <v>282</v>
      </c>
      <c r="D62" s="25" t="s">
        <v>209</v>
      </c>
      <c r="E62" s="26" t="s">
        <v>283</v>
      </c>
      <c r="F62" s="26" t="s">
        <v>284</v>
      </c>
      <c r="G62" s="26" t="s">
        <v>285</v>
      </c>
      <c r="H62" s="27" t="s">
        <v>160</v>
      </c>
      <c r="I62" s="28" t="s">
        <v>132</v>
      </c>
      <c r="J62" s="10">
        <v>252711.47096774192</v>
      </c>
      <c r="K62" s="15"/>
      <c r="L62" s="29">
        <v>231232</v>
      </c>
      <c r="M62" s="30">
        <f t="shared" si="1"/>
        <v>21479.470967741916</v>
      </c>
      <c r="N62" s="31">
        <f t="shared" si="0"/>
        <v>9.2891429247430782E-2</v>
      </c>
    </row>
    <row r="63" spans="3:14" ht="40.5">
      <c r="C63" s="24" t="s">
        <v>286</v>
      </c>
      <c r="D63" s="25" t="s">
        <v>209</v>
      </c>
      <c r="E63" s="26" t="s">
        <v>287</v>
      </c>
      <c r="F63" s="26" t="s">
        <v>160</v>
      </c>
      <c r="G63" s="26" t="s">
        <v>288</v>
      </c>
      <c r="H63" s="27" t="s">
        <v>289</v>
      </c>
      <c r="I63" s="28" t="s">
        <v>132</v>
      </c>
      <c r="J63" s="10">
        <v>100082.83870967741</v>
      </c>
      <c r="K63" s="15"/>
      <c r="L63" s="29">
        <v>91532</v>
      </c>
      <c r="M63" s="30">
        <f t="shared" si="1"/>
        <v>8550.8387096774095</v>
      </c>
      <c r="N63" s="31">
        <f t="shared" si="0"/>
        <v>9.3419118009848021E-2</v>
      </c>
    </row>
    <row r="64" spans="3:14" ht="40.5">
      <c r="C64" s="24" t="s">
        <v>290</v>
      </c>
      <c r="D64" s="25" t="s">
        <v>209</v>
      </c>
      <c r="E64" s="26" t="s">
        <v>129</v>
      </c>
      <c r="F64" s="26" t="s">
        <v>129</v>
      </c>
      <c r="G64" s="26" t="s">
        <v>291</v>
      </c>
      <c r="H64" s="27" t="s">
        <v>292</v>
      </c>
      <c r="I64" s="28" t="s">
        <v>132</v>
      </c>
      <c r="J64" s="10">
        <v>104807.52258064516</v>
      </c>
      <c r="K64" s="15"/>
      <c r="L64" s="29">
        <v>95813</v>
      </c>
      <c r="M64" s="30">
        <f t="shared" si="1"/>
        <v>8994.5225806451635</v>
      </c>
      <c r="N64" s="31">
        <f t="shared" si="0"/>
        <v>9.3875805795092138E-2</v>
      </c>
    </row>
    <row r="65" spans="3:14" ht="40.5">
      <c r="C65" s="24" t="s">
        <v>293</v>
      </c>
      <c r="D65" s="25" t="s">
        <v>209</v>
      </c>
      <c r="E65" s="26" t="s">
        <v>129</v>
      </c>
      <c r="F65" s="26" t="s">
        <v>129</v>
      </c>
      <c r="G65" s="26" t="s">
        <v>294</v>
      </c>
      <c r="H65" s="27" t="s">
        <v>295</v>
      </c>
      <c r="I65" s="28" t="s">
        <v>132</v>
      </c>
      <c r="J65" s="10">
        <v>111548.29677419354</v>
      </c>
      <c r="K65" s="15"/>
      <c r="L65" s="29">
        <v>102010</v>
      </c>
      <c r="M65" s="30">
        <f t="shared" si="1"/>
        <v>9538.2967741935427</v>
      </c>
      <c r="N65" s="31">
        <f t="shared" si="0"/>
        <v>9.3503546458127071E-2</v>
      </c>
    </row>
    <row r="66" spans="3:14" ht="40.5">
      <c r="C66" s="24" t="s">
        <v>296</v>
      </c>
      <c r="D66" s="25" t="s">
        <v>209</v>
      </c>
      <c r="E66" s="26" t="s">
        <v>129</v>
      </c>
      <c r="F66" s="26" t="s">
        <v>129</v>
      </c>
      <c r="G66" s="26" t="s">
        <v>297</v>
      </c>
      <c r="H66" s="27" t="s">
        <v>160</v>
      </c>
      <c r="I66" s="28" t="s">
        <v>132</v>
      </c>
      <c r="J66" s="10">
        <v>228800.91612903224</v>
      </c>
      <c r="K66" s="15"/>
      <c r="L66" s="29">
        <v>209347</v>
      </c>
      <c r="M66" s="30">
        <f t="shared" si="1"/>
        <v>19453.916129032237</v>
      </c>
      <c r="N66" s="31">
        <f t="shared" si="0"/>
        <v>9.2926653494113776E-2</v>
      </c>
    </row>
    <row r="67" spans="3:14" ht="40.5">
      <c r="C67" s="24" t="s">
        <v>298</v>
      </c>
      <c r="D67" s="25" t="s">
        <v>209</v>
      </c>
      <c r="E67" s="26" t="s">
        <v>225</v>
      </c>
      <c r="F67" s="26" t="s">
        <v>186</v>
      </c>
      <c r="G67" s="26" t="s">
        <v>299</v>
      </c>
      <c r="H67" s="27" t="s">
        <v>179</v>
      </c>
      <c r="I67" s="28" t="s">
        <v>132</v>
      </c>
      <c r="J67" s="10">
        <v>181460.41290322581</v>
      </c>
      <c r="K67" s="15"/>
      <c r="L67" s="29">
        <v>165988</v>
      </c>
      <c r="M67" s="30">
        <f t="shared" si="1"/>
        <v>15472.412903225806</v>
      </c>
      <c r="N67" s="31">
        <f t="shared" si="0"/>
        <v>9.3214045010638152E-2</v>
      </c>
    </row>
    <row r="68" spans="3:14" ht="40.5">
      <c r="C68" s="24" t="s">
        <v>300</v>
      </c>
      <c r="D68" s="25" t="s">
        <v>209</v>
      </c>
      <c r="E68" s="26" t="s">
        <v>129</v>
      </c>
      <c r="F68" s="26" t="s">
        <v>129</v>
      </c>
      <c r="G68" s="26" t="s">
        <v>301</v>
      </c>
      <c r="H68" s="27" t="s">
        <v>129</v>
      </c>
      <c r="I68" s="28" t="s">
        <v>132</v>
      </c>
      <c r="J68" s="10">
        <v>165961.23870967742</v>
      </c>
      <c r="K68" s="15"/>
      <c r="L68" s="29">
        <v>151775</v>
      </c>
      <c r="M68" s="30">
        <f t="shared" si="1"/>
        <v>14186.238709677418</v>
      </c>
      <c r="N68" s="31">
        <f t="shared" si="0"/>
        <v>9.3468876360912001E-2</v>
      </c>
    </row>
    <row r="69" spans="3:14" ht="40.5">
      <c r="C69" s="24" t="s">
        <v>302</v>
      </c>
      <c r="D69" s="25" t="s">
        <v>209</v>
      </c>
      <c r="E69" s="26" t="s">
        <v>129</v>
      </c>
      <c r="F69" s="26" t="s">
        <v>129</v>
      </c>
      <c r="G69" s="26" t="s">
        <v>303</v>
      </c>
      <c r="H69" s="27" t="s">
        <v>160</v>
      </c>
      <c r="I69" s="28" t="s">
        <v>132</v>
      </c>
      <c r="J69" s="10">
        <v>157368.67096774193</v>
      </c>
      <c r="K69" s="15"/>
      <c r="L69" s="29">
        <v>143965</v>
      </c>
      <c r="M69" s="30">
        <f t="shared" si="1"/>
        <v>13403.670967741928</v>
      </c>
      <c r="N69" s="31">
        <f t="shared" si="0"/>
        <v>9.310367775321729E-2</v>
      </c>
    </row>
    <row r="70" spans="3:14" ht="40.5">
      <c r="C70" s="24" t="s">
        <v>304</v>
      </c>
      <c r="D70" s="25" t="s">
        <v>209</v>
      </c>
      <c r="E70" s="26" t="s">
        <v>129</v>
      </c>
      <c r="F70" s="26" t="s">
        <v>129</v>
      </c>
      <c r="G70" s="26" t="s">
        <v>305</v>
      </c>
      <c r="H70" s="27" t="s">
        <v>160</v>
      </c>
      <c r="I70" s="28" t="s">
        <v>132</v>
      </c>
      <c r="J70" s="10">
        <v>209765.52258064513</v>
      </c>
      <c r="K70" s="15"/>
      <c r="L70" s="29">
        <v>191811</v>
      </c>
      <c r="M70" s="30">
        <f t="shared" si="1"/>
        <v>17954.522580645134</v>
      </c>
      <c r="N70" s="31">
        <f t="shared" ref="N70:N133" si="2">+M70/L70</f>
        <v>9.3605281139481758E-2</v>
      </c>
    </row>
    <row r="71" spans="3:14" ht="40.5">
      <c r="C71" s="24" t="s">
        <v>306</v>
      </c>
      <c r="D71" s="25" t="s">
        <v>209</v>
      </c>
      <c r="E71" s="26" t="s">
        <v>129</v>
      </c>
      <c r="F71" s="26" t="s">
        <v>129</v>
      </c>
      <c r="G71" s="26" t="s">
        <v>307</v>
      </c>
      <c r="H71" s="27" t="s">
        <v>160</v>
      </c>
      <c r="I71" s="28" t="s">
        <v>132</v>
      </c>
      <c r="J71" s="10">
        <v>364411.78064516129</v>
      </c>
      <c r="K71" s="15"/>
      <c r="L71" s="29">
        <v>333378</v>
      </c>
      <c r="M71" s="30">
        <f t="shared" ref="M71:M134" si="3">+J71-L71</f>
        <v>31033.780645161285</v>
      </c>
      <c r="N71" s="31">
        <f t="shared" si="2"/>
        <v>9.3088868027168217E-2</v>
      </c>
    </row>
    <row r="72" spans="3:14" ht="40.5">
      <c r="C72" s="24" t="s">
        <v>308</v>
      </c>
      <c r="D72" s="25" t="s">
        <v>209</v>
      </c>
      <c r="E72" s="26" t="s">
        <v>129</v>
      </c>
      <c r="F72" s="26" t="s">
        <v>129</v>
      </c>
      <c r="G72" s="26" t="s">
        <v>309</v>
      </c>
      <c r="H72" s="27" t="s">
        <v>160</v>
      </c>
      <c r="I72" s="28" t="s">
        <v>132</v>
      </c>
      <c r="J72" s="10">
        <v>578541.14838709671</v>
      </c>
      <c r="K72" s="15"/>
      <c r="L72" s="29">
        <v>529231</v>
      </c>
      <c r="M72" s="30">
        <f t="shared" si="3"/>
        <v>49310.148387096706</v>
      </c>
      <c r="N72" s="31">
        <f t="shared" si="2"/>
        <v>9.3173204871023624E-2</v>
      </c>
    </row>
    <row r="73" spans="3:14" ht="40.5">
      <c r="C73" s="24" t="s">
        <v>310</v>
      </c>
      <c r="D73" s="25" t="s">
        <v>209</v>
      </c>
      <c r="E73" s="26" t="s">
        <v>129</v>
      </c>
      <c r="F73" s="26" t="s">
        <v>129</v>
      </c>
      <c r="G73" s="26" t="s">
        <v>311</v>
      </c>
      <c r="H73" s="27" t="s">
        <v>179</v>
      </c>
      <c r="I73" s="28" t="s">
        <v>132</v>
      </c>
      <c r="J73" s="10">
        <v>209765.52258064513</v>
      </c>
      <c r="K73" s="15"/>
      <c r="L73" s="29">
        <v>191811</v>
      </c>
      <c r="M73" s="30">
        <f t="shared" si="3"/>
        <v>17954.522580645134</v>
      </c>
      <c r="N73" s="31">
        <f t="shared" si="2"/>
        <v>9.3605281139481758E-2</v>
      </c>
    </row>
    <row r="74" spans="3:14" ht="40.5">
      <c r="C74" s="24" t="s">
        <v>312</v>
      </c>
      <c r="D74" s="25" t="s">
        <v>209</v>
      </c>
      <c r="E74" s="26" t="s">
        <v>129</v>
      </c>
      <c r="F74" s="26" t="s">
        <v>179</v>
      </c>
      <c r="G74" s="26" t="s">
        <v>313</v>
      </c>
      <c r="H74" s="27" t="s">
        <v>179</v>
      </c>
      <c r="I74" s="28" t="s">
        <v>132</v>
      </c>
      <c r="J74" s="10">
        <v>147423.34193548386</v>
      </c>
      <c r="K74" s="15"/>
      <c r="L74" s="29">
        <v>134787</v>
      </c>
      <c r="M74" s="30">
        <f t="shared" si="3"/>
        <v>12636.341935483855</v>
      </c>
      <c r="N74" s="31">
        <f t="shared" si="2"/>
        <v>9.3750450232469418E-2</v>
      </c>
    </row>
    <row r="75" spans="3:14" ht="40.5">
      <c r="C75" s="24" t="s">
        <v>314</v>
      </c>
      <c r="D75" s="25" t="s">
        <v>209</v>
      </c>
      <c r="E75" s="26" t="s">
        <v>129</v>
      </c>
      <c r="F75" s="26" t="s">
        <v>129</v>
      </c>
      <c r="G75" s="26" t="s">
        <v>315</v>
      </c>
      <c r="H75" s="27" t="s">
        <v>160</v>
      </c>
      <c r="I75" s="28" t="s">
        <v>132</v>
      </c>
      <c r="J75" s="10">
        <v>589991.2516129032</v>
      </c>
      <c r="K75" s="15"/>
      <c r="L75" s="29">
        <v>539796</v>
      </c>
      <c r="M75" s="30">
        <f t="shared" si="3"/>
        <v>50195.251612903201</v>
      </c>
      <c r="N75" s="31">
        <f t="shared" si="2"/>
        <v>9.2989298944236715E-2</v>
      </c>
    </row>
    <row r="76" spans="3:14" ht="40.5">
      <c r="C76" s="24" t="s">
        <v>316</v>
      </c>
      <c r="D76" s="25" t="s">
        <v>209</v>
      </c>
      <c r="E76" s="26" t="s">
        <v>129</v>
      </c>
      <c r="F76" s="26" t="s">
        <v>129</v>
      </c>
      <c r="G76" s="26" t="s">
        <v>317</v>
      </c>
      <c r="H76" s="27" t="s">
        <v>160</v>
      </c>
      <c r="I76" s="28" t="s">
        <v>132</v>
      </c>
      <c r="J76" s="10">
        <v>602285.87096774194</v>
      </c>
      <c r="K76" s="15"/>
      <c r="L76" s="29">
        <v>550927</v>
      </c>
      <c r="M76" s="30">
        <f t="shared" si="3"/>
        <v>51358.870967741939</v>
      </c>
      <c r="N76" s="31">
        <f t="shared" si="2"/>
        <v>9.3222642868732039E-2</v>
      </c>
    </row>
    <row r="77" spans="3:14" ht="40.5">
      <c r="C77" s="24" t="s">
        <v>318</v>
      </c>
      <c r="D77" s="25" t="s">
        <v>209</v>
      </c>
      <c r="E77" s="26" t="s">
        <v>129</v>
      </c>
      <c r="F77" s="26" t="s">
        <v>179</v>
      </c>
      <c r="G77" s="26" t="s">
        <v>319</v>
      </c>
      <c r="H77" s="27" t="s">
        <v>179</v>
      </c>
      <c r="I77" s="28" t="s">
        <v>132</v>
      </c>
      <c r="J77" s="10">
        <v>99074.025806451609</v>
      </c>
      <c r="K77" s="15"/>
      <c r="L77" s="29">
        <v>90676</v>
      </c>
      <c r="M77" s="30">
        <f t="shared" si="3"/>
        <v>8398.0258064516092</v>
      </c>
      <c r="N77" s="31">
        <f t="shared" si="2"/>
        <v>9.2615750655648782E-2</v>
      </c>
    </row>
    <row r="78" spans="3:14" ht="40.5">
      <c r="C78" s="24" t="s">
        <v>320</v>
      </c>
      <c r="D78" s="25" t="s">
        <v>209</v>
      </c>
      <c r="E78" s="26" t="s">
        <v>321</v>
      </c>
      <c r="F78" s="26" t="s">
        <v>322</v>
      </c>
      <c r="G78" s="26" t="s">
        <v>323</v>
      </c>
      <c r="H78" s="27" t="s">
        <v>160</v>
      </c>
      <c r="I78" s="28" t="s">
        <v>132</v>
      </c>
      <c r="J78" s="10">
        <v>82567.574193548382</v>
      </c>
      <c r="K78" s="15"/>
      <c r="L78" s="29">
        <v>75571</v>
      </c>
      <c r="M78" s="30">
        <f t="shared" si="3"/>
        <v>6996.574193548382</v>
      </c>
      <c r="N78" s="31">
        <f t="shared" si="2"/>
        <v>9.2582792255605742E-2</v>
      </c>
    </row>
    <row r="79" spans="3:14" ht="40.5">
      <c r="C79" s="24" t="s">
        <v>324</v>
      </c>
      <c r="D79" s="25" t="s">
        <v>209</v>
      </c>
      <c r="E79" s="26" t="s">
        <v>129</v>
      </c>
      <c r="F79" s="26" t="s">
        <v>160</v>
      </c>
      <c r="G79" s="26" t="s">
        <v>325</v>
      </c>
      <c r="H79" s="27" t="s">
        <v>322</v>
      </c>
      <c r="I79" s="28" t="s">
        <v>132</v>
      </c>
      <c r="J79" s="10">
        <v>299556.01290322578</v>
      </c>
      <c r="K79" s="15"/>
      <c r="L79" s="29">
        <v>274025</v>
      </c>
      <c r="M79" s="30">
        <f t="shared" si="3"/>
        <v>25531.012903225783</v>
      </c>
      <c r="N79" s="31">
        <f t="shared" si="2"/>
        <v>9.3170378261931516E-2</v>
      </c>
    </row>
    <row r="80" spans="3:14" ht="40.5">
      <c r="C80" s="24" t="s">
        <v>326</v>
      </c>
      <c r="D80" s="25" t="s">
        <v>209</v>
      </c>
      <c r="E80" s="26" t="s">
        <v>129</v>
      </c>
      <c r="F80" s="26" t="s">
        <v>129</v>
      </c>
      <c r="G80" s="26" t="s">
        <v>327</v>
      </c>
      <c r="H80" s="27" t="s">
        <v>160</v>
      </c>
      <c r="I80" s="28" t="s">
        <v>132</v>
      </c>
      <c r="J80" s="10">
        <v>10458.18064516129</v>
      </c>
      <c r="K80" s="15"/>
      <c r="L80" s="29">
        <v>9590</v>
      </c>
      <c r="M80" s="30">
        <f t="shared" si="3"/>
        <v>868.18064516129016</v>
      </c>
      <c r="N80" s="31">
        <f t="shared" si="2"/>
        <v>9.052978573110429E-2</v>
      </c>
    </row>
    <row r="81" spans="3:14" ht="40.5">
      <c r="C81" s="24" t="s">
        <v>328</v>
      </c>
      <c r="D81" s="25" t="s">
        <v>209</v>
      </c>
      <c r="E81" s="26" t="s">
        <v>129</v>
      </c>
      <c r="F81" s="26" t="s">
        <v>160</v>
      </c>
      <c r="G81" s="26" t="s">
        <v>329</v>
      </c>
      <c r="H81" s="27" t="s">
        <v>160</v>
      </c>
      <c r="I81" s="28" t="s">
        <v>132</v>
      </c>
      <c r="J81" s="10">
        <v>458595.29032258061</v>
      </c>
      <c r="K81" s="15"/>
      <c r="L81" s="29">
        <v>419497</v>
      </c>
      <c r="M81" s="30">
        <f t="shared" si="3"/>
        <v>39098.290322580608</v>
      </c>
      <c r="N81" s="31">
        <f t="shared" si="2"/>
        <v>9.3202788869957615E-2</v>
      </c>
    </row>
    <row r="82" spans="3:14" ht="40.5">
      <c r="C82" s="24" t="s">
        <v>330</v>
      </c>
      <c r="D82" s="25" t="s">
        <v>209</v>
      </c>
      <c r="E82" s="26" t="s">
        <v>160</v>
      </c>
      <c r="F82" s="26" t="s">
        <v>129</v>
      </c>
      <c r="G82" s="26" t="s">
        <v>331</v>
      </c>
      <c r="H82" s="27" t="s">
        <v>160</v>
      </c>
      <c r="I82" s="28" t="s">
        <v>132</v>
      </c>
      <c r="J82" s="10">
        <v>228800.91612903224</v>
      </c>
      <c r="K82" s="15"/>
      <c r="L82" s="29">
        <v>209347</v>
      </c>
      <c r="M82" s="30">
        <f t="shared" si="3"/>
        <v>19453.916129032237</v>
      </c>
      <c r="N82" s="31">
        <f t="shared" si="2"/>
        <v>9.2926653494113776E-2</v>
      </c>
    </row>
    <row r="83" spans="3:14" ht="40.5">
      <c r="C83" s="24" t="s">
        <v>332</v>
      </c>
      <c r="D83" s="25" t="s">
        <v>209</v>
      </c>
      <c r="E83" s="26" t="s">
        <v>160</v>
      </c>
      <c r="F83" s="26" t="s">
        <v>160</v>
      </c>
      <c r="G83" s="26" t="s">
        <v>333</v>
      </c>
      <c r="H83" s="27" t="s">
        <v>160</v>
      </c>
      <c r="I83" s="28" t="s">
        <v>132</v>
      </c>
      <c r="J83" s="10">
        <v>340485.87096774194</v>
      </c>
      <c r="K83" s="15"/>
      <c r="L83" s="29">
        <v>311510</v>
      </c>
      <c r="M83" s="30">
        <f t="shared" si="3"/>
        <v>28975.870967741939</v>
      </c>
      <c r="N83" s="31">
        <f t="shared" si="2"/>
        <v>9.3017466430425799E-2</v>
      </c>
    </row>
    <row r="84" spans="3:14" ht="40.5">
      <c r="C84" s="24" t="s">
        <v>334</v>
      </c>
      <c r="D84" s="25" t="s">
        <v>209</v>
      </c>
      <c r="E84" s="26" t="s">
        <v>160</v>
      </c>
      <c r="F84" s="26" t="s">
        <v>160</v>
      </c>
      <c r="G84" s="26" t="s">
        <v>335</v>
      </c>
      <c r="H84" s="27" t="s">
        <v>160</v>
      </c>
      <c r="I84" s="28" t="s">
        <v>132</v>
      </c>
      <c r="J84" s="10">
        <v>668495.93548387091</v>
      </c>
      <c r="K84" s="15"/>
      <c r="L84" s="29">
        <v>611565</v>
      </c>
      <c r="M84" s="30">
        <f t="shared" si="3"/>
        <v>56930.935483870911</v>
      </c>
      <c r="N84" s="31">
        <f t="shared" si="2"/>
        <v>9.309057170353259E-2</v>
      </c>
    </row>
    <row r="85" spans="3:14" ht="40.5">
      <c r="C85" s="24" t="s">
        <v>336</v>
      </c>
      <c r="D85" s="25" t="s">
        <v>209</v>
      </c>
      <c r="E85" s="26" t="s">
        <v>160</v>
      </c>
      <c r="F85" s="26" t="s">
        <v>160</v>
      </c>
      <c r="G85" s="26" t="s">
        <v>337</v>
      </c>
      <c r="H85" s="27" t="s">
        <v>160</v>
      </c>
      <c r="I85" s="28" t="s">
        <v>132</v>
      </c>
      <c r="J85" s="10">
        <v>344201.74193548382</v>
      </c>
      <c r="K85" s="15"/>
      <c r="L85" s="29">
        <v>314884</v>
      </c>
      <c r="M85" s="30">
        <f t="shared" si="3"/>
        <v>29317.74193548382</v>
      </c>
      <c r="N85" s="31">
        <f t="shared" si="2"/>
        <v>9.310648345258514E-2</v>
      </c>
    </row>
    <row r="86" spans="3:14" ht="40.5">
      <c r="C86" s="24" t="s">
        <v>338</v>
      </c>
      <c r="D86" s="25" t="s">
        <v>209</v>
      </c>
      <c r="E86" s="26" t="s">
        <v>160</v>
      </c>
      <c r="F86" s="26" t="s">
        <v>129</v>
      </c>
      <c r="G86" s="26" t="s">
        <v>339</v>
      </c>
      <c r="H86" s="27" t="s">
        <v>129</v>
      </c>
      <c r="I86" s="28" t="s">
        <v>132</v>
      </c>
      <c r="J86" s="10">
        <v>3537529.1225806451</v>
      </c>
      <c r="K86" s="15"/>
      <c r="L86" s="29">
        <v>3236152</v>
      </c>
      <c r="M86" s="30">
        <f t="shared" si="3"/>
        <v>301377.12258064514</v>
      </c>
      <c r="N86" s="31">
        <f t="shared" si="2"/>
        <v>9.3128234576325575E-2</v>
      </c>
    </row>
    <row r="87" spans="3:14" ht="40.5">
      <c r="C87" s="24" t="s">
        <v>340</v>
      </c>
      <c r="D87" s="25" t="s">
        <v>209</v>
      </c>
      <c r="E87" s="26" t="s">
        <v>160</v>
      </c>
      <c r="F87" s="26" t="s">
        <v>129</v>
      </c>
      <c r="G87" s="26" t="s">
        <v>341</v>
      </c>
      <c r="H87" s="27" t="s">
        <v>160</v>
      </c>
      <c r="I87" s="28" t="s">
        <v>132</v>
      </c>
      <c r="J87" s="10">
        <v>757788.92903225799</v>
      </c>
      <c r="K87" s="15"/>
      <c r="L87" s="29">
        <v>693298</v>
      </c>
      <c r="M87" s="30">
        <f t="shared" si="3"/>
        <v>64490.929032257991</v>
      </c>
      <c r="N87" s="31">
        <f t="shared" si="2"/>
        <v>9.3020503495261767E-2</v>
      </c>
    </row>
    <row r="88" spans="3:14" ht="40.5">
      <c r="C88" s="24" t="s">
        <v>342</v>
      </c>
      <c r="D88" s="25" t="s">
        <v>209</v>
      </c>
      <c r="E88" s="26" t="s">
        <v>160</v>
      </c>
      <c r="F88" s="26" t="s">
        <v>343</v>
      </c>
      <c r="G88" s="26" t="s">
        <v>344</v>
      </c>
      <c r="H88" s="27" t="s">
        <v>160</v>
      </c>
      <c r="I88" s="28" t="s">
        <v>132</v>
      </c>
      <c r="J88" s="10">
        <v>269399.10967741936</v>
      </c>
      <c r="K88" s="15"/>
      <c r="L88" s="29">
        <v>246489</v>
      </c>
      <c r="M88" s="30">
        <f t="shared" si="3"/>
        <v>22910.109677419357</v>
      </c>
      <c r="N88" s="31">
        <f t="shared" si="2"/>
        <v>9.2945769090788458E-2</v>
      </c>
    </row>
    <row r="89" spans="3:14" ht="40.5">
      <c r="C89" s="24" t="s">
        <v>345</v>
      </c>
      <c r="D89" s="25" t="s">
        <v>209</v>
      </c>
      <c r="E89" s="26" t="s">
        <v>160</v>
      </c>
      <c r="F89" s="26" t="s">
        <v>343</v>
      </c>
      <c r="G89" s="26" t="s">
        <v>346</v>
      </c>
      <c r="H89" s="27" t="s">
        <v>160</v>
      </c>
      <c r="I89" s="28" t="s">
        <v>132</v>
      </c>
      <c r="J89" s="10">
        <v>269399.10967741936</v>
      </c>
      <c r="K89" s="15"/>
      <c r="L89" s="29">
        <v>246489</v>
      </c>
      <c r="M89" s="30">
        <f t="shared" si="3"/>
        <v>22910.109677419357</v>
      </c>
      <c r="N89" s="31">
        <f t="shared" si="2"/>
        <v>9.2945769090788458E-2</v>
      </c>
    </row>
    <row r="90" spans="3:14" ht="40.5">
      <c r="C90" s="24" t="s">
        <v>347</v>
      </c>
      <c r="D90" s="25" t="s">
        <v>209</v>
      </c>
      <c r="E90" s="26" t="s">
        <v>160</v>
      </c>
      <c r="F90" s="26" t="s">
        <v>129</v>
      </c>
      <c r="G90" s="26" t="s">
        <v>348</v>
      </c>
      <c r="H90" s="27" t="s">
        <v>160</v>
      </c>
      <c r="I90" s="28" t="s">
        <v>132</v>
      </c>
      <c r="J90" s="10">
        <v>401142.09032258065</v>
      </c>
      <c r="K90" s="15"/>
      <c r="L90" s="29">
        <v>366952</v>
      </c>
      <c r="M90" s="30">
        <f t="shared" si="3"/>
        <v>34190.090322580654</v>
      </c>
      <c r="N90" s="31">
        <f t="shared" si="2"/>
        <v>9.3173195193324065E-2</v>
      </c>
    </row>
    <row r="91" spans="3:14" ht="40.5">
      <c r="C91" s="24" t="s">
        <v>349</v>
      </c>
      <c r="D91" s="25" t="s">
        <v>209</v>
      </c>
      <c r="E91" s="26" t="s">
        <v>160</v>
      </c>
      <c r="F91" s="26" t="s">
        <v>129</v>
      </c>
      <c r="G91" s="26" t="s">
        <v>350</v>
      </c>
      <c r="H91" s="27" t="s">
        <v>160</v>
      </c>
      <c r="I91" s="28" t="s">
        <v>132</v>
      </c>
      <c r="J91" s="10">
        <v>448316.76129032252</v>
      </c>
      <c r="K91" s="15"/>
      <c r="L91" s="29">
        <v>410123</v>
      </c>
      <c r="M91" s="30">
        <f t="shared" si="3"/>
        <v>38193.761290322524</v>
      </c>
      <c r="N91" s="31">
        <f t="shared" si="2"/>
        <v>9.3127577069129316E-2</v>
      </c>
    </row>
    <row r="92" spans="3:14" ht="40.5">
      <c r="C92" s="24" t="s">
        <v>351</v>
      </c>
      <c r="D92" s="25" t="s">
        <v>209</v>
      </c>
      <c r="E92" s="26" t="s">
        <v>160</v>
      </c>
      <c r="F92" s="26" t="s">
        <v>129</v>
      </c>
      <c r="G92" s="26" t="s">
        <v>352</v>
      </c>
      <c r="H92" s="27" t="s">
        <v>179</v>
      </c>
      <c r="I92" s="28" t="s">
        <v>132</v>
      </c>
      <c r="J92" s="10">
        <v>37754.477419354836</v>
      </c>
      <c r="K92" s="15"/>
      <c r="L92" s="29">
        <v>34538</v>
      </c>
      <c r="M92" s="30">
        <f t="shared" si="3"/>
        <v>3216.4774193548365</v>
      </c>
      <c r="N92" s="31">
        <f t="shared" si="2"/>
        <v>9.31286530590896E-2</v>
      </c>
    </row>
    <row r="93" spans="3:14" ht="40.5">
      <c r="C93" s="24" t="s">
        <v>353</v>
      </c>
      <c r="D93" s="25" t="s">
        <v>209</v>
      </c>
      <c r="E93" s="26" t="s">
        <v>160</v>
      </c>
      <c r="F93" s="26" t="s">
        <v>160</v>
      </c>
      <c r="G93" s="26" t="s">
        <v>354</v>
      </c>
      <c r="H93" s="27" t="s">
        <v>355</v>
      </c>
      <c r="I93" s="28" t="s">
        <v>132</v>
      </c>
      <c r="J93" s="10">
        <v>42133.677419354841</v>
      </c>
      <c r="K93" s="15"/>
      <c r="L93" s="29">
        <v>38548</v>
      </c>
      <c r="M93" s="30">
        <f t="shared" si="3"/>
        <v>3585.6774193548408</v>
      </c>
      <c r="N93" s="31">
        <f t="shared" si="2"/>
        <v>9.3018507298818123E-2</v>
      </c>
    </row>
    <row r="94" spans="3:14" ht="40.5">
      <c r="C94" s="24" t="s">
        <v>356</v>
      </c>
      <c r="D94" s="25" t="s">
        <v>209</v>
      </c>
      <c r="E94" s="26" t="s">
        <v>160</v>
      </c>
      <c r="F94" s="26" t="s">
        <v>129</v>
      </c>
      <c r="G94" s="26" t="s">
        <v>357</v>
      </c>
      <c r="H94" s="27" t="s">
        <v>160</v>
      </c>
      <c r="I94" s="28" t="s">
        <v>132</v>
      </c>
      <c r="J94" s="10">
        <v>83409.019354838703</v>
      </c>
      <c r="K94" s="15"/>
      <c r="L94" s="29">
        <v>76249</v>
      </c>
      <c r="M94" s="30">
        <f t="shared" si="3"/>
        <v>7160.0193548387033</v>
      </c>
      <c r="N94" s="31">
        <f t="shared" si="2"/>
        <v>9.3903124694601936E-2</v>
      </c>
    </row>
    <row r="95" spans="3:14" ht="40.5">
      <c r="C95" s="24" t="s">
        <v>358</v>
      </c>
      <c r="D95" s="25" t="s">
        <v>209</v>
      </c>
      <c r="E95" s="26" t="s">
        <v>359</v>
      </c>
      <c r="F95" s="26" t="s">
        <v>179</v>
      </c>
      <c r="G95" s="26" t="s">
        <v>360</v>
      </c>
      <c r="H95" s="27" t="s">
        <v>179</v>
      </c>
      <c r="I95" s="28" t="s">
        <v>132</v>
      </c>
      <c r="J95" s="10">
        <v>46678.709677419356</v>
      </c>
      <c r="K95" s="15"/>
      <c r="L95" s="29">
        <v>42704</v>
      </c>
      <c r="M95" s="30">
        <f t="shared" si="3"/>
        <v>3974.709677419356</v>
      </c>
      <c r="N95" s="31">
        <f t="shared" si="2"/>
        <v>9.3075816724881882E-2</v>
      </c>
    </row>
    <row r="96" spans="3:14" ht="40.5">
      <c r="C96" s="24" t="s">
        <v>361</v>
      </c>
      <c r="D96" s="25" t="s">
        <v>209</v>
      </c>
      <c r="E96" s="26" t="s">
        <v>160</v>
      </c>
      <c r="F96" s="26" t="s">
        <v>129</v>
      </c>
      <c r="G96" s="26" t="s">
        <v>362</v>
      </c>
      <c r="H96" s="27" t="s">
        <v>179</v>
      </c>
      <c r="I96" s="28" t="s">
        <v>132</v>
      </c>
      <c r="J96" s="10">
        <v>84583.664516129022</v>
      </c>
      <c r="K96" s="15"/>
      <c r="L96" s="29">
        <v>77386</v>
      </c>
      <c r="M96" s="30">
        <f t="shared" si="3"/>
        <v>7197.6645161290216</v>
      </c>
      <c r="N96" s="31">
        <f t="shared" si="2"/>
        <v>9.3009905100780776E-2</v>
      </c>
    </row>
    <row r="97" spans="3:14" ht="40.5">
      <c r="C97" s="24" t="s">
        <v>363</v>
      </c>
      <c r="D97" s="25" t="s">
        <v>209</v>
      </c>
      <c r="E97" s="26" t="s">
        <v>160</v>
      </c>
      <c r="F97" s="26" t="s">
        <v>129</v>
      </c>
      <c r="G97" s="26" t="s">
        <v>364</v>
      </c>
      <c r="H97" s="27" t="s">
        <v>160</v>
      </c>
      <c r="I97" s="28" t="s">
        <v>132</v>
      </c>
      <c r="J97" s="10">
        <v>29659.406451612904</v>
      </c>
      <c r="K97" s="15"/>
      <c r="L97" s="29">
        <v>27058</v>
      </c>
      <c r="M97" s="30">
        <f t="shared" si="3"/>
        <v>2601.4064516129038</v>
      </c>
      <c r="N97" s="31">
        <f t="shared" si="2"/>
        <v>9.6141860137959334E-2</v>
      </c>
    </row>
    <row r="98" spans="3:14" ht="40.5">
      <c r="C98" s="24" t="s">
        <v>365</v>
      </c>
      <c r="D98" s="25" t="s">
        <v>209</v>
      </c>
      <c r="E98" s="26" t="s">
        <v>160</v>
      </c>
      <c r="F98" s="26" t="s">
        <v>129</v>
      </c>
      <c r="G98" s="26" t="s">
        <v>366</v>
      </c>
      <c r="H98" s="27" t="s">
        <v>160</v>
      </c>
      <c r="I98" s="28" t="s">
        <v>132</v>
      </c>
      <c r="J98" s="10">
        <v>2874.425806451613</v>
      </c>
      <c r="K98" s="15"/>
      <c r="L98" s="29">
        <v>2669</v>
      </c>
      <c r="M98" s="30">
        <f t="shared" si="3"/>
        <v>205.42580645161297</v>
      </c>
      <c r="N98" s="31">
        <f t="shared" si="2"/>
        <v>7.6967331004725734E-2</v>
      </c>
    </row>
    <row r="99" spans="3:14" ht="40.5">
      <c r="C99" s="24" t="s">
        <v>367</v>
      </c>
      <c r="D99" s="25" t="s">
        <v>209</v>
      </c>
      <c r="E99" s="26" t="s">
        <v>160</v>
      </c>
      <c r="F99" s="26" t="s">
        <v>129</v>
      </c>
      <c r="G99" s="26" t="s">
        <v>368</v>
      </c>
      <c r="H99" s="27" t="s">
        <v>160</v>
      </c>
      <c r="I99" s="28" t="s">
        <v>132</v>
      </c>
      <c r="J99" s="10">
        <v>8442.0903225806451</v>
      </c>
      <c r="K99" s="15"/>
      <c r="L99" s="29">
        <v>7708</v>
      </c>
      <c r="M99" s="30">
        <f t="shared" si="3"/>
        <v>734.09032258064508</v>
      </c>
      <c r="N99" s="31">
        <f t="shared" si="2"/>
        <v>9.5237457522138691E-2</v>
      </c>
    </row>
    <row r="100" spans="3:14" ht="40.5">
      <c r="C100" s="24" t="s">
        <v>369</v>
      </c>
      <c r="D100" s="25" t="s">
        <v>209</v>
      </c>
      <c r="E100" s="26" t="s">
        <v>160</v>
      </c>
      <c r="F100" s="26" t="s">
        <v>179</v>
      </c>
      <c r="G100" s="26" t="s">
        <v>370</v>
      </c>
      <c r="H100" s="27" t="s">
        <v>179</v>
      </c>
      <c r="I100" s="28" t="s">
        <v>132</v>
      </c>
      <c r="J100" s="10">
        <v>9449.3677419354826</v>
      </c>
      <c r="K100" s="15"/>
      <c r="L100" s="29">
        <v>8563</v>
      </c>
      <c r="M100" s="30">
        <f t="shared" si="3"/>
        <v>886.36774193548263</v>
      </c>
      <c r="N100" s="31">
        <f t="shared" si="2"/>
        <v>0.10351135605926458</v>
      </c>
    </row>
    <row r="101" spans="3:14" ht="40.5">
      <c r="C101" s="24" t="s">
        <v>371</v>
      </c>
      <c r="D101" s="25" t="s">
        <v>209</v>
      </c>
      <c r="E101" s="26" t="s">
        <v>160</v>
      </c>
      <c r="F101" s="26" t="s">
        <v>129</v>
      </c>
      <c r="G101" s="26" t="s">
        <v>372</v>
      </c>
      <c r="H101" s="27" t="s">
        <v>129</v>
      </c>
      <c r="I101" s="28" t="s">
        <v>132</v>
      </c>
      <c r="J101" s="10">
        <v>8607.9225806451614</v>
      </c>
      <c r="K101" s="15"/>
      <c r="L101" s="29">
        <v>7843</v>
      </c>
      <c r="M101" s="30">
        <f t="shared" si="3"/>
        <v>764.92258064516136</v>
      </c>
      <c r="N101" s="31">
        <f t="shared" si="2"/>
        <v>9.7529335795634498E-2</v>
      </c>
    </row>
    <row r="102" spans="3:14" ht="40.5">
      <c r="C102" s="24" t="s">
        <v>373</v>
      </c>
      <c r="D102" s="25" t="s">
        <v>209</v>
      </c>
      <c r="E102" s="26" t="s">
        <v>160</v>
      </c>
      <c r="F102" s="26" t="s">
        <v>129</v>
      </c>
      <c r="G102" s="26" t="s">
        <v>374</v>
      </c>
      <c r="H102" s="27" t="s">
        <v>160</v>
      </c>
      <c r="I102" s="28" t="s">
        <v>132</v>
      </c>
      <c r="J102" s="10">
        <v>472228.85161290318</v>
      </c>
      <c r="K102" s="15"/>
      <c r="L102" s="29">
        <v>431998</v>
      </c>
      <c r="M102" s="30">
        <f t="shared" si="3"/>
        <v>40230.851612903178</v>
      </c>
      <c r="N102" s="31">
        <f t="shared" si="2"/>
        <v>9.3127402471546578E-2</v>
      </c>
    </row>
    <row r="103" spans="3:14" ht="40.5">
      <c r="C103" s="24" t="s">
        <v>375</v>
      </c>
      <c r="D103" s="25" t="s">
        <v>209</v>
      </c>
      <c r="E103" s="26" t="s">
        <v>160</v>
      </c>
      <c r="F103" s="26" t="s">
        <v>129</v>
      </c>
      <c r="G103" s="26" t="s">
        <v>376</v>
      </c>
      <c r="H103" s="27" t="s">
        <v>179</v>
      </c>
      <c r="I103" s="28" t="s">
        <v>132</v>
      </c>
      <c r="J103" s="10">
        <v>387494.70967741939</v>
      </c>
      <c r="K103" s="15"/>
      <c r="L103" s="29">
        <v>354476</v>
      </c>
      <c r="M103" s="30">
        <f t="shared" si="3"/>
        <v>33018.709677419392</v>
      </c>
      <c r="N103" s="31">
        <f t="shared" si="2"/>
        <v>9.3147941404832457E-2</v>
      </c>
    </row>
    <row r="104" spans="3:14" ht="40.5">
      <c r="C104" s="24" t="s">
        <v>377</v>
      </c>
      <c r="D104" s="25" t="s">
        <v>209</v>
      </c>
      <c r="E104" s="26" t="s">
        <v>160</v>
      </c>
      <c r="F104" s="26" t="s">
        <v>129</v>
      </c>
      <c r="G104" s="26" t="s">
        <v>378</v>
      </c>
      <c r="H104" s="27" t="s">
        <v>179</v>
      </c>
      <c r="I104" s="28" t="s">
        <v>132</v>
      </c>
      <c r="J104" s="10">
        <v>111879.96129032256</v>
      </c>
      <c r="K104" s="15"/>
      <c r="L104" s="29">
        <v>102404</v>
      </c>
      <c r="M104" s="30">
        <f t="shared" si="3"/>
        <v>9475.9612903225643</v>
      </c>
      <c r="N104" s="31">
        <f t="shared" si="2"/>
        <v>9.253506982464127E-2</v>
      </c>
    </row>
    <row r="105" spans="3:14" ht="40.5">
      <c r="C105" s="24" t="s">
        <v>379</v>
      </c>
      <c r="D105" s="25" t="s">
        <v>209</v>
      </c>
      <c r="E105" s="26" t="s">
        <v>160</v>
      </c>
      <c r="F105" s="26" t="s">
        <v>129</v>
      </c>
      <c r="G105" s="26" t="s">
        <v>380</v>
      </c>
      <c r="H105" s="27" t="s">
        <v>160</v>
      </c>
      <c r="I105" s="28" t="s">
        <v>132</v>
      </c>
      <c r="J105" s="10">
        <v>69761.638709677412</v>
      </c>
      <c r="K105" s="15"/>
      <c r="L105" s="29">
        <v>63805</v>
      </c>
      <c r="M105" s="30">
        <f t="shared" si="3"/>
        <v>5956.6387096774124</v>
      </c>
      <c r="N105" s="31">
        <f t="shared" si="2"/>
        <v>9.3356926724824263E-2</v>
      </c>
    </row>
    <row r="106" spans="3:14" ht="40.5">
      <c r="C106" s="24" t="s">
        <v>381</v>
      </c>
      <c r="D106" s="25" t="s">
        <v>209</v>
      </c>
      <c r="E106" s="26" t="s">
        <v>129</v>
      </c>
      <c r="F106" s="26" t="s">
        <v>129</v>
      </c>
      <c r="G106" s="26" t="s">
        <v>382</v>
      </c>
      <c r="H106" s="27" t="s">
        <v>129</v>
      </c>
      <c r="I106" s="28" t="s">
        <v>132</v>
      </c>
      <c r="J106" s="10">
        <v>1369.6516129032259</v>
      </c>
      <c r="K106" s="15"/>
      <c r="L106" s="29">
        <v>1166</v>
      </c>
      <c r="M106" s="30">
        <f t="shared" si="3"/>
        <v>203.6516129032259</v>
      </c>
      <c r="N106" s="31">
        <f t="shared" si="2"/>
        <v>0.17465833010568257</v>
      </c>
    </row>
    <row r="107" spans="3:14" ht="40.5">
      <c r="C107" s="24" t="s">
        <v>383</v>
      </c>
      <c r="D107" s="25" t="s">
        <v>209</v>
      </c>
      <c r="E107" s="26" t="s">
        <v>129</v>
      </c>
      <c r="F107" s="26" t="s">
        <v>129</v>
      </c>
      <c r="G107" s="26" t="s">
        <v>384</v>
      </c>
      <c r="H107" s="27" t="s">
        <v>129</v>
      </c>
      <c r="I107" s="28" t="s">
        <v>132</v>
      </c>
      <c r="J107" s="10">
        <v>1865.6129032258063</v>
      </c>
      <c r="K107" s="15"/>
      <c r="L107" s="29">
        <v>1696</v>
      </c>
      <c r="M107" s="30">
        <f t="shared" si="3"/>
        <v>169.61290322580635</v>
      </c>
      <c r="N107" s="31">
        <f t="shared" si="2"/>
        <v>0.10000760803408393</v>
      </c>
    </row>
    <row r="108" spans="3:14" ht="40.5">
      <c r="C108" s="24" t="s">
        <v>385</v>
      </c>
      <c r="D108" s="25" t="s">
        <v>209</v>
      </c>
      <c r="E108" s="26" t="s">
        <v>129</v>
      </c>
      <c r="F108" s="26" t="s">
        <v>129</v>
      </c>
      <c r="G108" s="26" t="s">
        <v>386</v>
      </c>
      <c r="H108" s="27" t="s">
        <v>129</v>
      </c>
      <c r="I108" s="28" t="s">
        <v>132</v>
      </c>
      <c r="J108" s="10">
        <v>32533.832258064518</v>
      </c>
      <c r="K108" s="15"/>
      <c r="L108" s="29">
        <v>29769</v>
      </c>
      <c r="M108" s="30">
        <f t="shared" si="3"/>
        <v>2764.8322580645181</v>
      </c>
      <c r="N108" s="31">
        <f t="shared" si="2"/>
        <v>9.287622217960019E-2</v>
      </c>
    </row>
    <row r="109" spans="3:14" ht="40.5">
      <c r="C109" s="24" t="s">
        <v>387</v>
      </c>
      <c r="D109" s="25" t="s">
        <v>209</v>
      </c>
      <c r="E109" s="26" t="s">
        <v>129</v>
      </c>
      <c r="F109" s="26" t="s">
        <v>129</v>
      </c>
      <c r="G109" s="26" t="s">
        <v>388</v>
      </c>
      <c r="H109" s="27" t="s">
        <v>129</v>
      </c>
      <c r="I109" s="28" t="s">
        <v>132</v>
      </c>
      <c r="J109" s="10">
        <v>1699.7806451612901</v>
      </c>
      <c r="K109" s="15"/>
      <c r="L109" s="29">
        <v>1542</v>
      </c>
      <c r="M109" s="30">
        <f t="shared" si="3"/>
        <v>157.78064516129007</v>
      </c>
      <c r="N109" s="31">
        <f t="shared" si="2"/>
        <v>0.10232207857411807</v>
      </c>
    </row>
    <row r="110" spans="3:14" ht="40.5">
      <c r="C110" s="24" t="s">
        <v>389</v>
      </c>
      <c r="D110" s="25" t="s">
        <v>209</v>
      </c>
      <c r="E110" s="26" t="s">
        <v>129</v>
      </c>
      <c r="F110" s="26" t="s">
        <v>129</v>
      </c>
      <c r="G110" s="26" t="s">
        <v>390</v>
      </c>
      <c r="H110" s="27" t="s">
        <v>129</v>
      </c>
      <c r="I110" s="28" t="s">
        <v>132</v>
      </c>
      <c r="J110" s="10">
        <v>5236</v>
      </c>
      <c r="K110" s="15"/>
      <c r="L110" s="29">
        <v>4830</v>
      </c>
      <c r="M110" s="30">
        <f t="shared" si="3"/>
        <v>406</v>
      </c>
      <c r="N110" s="31">
        <f t="shared" si="2"/>
        <v>8.4057971014492749E-2</v>
      </c>
    </row>
    <row r="111" spans="3:14" ht="40.5">
      <c r="C111" s="24" t="s">
        <v>391</v>
      </c>
      <c r="D111" s="25" t="s">
        <v>209</v>
      </c>
      <c r="E111" s="26" t="s">
        <v>129</v>
      </c>
      <c r="F111" s="26" t="s">
        <v>179</v>
      </c>
      <c r="G111" s="26" t="s">
        <v>392</v>
      </c>
      <c r="H111" s="27" t="s">
        <v>129</v>
      </c>
      <c r="I111" s="28" t="s">
        <v>132</v>
      </c>
      <c r="J111" s="10">
        <v>153321.13548387095</v>
      </c>
      <c r="K111" s="15"/>
      <c r="L111" s="29">
        <v>140301</v>
      </c>
      <c r="M111" s="30">
        <f t="shared" si="3"/>
        <v>13020.135483870952</v>
      </c>
      <c r="N111" s="31">
        <f t="shared" si="2"/>
        <v>9.2801444635968039E-2</v>
      </c>
    </row>
    <row r="112" spans="3:14" ht="40.5">
      <c r="C112" s="24" t="s">
        <v>393</v>
      </c>
      <c r="D112" s="25" t="s">
        <v>209</v>
      </c>
      <c r="E112" s="26" t="s">
        <v>129</v>
      </c>
      <c r="F112" s="26" t="s">
        <v>129</v>
      </c>
      <c r="G112" s="26" t="s">
        <v>394</v>
      </c>
      <c r="H112" s="27" t="s">
        <v>129</v>
      </c>
      <c r="I112" s="28" t="s">
        <v>132</v>
      </c>
      <c r="J112" s="10">
        <v>12474.270967741935</v>
      </c>
      <c r="K112" s="15"/>
      <c r="L112" s="29">
        <v>11338</v>
      </c>
      <c r="M112" s="30">
        <f t="shared" si="3"/>
        <v>1136.2709677419352</v>
      </c>
      <c r="N112" s="31">
        <f t="shared" si="2"/>
        <v>0.10021793682677149</v>
      </c>
    </row>
    <row r="113" spans="3:14" ht="40.5">
      <c r="C113" s="24" t="s">
        <v>395</v>
      </c>
      <c r="D113" s="25" t="s">
        <v>209</v>
      </c>
      <c r="E113" s="26" t="s">
        <v>129</v>
      </c>
      <c r="F113" s="26" t="s">
        <v>129</v>
      </c>
      <c r="G113" s="26" t="s">
        <v>396</v>
      </c>
      <c r="H113" s="27" t="s">
        <v>129</v>
      </c>
      <c r="I113" s="28" t="s">
        <v>132</v>
      </c>
      <c r="J113" s="10">
        <v>39770.567741935476</v>
      </c>
      <c r="K113" s="15"/>
      <c r="L113" s="29">
        <v>36424</v>
      </c>
      <c r="M113" s="30">
        <f t="shared" si="3"/>
        <v>3346.5677419354761</v>
      </c>
      <c r="N113" s="31">
        <f t="shared" si="2"/>
        <v>9.1878095265085544E-2</v>
      </c>
    </row>
    <row r="114" spans="3:14" ht="40.5">
      <c r="C114" s="24" t="s">
        <v>397</v>
      </c>
      <c r="D114" s="25" t="s">
        <v>209</v>
      </c>
      <c r="E114" s="26" t="s">
        <v>129</v>
      </c>
      <c r="F114" s="26" t="s">
        <v>179</v>
      </c>
      <c r="G114" s="26" t="s">
        <v>398</v>
      </c>
      <c r="H114" s="27" t="s">
        <v>129</v>
      </c>
      <c r="I114" s="28" t="s">
        <v>132</v>
      </c>
      <c r="J114" s="10">
        <v>265351.57419354835</v>
      </c>
      <c r="K114" s="15"/>
      <c r="L114" s="29">
        <v>242807</v>
      </c>
      <c r="M114" s="30">
        <f t="shared" si="3"/>
        <v>22544.574193548353</v>
      </c>
      <c r="N114" s="31">
        <f t="shared" si="2"/>
        <v>9.284977036719845E-2</v>
      </c>
    </row>
    <row r="115" spans="3:14" ht="40.5">
      <c r="C115" s="24" t="s">
        <v>399</v>
      </c>
      <c r="D115" s="25" t="s">
        <v>209</v>
      </c>
      <c r="E115" s="26" t="s">
        <v>129</v>
      </c>
      <c r="F115" s="26" t="s">
        <v>129</v>
      </c>
      <c r="G115" s="26" t="s">
        <v>400</v>
      </c>
      <c r="H115" s="27" t="s">
        <v>129</v>
      </c>
      <c r="I115" s="28" t="s">
        <v>132</v>
      </c>
      <c r="J115" s="10">
        <v>111202.8129032258</v>
      </c>
      <c r="K115" s="15"/>
      <c r="L115" s="29">
        <v>101720</v>
      </c>
      <c r="M115" s="30">
        <f t="shared" si="3"/>
        <v>9482.8129032258003</v>
      </c>
      <c r="N115" s="31">
        <f t="shared" si="2"/>
        <v>9.3224664797736931E-2</v>
      </c>
    </row>
    <row r="116" spans="3:14" ht="40.5">
      <c r="C116" s="24" t="s">
        <v>401</v>
      </c>
      <c r="D116" s="25" t="s">
        <v>209</v>
      </c>
      <c r="E116" s="26" t="s">
        <v>402</v>
      </c>
      <c r="F116" s="26" t="s">
        <v>129</v>
      </c>
      <c r="G116" s="26" t="s">
        <v>403</v>
      </c>
      <c r="H116" s="27" t="s">
        <v>129</v>
      </c>
      <c r="I116" s="28" t="s">
        <v>132</v>
      </c>
      <c r="J116" s="10">
        <v>20570.877419354838</v>
      </c>
      <c r="K116" s="15"/>
      <c r="L116" s="29">
        <v>18855</v>
      </c>
      <c r="M116" s="30">
        <f t="shared" si="3"/>
        <v>1715.8774193548379</v>
      </c>
      <c r="N116" s="31">
        <f t="shared" si="2"/>
        <v>9.1003840856793319E-2</v>
      </c>
    </row>
    <row r="117" spans="3:14" ht="40.5">
      <c r="C117" s="24" t="s">
        <v>404</v>
      </c>
      <c r="D117" s="25" t="s">
        <v>209</v>
      </c>
      <c r="E117" s="26" t="s">
        <v>129</v>
      </c>
      <c r="F117" s="26" t="s">
        <v>179</v>
      </c>
      <c r="G117" s="26" t="s">
        <v>405</v>
      </c>
      <c r="H117" s="27" t="s">
        <v>129</v>
      </c>
      <c r="I117" s="28" t="s">
        <v>132</v>
      </c>
      <c r="J117" s="10">
        <v>32863.961290322579</v>
      </c>
      <c r="K117" s="15"/>
      <c r="L117" s="29">
        <v>30004</v>
      </c>
      <c r="M117" s="30">
        <f t="shared" si="3"/>
        <v>2859.9612903225789</v>
      </c>
      <c r="N117" s="31">
        <f t="shared" si="2"/>
        <v>9.5319333766250458E-2</v>
      </c>
    </row>
    <row r="118" spans="3:14" ht="40.5">
      <c r="C118" s="24" t="s">
        <v>406</v>
      </c>
      <c r="D118" s="25" t="s">
        <v>209</v>
      </c>
      <c r="E118" s="26" t="s">
        <v>129</v>
      </c>
      <c r="F118" s="26" t="s">
        <v>179</v>
      </c>
      <c r="G118" s="26" t="s">
        <v>407</v>
      </c>
      <c r="H118" s="27" t="s">
        <v>129</v>
      </c>
      <c r="I118" s="28" t="s">
        <v>132</v>
      </c>
      <c r="J118" s="10">
        <v>25280.206451612903</v>
      </c>
      <c r="K118" s="15"/>
      <c r="L118" s="29">
        <v>23120</v>
      </c>
      <c r="M118" s="30">
        <f t="shared" si="3"/>
        <v>2160.206451612903</v>
      </c>
      <c r="N118" s="31">
        <f t="shared" si="2"/>
        <v>9.3434535104364322E-2</v>
      </c>
    </row>
    <row r="119" spans="3:14" ht="40.5">
      <c r="C119" s="24" t="s">
        <v>408</v>
      </c>
      <c r="D119" s="25" t="s">
        <v>209</v>
      </c>
      <c r="E119" s="26" t="s">
        <v>129</v>
      </c>
      <c r="F119" s="26" t="s">
        <v>129</v>
      </c>
      <c r="G119" s="26" t="s">
        <v>409</v>
      </c>
      <c r="H119" s="27" t="s">
        <v>129</v>
      </c>
      <c r="I119" s="28" t="s">
        <v>132</v>
      </c>
      <c r="J119" s="10">
        <v>51718.167741935482</v>
      </c>
      <c r="K119" s="15"/>
      <c r="L119" s="29">
        <v>47665</v>
      </c>
      <c r="M119" s="30">
        <f t="shared" si="3"/>
        <v>4053.1677419354819</v>
      </c>
      <c r="N119" s="31">
        <f t="shared" si="2"/>
        <v>8.5034464322573833E-2</v>
      </c>
    </row>
    <row r="120" spans="3:14" ht="40.5">
      <c r="C120" s="24" t="s">
        <v>410</v>
      </c>
      <c r="D120" s="25" t="s">
        <v>209</v>
      </c>
      <c r="E120" s="26" t="s">
        <v>129</v>
      </c>
      <c r="F120" s="26" t="s">
        <v>129</v>
      </c>
      <c r="G120" s="26" t="s">
        <v>411</v>
      </c>
      <c r="H120" s="27" t="s">
        <v>129</v>
      </c>
      <c r="I120" s="28" t="s">
        <v>132</v>
      </c>
      <c r="J120" s="10">
        <v>217504.36129032259</v>
      </c>
      <c r="K120" s="15"/>
      <c r="L120" s="29">
        <v>200458</v>
      </c>
      <c r="M120" s="30">
        <f t="shared" si="3"/>
        <v>17046.361290322588</v>
      </c>
      <c r="N120" s="31">
        <f t="shared" si="2"/>
        <v>8.5037071557745703E-2</v>
      </c>
    </row>
    <row r="121" spans="3:14" ht="40.5">
      <c r="C121" s="24" t="s">
        <v>412</v>
      </c>
      <c r="D121" s="25" t="s">
        <v>209</v>
      </c>
      <c r="E121" s="26" t="s">
        <v>129</v>
      </c>
      <c r="F121" s="26" t="s">
        <v>129</v>
      </c>
      <c r="G121" s="26" t="s">
        <v>413</v>
      </c>
      <c r="H121" s="27" t="s">
        <v>129</v>
      </c>
      <c r="I121" s="28" t="s">
        <v>132</v>
      </c>
      <c r="J121" s="10">
        <v>321653.16129032255</v>
      </c>
      <c r="K121" s="15"/>
      <c r="L121" s="29">
        <v>296444</v>
      </c>
      <c r="M121" s="30">
        <f t="shared" si="3"/>
        <v>25209.161290322547</v>
      </c>
      <c r="N121" s="31">
        <f t="shared" si="2"/>
        <v>8.5038527648805665E-2</v>
      </c>
    </row>
    <row r="122" spans="3:14" ht="40.5">
      <c r="C122" s="24" t="s">
        <v>414</v>
      </c>
      <c r="D122" s="25" t="s">
        <v>209</v>
      </c>
      <c r="E122" s="26" t="s">
        <v>129</v>
      </c>
      <c r="F122" s="26" t="s">
        <v>129</v>
      </c>
      <c r="G122" s="26" t="s">
        <v>415</v>
      </c>
      <c r="H122" s="27" t="s">
        <v>129</v>
      </c>
      <c r="I122" s="28" t="s">
        <v>132</v>
      </c>
      <c r="J122" s="10">
        <v>83479.651612903224</v>
      </c>
      <c r="K122" s="15"/>
      <c r="L122" s="29">
        <v>76937</v>
      </c>
      <c r="M122" s="30">
        <f t="shared" si="3"/>
        <v>6542.6516129032243</v>
      </c>
      <c r="N122" s="31">
        <f t="shared" si="2"/>
        <v>8.5039078894462022E-2</v>
      </c>
    </row>
    <row r="123" spans="3:14" ht="40.5">
      <c r="C123" s="24" t="s">
        <v>416</v>
      </c>
      <c r="D123" s="25" t="s">
        <v>209</v>
      </c>
      <c r="E123" s="26" t="s">
        <v>129</v>
      </c>
      <c r="F123" s="26" t="s">
        <v>129</v>
      </c>
      <c r="G123" s="26" t="s">
        <v>417</v>
      </c>
      <c r="H123" s="27" t="s">
        <v>129</v>
      </c>
      <c r="I123" s="28" t="s">
        <v>132</v>
      </c>
      <c r="J123" s="10">
        <v>79455.148387096779</v>
      </c>
      <c r="K123" s="15"/>
      <c r="L123" s="29">
        <v>73228</v>
      </c>
      <c r="M123" s="30">
        <f t="shared" si="3"/>
        <v>6227.1483870967786</v>
      </c>
      <c r="N123" s="31">
        <f t="shared" si="2"/>
        <v>8.5037805034915315E-2</v>
      </c>
    </row>
    <row r="124" spans="3:14" ht="40.5">
      <c r="C124" s="24" t="s">
        <v>418</v>
      </c>
      <c r="D124" s="25" t="s">
        <v>209</v>
      </c>
      <c r="E124" s="26" t="s">
        <v>129</v>
      </c>
      <c r="F124" s="26" t="s">
        <v>129</v>
      </c>
      <c r="G124" s="26" t="s">
        <v>419</v>
      </c>
      <c r="H124" s="27" t="s">
        <v>129</v>
      </c>
      <c r="I124" s="28" t="s">
        <v>132</v>
      </c>
      <c r="J124" s="10">
        <v>71392.322580645152</v>
      </c>
      <c r="K124" s="15"/>
      <c r="L124" s="29">
        <v>65797</v>
      </c>
      <c r="M124" s="30">
        <f t="shared" si="3"/>
        <v>5595.3225806451519</v>
      </c>
      <c r="N124" s="31">
        <f t="shared" si="2"/>
        <v>8.5039174744215573E-2</v>
      </c>
    </row>
    <row r="125" spans="3:14" ht="40.5">
      <c r="C125" s="24" t="s">
        <v>420</v>
      </c>
      <c r="D125" s="25" t="s">
        <v>209</v>
      </c>
      <c r="E125" s="26" t="s">
        <v>129</v>
      </c>
      <c r="F125" s="26" t="s">
        <v>421</v>
      </c>
      <c r="G125" s="26" t="s">
        <v>422</v>
      </c>
      <c r="H125" s="27" t="s">
        <v>421</v>
      </c>
      <c r="I125" s="28" t="s">
        <v>132</v>
      </c>
      <c r="J125" s="10">
        <v>7335904.7096774196</v>
      </c>
      <c r="K125" s="15"/>
      <c r="L125" s="29">
        <v>6760976</v>
      </c>
      <c r="M125" s="30">
        <f t="shared" si="3"/>
        <v>574928.70967741963</v>
      </c>
      <c r="N125" s="31">
        <f t="shared" si="2"/>
        <v>8.5036348254663177E-2</v>
      </c>
    </row>
    <row r="126" spans="3:14" ht="40.5">
      <c r="C126" s="24" t="s">
        <v>423</v>
      </c>
      <c r="D126" s="25" t="s">
        <v>209</v>
      </c>
      <c r="E126" s="26" t="s">
        <v>129</v>
      </c>
      <c r="F126" s="26" t="s">
        <v>129</v>
      </c>
      <c r="G126" s="26" t="s">
        <v>424</v>
      </c>
      <c r="H126" s="27" t="s">
        <v>425</v>
      </c>
      <c r="I126" s="28" t="s">
        <v>132</v>
      </c>
      <c r="J126" s="10">
        <v>3690550.8387096771</v>
      </c>
      <c r="K126" s="15"/>
      <c r="L126" s="29">
        <v>3401316</v>
      </c>
      <c r="M126" s="30">
        <f t="shared" si="3"/>
        <v>289234.8387096771</v>
      </c>
      <c r="N126" s="31">
        <f t="shared" si="2"/>
        <v>8.5036156214146855E-2</v>
      </c>
    </row>
    <row r="127" spans="3:14" ht="40.5">
      <c r="C127" s="24" t="s">
        <v>426</v>
      </c>
      <c r="D127" s="25" t="s">
        <v>209</v>
      </c>
      <c r="E127" s="26" t="s">
        <v>427</v>
      </c>
      <c r="F127" s="26" t="s">
        <v>428</v>
      </c>
      <c r="G127" s="26" t="s">
        <v>429</v>
      </c>
      <c r="H127" s="27" t="s">
        <v>428</v>
      </c>
      <c r="I127" s="28" t="s">
        <v>132</v>
      </c>
      <c r="J127" s="10">
        <v>3511812.8387096771</v>
      </c>
      <c r="K127" s="15"/>
      <c r="L127" s="29">
        <v>3236586</v>
      </c>
      <c r="M127" s="30">
        <f t="shared" si="3"/>
        <v>275226.8387096771</v>
      </c>
      <c r="N127" s="31">
        <f t="shared" si="2"/>
        <v>8.5036158072016962E-2</v>
      </c>
    </row>
    <row r="128" spans="3:14" ht="40.5">
      <c r="C128" s="24" t="s">
        <v>430</v>
      </c>
      <c r="D128" s="34" t="s">
        <v>209</v>
      </c>
      <c r="E128" s="35" t="s">
        <v>431</v>
      </c>
      <c r="F128" s="35">
        <v>24000</v>
      </c>
      <c r="G128" s="35" t="s">
        <v>432</v>
      </c>
      <c r="H128" s="36">
        <v>24000</v>
      </c>
      <c r="I128" s="37" t="s">
        <v>132</v>
      </c>
      <c r="J128" s="10">
        <v>5144101.2903225804</v>
      </c>
      <c r="K128" s="15"/>
      <c r="L128" s="29">
        <v>4740949</v>
      </c>
      <c r="M128" s="30">
        <f t="shared" si="3"/>
        <v>403152.29032258037</v>
      </c>
      <c r="N128" s="31">
        <f t="shared" si="2"/>
        <v>8.5036200626199598E-2</v>
      </c>
    </row>
    <row r="129" spans="3:14" ht="27">
      <c r="C129" s="28" t="s">
        <v>433</v>
      </c>
      <c r="D129" s="28" t="s">
        <v>434</v>
      </c>
      <c r="E129" s="28" t="s">
        <v>435</v>
      </c>
      <c r="F129" s="28" t="s">
        <v>436</v>
      </c>
      <c r="G129" s="28" t="s">
        <v>437</v>
      </c>
      <c r="H129" s="28" t="s">
        <v>438</v>
      </c>
      <c r="I129" s="28" t="s">
        <v>132</v>
      </c>
      <c r="J129" s="10">
        <v>12112612.30967742</v>
      </c>
      <c r="K129" s="15"/>
      <c r="L129" s="29">
        <v>11163324</v>
      </c>
      <c r="M129" s="30">
        <f t="shared" si="3"/>
        <v>949288.30967742018</v>
      </c>
      <c r="N129" s="31">
        <f t="shared" si="2"/>
        <v>8.5036348463721032E-2</v>
      </c>
    </row>
    <row r="130" spans="3:14" ht="27">
      <c r="C130" s="28" t="s">
        <v>439</v>
      </c>
      <c r="D130" s="28" t="s">
        <v>434</v>
      </c>
      <c r="E130" s="28" t="s">
        <v>435</v>
      </c>
      <c r="F130" s="28" t="s">
        <v>440</v>
      </c>
      <c r="G130" s="28" t="s">
        <v>441</v>
      </c>
      <c r="H130" s="28" t="s">
        <v>440</v>
      </c>
      <c r="I130" s="28" t="s">
        <v>132</v>
      </c>
      <c r="J130" s="10">
        <v>631698.06451612909</v>
      </c>
      <c r="K130" s="15"/>
      <c r="L130" s="29">
        <v>582191</v>
      </c>
      <c r="M130" s="30">
        <f t="shared" si="3"/>
        <v>49507.064516129089</v>
      </c>
      <c r="N130" s="31">
        <f t="shared" si="2"/>
        <v>8.5035777805100202E-2</v>
      </c>
    </row>
    <row r="131" spans="3:14" ht="27">
      <c r="C131" s="28" t="s">
        <v>442</v>
      </c>
      <c r="D131" s="28" t="s">
        <v>434</v>
      </c>
      <c r="E131" s="28" t="s">
        <v>435</v>
      </c>
      <c r="F131" s="28" t="s">
        <v>443</v>
      </c>
      <c r="G131" s="28" t="s">
        <v>444</v>
      </c>
      <c r="H131" s="28" t="s">
        <v>443</v>
      </c>
      <c r="I131" s="28" t="s">
        <v>132</v>
      </c>
      <c r="J131" s="10">
        <v>733935.18709677423</v>
      </c>
      <c r="K131" s="15"/>
      <c r="L131" s="29">
        <v>676415</v>
      </c>
      <c r="M131" s="30">
        <f t="shared" si="3"/>
        <v>57520.187096774229</v>
      </c>
      <c r="N131" s="31">
        <f t="shared" si="2"/>
        <v>8.5036829604272862E-2</v>
      </c>
    </row>
    <row r="132" spans="3:14" ht="27">
      <c r="C132" s="28" t="s">
        <v>445</v>
      </c>
      <c r="D132" s="28" t="s">
        <v>434</v>
      </c>
      <c r="E132" s="28" t="s">
        <v>435</v>
      </c>
      <c r="F132" s="28" t="s">
        <v>446</v>
      </c>
      <c r="G132" s="28" t="s">
        <v>447</v>
      </c>
      <c r="H132" s="28" t="s">
        <v>446</v>
      </c>
      <c r="I132" s="28" t="s">
        <v>132</v>
      </c>
      <c r="J132" s="10">
        <v>128767.21290322579</v>
      </c>
      <c r="K132" s="15"/>
      <c r="L132" s="29">
        <v>118675</v>
      </c>
      <c r="M132" s="30">
        <f t="shared" si="3"/>
        <v>10092.212903225794</v>
      </c>
      <c r="N132" s="31">
        <f t="shared" si="2"/>
        <v>8.5040765984628564E-2</v>
      </c>
    </row>
    <row r="133" spans="3:14" ht="27">
      <c r="C133" s="28" t="s">
        <v>448</v>
      </c>
      <c r="D133" s="28" t="s">
        <v>434</v>
      </c>
      <c r="E133" s="28" t="s">
        <v>435</v>
      </c>
      <c r="F133" s="28" t="s">
        <v>449</v>
      </c>
      <c r="G133" s="28" t="s">
        <v>450</v>
      </c>
      <c r="H133" s="28" t="s">
        <v>449</v>
      </c>
      <c r="I133" s="28" t="s">
        <v>132</v>
      </c>
      <c r="J133" s="10">
        <v>36567.548387096773</v>
      </c>
      <c r="K133" s="15"/>
      <c r="L133" s="29">
        <v>33702</v>
      </c>
      <c r="M133" s="30">
        <f t="shared" si="3"/>
        <v>2865.5483870967728</v>
      </c>
      <c r="N133" s="31">
        <f t="shared" si="2"/>
        <v>8.5026063352227552E-2</v>
      </c>
    </row>
    <row r="134" spans="3:14" ht="27">
      <c r="C134" s="24" t="s">
        <v>451</v>
      </c>
      <c r="D134" s="25" t="s">
        <v>452</v>
      </c>
      <c r="E134" s="26" t="s">
        <v>129</v>
      </c>
      <c r="F134" s="26" t="s">
        <v>453</v>
      </c>
      <c r="G134" s="26" t="s">
        <v>454</v>
      </c>
      <c r="H134" s="27" t="s">
        <v>455</v>
      </c>
      <c r="I134" s="28" t="s">
        <v>132</v>
      </c>
      <c r="J134" s="10">
        <v>80038.632258064521</v>
      </c>
      <c r="K134" s="15"/>
      <c r="L134" s="29">
        <v>73283</v>
      </c>
      <c r="M134" s="30">
        <f t="shared" si="3"/>
        <v>6755.632258064521</v>
      </c>
      <c r="N134" s="31">
        <f t="shared" ref="N134:N197" si="4">+M134/L134</f>
        <v>9.2185530860697862E-2</v>
      </c>
    </row>
    <row r="135" spans="3:14" ht="27">
      <c r="C135" s="24" t="s">
        <v>456</v>
      </c>
      <c r="D135" s="25" t="s">
        <v>452</v>
      </c>
      <c r="E135" s="26" t="s">
        <v>129</v>
      </c>
      <c r="F135" s="26" t="s">
        <v>129</v>
      </c>
      <c r="G135" s="26" t="s">
        <v>457</v>
      </c>
      <c r="H135" s="27" t="s">
        <v>129</v>
      </c>
      <c r="I135" s="28" t="s">
        <v>132</v>
      </c>
      <c r="J135" s="10">
        <v>130072.37419354838</v>
      </c>
      <c r="K135" s="15"/>
      <c r="L135" s="29">
        <v>118994</v>
      </c>
      <c r="M135" s="30">
        <f t="shared" ref="M135:M198" si="5">+J135-L135</f>
        <v>11078.374193548385</v>
      </c>
      <c r="N135" s="31">
        <f t="shared" si="4"/>
        <v>9.3100275589932141E-2</v>
      </c>
    </row>
    <row r="136" spans="3:14" ht="27">
      <c r="C136" s="24" t="s">
        <v>458</v>
      </c>
      <c r="D136" s="25" t="s">
        <v>452</v>
      </c>
      <c r="E136" s="26" t="s">
        <v>129</v>
      </c>
      <c r="F136" s="26" t="s">
        <v>129</v>
      </c>
      <c r="G136" s="26" t="s">
        <v>459</v>
      </c>
      <c r="H136" s="27" t="s">
        <v>129</v>
      </c>
      <c r="I136" s="28" t="s">
        <v>132</v>
      </c>
      <c r="J136" s="10">
        <v>6244.8129032258066</v>
      </c>
      <c r="K136" s="15"/>
      <c r="L136" s="29">
        <v>5631</v>
      </c>
      <c r="M136" s="30">
        <f t="shared" si="5"/>
        <v>613.81290322580662</v>
      </c>
      <c r="N136" s="31">
        <f t="shared" si="4"/>
        <v>0.1090060208179376</v>
      </c>
    </row>
    <row r="137" spans="3:14" ht="27">
      <c r="C137" s="24" t="s">
        <v>460</v>
      </c>
      <c r="D137" s="25" t="s">
        <v>452</v>
      </c>
      <c r="E137" s="26" t="s">
        <v>129</v>
      </c>
      <c r="F137" s="26" t="s">
        <v>129</v>
      </c>
      <c r="G137" s="26" t="s">
        <v>461</v>
      </c>
      <c r="H137" s="27" t="s">
        <v>129</v>
      </c>
      <c r="I137" s="28" t="s">
        <v>132</v>
      </c>
      <c r="J137" s="10">
        <v>3054.0774193548386</v>
      </c>
      <c r="K137" s="15"/>
      <c r="L137" s="29">
        <v>2829</v>
      </c>
      <c r="M137" s="30">
        <f t="shared" si="5"/>
        <v>225.07741935483864</v>
      </c>
      <c r="N137" s="31">
        <f t="shared" si="4"/>
        <v>7.9560770362261807E-2</v>
      </c>
    </row>
    <row r="138" spans="3:14" ht="27">
      <c r="C138" s="24" t="s">
        <v>462</v>
      </c>
      <c r="D138" s="25" t="s">
        <v>452</v>
      </c>
      <c r="E138" s="26" t="s">
        <v>129</v>
      </c>
      <c r="F138" s="26" t="s">
        <v>129</v>
      </c>
      <c r="G138" s="26" t="s">
        <v>463</v>
      </c>
      <c r="H138" s="27" t="s">
        <v>129</v>
      </c>
      <c r="I138" s="28" t="s">
        <v>132</v>
      </c>
      <c r="J138" s="10">
        <v>3981617.1612903224</v>
      </c>
      <c r="K138" s="15"/>
      <c r="L138" s="29">
        <v>3642411</v>
      </c>
      <c r="M138" s="30">
        <f t="shared" si="5"/>
        <v>339206.16129032243</v>
      </c>
      <c r="N138" s="31">
        <f t="shared" si="4"/>
        <v>9.3126822121480088E-2</v>
      </c>
    </row>
    <row r="139" spans="3:14" ht="27">
      <c r="C139" s="24" t="s">
        <v>464</v>
      </c>
      <c r="D139" s="25" t="s">
        <v>452</v>
      </c>
      <c r="E139" s="26" t="s">
        <v>129</v>
      </c>
      <c r="F139" s="26" t="s">
        <v>129</v>
      </c>
      <c r="G139" s="26" t="s">
        <v>465</v>
      </c>
      <c r="H139" s="27" t="s">
        <v>129</v>
      </c>
      <c r="I139" s="28" t="s">
        <v>132</v>
      </c>
      <c r="J139" s="10">
        <v>866794.46451612888</v>
      </c>
      <c r="K139" s="15"/>
      <c r="L139" s="29">
        <v>792886</v>
      </c>
      <c r="M139" s="30">
        <f t="shared" si="5"/>
        <v>73908.464516128879</v>
      </c>
      <c r="N139" s="31">
        <f t="shared" si="4"/>
        <v>9.3214490501949687E-2</v>
      </c>
    </row>
    <row r="140" spans="3:14" ht="27">
      <c r="C140" s="24" t="s">
        <v>466</v>
      </c>
      <c r="D140" s="25" t="s">
        <v>452</v>
      </c>
      <c r="E140" s="26" t="s">
        <v>186</v>
      </c>
      <c r="F140" s="26" t="s">
        <v>129</v>
      </c>
      <c r="G140" s="26" t="s">
        <v>467</v>
      </c>
      <c r="H140" s="27" t="s">
        <v>129</v>
      </c>
      <c r="I140" s="28" t="s">
        <v>132</v>
      </c>
      <c r="J140" s="10">
        <v>18041.935483870966</v>
      </c>
      <c r="K140" s="15"/>
      <c r="L140" s="29">
        <v>16415</v>
      </c>
      <c r="M140" s="30">
        <f t="shared" si="5"/>
        <v>1626.935483870966</v>
      </c>
      <c r="N140" s="31">
        <f t="shared" si="4"/>
        <v>9.9112731274502958E-2</v>
      </c>
    </row>
    <row r="141" spans="3:14" ht="27">
      <c r="C141" s="24" t="s">
        <v>468</v>
      </c>
      <c r="D141" s="25" t="s">
        <v>452</v>
      </c>
      <c r="E141" s="26" t="s">
        <v>129</v>
      </c>
      <c r="F141" s="26" t="s">
        <v>129</v>
      </c>
      <c r="G141" s="26" t="s">
        <v>469</v>
      </c>
      <c r="H141" s="27" t="s">
        <v>129</v>
      </c>
      <c r="I141" s="28" t="s">
        <v>132</v>
      </c>
      <c r="J141" s="10">
        <v>59318.812903225808</v>
      </c>
      <c r="K141" s="15"/>
      <c r="L141" s="29">
        <v>54287</v>
      </c>
      <c r="M141" s="30">
        <f t="shared" si="5"/>
        <v>5031.8129032258075</v>
      </c>
      <c r="N141" s="31">
        <f t="shared" si="4"/>
        <v>9.2689095054539899E-2</v>
      </c>
    </row>
    <row r="142" spans="3:14" ht="27">
      <c r="C142" s="24" t="s">
        <v>470</v>
      </c>
      <c r="D142" s="25" t="s">
        <v>452</v>
      </c>
      <c r="E142" s="26" t="s">
        <v>129</v>
      </c>
      <c r="F142" s="26" t="s">
        <v>129</v>
      </c>
      <c r="G142" s="26" t="s">
        <v>471</v>
      </c>
      <c r="H142" s="27" t="s">
        <v>129</v>
      </c>
      <c r="I142" s="28" t="s">
        <v>132</v>
      </c>
      <c r="J142" s="10">
        <v>100925.81935483871</v>
      </c>
      <c r="K142" s="15"/>
      <c r="L142" s="29">
        <v>92267</v>
      </c>
      <c r="M142" s="30">
        <f t="shared" si="5"/>
        <v>8658.8193548387062</v>
      </c>
      <c r="N142" s="31">
        <f t="shared" si="4"/>
        <v>9.3845246456899067E-2</v>
      </c>
    </row>
    <row r="143" spans="3:14" ht="27">
      <c r="C143" s="24" t="s">
        <v>472</v>
      </c>
      <c r="D143" s="25" t="s">
        <v>452</v>
      </c>
      <c r="E143" s="26" t="s">
        <v>129</v>
      </c>
      <c r="F143" s="26" t="s">
        <v>473</v>
      </c>
      <c r="G143" s="26" t="s">
        <v>474</v>
      </c>
      <c r="H143" s="27" t="s">
        <v>475</v>
      </c>
      <c r="I143" s="28" t="s">
        <v>132</v>
      </c>
      <c r="J143" s="10">
        <v>135460.38709677418</v>
      </c>
      <c r="K143" s="15"/>
      <c r="L143" s="29">
        <v>123946</v>
      </c>
      <c r="M143" s="30">
        <f t="shared" si="5"/>
        <v>11514.387096774182</v>
      </c>
      <c r="N143" s="31">
        <f t="shared" si="4"/>
        <v>9.2898416219758459E-2</v>
      </c>
    </row>
    <row r="144" spans="3:14" ht="27">
      <c r="C144" s="24" t="s">
        <v>476</v>
      </c>
      <c r="D144" s="25" t="s">
        <v>452</v>
      </c>
      <c r="E144" s="26" t="s">
        <v>129</v>
      </c>
      <c r="F144" s="26" t="s">
        <v>129</v>
      </c>
      <c r="G144" s="26" t="s">
        <v>477</v>
      </c>
      <c r="H144" s="27" t="s">
        <v>129</v>
      </c>
      <c r="I144" s="28" t="s">
        <v>132</v>
      </c>
      <c r="J144" s="10">
        <v>190218.81290322583</v>
      </c>
      <c r="K144" s="15"/>
      <c r="L144" s="29">
        <v>174054</v>
      </c>
      <c r="M144" s="30">
        <f t="shared" si="5"/>
        <v>16164.812903225829</v>
      </c>
      <c r="N144" s="31">
        <f t="shared" si="4"/>
        <v>9.2872401112446878E-2</v>
      </c>
    </row>
    <row r="145" spans="3:14" ht="27">
      <c r="C145" s="24" t="s">
        <v>478</v>
      </c>
      <c r="D145" s="25" t="s">
        <v>452</v>
      </c>
      <c r="E145" s="26" t="s">
        <v>129</v>
      </c>
      <c r="F145" s="26" t="s">
        <v>129</v>
      </c>
      <c r="G145" s="26" t="s">
        <v>479</v>
      </c>
      <c r="H145" s="27" t="s">
        <v>129</v>
      </c>
      <c r="I145" s="28" t="s">
        <v>132</v>
      </c>
      <c r="J145" s="10">
        <v>87954.051612903233</v>
      </c>
      <c r="K145" s="15"/>
      <c r="L145" s="29">
        <v>80486</v>
      </c>
      <c r="M145" s="30">
        <f t="shared" si="5"/>
        <v>7468.051612903233</v>
      </c>
      <c r="N145" s="31">
        <f t="shared" si="4"/>
        <v>9.2786964352846862E-2</v>
      </c>
    </row>
    <row r="146" spans="3:14" ht="27">
      <c r="C146" s="24" t="s">
        <v>480</v>
      </c>
      <c r="D146" s="25" t="s">
        <v>452</v>
      </c>
      <c r="E146" s="38" t="s">
        <v>160</v>
      </c>
      <c r="F146" s="26" t="s">
        <v>473</v>
      </c>
      <c r="G146" s="26" t="s">
        <v>481</v>
      </c>
      <c r="H146" s="39" t="s">
        <v>160</v>
      </c>
      <c r="I146" s="28" t="s">
        <v>132</v>
      </c>
      <c r="J146" s="10">
        <v>328357.08387096773</v>
      </c>
      <c r="K146" s="15"/>
      <c r="L146" s="29">
        <v>300363</v>
      </c>
      <c r="M146" s="30">
        <f t="shared" si="5"/>
        <v>27994.083870967734</v>
      </c>
      <c r="N146" s="31">
        <f t="shared" si="4"/>
        <v>9.3200839886962553E-2</v>
      </c>
    </row>
    <row r="147" spans="3:14" ht="27">
      <c r="C147" s="24" t="s">
        <v>482</v>
      </c>
      <c r="D147" s="25" t="s">
        <v>452</v>
      </c>
      <c r="E147" s="38" t="s">
        <v>160</v>
      </c>
      <c r="F147" s="26" t="s">
        <v>473</v>
      </c>
      <c r="G147" s="26" t="s">
        <v>483</v>
      </c>
      <c r="H147" s="39" t="s">
        <v>160</v>
      </c>
      <c r="I147" s="28" t="s">
        <v>132</v>
      </c>
      <c r="J147" s="10">
        <v>273266.99354838708</v>
      </c>
      <c r="K147" s="15"/>
      <c r="L147" s="29">
        <v>249932</v>
      </c>
      <c r="M147" s="30">
        <f t="shared" si="5"/>
        <v>23334.993548387079</v>
      </c>
      <c r="N147" s="31">
        <f t="shared" si="4"/>
        <v>9.336536957407246E-2</v>
      </c>
    </row>
    <row r="148" spans="3:14" ht="27">
      <c r="C148" s="24" t="s">
        <v>484</v>
      </c>
      <c r="D148" s="25" t="s">
        <v>452</v>
      </c>
      <c r="E148" s="38" t="s">
        <v>160</v>
      </c>
      <c r="F148" s="26" t="s">
        <v>129</v>
      </c>
      <c r="G148" s="26" t="s">
        <v>485</v>
      </c>
      <c r="H148" s="27" t="s">
        <v>129</v>
      </c>
      <c r="I148" s="28" t="s">
        <v>132</v>
      </c>
      <c r="J148" s="10">
        <v>5232506.7741935477</v>
      </c>
      <c r="K148" s="15"/>
      <c r="L148" s="29">
        <v>4786765</v>
      </c>
      <c r="M148" s="30">
        <f t="shared" si="5"/>
        <v>445741.77419354767</v>
      </c>
      <c r="N148" s="31">
        <f t="shared" si="4"/>
        <v>9.3119627596831608E-2</v>
      </c>
    </row>
    <row r="149" spans="3:14" ht="27">
      <c r="C149" s="24" t="s">
        <v>486</v>
      </c>
      <c r="D149" s="25" t="s">
        <v>452</v>
      </c>
      <c r="E149" s="38" t="s">
        <v>160</v>
      </c>
      <c r="F149" s="26" t="s">
        <v>129</v>
      </c>
      <c r="G149" s="26" t="s">
        <v>487</v>
      </c>
      <c r="H149" s="27" t="s">
        <v>129</v>
      </c>
      <c r="I149" s="28" t="s">
        <v>132</v>
      </c>
      <c r="J149" s="10">
        <v>1535.483870967742</v>
      </c>
      <c r="K149" s="15"/>
      <c r="L149" s="29">
        <v>1440</v>
      </c>
      <c r="M149" s="30">
        <f t="shared" si="5"/>
        <v>95.48387096774195</v>
      </c>
      <c r="N149" s="31">
        <f t="shared" si="4"/>
        <v>6.6308243727598581E-2</v>
      </c>
    </row>
    <row r="150" spans="3:14" ht="27">
      <c r="C150" s="24" t="s">
        <v>488</v>
      </c>
      <c r="D150" s="25" t="s">
        <v>452</v>
      </c>
      <c r="E150" s="38" t="s">
        <v>160</v>
      </c>
      <c r="F150" s="26" t="s">
        <v>489</v>
      </c>
      <c r="G150" s="26" t="s">
        <v>490</v>
      </c>
      <c r="H150" s="27" t="s">
        <v>491</v>
      </c>
      <c r="I150" s="28" t="s">
        <v>132</v>
      </c>
      <c r="J150" s="10">
        <v>196116.6064516129</v>
      </c>
      <c r="K150" s="15"/>
      <c r="L150" s="29">
        <v>179466</v>
      </c>
      <c r="M150" s="30">
        <f t="shared" si="5"/>
        <v>16650.606451612897</v>
      </c>
      <c r="N150" s="31">
        <f t="shared" si="4"/>
        <v>9.2778612392391296E-2</v>
      </c>
    </row>
    <row r="151" spans="3:14" ht="27">
      <c r="C151" s="24" t="s">
        <v>492</v>
      </c>
      <c r="D151" s="25" t="s">
        <v>452</v>
      </c>
      <c r="E151" s="38" t="s">
        <v>160</v>
      </c>
      <c r="F151" s="26" t="s">
        <v>129</v>
      </c>
      <c r="G151" s="26" t="s">
        <v>493</v>
      </c>
      <c r="H151" s="27" t="s">
        <v>129</v>
      </c>
      <c r="I151" s="28" t="s">
        <v>132</v>
      </c>
      <c r="J151" s="10">
        <v>244961.88387096772</v>
      </c>
      <c r="K151" s="15"/>
      <c r="L151" s="29">
        <v>224056</v>
      </c>
      <c r="M151" s="30">
        <f t="shared" si="5"/>
        <v>20905.883870967722</v>
      </c>
      <c r="N151" s="31">
        <f t="shared" si="4"/>
        <v>9.3306512081656912E-2</v>
      </c>
    </row>
    <row r="152" spans="3:14" ht="27">
      <c r="C152" s="24" t="s">
        <v>494</v>
      </c>
      <c r="D152" s="25" t="s">
        <v>452</v>
      </c>
      <c r="E152" s="38" t="s">
        <v>160</v>
      </c>
      <c r="F152" s="26" t="s">
        <v>129</v>
      </c>
      <c r="G152" s="26" t="s">
        <v>495</v>
      </c>
      <c r="H152" s="27" t="s">
        <v>129</v>
      </c>
      <c r="I152" s="28" t="s">
        <v>132</v>
      </c>
      <c r="J152" s="10">
        <v>38763.290322580644</v>
      </c>
      <c r="K152" s="15"/>
      <c r="L152" s="29">
        <v>35402</v>
      </c>
      <c r="M152" s="30">
        <f t="shared" si="5"/>
        <v>3361.290322580644</v>
      </c>
      <c r="N152" s="31">
        <f t="shared" si="4"/>
        <v>9.4946339827711543E-2</v>
      </c>
    </row>
    <row r="153" spans="3:14" ht="27">
      <c r="C153" s="24" t="s">
        <v>496</v>
      </c>
      <c r="D153" s="25" t="s">
        <v>452</v>
      </c>
      <c r="E153" s="38" t="s">
        <v>160</v>
      </c>
      <c r="F153" s="26" t="s">
        <v>497</v>
      </c>
      <c r="G153" s="26" t="s">
        <v>498</v>
      </c>
      <c r="H153" s="27" t="s">
        <v>129</v>
      </c>
      <c r="I153" s="28" t="s">
        <v>132</v>
      </c>
      <c r="J153" s="10">
        <v>1064070.3612903226</v>
      </c>
      <c r="K153" s="15"/>
      <c r="L153" s="29">
        <v>973371</v>
      </c>
      <c r="M153" s="30">
        <f t="shared" si="5"/>
        <v>90699.361290322617</v>
      </c>
      <c r="N153" s="31">
        <f t="shared" si="4"/>
        <v>9.3180669334018182E-2</v>
      </c>
    </row>
    <row r="154" spans="3:14" ht="27">
      <c r="C154" s="24" t="s">
        <v>499</v>
      </c>
      <c r="D154" s="25" t="s">
        <v>500</v>
      </c>
      <c r="E154" s="26" t="s">
        <v>129</v>
      </c>
      <c r="F154" s="26" t="s">
        <v>501</v>
      </c>
      <c r="G154" s="26" t="s">
        <v>502</v>
      </c>
      <c r="H154" s="27" t="s">
        <v>501</v>
      </c>
      <c r="I154" s="28" t="s">
        <v>132</v>
      </c>
      <c r="J154" s="10">
        <v>67739624.49032259</v>
      </c>
      <c r="K154" s="15"/>
      <c r="L154" s="29">
        <v>62430744</v>
      </c>
      <c r="M154" s="30">
        <f t="shared" si="5"/>
        <v>5308880.4903225899</v>
      </c>
      <c r="N154" s="31">
        <f t="shared" si="4"/>
        <v>8.5036316247049534E-2</v>
      </c>
    </row>
    <row r="155" spans="3:14" ht="27">
      <c r="C155" s="24" t="s">
        <v>503</v>
      </c>
      <c r="D155" s="25" t="s">
        <v>500</v>
      </c>
      <c r="E155" s="26" t="s">
        <v>129</v>
      </c>
      <c r="F155" s="26" t="s">
        <v>129</v>
      </c>
      <c r="G155" s="26" t="s">
        <v>504</v>
      </c>
      <c r="H155" s="27" t="s">
        <v>129</v>
      </c>
      <c r="I155" s="28" t="s">
        <v>132</v>
      </c>
      <c r="J155" s="10">
        <v>83639638.28387098</v>
      </c>
      <c r="K155" s="15"/>
      <c r="L155" s="29">
        <v>77084645</v>
      </c>
      <c r="M155" s="30">
        <f t="shared" si="5"/>
        <v>6554993.2838709801</v>
      </c>
      <c r="N155" s="31">
        <f t="shared" si="4"/>
        <v>8.5036303713547368E-2</v>
      </c>
    </row>
    <row r="156" spans="3:14" ht="27">
      <c r="C156" s="24" t="s">
        <v>505</v>
      </c>
      <c r="D156" s="25" t="s">
        <v>506</v>
      </c>
      <c r="E156" s="26" t="s">
        <v>507</v>
      </c>
      <c r="F156" s="26" t="s">
        <v>129</v>
      </c>
      <c r="G156" s="26" t="s">
        <v>508</v>
      </c>
      <c r="H156" s="27" t="s">
        <v>129</v>
      </c>
      <c r="I156" s="28" t="s">
        <v>132</v>
      </c>
      <c r="J156" s="10">
        <v>1216700.5290322581</v>
      </c>
      <c r="K156" s="15"/>
      <c r="L156" s="29">
        <v>1113086</v>
      </c>
      <c r="M156" s="30">
        <f t="shared" si="5"/>
        <v>103614.52903225808</v>
      </c>
      <c r="N156" s="31">
        <f t="shared" si="4"/>
        <v>9.3087622189352917E-2</v>
      </c>
    </row>
    <row r="157" spans="3:14" ht="27">
      <c r="C157" s="24" t="s">
        <v>509</v>
      </c>
      <c r="D157" s="25" t="s">
        <v>506</v>
      </c>
      <c r="E157" s="26" t="s">
        <v>129</v>
      </c>
      <c r="F157" s="26" t="s">
        <v>510</v>
      </c>
      <c r="G157" s="26" t="s">
        <v>511</v>
      </c>
      <c r="H157" s="27" t="s">
        <v>512</v>
      </c>
      <c r="I157" s="28" t="s">
        <v>132</v>
      </c>
      <c r="J157" s="10">
        <v>282702.54193548387</v>
      </c>
      <c r="K157" s="15"/>
      <c r="L157" s="29">
        <v>258647</v>
      </c>
      <c r="M157" s="30">
        <f t="shared" si="5"/>
        <v>24055.541935483867</v>
      </c>
      <c r="N157" s="31">
        <f t="shared" si="4"/>
        <v>9.3005300411309111E-2</v>
      </c>
    </row>
    <row r="158" spans="3:14" ht="27">
      <c r="C158" s="24" t="s">
        <v>513</v>
      </c>
      <c r="D158" s="25" t="s">
        <v>506</v>
      </c>
      <c r="E158" s="26" t="s">
        <v>129</v>
      </c>
      <c r="F158" s="26" t="s">
        <v>514</v>
      </c>
      <c r="G158" s="26" t="s">
        <v>515</v>
      </c>
      <c r="H158" s="27" t="s">
        <v>129</v>
      </c>
      <c r="I158" s="28" t="s">
        <v>132</v>
      </c>
      <c r="J158" s="10">
        <v>1414487.7419354836</v>
      </c>
      <c r="K158" s="15"/>
      <c r="L158" s="29">
        <v>1293920</v>
      </c>
      <c r="M158" s="30">
        <f t="shared" si="5"/>
        <v>120567.74193548365</v>
      </c>
      <c r="N158" s="31">
        <f t="shared" si="4"/>
        <v>9.3180213564581768E-2</v>
      </c>
    </row>
    <row r="159" spans="3:14" ht="27">
      <c r="C159" s="24" t="s">
        <v>516</v>
      </c>
      <c r="D159" s="25" t="s">
        <v>506</v>
      </c>
      <c r="E159" s="26" t="s">
        <v>129</v>
      </c>
      <c r="F159" s="26" t="s">
        <v>517</v>
      </c>
      <c r="G159" s="26" t="s">
        <v>518</v>
      </c>
      <c r="H159" s="27" t="s">
        <v>129</v>
      </c>
      <c r="I159" s="28" t="s">
        <v>132</v>
      </c>
      <c r="J159" s="10">
        <v>627054.76129032252</v>
      </c>
      <c r="K159" s="15"/>
      <c r="L159" s="29">
        <v>573668</v>
      </c>
      <c r="M159" s="30">
        <f t="shared" si="5"/>
        <v>53386.761290322524</v>
      </c>
      <c r="N159" s="31">
        <f t="shared" si="4"/>
        <v>9.3062121802719555E-2</v>
      </c>
    </row>
    <row r="160" spans="3:14" ht="27">
      <c r="C160" s="24" t="s">
        <v>519</v>
      </c>
      <c r="D160" s="25" t="s">
        <v>506</v>
      </c>
      <c r="E160" s="26" t="s">
        <v>129</v>
      </c>
      <c r="F160" s="26" t="s">
        <v>520</v>
      </c>
      <c r="G160" s="26" t="s">
        <v>521</v>
      </c>
      <c r="H160" s="27" t="s">
        <v>129</v>
      </c>
      <c r="I160" s="28" t="s">
        <v>132</v>
      </c>
      <c r="J160" s="10">
        <v>141705.20000000001</v>
      </c>
      <c r="K160" s="15"/>
      <c r="L160" s="29">
        <v>129564</v>
      </c>
      <c r="M160" s="30">
        <f t="shared" si="5"/>
        <v>12141.200000000012</v>
      </c>
      <c r="N160" s="31">
        <f t="shared" si="4"/>
        <v>9.3708128801210308E-2</v>
      </c>
    </row>
    <row r="161" spans="3:14" ht="27">
      <c r="C161" s="24" t="s">
        <v>522</v>
      </c>
      <c r="D161" s="25" t="s">
        <v>506</v>
      </c>
      <c r="E161" s="26" t="s">
        <v>523</v>
      </c>
      <c r="F161" s="26" t="s">
        <v>129</v>
      </c>
      <c r="G161" s="26" t="s">
        <v>524</v>
      </c>
      <c r="H161" s="27" t="s">
        <v>129</v>
      </c>
      <c r="I161" s="28" t="s">
        <v>132</v>
      </c>
      <c r="J161" s="10">
        <v>1460142.2838709676</v>
      </c>
      <c r="K161" s="15"/>
      <c r="L161" s="29">
        <v>1335703</v>
      </c>
      <c r="M161" s="30">
        <f t="shared" si="5"/>
        <v>124439.28387096757</v>
      </c>
      <c r="N161" s="31">
        <f t="shared" si="4"/>
        <v>9.3163887384371799E-2</v>
      </c>
    </row>
    <row r="162" spans="3:14" ht="27">
      <c r="C162" s="24" t="s">
        <v>525</v>
      </c>
      <c r="D162" s="25" t="s">
        <v>506</v>
      </c>
      <c r="E162" s="26" t="s">
        <v>129</v>
      </c>
      <c r="F162" s="26" t="s">
        <v>129</v>
      </c>
      <c r="G162" s="26" t="s">
        <v>526</v>
      </c>
      <c r="H162" s="27" t="s">
        <v>129</v>
      </c>
      <c r="I162" s="28" t="s">
        <v>132</v>
      </c>
      <c r="J162" s="10">
        <v>393047.0193548387</v>
      </c>
      <c r="K162" s="15"/>
      <c r="L162" s="29">
        <v>359613</v>
      </c>
      <c r="M162" s="30">
        <f t="shared" si="5"/>
        <v>33434.019354838703</v>
      </c>
      <c r="N162" s="31">
        <f t="shared" si="4"/>
        <v>9.2972221123370682E-2</v>
      </c>
    </row>
    <row r="163" spans="3:14" ht="27">
      <c r="C163" s="24" t="s">
        <v>527</v>
      </c>
      <c r="D163" s="25" t="s">
        <v>506</v>
      </c>
      <c r="E163" s="26" t="s">
        <v>129</v>
      </c>
      <c r="F163" s="26" t="s">
        <v>129</v>
      </c>
      <c r="G163" s="26" t="s">
        <v>528</v>
      </c>
      <c r="H163" s="27" t="s">
        <v>129</v>
      </c>
      <c r="I163" s="28" t="s">
        <v>132</v>
      </c>
      <c r="J163" s="10">
        <v>1789492.8258064515</v>
      </c>
      <c r="K163" s="15"/>
      <c r="L163" s="29">
        <v>1637092</v>
      </c>
      <c r="M163" s="30">
        <f t="shared" si="5"/>
        <v>152400.8258064515</v>
      </c>
      <c r="N163" s="31">
        <f t="shared" si="4"/>
        <v>9.3092401530550206E-2</v>
      </c>
    </row>
    <row r="164" spans="3:14" ht="27">
      <c r="C164" s="24" t="s">
        <v>529</v>
      </c>
      <c r="D164" s="25" t="s">
        <v>506</v>
      </c>
      <c r="E164" s="26" t="s">
        <v>129</v>
      </c>
      <c r="F164" s="26" t="s">
        <v>129</v>
      </c>
      <c r="G164" s="26" t="s">
        <v>530</v>
      </c>
      <c r="H164" s="27" t="s">
        <v>129</v>
      </c>
      <c r="I164" s="28" t="s">
        <v>132</v>
      </c>
      <c r="J164" s="10">
        <v>1789492.8258064515</v>
      </c>
      <c r="K164" s="15"/>
      <c r="L164" s="29">
        <v>1637092</v>
      </c>
      <c r="M164" s="30">
        <f t="shared" si="5"/>
        <v>152400.8258064515</v>
      </c>
      <c r="N164" s="31">
        <f t="shared" si="4"/>
        <v>9.3092401530550206E-2</v>
      </c>
    </row>
    <row r="165" spans="3:14" ht="27">
      <c r="C165" s="24" t="s">
        <v>531</v>
      </c>
      <c r="D165" s="25" t="s">
        <v>506</v>
      </c>
      <c r="E165" s="26" t="s">
        <v>129</v>
      </c>
      <c r="F165" s="26" t="s">
        <v>129</v>
      </c>
      <c r="G165" s="26" t="s">
        <v>532</v>
      </c>
      <c r="H165" s="27" t="s">
        <v>533</v>
      </c>
      <c r="I165" s="28" t="s">
        <v>132</v>
      </c>
      <c r="J165" s="10">
        <v>1430083.6516129032</v>
      </c>
      <c r="K165" s="15"/>
      <c r="L165" s="29">
        <v>1318006</v>
      </c>
      <c r="M165" s="30">
        <f t="shared" si="5"/>
        <v>112077.65161290322</v>
      </c>
      <c r="N165" s="31">
        <f t="shared" si="4"/>
        <v>8.5035767373519713E-2</v>
      </c>
    </row>
    <row r="166" spans="3:14" ht="27">
      <c r="C166" s="24" t="s">
        <v>534</v>
      </c>
      <c r="D166" s="25" t="s">
        <v>506</v>
      </c>
      <c r="E166" s="26" t="s">
        <v>129</v>
      </c>
      <c r="F166" s="26" t="s">
        <v>535</v>
      </c>
      <c r="G166" s="26" t="s">
        <v>536</v>
      </c>
      <c r="H166" s="27" t="s">
        <v>535</v>
      </c>
      <c r="I166" s="28" t="s">
        <v>132</v>
      </c>
      <c r="J166" s="10">
        <v>318972.20645161293</v>
      </c>
      <c r="K166" s="15"/>
      <c r="L166" s="29">
        <v>293974</v>
      </c>
      <c r="M166" s="30">
        <f t="shared" si="5"/>
        <v>24998.206451612932</v>
      </c>
      <c r="N166" s="31">
        <f t="shared" si="4"/>
        <v>8.5035433241078914E-2</v>
      </c>
    </row>
    <row r="167" spans="3:14" ht="27">
      <c r="C167" s="24" t="s">
        <v>537</v>
      </c>
      <c r="D167" s="25" t="s">
        <v>506</v>
      </c>
      <c r="E167" s="26" t="s">
        <v>129</v>
      </c>
      <c r="F167" s="26" t="s">
        <v>538</v>
      </c>
      <c r="G167" s="26" t="s">
        <v>539</v>
      </c>
      <c r="H167" s="27" t="s">
        <v>538</v>
      </c>
      <c r="I167" s="28" t="s">
        <v>132</v>
      </c>
      <c r="J167" s="10">
        <v>243140.8</v>
      </c>
      <c r="K167" s="15"/>
      <c r="L167" s="29">
        <v>224085</v>
      </c>
      <c r="M167" s="30">
        <f t="shared" si="5"/>
        <v>19055.799999999988</v>
      </c>
      <c r="N167" s="31">
        <f t="shared" si="4"/>
        <v>8.5038266729142914E-2</v>
      </c>
    </row>
    <row r="168" spans="3:14" ht="27">
      <c r="C168" s="24" t="s">
        <v>540</v>
      </c>
      <c r="D168" s="26" t="s">
        <v>541</v>
      </c>
      <c r="E168" s="26" t="s">
        <v>129</v>
      </c>
      <c r="F168" s="26" t="s">
        <v>542</v>
      </c>
      <c r="G168" s="26" t="s">
        <v>543</v>
      </c>
      <c r="H168" s="27" t="s">
        <v>542</v>
      </c>
      <c r="I168" s="28" t="s">
        <v>132</v>
      </c>
      <c r="J168" s="10">
        <v>2352676.064516129</v>
      </c>
      <c r="K168" s="15"/>
      <c r="L168" s="29">
        <v>2168292</v>
      </c>
      <c r="M168" s="30">
        <f t="shared" si="5"/>
        <v>184384.06451612897</v>
      </c>
      <c r="N168" s="31">
        <f t="shared" si="4"/>
        <v>8.503654697620476E-2</v>
      </c>
    </row>
    <row r="169" spans="3:14" ht="27">
      <c r="C169" s="24" t="s">
        <v>544</v>
      </c>
      <c r="D169" s="26" t="s">
        <v>541</v>
      </c>
      <c r="E169" s="26" t="s">
        <v>129</v>
      </c>
      <c r="F169" s="26" t="s">
        <v>545</v>
      </c>
      <c r="G169" s="26" t="s">
        <v>546</v>
      </c>
      <c r="H169" s="27" t="s">
        <v>545</v>
      </c>
      <c r="I169" s="28" t="s">
        <v>132</v>
      </c>
      <c r="J169" s="10">
        <v>606588.29677419353</v>
      </c>
      <c r="K169" s="15"/>
      <c r="L169" s="29">
        <v>559049</v>
      </c>
      <c r="M169" s="30">
        <f t="shared" si="5"/>
        <v>47539.296774193528</v>
      </c>
      <c r="N169" s="31">
        <f t="shared" si="4"/>
        <v>8.5036010750745517E-2</v>
      </c>
    </row>
    <row r="170" spans="3:14" ht="27">
      <c r="C170" s="24" t="s">
        <v>547</v>
      </c>
      <c r="D170" s="26" t="s">
        <v>548</v>
      </c>
      <c r="E170" s="26" t="s">
        <v>129</v>
      </c>
      <c r="F170" s="26" t="s">
        <v>549</v>
      </c>
      <c r="G170" s="26" t="s">
        <v>550</v>
      </c>
      <c r="H170" s="27" t="s">
        <v>549</v>
      </c>
      <c r="I170" s="28" t="s">
        <v>132</v>
      </c>
      <c r="J170" s="10">
        <v>124243.67741935485</v>
      </c>
      <c r="K170" s="15"/>
      <c r="L170" s="29">
        <v>114507</v>
      </c>
      <c r="M170" s="30">
        <f t="shared" si="5"/>
        <v>9736.6774193548481</v>
      </c>
      <c r="N170" s="31">
        <f t="shared" si="4"/>
        <v>8.5031285592626196E-2</v>
      </c>
    </row>
    <row r="171" spans="3:14" ht="27">
      <c r="C171" s="24" t="s">
        <v>551</v>
      </c>
      <c r="D171" s="26" t="s">
        <v>552</v>
      </c>
      <c r="E171" s="26" t="s">
        <v>552</v>
      </c>
      <c r="F171" s="26" t="s">
        <v>553</v>
      </c>
      <c r="G171" s="26" t="s">
        <v>554</v>
      </c>
      <c r="H171" s="27" t="s">
        <v>553</v>
      </c>
      <c r="I171" s="28" t="s">
        <v>132</v>
      </c>
      <c r="J171" s="10">
        <v>138780.10322580647</v>
      </c>
      <c r="K171" s="15"/>
      <c r="L171" s="29">
        <v>127903</v>
      </c>
      <c r="M171" s="30">
        <f t="shared" si="5"/>
        <v>10877.103225806466</v>
      </c>
      <c r="N171" s="31">
        <f t="shared" si="4"/>
        <v>8.5041814701816737E-2</v>
      </c>
    </row>
    <row r="172" spans="3:14" ht="27">
      <c r="C172" s="24" t="s">
        <v>555</v>
      </c>
      <c r="D172" s="26" t="s">
        <v>556</v>
      </c>
      <c r="E172" s="26" t="s">
        <v>557</v>
      </c>
      <c r="F172" s="26" t="s">
        <v>129</v>
      </c>
      <c r="G172" s="26" t="s">
        <v>558</v>
      </c>
      <c r="H172" s="27" t="s">
        <v>129</v>
      </c>
      <c r="I172" s="28" t="s">
        <v>132</v>
      </c>
      <c r="J172" s="10">
        <v>88093.7806451613</v>
      </c>
      <c r="K172" s="15"/>
      <c r="L172" s="29">
        <v>81190</v>
      </c>
      <c r="M172" s="30">
        <f t="shared" si="5"/>
        <v>6903.7806451612996</v>
      </c>
      <c r="N172" s="31">
        <f t="shared" si="4"/>
        <v>8.5032401098180804E-2</v>
      </c>
    </row>
    <row r="173" spans="3:14" ht="27">
      <c r="C173" s="24" t="s">
        <v>559</v>
      </c>
      <c r="D173" s="25" t="s">
        <v>560</v>
      </c>
      <c r="E173" s="26" t="s">
        <v>129</v>
      </c>
      <c r="F173" s="26" t="s">
        <v>129</v>
      </c>
      <c r="G173" s="26" t="s">
        <v>561</v>
      </c>
      <c r="H173" s="27" t="s">
        <v>129</v>
      </c>
      <c r="I173" s="28" t="s">
        <v>132</v>
      </c>
      <c r="J173" s="10">
        <v>27643.316129032257</v>
      </c>
      <c r="K173" s="15"/>
      <c r="L173" s="29">
        <v>25345</v>
      </c>
      <c r="M173" s="30">
        <f t="shared" si="5"/>
        <v>2298.3161290322569</v>
      </c>
      <c r="N173" s="31">
        <f t="shared" si="4"/>
        <v>9.0681243994170713E-2</v>
      </c>
    </row>
    <row r="174" spans="3:14" ht="27">
      <c r="C174" s="24" t="s">
        <v>562</v>
      </c>
      <c r="D174" s="25" t="s">
        <v>560</v>
      </c>
      <c r="E174" s="26" t="s">
        <v>129</v>
      </c>
      <c r="F174" s="26" t="s">
        <v>129</v>
      </c>
      <c r="G174" s="26" t="s">
        <v>563</v>
      </c>
      <c r="H174" s="27" t="s">
        <v>129</v>
      </c>
      <c r="I174" s="28" t="s">
        <v>132</v>
      </c>
      <c r="J174" s="10">
        <v>1865.6129032258063</v>
      </c>
      <c r="K174" s="15"/>
      <c r="L174" s="29">
        <v>1694</v>
      </c>
      <c r="M174" s="30">
        <f t="shared" si="5"/>
        <v>171.61290322580635</v>
      </c>
      <c r="N174" s="31">
        <f t="shared" si="4"/>
        <v>0.10130631831511591</v>
      </c>
    </row>
    <row r="175" spans="3:14" ht="27">
      <c r="C175" s="24" t="s">
        <v>564</v>
      </c>
      <c r="D175" s="25" t="s">
        <v>560</v>
      </c>
      <c r="E175" s="26" t="s">
        <v>129</v>
      </c>
      <c r="F175" s="26" t="s">
        <v>129</v>
      </c>
      <c r="G175" s="26" t="s">
        <v>565</v>
      </c>
      <c r="H175" s="27" t="s">
        <v>129</v>
      </c>
      <c r="I175" s="28" t="s">
        <v>132</v>
      </c>
      <c r="J175" s="10">
        <v>2708.5935483870967</v>
      </c>
      <c r="K175" s="15"/>
      <c r="L175" s="29">
        <v>2434</v>
      </c>
      <c r="M175" s="30">
        <f t="shared" si="5"/>
        <v>274.59354838709669</v>
      </c>
      <c r="N175" s="31">
        <f t="shared" si="4"/>
        <v>0.11281575529461656</v>
      </c>
    </row>
    <row r="176" spans="3:14" ht="27">
      <c r="C176" s="24" t="s">
        <v>566</v>
      </c>
      <c r="D176" s="25" t="s">
        <v>560</v>
      </c>
      <c r="E176" s="26" t="s">
        <v>129</v>
      </c>
      <c r="F176" s="26" t="s">
        <v>129</v>
      </c>
      <c r="G176" s="26" t="s">
        <v>567</v>
      </c>
      <c r="H176" s="27" t="s">
        <v>129</v>
      </c>
      <c r="I176" s="28" t="s">
        <v>132</v>
      </c>
      <c r="J176" s="10">
        <v>11301.16129032258</v>
      </c>
      <c r="K176" s="15"/>
      <c r="L176" s="29">
        <v>10275</v>
      </c>
      <c r="M176" s="30">
        <f t="shared" si="5"/>
        <v>1026.1612903225796</v>
      </c>
      <c r="N176" s="31">
        <f t="shared" si="4"/>
        <v>9.9869711953535723E-2</v>
      </c>
    </row>
    <row r="177" spans="3:14" ht="27">
      <c r="C177" s="24" t="s">
        <v>568</v>
      </c>
      <c r="D177" s="25" t="s">
        <v>560</v>
      </c>
      <c r="E177" s="26" t="s">
        <v>129</v>
      </c>
      <c r="F177" s="26" t="s">
        <v>129</v>
      </c>
      <c r="G177" s="26" t="s">
        <v>569</v>
      </c>
      <c r="H177" s="27" t="s">
        <v>129</v>
      </c>
      <c r="I177" s="28" t="s">
        <v>132</v>
      </c>
      <c r="J177" s="10">
        <v>59152.980645161282</v>
      </c>
      <c r="K177" s="15"/>
      <c r="L177" s="29">
        <v>54115</v>
      </c>
      <c r="M177" s="30">
        <f t="shared" si="5"/>
        <v>5037.9806451612822</v>
      </c>
      <c r="N177" s="31">
        <f t="shared" si="4"/>
        <v>9.3097674307701786E-2</v>
      </c>
    </row>
    <row r="178" spans="3:14" ht="27">
      <c r="C178" s="24" t="s">
        <v>570</v>
      </c>
      <c r="D178" s="25" t="s">
        <v>560</v>
      </c>
      <c r="E178" s="26" t="s">
        <v>129</v>
      </c>
      <c r="F178" s="26" t="s">
        <v>129</v>
      </c>
      <c r="G178" s="26" t="s">
        <v>571</v>
      </c>
      <c r="H178" s="27" t="s">
        <v>129</v>
      </c>
      <c r="I178" s="28" t="s">
        <v>132</v>
      </c>
      <c r="J178" s="10">
        <v>15514.529032258066</v>
      </c>
      <c r="K178" s="15"/>
      <c r="L178" s="29">
        <v>14104</v>
      </c>
      <c r="M178" s="30">
        <f t="shared" si="5"/>
        <v>1410.5290322580659</v>
      </c>
      <c r="N178" s="31">
        <f t="shared" si="4"/>
        <v>0.10000914862862066</v>
      </c>
    </row>
    <row r="179" spans="3:14" ht="27">
      <c r="C179" s="24" t="s">
        <v>572</v>
      </c>
      <c r="D179" s="25" t="s">
        <v>560</v>
      </c>
      <c r="E179" s="26" t="s">
        <v>129</v>
      </c>
      <c r="F179" s="26" t="s">
        <v>129</v>
      </c>
      <c r="G179" s="26" t="s">
        <v>573</v>
      </c>
      <c r="H179" s="27" t="s">
        <v>129</v>
      </c>
      <c r="I179" s="28" t="s">
        <v>132</v>
      </c>
      <c r="J179" s="10">
        <v>30682.038709677421</v>
      </c>
      <c r="K179" s="15"/>
      <c r="L179" s="29">
        <v>28063</v>
      </c>
      <c r="M179" s="30">
        <f t="shared" si="5"/>
        <v>2619.0387096774211</v>
      </c>
      <c r="N179" s="31">
        <f t="shared" si="4"/>
        <v>9.332711077494997E-2</v>
      </c>
    </row>
    <row r="180" spans="3:14" ht="27">
      <c r="C180" s="24" t="s">
        <v>574</v>
      </c>
      <c r="D180" s="25" t="s">
        <v>560</v>
      </c>
      <c r="E180" s="26" t="s">
        <v>129</v>
      </c>
      <c r="F180" s="26" t="s">
        <v>129</v>
      </c>
      <c r="G180" s="26" t="s">
        <v>575</v>
      </c>
      <c r="H180" s="27" t="s">
        <v>129</v>
      </c>
      <c r="I180" s="28" t="s">
        <v>132</v>
      </c>
      <c r="J180" s="10">
        <v>297192.90322580643</v>
      </c>
      <c r="K180" s="15"/>
      <c r="L180" s="29">
        <v>271920</v>
      </c>
      <c r="M180" s="30">
        <f t="shared" si="5"/>
        <v>25272.903225806425</v>
      </c>
      <c r="N180" s="31">
        <f t="shared" si="4"/>
        <v>9.2942421395286939E-2</v>
      </c>
    </row>
    <row r="181" spans="3:14" ht="27">
      <c r="C181" s="24" t="s">
        <v>576</v>
      </c>
      <c r="D181" s="25" t="s">
        <v>560</v>
      </c>
      <c r="E181" s="26" t="s">
        <v>129</v>
      </c>
      <c r="F181" s="26" t="s">
        <v>129</v>
      </c>
      <c r="G181" s="26" t="s">
        <v>577</v>
      </c>
      <c r="H181" s="27" t="s">
        <v>129</v>
      </c>
      <c r="I181" s="28" t="s">
        <v>132</v>
      </c>
      <c r="J181" s="10">
        <v>96712.451612903227</v>
      </c>
      <c r="K181" s="15"/>
      <c r="L181" s="29">
        <v>88517</v>
      </c>
      <c r="M181" s="30">
        <f t="shared" si="5"/>
        <v>8195.4516129032272</v>
      </c>
      <c r="N181" s="31">
        <f t="shared" si="4"/>
        <v>9.2586188109665124E-2</v>
      </c>
    </row>
    <row r="182" spans="3:14" ht="27">
      <c r="C182" s="24" t="s">
        <v>578</v>
      </c>
      <c r="D182" s="25" t="s">
        <v>560</v>
      </c>
      <c r="E182" s="26" t="s">
        <v>129</v>
      </c>
      <c r="F182" s="26" t="s">
        <v>278</v>
      </c>
      <c r="G182" s="26" t="s">
        <v>579</v>
      </c>
      <c r="H182" s="27" t="s">
        <v>129</v>
      </c>
      <c r="I182" s="28" t="s">
        <v>132</v>
      </c>
      <c r="J182" s="10">
        <v>61169.070967741936</v>
      </c>
      <c r="K182" s="15"/>
      <c r="L182" s="29">
        <v>55993</v>
      </c>
      <c r="M182" s="30">
        <f t="shared" si="5"/>
        <v>5176.0709677419363</v>
      </c>
      <c r="N182" s="31">
        <f t="shared" si="4"/>
        <v>9.2441393883912926E-2</v>
      </c>
    </row>
    <row r="183" spans="3:14" ht="27">
      <c r="C183" s="24" t="s">
        <v>580</v>
      </c>
      <c r="D183" s="25" t="s">
        <v>560</v>
      </c>
      <c r="E183" s="26" t="s">
        <v>129</v>
      </c>
      <c r="F183" s="26" t="s">
        <v>129</v>
      </c>
      <c r="G183" s="26" t="s">
        <v>581</v>
      </c>
      <c r="H183" s="27" t="s">
        <v>129</v>
      </c>
      <c r="I183" s="28" t="s">
        <v>132</v>
      </c>
      <c r="J183" s="10">
        <v>48528.967741935478</v>
      </c>
      <c r="K183" s="15"/>
      <c r="L183" s="29">
        <v>44422</v>
      </c>
      <c r="M183" s="30">
        <f t="shared" si="5"/>
        <v>4106.9677419354775</v>
      </c>
      <c r="N183" s="31">
        <f t="shared" si="4"/>
        <v>9.2453463192460436E-2</v>
      </c>
    </row>
    <row r="184" spans="3:14" ht="27">
      <c r="C184" s="24" t="s">
        <v>582</v>
      </c>
      <c r="D184" s="25" t="s">
        <v>560</v>
      </c>
      <c r="E184" s="26" t="s">
        <v>129</v>
      </c>
      <c r="F184" s="26" t="s">
        <v>129</v>
      </c>
      <c r="G184" s="26" t="s">
        <v>583</v>
      </c>
      <c r="H184" s="27" t="s">
        <v>584</v>
      </c>
      <c r="I184" s="28" t="s">
        <v>132</v>
      </c>
      <c r="J184" s="10">
        <v>18207.767741935484</v>
      </c>
      <c r="K184" s="15"/>
      <c r="L184" s="29">
        <v>16646</v>
      </c>
      <c r="M184" s="30">
        <f t="shared" si="5"/>
        <v>1561.7677419354841</v>
      </c>
      <c r="N184" s="31">
        <f t="shared" si="4"/>
        <v>9.382240429745789E-2</v>
      </c>
    </row>
    <row r="185" spans="3:14" ht="27">
      <c r="C185" s="24" t="s">
        <v>585</v>
      </c>
      <c r="D185" s="25" t="s">
        <v>560</v>
      </c>
      <c r="E185" s="26" t="s">
        <v>129</v>
      </c>
      <c r="F185" s="26" t="s">
        <v>129</v>
      </c>
      <c r="G185" s="26" t="s">
        <v>586</v>
      </c>
      <c r="H185" s="27" t="s">
        <v>129</v>
      </c>
      <c r="I185" s="28" t="s">
        <v>132</v>
      </c>
      <c r="J185" s="10">
        <v>3054.0774193548386</v>
      </c>
      <c r="K185" s="15"/>
      <c r="L185" s="29">
        <v>2776</v>
      </c>
      <c r="M185" s="30">
        <f t="shared" si="5"/>
        <v>278.07741935483864</v>
      </c>
      <c r="N185" s="31">
        <f t="shared" si="4"/>
        <v>0.10017198103560469</v>
      </c>
    </row>
    <row r="186" spans="3:14" ht="27">
      <c r="C186" s="24" t="s">
        <v>587</v>
      </c>
      <c r="D186" s="25" t="s">
        <v>560</v>
      </c>
      <c r="E186" s="26" t="s">
        <v>129</v>
      </c>
      <c r="F186" s="26" t="s">
        <v>129</v>
      </c>
      <c r="G186" s="26" t="s">
        <v>588</v>
      </c>
      <c r="H186" s="27" t="s">
        <v>129</v>
      </c>
      <c r="I186" s="28" t="s">
        <v>132</v>
      </c>
      <c r="J186" s="10">
        <v>15844.658064516128</v>
      </c>
      <c r="K186" s="15"/>
      <c r="L186" s="29">
        <v>14540</v>
      </c>
      <c r="M186" s="30">
        <f t="shared" si="5"/>
        <v>1304.6580645161284</v>
      </c>
      <c r="N186" s="31">
        <f t="shared" si="4"/>
        <v>8.9728890269334824E-2</v>
      </c>
    </row>
    <row r="187" spans="3:14" ht="27">
      <c r="C187" s="24" t="s">
        <v>589</v>
      </c>
      <c r="D187" s="25" t="s">
        <v>560</v>
      </c>
      <c r="E187" s="26" t="s">
        <v>129</v>
      </c>
      <c r="F187" s="26" t="s">
        <v>129</v>
      </c>
      <c r="G187" s="26" t="s">
        <v>590</v>
      </c>
      <c r="H187" s="27" t="s">
        <v>129</v>
      </c>
      <c r="I187" s="28" t="s">
        <v>132</v>
      </c>
      <c r="J187" s="10">
        <v>39440.438709677423</v>
      </c>
      <c r="K187" s="15"/>
      <c r="L187" s="29">
        <v>36014</v>
      </c>
      <c r="M187" s="30">
        <f t="shared" si="5"/>
        <v>3426.4387096774226</v>
      </c>
      <c r="N187" s="31">
        <f t="shared" si="4"/>
        <v>9.5141853436925161E-2</v>
      </c>
    </row>
    <row r="188" spans="3:14" ht="27">
      <c r="C188" s="24" t="s">
        <v>591</v>
      </c>
      <c r="D188" s="25" t="s">
        <v>560</v>
      </c>
      <c r="E188" s="26" t="s">
        <v>129</v>
      </c>
      <c r="F188" s="26" t="s">
        <v>129</v>
      </c>
      <c r="G188" s="26" t="s">
        <v>592</v>
      </c>
      <c r="H188" s="27" t="s">
        <v>129</v>
      </c>
      <c r="I188" s="28" t="s">
        <v>132</v>
      </c>
      <c r="J188" s="10">
        <v>17530.619354838709</v>
      </c>
      <c r="K188" s="15"/>
      <c r="L188" s="29">
        <v>16098</v>
      </c>
      <c r="M188" s="30">
        <f t="shared" si="5"/>
        <v>1432.6193548387091</v>
      </c>
      <c r="N188" s="31">
        <f t="shared" si="4"/>
        <v>8.8993623732060448E-2</v>
      </c>
    </row>
    <row r="189" spans="3:14" ht="27">
      <c r="C189" s="24" t="s">
        <v>593</v>
      </c>
      <c r="D189" s="25" t="s">
        <v>560</v>
      </c>
      <c r="E189" s="26" t="s">
        <v>129</v>
      </c>
      <c r="F189" s="26" t="s">
        <v>129</v>
      </c>
      <c r="G189" s="26" t="s">
        <v>594</v>
      </c>
      <c r="H189" s="27" t="s">
        <v>129</v>
      </c>
      <c r="I189" s="28" t="s">
        <v>132</v>
      </c>
      <c r="J189" s="10">
        <v>13712405.316129033</v>
      </c>
      <c r="K189" s="15"/>
      <c r="L189" s="29">
        <v>12544337</v>
      </c>
      <c r="M189" s="30">
        <f t="shared" si="5"/>
        <v>1168068.3161290325</v>
      </c>
      <c r="N189" s="31">
        <f t="shared" si="4"/>
        <v>9.3115189437993615E-2</v>
      </c>
    </row>
    <row r="190" spans="3:14" ht="27">
      <c r="C190" s="24" t="s">
        <v>595</v>
      </c>
      <c r="D190" s="25" t="s">
        <v>560</v>
      </c>
      <c r="E190" s="26" t="s">
        <v>129</v>
      </c>
      <c r="F190" s="26" t="s">
        <v>129</v>
      </c>
      <c r="G190" s="26" t="s">
        <v>596</v>
      </c>
      <c r="H190" s="27" t="s">
        <v>129</v>
      </c>
      <c r="I190" s="28" t="s">
        <v>132</v>
      </c>
      <c r="J190" s="10">
        <v>9615.2000000000007</v>
      </c>
      <c r="K190" s="15"/>
      <c r="L190" s="29">
        <v>8717</v>
      </c>
      <c r="M190" s="30">
        <f t="shared" si="5"/>
        <v>898.20000000000073</v>
      </c>
      <c r="N190" s="31">
        <f t="shared" si="4"/>
        <v>0.10304003670987734</v>
      </c>
    </row>
    <row r="191" spans="3:14" ht="27">
      <c r="C191" s="24" t="s">
        <v>597</v>
      </c>
      <c r="D191" s="25" t="s">
        <v>560</v>
      </c>
      <c r="E191" s="26" t="s">
        <v>129</v>
      </c>
      <c r="F191" s="26" t="s">
        <v>129</v>
      </c>
      <c r="G191" s="26" t="s">
        <v>598</v>
      </c>
      <c r="H191" s="39" t="s">
        <v>160</v>
      </c>
      <c r="I191" s="28" t="s">
        <v>132</v>
      </c>
      <c r="J191" s="10">
        <v>57121.535483870968</v>
      </c>
      <c r="K191" s="15"/>
      <c r="L191" s="29">
        <v>52299</v>
      </c>
      <c r="M191" s="30">
        <f t="shared" si="5"/>
        <v>4822.5354838709682</v>
      </c>
      <c r="N191" s="31">
        <f t="shared" si="4"/>
        <v>9.2210854583662558E-2</v>
      </c>
    </row>
    <row r="192" spans="3:14" ht="27">
      <c r="C192" s="24" t="s">
        <v>599</v>
      </c>
      <c r="D192" s="25" t="s">
        <v>560</v>
      </c>
      <c r="E192" s="26" t="s">
        <v>129</v>
      </c>
      <c r="F192" s="26" t="s">
        <v>129</v>
      </c>
      <c r="G192" s="26" t="s">
        <v>600</v>
      </c>
      <c r="H192" s="27" t="s">
        <v>129</v>
      </c>
      <c r="I192" s="28" t="s">
        <v>132</v>
      </c>
      <c r="J192" s="10">
        <v>635315.66451612907</v>
      </c>
      <c r="K192" s="15"/>
      <c r="L192" s="29">
        <v>614634</v>
      </c>
      <c r="M192" s="30">
        <f t="shared" si="5"/>
        <v>20681.664516129065</v>
      </c>
      <c r="N192" s="31">
        <f t="shared" si="4"/>
        <v>3.364874789895949E-2</v>
      </c>
    </row>
    <row r="193" spans="3:14" ht="27">
      <c r="C193" s="24" t="s">
        <v>601</v>
      </c>
      <c r="D193" s="25" t="s">
        <v>560</v>
      </c>
      <c r="E193" s="26" t="s">
        <v>129</v>
      </c>
      <c r="F193" s="26" t="s">
        <v>129</v>
      </c>
      <c r="G193" s="26" t="s">
        <v>602</v>
      </c>
      <c r="H193" s="39" t="s">
        <v>160</v>
      </c>
      <c r="I193" s="28" t="s">
        <v>132</v>
      </c>
      <c r="J193" s="10">
        <v>562529.12258064514</v>
      </c>
      <c r="K193" s="15"/>
      <c r="L193" s="29">
        <v>514537</v>
      </c>
      <c r="M193" s="30">
        <f t="shared" si="5"/>
        <v>47992.12258064514</v>
      </c>
      <c r="N193" s="31">
        <f t="shared" si="4"/>
        <v>9.3272442177423864E-2</v>
      </c>
    </row>
    <row r="194" spans="3:14" ht="27">
      <c r="C194" s="24" t="s">
        <v>603</v>
      </c>
      <c r="D194" s="25" t="s">
        <v>560</v>
      </c>
      <c r="E194" s="26" t="s">
        <v>129</v>
      </c>
      <c r="F194" s="26" t="s">
        <v>129</v>
      </c>
      <c r="G194" s="26" t="s">
        <v>604</v>
      </c>
      <c r="H194" s="39" t="s">
        <v>160</v>
      </c>
      <c r="I194" s="28" t="s">
        <v>132</v>
      </c>
      <c r="J194" s="10">
        <v>148100.49032258065</v>
      </c>
      <c r="K194" s="15"/>
      <c r="L194" s="29">
        <v>135525</v>
      </c>
      <c r="M194" s="30">
        <f t="shared" si="5"/>
        <v>12575.490322580648</v>
      </c>
      <c r="N194" s="31">
        <f t="shared" si="4"/>
        <v>9.2790926563959777E-2</v>
      </c>
    </row>
    <row r="195" spans="3:14" ht="27">
      <c r="C195" s="24" t="s">
        <v>605</v>
      </c>
      <c r="D195" s="25" t="s">
        <v>560</v>
      </c>
      <c r="E195" s="26" t="s">
        <v>129</v>
      </c>
      <c r="F195" s="26" t="s">
        <v>129</v>
      </c>
      <c r="G195" s="26" t="s">
        <v>606</v>
      </c>
      <c r="H195" s="39" t="s">
        <v>160</v>
      </c>
      <c r="I195" s="28" t="s">
        <v>132</v>
      </c>
      <c r="J195" s="10">
        <v>47190.025806451617</v>
      </c>
      <c r="K195" s="15"/>
      <c r="L195" s="29">
        <v>43085</v>
      </c>
      <c r="M195" s="30">
        <f t="shared" si="5"/>
        <v>4105.0258064516165</v>
      </c>
      <c r="N195" s="31">
        <f t="shared" si="4"/>
        <v>9.5277377427216356E-2</v>
      </c>
    </row>
    <row r="196" spans="3:14" ht="27">
      <c r="C196" s="24" t="s">
        <v>607</v>
      </c>
      <c r="D196" s="25" t="s">
        <v>560</v>
      </c>
      <c r="E196" s="26" t="s">
        <v>129</v>
      </c>
      <c r="F196" s="26" t="s">
        <v>129</v>
      </c>
      <c r="G196" s="26" t="s">
        <v>608</v>
      </c>
      <c r="H196" s="27" t="s">
        <v>129</v>
      </c>
      <c r="I196" s="28" t="s">
        <v>132</v>
      </c>
      <c r="J196" s="10">
        <v>165.83225806451611</v>
      </c>
      <c r="K196" s="15"/>
      <c r="L196" s="29">
        <v>224</v>
      </c>
      <c r="M196" s="30">
        <f t="shared" si="5"/>
        <v>-58.167741935483889</v>
      </c>
      <c r="N196" s="31">
        <f t="shared" si="4"/>
        <v>-0.25967741935483879</v>
      </c>
    </row>
    <row r="197" spans="3:14" ht="27">
      <c r="C197" s="24" t="s">
        <v>609</v>
      </c>
      <c r="D197" s="25" t="s">
        <v>560</v>
      </c>
      <c r="E197" s="26" t="s">
        <v>129</v>
      </c>
      <c r="F197" s="26" t="s">
        <v>129</v>
      </c>
      <c r="G197" s="26" t="s">
        <v>610</v>
      </c>
      <c r="H197" s="27" t="s">
        <v>129</v>
      </c>
      <c r="I197" s="28" t="s">
        <v>132</v>
      </c>
      <c r="J197" s="10">
        <v>7599.1096774193547</v>
      </c>
      <c r="K197" s="15"/>
      <c r="L197" s="29">
        <v>6953</v>
      </c>
      <c r="M197" s="30">
        <f t="shared" si="5"/>
        <v>646.10967741935474</v>
      </c>
      <c r="N197" s="31">
        <f t="shared" si="4"/>
        <v>9.2925309567000541E-2</v>
      </c>
    </row>
    <row r="198" spans="3:14" ht="27">
      <c r="C198" s="24" t="s">
        <v>611</v>
      </c>
      <c r="D198" s="25" t="s">
        <v>560</v>
      </c>
      <c r="E198" s="26" t="s">
        <v>129</v>
      </c>
      <c r="F198" s="26" t="s">
        <v>129</v>
      </c>
      <c r="G198" s="26" t="s">
        <v>612</v>
      </c>
      <c r="H198" s="27" t="s">
        <v>129</v>
      </c>
      <c r="I198" s="28" t="s">
        <v>132</v>
      </c>
      <c r="J198" s="10">
        <v>6078.9806451612894</v>
      </c>
      <c r="K198" s="15"/>
      <c r="L198" s="29">
        <v>5481</v>
      </c>
      <c r="M198" s="30">
        <f t="shared" si="5"/>
        <v>597.98064516128943</v>
      </c>
      <c r="N198" s="31">
        <f t="shared" ref="N198:N261" si="6">+M198/L198</f>
        <v>0.10910064680921172</v>
      </c>
    </row>
    <row r="199" spans="3:14" ht="27">
      <c r="C199" s="24" t="s">
        <v>613</v>
      </c>
      <c r="D199" s="25" t="s">
        <v>560</v>
      </c>
      <c r="E199" s="26" t="s">
        <v>129</v>
      </c>
      <c r="F199" s="26" t="s">
        <v>129</v>
      </c>
      <c r="G199" s="26" t="s">
        <v>614</v>
      </c>
      <c r="H199" s="27" t="s">
        <v>129</v>
      </c>
      <c r="I199" s="28" t="s">
        <v>132</v>
      </c>
      <c r="J199" s="10">
        <v>5748.8516129032259</v>
      </c>
      <c r="K199" s="15"/>
      <c r="L199" s="29">
        <v>5310</v>
      </c>
      <c r="M199" s="30">
        <f t="shared" ref="M199:M262" si="7">+J199-L199</f>
        <v>438.85161290322594</v>
      </c>
      <c r="N199" s="31">
        <f t="shared" si="6"/>
        <v>8.264625478403502E-2</v>
      </c>
    </row>
    <row r="200" spans="3:14" ht="27">
      <c r="C200" s="24" t="s">
        <v>615</v>
      </c>
      <c r="D200" s="25" t="s">
        <v>560</v>
      </c>
      <c r="E200" s="26" t="s">
        <v>129</v>
      </c>
      <c r="F200" s="26" t="s">
        <v>129</v>
      </c>
      <c r="G200" s="26" t="s">
        <v>616</v>
      </c>
      <c r="H200" s="27" t="s">
        <v>129</v>
      </c>
      <c r="I200" s="28" t="s">
        <v>132</v>
      </c>
      <c r="J200" s="10">
        <v>5913.1483870967741</v>
      </c>
      <c r="K200" s="15"/>
      <c r="L200" s="29">
        <v>5361</v>
      </c>
      <c r="M200" s="30">
        <f t="shared" si="7"/>
        <v>552.14838709677406</v>
      </c>
      <c r="N200" s="31">
        <f t="shared" si="6"/>
        <v>0.10299354357335834</v>
      </c>
    </row>
    <row r="201" spans="3:14" ht="27">
      <c r="C201" s="24" t="s">
        <v>617</v>
      </c>
      <c r="D201" s="25" t="s">
        <v>560</v>
      </c>
      <c r="E201" s="26" t="s">
        <v>129</v>
      </c>
      <c r="F201" s="26" t="s">
        <v>129</v>
      </c>
      <c r="G201" s="26" t="s">
        <v>618</v>
      </c>
      <c r="H201" s="27" t="s">
        <v>129</v>
      </c>
      <c r="I201" s="28" t="s">
        <v>132</v>
      </c>
      <c r="J201" s="10">
        <v>151966.83870967742</v>
      </c>
      <c r="K201" s="15"/>
      <c r="L201" s="29">
        <v>138982</v>
      </c>
      <c r="M201" s="30">
        <f t="shared" si="7"/>
        <v>12984.838709677424</v>
      </c>
      <c r="N201" s="31">
        <f t="shared" si="6"/>
        <v>9.3428204441419929E-2</v>
      </c>
    </row>
    <row r="202" spans="3:14" ht="27">
      <c r="C202" s="24" t="s">
        <v>619</v>
      </c>
      <c r="D202" s="25" t="s">
        <v>560</v>
      </c>
      <c r="E202" s="26" t="s">
        <v>129</v>
      </c>
      <c r="F202" s="26" t="s">
        <v>129</v>
      </c>
      <c r="G202" s="26" t="s">
        <v>620</v>
      </c>
      <c r="H202" s="27" t="s">
        <v>129</v>
      </c>
      <c r="I202" s="28" t="s">
        <v>132</v>
      </c>
      <c r="J202" s="10">
        <v>85590.941935483861</v>
      </c>
      <c r="K202" s="15"/>
      <c r="L202" s="29">
        <v>78293</v>
      </c>
      <c r="M202" s="30">
        <f t="shared" si="7"/>
        <v>7297.941935483861</v>
      </c>
      <c r="N202" s="31">
        <f t="shared" si="6"/>
        <v>9.3213211085076075E-2</v>
      </c>
    </row>
    <row r="203" spans="3:14" ht="27">
      <c r="C203" s="24" t="s">
        <v>621</v>
      </c>
      <c r="D203" s="25" t="s">
        <v>560</v>
      </c>
      <c r="E203" s="26" t="s">
        <v>129</v>
      </c>
      <c r="F203" s="26" t="s">
        <v>129</v>
      </c>
      <c r="G203" s="26" t="s">
        <v>622</v>
      </c>
      <c r="H203" s="27" t="s">
        <v>129</v>
      </c>
      <c r="I203" s="28" t="s">
        <v>132</v>
      </c>
      <c r="J203" s="10">
        <v>14160.232258064514</v>
      </c>
      <c r="K203" s="15"/>
      <c r="L203" s="29">
        <v>13016</v>
      </c>
      <c r="M203" s="30">
        <f t="shared" si="7"/>
        <v>1144.2322580645141</v>
      </c>
      <c r="N203" s="31">
        <f t="shared" si="6"/>
        <v>8.7909669488668879E-2</v>
      </c>
    </row>
    <row r="204" spans="3:14" ht="27">
      <c r="C204" s="24" t="s">
        <v>623</v>
      </c>
      <c r="D204" s="25" t="s">
        <v>560</v>
      </c>
      <c r="E204" s="26" t="s">
        <v>129</v>
      </c>
      <c r="F204" s="26" t="s">
        <v>129</v>
      </c>
      <c r="G204" s="26" t="s">
        <v>624</v>
      </c>
      <c r="H204" s="27" t="s">
        <v>129</v>
      </c>
      <c r="I204" s="28" t="s">
        <v>132</v>
      </c>
      <c r="J204" s="10">
        <v>3717.4064516129033</v>
      </c>
      <c r="K204" s="15"/>
      <c r="L204" s="29">
        <v>3443</v>
      </c>
      <c r="M204" s="30">
        <f t="shared" si="7"/>
        <v>274.40645161290331</v>
      </c>
      <c r="N204" s="31">
        <f t="shared" si="6"/>
        <v>7.9699811679611765E-2</v>
      </c>
    </row>
    <row r="205" spans="3:14" ht="27">
      <c r="C205" s="24" t="s">
        <v>625</v>
      </c>
      <c r="D205" s="25" t="s">
        <v>560</v>
      </c>
      <c r="E205" s="26" t="s">
        <v>129</v>
      </c>
      <c r="F205" s="26" t="s">
        <v>129</v>
      </c>
      <c r="G205" s="26" t="s">
        <v>626</v>
      </c>
      <c r="H205" s="27" t="s">
        <v>129</v>
      </c>
      <c r="I205" s="28" t="s">
        <v>132</v>
      </c>
      <c r="J205" s="10">
        <v>37243.161290322576</v>
      </c>
      <c r="K205" s="15"/>
      <c r="L205" s="29">
        <v>33994</v>
      </c>
      <c r="M205" s="30">
        <f t="shared" si="7"/>
        <v>3249.161290322576</v>
      </c>
      <c r="N205" s="31">
        <f t="shared" si="6"/>
        <v>9.5580434497928343E-2</v>
      </c>
    </row>
    <row r="206" spans="3:14" ht="27">
      <c r="C206" s="24" t="s">
        <v>627</v>
      </c>
      <c r="D206" s="25" t="s">
        <v>560</v>
      </c>
      <c r="E206" s="26" t="s">
        <v>129</v>
      </c>
      <c r="F206" s="26" t="s">
        <v>129</v>
      </c>
      <c r="G206" s="26" t="s">
        <v>628</v>
      </c>
      <c r="H206" s="27" t="s">
        <v>129</v>
      </c>
      <c r="I206" s="28" t="s">
        <v>132</v>
      </c>
      <c r="J206" s="10">
        <v>27643.316129032257</v>
      </c>
      <c r="K206" s="15"/>
      <c r="L206" s="29">
        <v>25243</v>
      </c>
      <c r="M206" s="30">
        <f t="shared" si="7"/>
        <v>2400.3161290322569</v>
      </c>
      <c r="N206" s="31">
        <f t="shared" si="6"/>
        <v>9.508838604889501E-2</v>
      </c>
    </row>
    <row r="207" spans="3:14" ht="27">
      <c r="C207" s="24" t="s">
        <v>629</v>
      </c>
      <c r="D207" s="25" t="s">
        <v>560</v>
      </c>
      <c r="E207" s="26" t="s">
        <v>129</v>
      </c>
      <c r="F207" s="26" t="s">
        <v>129</v>
      </c>
      <c r="G207" s="26" t="s">
        <v>630</v>
      </c>
      <c r="H207" s="27" t="s">
        <v>129</v>
      </c>
      <c r="I207" s="28" t="s">
        <v>132</v>
      </c>
      <c r="J207" s="10">
        <v>15680.36129032258</v>
      </c>
      <c r="K207" s="15"/>
      <c r="L207" s="29">
        <v>14385</v>
      </c>
      <c r="M207" s="30">
        <f t="shared" si="7"/>
        <v>1295.3612903225803</v>
      </c>
      <c r="N207" s="31">
        <f t="shared" si="6"/>
        <v>9.0049446668236374E-2</v>
      </c>
    </row>
    <row r="208" spans="3:14" ht="27">
      <c r="C208" s="24" t="s">
        <v>631</v>
      </c>
      <c r="D208" s="25" t="s">
        <v>560</v>
      </c>
      <c r="E208" s="26" t="s">
        <v>129</v>
      </c>
      <c r="F208" s="26" t="s">
        <v>129</v>
      </c>
      <c r="G208" s="26" t="s">
        <v>632</v>
      </c>
      <c r="H208" s="27" t="s">
        <v>129</v>
      </c>
      <c r="I208" s="28" t="s">
        <v>132</v>
      </c>
      <c r="J208" s="10">
        <v>14339.883870967742</v>
      </c>
      <c r="K208" s="15"/>
      <c r="L208" s="29">
        <v>13067</v>
      </c>
      <c r="M208" s="30">
        <f t="shared" si="7"/>
        <v>1272.883870967742</v>
      </c>
      <c r="N208" s="31">
        <f t="shared" si="6"/>
        <v>9.7412096959343539E-2</v>
      </c>
    </row>
    <row r="209" spans="3:14" ht="27">
      <c r="C209" s="24" t="s">
        <v>633</v>
      </c>
      <c r="D209" s="25" t="s">
        <v>560</v>
      </c>
      <c r="E209" s="26" t="s">
        <v>129</v>
      </c>
      <c r="F209" s="26" t="s">
        <v>129</v>
      </c>
      <c r="G209" s="26" t="s">
        <v>634</v>
      </c>
      <c r="H209" s="27" t="s">
        <v>129</v>
      </c>
      <c r="I209" s="28" t="s">
        <v>132</v>
      </c>
      <c r="J209" s="10">
        <v>3897.0580645161285</v>
      </c>
      <c r="K209" s="15"/>
      <c r="L209" s="29">
        <v>3512</v>
      </c>
      <c r="M209" s="30">
        <f t="shared" si="7"/>
        <v>385.05806451612852</v>
      </c>
      <c r="N209" s="31">
        <f t="shared" si="6"/>
        <v>0.10964067896245118</v>
      </c>
    </row>
    <row r="210" spans="3:14" ht="27">
      <c r="C210" s="24" t="s">
        <v>635</v>
      </c>
      <c r="D210" s="25" t="s">
        <v>560</v>
      </c>
      <c r="E210" s="26" t="s">
        <v>636</v>
      </c>
      <c r="F210" s="26" t="s">
        <v>129</v>
      </c>
      <c r="G210" s="26" t="s">
        <v>637</v>
      </c>
      <c r="H210" s="39" t="s">
        <v>160</v>
      </c>
      <c r="I210" s="28" t="s">
        <v>132</v>
      </c>
      <c r="J210" s="10">
        <v>31525.019354838711</v>
      </c>
      <c r="K210" s="15"/>
      <c r="L210" s="29">
        <v>28770</v>
      </c>
      <c r="M210" s="30">
        <f t="shared" si="7"/>
        <v>2755.0193548387106</v>
      </c>
      <c r="N210" s="31">
        <f t="shared" si="6"/>
        <v>9.5760144415665993E-2</v>
      </c>
    </row>
    <row r="211" spans="3:14" ht="27">
      <c r="C211" s="24" t="s">
        <v>638</v>
      </c>
      <c r="D211" s="25" t="s">
        <v>560</v>
      </c>
      <c r="E211" s="26" t="s">
        <v>636</v>
      </c>
      <c r="F211" s="26" t="s">
        <v>129</v>
      </c>
      <c r="G211" s="26" t="s">
        <v>639</v>
      </c>
      <c r="H211" s="39" t="s">
        <v>160</v>
      </c>
      <c r="I211" s="28" t="s">
        <v>132</v>
      </c>
      <c r="J211" s="10">
        <v>27643.316129032257</v>
      </c>
      <c r="K211" s="15"/>
      <c r="L211" s="29">
        <v>25243</v>
      </c>
      <c r="M211" s="30">
        <f t="shared" si="7"/>
        <v>2400.3161290322569</v>
      </c>
      <c r="N211" s="31">
        <f t="shared" si="6"/>
        <v>9.508838604889501E-2</v>
      </c>
    </row>
    <row r="212" spans="3:14" ht="27">
      <c r="C212" s="24" t="s">
        <v>640</v>
      </c>
      <c r="D212" s="25" t="s">
        <v>560</v>
      </c>
      <c r="E212" s="26" t="s">
        <v>129</v>
      </c>
      <c r="F212" s="26" t="s">
        <v>129</v>
      </c>
      <c r="G212" s="26" t="s">
        <v>641</v>
      </c>
      <c r="H212" s="27" t="s">
        <v>129</v>
      </c>
      <c r="I212" s="28" t="s">
        <v>132</v>
      </c>
      <c r="J212" s="10">
        <v>5567.6645161290326</v>
      </c>
      <c r="K212" s="15"/>
      <c r="L212" s="29">
        <v>5138</v>
      </c>
      <c r="M212" s="30">
        <f t="shared" si="7"/>
        <v>429.66451612903256</v>
      </c>
      <c r="N212" s="31">
        <f t="shared" si="6"/>
        <v>8.3624857167970523E-2</v>
      </c>
    </row>
    <row r="213" spans="3:14" ht="27">
      <c r="C213" s="24" t="s">
        <v>642</v>
      </c>
      <c r="D213" s="25" t="s">
        <v>560</v>
      </c>
      <c r="E213" s="26" t="s">
        <v>129</v>
      </c>
      <c r="F213" s="26" t="s">
        <v>129</v>
      </c>
      <c r="G213" s="26" t="s">
        <v>643</v>
      </c>
      <c r="H213" s="27" t="s">
        <v>129</v>
      </c>
      <c r="I213" s="28" t="s">
        <v>132</v>
      </c>
      <c r="J213" s="10">
        <v>2031.4451612903224</v>
      </c>
      <c r="K213" s="15"/>
      <c r="L213" s="29">
        <v>1851</v>
      </c>
      <c r="M213" s="30">
        <f t="shared" si="7"/>
        <v>180.4451612903224</v>
      </c>
      <c r="N213" s="31">
        <f t="shared" si="6"/>
        <v>9.7485230302713347E-2</v>
      </c>
    </row>
    <row r="214" spans="3:14" ht="27">
      <c r="C214" s="24" t="s">
        <v>644</v>
      </c>
      <c r="D214" s="25" t="s">
        <v>560</v>
      </c>
      <c r="E214" s="26" t="s">
        <v>129</v>
      </c>
      <c r="F214" s="26" t="s">
        <v>129</v>
      </c>
      <c r="G214" s="26" t="s">
        <v>645</v>
      </c>
      <c r="H214" s="27" t="s">
        <v>129</v>
      </c>
      <c r="I214" s="28" t="s">
        <v>132</v>
      </c>
      <c r="J214" s="10">
        <v>271928.05161290325</v>
      </c>
      <c r="K214" s="15"/>
      <c r="L214" s="29">
        <v>248802</v>
      </c>
      <c r="M214" s="30">
        <f t="shared" si="7"/>
        <v>23126.051612903248</v>
      </c>
      <c r="N214" s="31">
        <f t="shared" si="6"/>
        <v>9.2949621035615659E-2</v>
      </c>
    </row>
    <row r="215" spans="3:14" ht="27">
      <c r="C215" s="24" t="s">
        <v>646</v>
      </c>
      <c r="D215" s="25" t="s">
        <v>560</v>
      </c>
      <c r="E215" s="26" t="s">
        <v>129</v>
      </c>
      <c r="F215" s="26" t="s">
        <v>129</v>
      </c>
      <c r="G215" s="26" t="s">
        <v>647</v>
      </c>
      <c r="H215" s="27" t="s">
        <v>129</v>
      </c>
      <c r="I215" s="28" t="s">
        <v>132</v>
      </c>
      <c r="J215" s="10">
        <v>2047756.6064516129</v>
      </c>
      <c r="K215" s="15"/>
      <c r="L215" s="29">
        <v>1873272</v>
      </c>
      <c r="M215" s="30">
        <f t="shared" si="7"/>
        <v>174484.6064516129</v>
      </c>
      <c r="N215" s="31">
        <f t="shared" si="6"/>
        <v>9.3144298559746208E-2</v>
      </c>
    </row>
    <row r="216" spans="3:14" ht="27">
      <c r="C216" s="24" t="s">
        <v>648</v>
      </c>
      <c r="D216" s="25" t="s">
        <v>560</v>
      </c>
      <c r="E216" s="26" t="s">
        <v>129</v>
      </c>
      <c r="F216" s="26" t="s">
        <v>129</v>
      </c>
      <c r="G216" s="26" t="s">
        <v>649</v>
      </c>
      <c r="H216" s="27" t="s">
        <v>129</v>
      </c>
      <c r="I216" s="28" t="s">
        <v>132</v>
      </c>
      <c r="J216" s="10">
        <v>236039.18709677417</v>
      </c>
      <c r="K216" s="15"/>
      <c r="L216" s="29">
        <v>215922</v>
      </c>
      <c r="M216" s="30">
        <f t="shared" si="7"/>
        <v>20117.187096774171</v>
      </c>
      <c r="N216" s="31">
        <f t="shared" si="6"/>
        <v>9.3168769725985173E-2</v>
      </c>
    </row>
    <row r="217" spans="3:14" ht="27">
      <c r="C217" s="24" t="s">
        <v>650</v>
      </c>
      <c r="D217" s="25" t="s">
        <v>560</v>
      </c>
      <c r="E217" s="26" t="s">
        <v>129</v>
      </c>
      <c r="F217" s="26" t="s">
        <v>129</v>
      </c>
      <c r="G217" s="26" t="s">
        <v>651</v>
      </c>
      <c r="H217" s="27" t="s">
        <v>129</v>
      </c>
      <c r="I217" s="28" t="s">
        <v>132</v>
      </c>
      <c r="J217" s="10">
        <v>692.50322580645161</v>
      </c>
      <c r="K217" s="15"/>
      <c r="L217" s="29">
        <v>585</v>
      </c>
      <c r="M217" s="30">
        <f t="shared" si="7"/>
        <v>107.50322580645161</v>
      </c>
      <c r="N217" s="31">
        <f t="shared" si="6"/>
        <v>0.18376619795974633</v>
      </c>
    </row>
    <row r="218" spans="3:14" ht="27">
      <c r="C218" s="24" t="s">
        <v>652</v>
      </c>
      <c r="D218" s="25" t="s">
        <v>560</v>
      </c>
      <c r="E218" s="26" t="s">
        <v>129</v>
      </c>
      <c r="F218" s="26" t="s">
        <v>129</v>
      </c>
      <c r="G218" s="26" t="s">
        <v>653</v>
      </c>
      <c r="H218" s="27" t="s">
        <v>129</v>
      </c>
      <c r="I218" s="28" t="s">
        <v>132</v>
      </c>
      <c r="J218" s="10">
        <v>420343.31612903229</v>
      </c>
      <c r="K218" s="15"/>
      <c r="L218" s="29">
        <v>384460</v>
      </c>
      <c r="M218" s="30">
        <f t="shared" si="7"/>
        <v>35883.31612903229</v>
      </c>
      <c r="N218" s="31">
        <f t="shared" si="6"/>
        <v>9.3334329004401737E-2</v>
      </c>
    </row>
    <row r="219" spans="3:14" ht="27">
      <c r="C219" s="24" t="s">
        <v>654</v>
      </c>
      <c r="D219" s="25" t="s">
        <v>560</v>
      </c>
      <c r="E219" s="26" t="s">
        <v>129</v>
      </c>
      <c r="F219" s="26" t="s">
        <v>129</v>
      </c>
      <c r="G219" s="26" t="s">
        <v>655</v>
      </c>
      <c r="H219" s="27" t="s">
        <v>129</v>
      </c>
      <c r="I219" s="28" t="s">
        <v>132</v>
      </c>
      <c r="J219" s="10">
        <v>39770.567741935476</v>
      </c>
      <c r="K219" s="15"/>
      <c r="L219" s="29">
        <v>36424</v>
      </c>
      <c r="M219" s="30">
        <f t="shared" si="7"/>
        <v>3346.5677419354761</v>
      </c>
      <c r="N219" s="31">
        <f t="shared" si="6"/>
        <v>9.1878095265085544E-2</v>
      </c>
    </row>
    <row r="220" spans="3:14" ht="27">
      <c r="C220" s="24" t="s">
        <v>656</v>
      </c>
      <c r="D220" s="25" t="s">
        <v>560</v>
      </c>
      <c r="E220" s="26" t="s">
        <v>636</v>
      </c>
      <c r="F220" s="26" t="s">
        <v>129</v>
      </c>
      <c r="G220" s="26" t="s">
        <v>657</v>
      </c>
      <c r="H220" s="39" t="s">
        <v>160</v>
      </c>
      <c r="I220" s="28" t="s">
        <v>132</v>
      </c>
      <c r="J220" s="10">
        <v>59814.774193548386</v>
      </c>
      <c r="K220" s="15"/>
      <c r="L220" s="29">
        <v>54662</v>
      </c>
      <c r="M220" s="30">
        <f t="shared" si="7"/>
        <v>5152.7741935483864</v>
      </c>
      <c r="N220" s="31">
        <f t="shared" si="6"/>
        <v>9.426611162321881E-2</v>
      </c>
    </row>
    <row r="221" spans="3:14" ht="27">
      <c r="C221" s="24" t="s">
        <v>658</v>
      </c>
      <c r="D221" s="25" t="s">
        <v>560</v>
      </c>
      <c r="E221" s="26" t="s">
        <v>129</v>
      </c>
      <c r="F221" s="26" t="s">
        <v>129</v>
      </c>
      <c r="G221" s="26" t="s">
        <v>659</v>
      </c>
      <c r="H221" s="27" t="s">
        <v>129</v>
      </c>
      <c r="I221" s="28" t="s">
        <v>132</v>
      </c>
      <c r="J221" s="10">
        <v>19396.232258064516</v>
      </c>
      <c r="K221" s="15"/>
      <c r="L221" s="29">
        <v>17674</v>
      </c>
      <c r="M221" s="30">
        <f t="shared" si="7"/>
        <v>1722.2322580645159</v>
      </c>
      <c r="N221" s="31">
        <f t="shared" si="6"/>
        <v>9.7444396178822903E-2</v>
      </c>
    </row>
    <row r="222" spans="3:14" ht="27">
      <c r="C222" s="24" t="s">
        <v>660</v>
      </c>
      <c r="D222" s="25" t="s">
        <v>560</v>
      </c>
      <c r="E222" s="38" t="s">
        <v>160</v>
      </c>
      <c r="F222" s="26" t="s">
        <v>129</v>
      </c>
      <c r="G222" s="26" t="s">
        <v>661</v>
      </c>
      <c r="H222" s="27" t="s">
        <v>129</v>
      </c>
      <c r="I222" s="28" t="s">
        <v>132</v>
      </c>
      <c r="J222" s="10">
        <v>153155.30322580645</v>
      </c>
      <c r="K222" s="15"/>
      <c r="L222" s="29">
        <v>140148</v>
      </c>
      <c r="M222" s="30">
        <f t="shared" si="7"/>
        <v>13007.303225806449</v>
      </c>
      <c r="N222" s="31">
        <f t="shared" si="6"/>
        <v>9.2811194064891744E-2</v>
      </c>
    </row>
    <row r="223" spans="3:14" ht="27">
      <c r="C223" s="24" t="s">
        <v>662</v>
      </c>
      <c r="D223" s="25" t="s">
        <v>560</v>
      </c>
      <c r="E223" s="38" t="s">
        <v>160</v>
      </c>
      <c r="F223" s="26" t="s">
        <v>129</v>
      </c>
      <c r="G223" s="26" t="s">
        <v>663</v>
      </c>
      <c r="H223" s="27" t="s">
        <v>129</v>
      </c>
      <c r="I223" s="28" t="s">
        <v>132</v>
      </c>
      <c r="J223" s="10">
        <v>7599.1096774193547</v>
      </c>
      <c r="K223" s="15"/>
      <c r="L223" s="29">
        <v>6886</v>
      </c>
      <c r="M223" s="30">
        <f t="shared" si="7"/>
        <v>713.10967741935474</v>
      </c>
      <c r="N223" s="31">
        <f t="shared" si="6"/>
        <v>0.10355934902982207</v>
      </c>
    </row>
    <row r="224" spans="3:14" ht="27">
      <c r="C224" s="24" t="s">
        <v>664</v>
      </c>
      <c r="D224" s="25" t="s">
        <v>560</v>
      </c>
      <c r="E224" s="38" t="s">
        <v>160</v>
      </c>
      <c r="F224" s="26" t="s">
        <v>129</v>
      </c>
      <c r="G224" s="26" t="s">
        <v>665</v>
      </c>
      <c r="H224" s="27" t="s">
        <v>129</v>
      </c>
      <c r="I224" s="28" t="s">
        <v>132</v>
      </c>
      <c r="J224" s="10">
        <v>51733.522580645164</v>
      </c>
      <c r="K224" s="15"/>
      <c r="L224" s="29">
        <v>47247</v>
      </c>
      <c r="M224" s="30">
        <f t="shared" si="7"/>
        <v>4486.5225806451635</v>
      </c>
      <c r="N224" s="31">
        <f t="shared" si="6"/>
        <v>9.4958887985378188E-2</v>
      </c>
    </row>
    <row r="225" spans="3:14" ht="27">
      <c r="C225" s="24" t="s">
        <v>666</v>
      </c>
      <c r="D225" s="25" t="s">
        <v>560</v>
      </c>
      <c r="E225" s="38" t="s">
        <v>160</v>
      </c>
      <c r="F225" s="26" t="s">
        <v>129</v>
      </c>
      <c r="G225" s="26" t="s">
        <v>667</v>
      </c>
      <c r="H225" s="27" t="s">
        <v>129</v>
      </c>
      <c r="I225" s="28" t="s">
        <v>132</v>
      </c>
      <c r="J225" s="10">
        <v>296349.92258064513</v>
      </c>
      <c r="K225" s="15"/>
      <c r="L225" s="29">
        <v>271028</v>
      </c>
      <c r="M225" s="30">
        <f t="shared" si="7"/>
        <v>25321.922580645129</v>
      </c>
      <c r="N225" s="31">
        <f t="shared" si="6"/>
        <v>9.3429175511921758E-2</v>
      </c>
    </row>
    <row r="226" spans="3:14" ht="27">
      <c r="C226" s="24" t="s">
        <v>668</v>
      </c>
      <c r="D226" s="25" t="s">
        <v>560</v>
      </c>
      <c r="E226" s="38" t="s">
        <v>160</v>
      </c>
      <c r="F226" s="26" t="s">
        <v>129</v>
      </c>
      <c r="G226" s="26" t="s">
        <v>669</v>
      </c>
      <c r="H226" s="27" t="s">
        <v>129</v>
      </c>
      <c r="I226" s="28" t="s">
        <v>132</v>
      </c>
      <c r="J226" s="10">
        <v>284552.8</v>
      </c>
      <c r="K226" s="15"/>
      <c r="L226" s="29">
        <v>260291</v>
      </c>
      <c r="M226" s="30">
        <f t="shared" si="7"/>
        <v>24261.799999999988</v>
      </c>
      <c r="N226" s="31">
        <f t="shared" si="6"/>
        <v>9.3210291558294328E-2</v>
      </c>
    </row>
    <row r="227" spans="3:14" ht="27">
      <c r="C227" s="24" t="s">
        <v>670</v>
      </c>
      <c r="D227" s="25" t="s">
        <v>560</v>
      </c>
      <c r="E227" s="38" t="s">
        <v>160</v>
      </c>
      <c r="F227" s="26" t="s">
        <v>129</v>
      </c>
      <c r="G227" s="26" t="s">
        <v>671</v>
      </c>
      <c r="H227" s="27" t="s">
        <v>129</v>
      </c>
      <c r="I227" s="28" t="s">
        <v>132</v>
      </c>
      <c r="J227" s="10">
        <v>111036.9806451613</v>
      </c>
      <c r="K227" s="15"/>
      <c r="L227" s="29">
        <v>101582</v>
      </c>
      <c r="M227" s="30">
        <f t="shared" si="7"/>
        <v>9454.9806451612967</v>
      </c>
      <c r="N227" s="31">
        <f t="shared" si="6"/>
        <v>9.3077323198610937E-2</v>
      </c>
    </row>
    <row r="228" spans="3:14" ht="27">
      <c r="C228" s="24" t="s">
        <v>672</v>
      </c>
      <c r="D228" s="25" t="s">
        <v>560</v>
      </c>
      <c r="E228" s="38" t="s">
        <v>160</v>
      </c>
      <c r="F228" s="26" t="s">
        <v>129</v>
      </c>
      <c r="G228" s="26" t="s">
        <v>673</v>
      </c>
      <c r="H228" s="27" t="s">
        <v>129</v>
      </c>
      <c r="I228" s="28" t="s">
        <v>132</v>
      </c>
      <c r="J228" s="10">
        <v>164606.94193548386</v>
      </c>
      <c r="K228" s="15"/>
      <c r="L228" s="29">
        <v>150626</v>
      </c>
      <c r="M228" s="30">
        <f t="shared" si="7"/>
        <v>13980.941935483861</v>
      </c>
      <c r="N228" s="31">
        <f t="shared" si="6"/>
        <v>9.2818915296720761E-2</v>
      </c>
    </row>
    <row r="229" spans="3:14" ht="27">
      <c r="C229" s="24" t="s">
        <v>674</v>
      </c>
      <c r="D229" s="25" t="s">
        <v>560</v>
      </c>
      <c r="E229" s="38" t="s">
        <v>160</v>
      </c>
      <c r="F229" s="26" t="s">
        <v>129</v>
      </c>
      <c r="G229" s="26" t="s">
        <v>675</v>
      </c>
      <c r="H229" s="27" t="s">
        <v>129</v>
      </c>
      <c r="I229" s="28" t="s">
        <v>132</v>
      </c>
      <c r="J229" s="10">
        <v>164441.10967741936</v>
      </c>
      <c r="K229" s="15"/>
      <c r="L229" s="29">
        <v>150455</v>
      </c>
      <c r="M229" s="30">
        <f t="shared" si="7"/>
        <v>13986.109677419357</v>
      </c>
      <c r="N229" s="31">
        <f t="shared" si="6"/>
        <v>9.2958756288719926E-2</v>
      </c>
    </row>
    <row r="230" spans="3:14" ht="27">
      <c r="C230" s="24" t="s">
        <v>676</v>
      </c>
      <c r="D230" s="25" t="s">
        <v>560</v>
      </c>
      <c r="E230" s="38" t="s">
        <v>160</v>
      </c>
      <c r="F230" s="26" t="s">
        <v>129</v>
      </c>
      <c r="G230" s="26" t="s">
        <v>677</v>
      </c>
      <c r="H230" s="27" t="s">
        <v>129</v>
      </c>
      <c r="I230" s="28" t="s">
        <v>132</v>
      </c>
      <c r="J230" s="10">
        <v>151139.21290322579</v>
      </c>
      <c r="K230" s="15"/>
      <c r="L230" s="29">
        <v>138196</v>
      </c>
      <c r="M230" s="30">
        <f t="shared" si="7"/>
        <v>12943.212903225794</v>
      </c>
      <c r="N230" s="31">
        <f t="shared" si="6"/>
        <v>9.3658375808458955E-2</v>
      </c>
    </row>
    <row r="231" spans="3:14" ht="27">
      <c r="C231" s="24" t="s">
        <v>678</v>
      </c>
      <c r="D231" s="25" t="s">
        <v>560</v>
      </c>
      <c r="E231" s="38" t="s">
        <v>160</v>
      </c>
      <c r="F231" s="26" t="s">
        <v>129</v>
      </c>
      <c r="G231" s="26" t="s">
        <v>679</v>
      </c>
      <c r="H231" s="27" t="s">
        <v>129</v>
      </c>
      <c r="I231" s="28" t="s">
        <v>132</v>
      </c>
      <c r="J231" s="10">
        <v>158709.14838709676</v>
      </c>
      <c r="K231" s="15"/>
      <c r="L231" s="29">
        <v>145181</v>
      </c>
      <c r="M231" s="30">
        <f t="shared" si="7"/>
        <v>13528.148387096764</v>
      </c>
      <c r="N231" s="31">
        <f t="shared" si="6"/>
        <v>9.3181259166810831E-2</v>
      </c>
    </row>
    <row r="232" spans="3:14" ht="27">
      <c r="C232" s="24" t="s">
        <v>680</v>
      </c>
      <c r="D232" s="25" t="s">
        <v>560</v>
      </c>
      <c r="E232" s="38" t="s">
        <v>160</v>
      </c>
      <c r="F232" s="26" t="s">
        <v>129</v>
      </c>
      <c r="G232" s="26" t="s">
        <v>681</v>
      </c>
      <c r="H232" s="27" t="s">
        <v>129</v>
      </c>
      <c r="I232" s="28" t="s">
        <v>132</v>
      </c>
      <c r="J232" s="10">
        <v>147423.34193548386</v>
      </c>
      <c r="K232" s="15"/>
      <c r="L232" s="29">
        <v>134822</v>
      </c>
      <c r="M232" s="30">
        <f t="shared" si="7"/>
        <v>12601.341935483855</v>
      </c>
      <c r="N232" s="31">
        <f t="shared" si="6"/>
        <v>9.346651092168827E-2</v>
      </c>
    </row>
    <row r="233" spans="3:14" ht="27">
      <c r="C233" s="24" t="s">
        <v>682</v>
      </c>
      <c r="D233" s="25" t="s">
        <v>560</v>
      </c>
      <c r="E233" s="38" t="s">
        <v>160</v>
      </c>
      <c r="F233" s="26" t="s">
        <v>129</v>
      </c>
      <c r="G233" s="26" t="s">
        <v>683</v>
      </c>
      <c r="H233" s="27" t="s">
        <v>129</v>
      </c>
      <c r="I233" s="28" t="s">
        <v>132</v>
      </c>
      <c r="J233" s="10">
        <v>154164.11612903225</v>
      </c>
      <c r="K233" s="15"/>
      <c r="L233" s="29">
        <v>140952</v>
      </c>
      <c r="M233" s="30">
        <f t="shared" si="7"/>
        <v>13212.116129032249</v>
      </c>
      <c r="N233" s="31">
        <f t="shared" si="6"/>
        <v>9.3734861009650436E-2</v>
      </c>
    </row>
    <row r="234" spans="3:14" ht="27">
      <c r="C234" s="24" t="s">
        <v>684</v>
      </c>
      <c r="D234" s="25" t="s">
        <v>560</v>
      </c>
      <c r="E234" s="38" t="s">
        <v>160</v>
      </c>
      <c r="F234" s="26" t="s">
        <v>129</v>
      </c>
      <c r="G234" s="26" t="s">
        <v>685</v>
      </c>
      <c r="H234" s="27" t="s">
        <v>129</v>
      </c>
      <c r="I234" s="28" t="s">
        <v>132</v>
      </c>
      <c r="J234" s="10">
        <v>653342.2451612904</v>
      </c>
      <c r="K234" s="15"/>
      <c r="L234" s="29">
        <v>597660</v>
      </c>
      <c r="M234" s="30">
        <f t="shared" si="7"/>
        <v>55682.245161290397</v>
      </c>
      <c r="N234" s="31">
        <f t="shared" si="6"/>
        <v>9.3167093600526052E-2</v>
      </c>
    </row>
    <row r="235" spans="3:14" ht="27">
      <c r="C235" s="24" t="s">
        <v>686</v>
      </c>
      <c r="D235" s="25" t="s">
        <v>560</v>
      </c>
      <c r="E235" s="38" t="s">
        <v>160</v>
      </c>
      <c r="F235" s="26" t="s">
        <v>129</v>
      </c>
      <c r="G235" s="26" t="s">
        <v>687</v>
      </c>
      <c r="H235" s="27" t="s">
        <v>129</v>
      </c>
      <c r="I235" s="28" t="s">
        <v>132</v>
      </c>
      <c r="J235" s="10">
        <v>1138361.6774193547</v>
      </c>
      <c r="K235" s="15"/>
      <c r="L235" s="29">
        <v>1041370</v>
      </c>
      <c r="M235" s="30">
        <f t="shared" si="7"/>
        <v>96991.677419354673</v>
      </c>
      <c r="N235" s="31">
        <f t="shared" si="6"/>
        <v>9.3138536177683889E-2</v>
      </c>
    </row>
    <row r="236" spans="3:14" ht="27">
      <c r="C236" s="24" t="s">
        <v>688</v>
      </c>
      <c r="D236" s="25" t="s">
        <v>560</v>
      </c>
      <c r="E236" s="38" t="s">
        <v>160</v>
      </c>
      <c r="F236" s="26" t="s">
        <v>129</v>
      </c>
      <c r="G236" s="26" t="s">
        <v>689</v>
      </c>
      <c r="H236" s="27" t="s">
        <v>129</v>
      </c>
      <c r="I236" s="28" t="s">
        <v>132</v>
      </c>
      <c r="J236" s="10">
        <v>1247533.0451612903</v>
      </c>
      <c r="K236" s="15"/>
      <c r="L236" s="29">
        <v>1141325</v>
      </c>
      <c r="M236" s="30">
        <f t="shared" si="7"/>
        <v>106208.04516129033</v>
      </c>
      <c r="N236" s="31">
        <f t="shared" si="6"/>
        <v>9.3056793780290734E-2</v>
      </c>
    </row>
    <row r="237" spans="3:14" ht="27">
      <c r="C237" s="24" t="s">
        <v>690</v>
      </c>
      <c r="D237" s="25" t="s">
        <v>560</v>
      </c>
      <c r="E237" s="38" t="s">
        <v>160</v>
      </c>
      <c r="F237" s="26" t="s">
        <v>129</v>
      </c>
      <c r="G237" s="26" t="s">
        <v>691</v>
      </c>
      <c r="H237" s="27" t="s">
        <v>129</v>
      </c>
      <c r="I237" s="28" t="s">
        <v>132</v>
      </c>
      <c r="J237" s="10">
        <v>2432376.8903225809</v>
      </c>
      <c r="K237" s="15"/>
      <c r="L237" s="29">
        <v>2225128</v>
      </c>
      <c r="M237" s="30">
        <f t="shared" si="7"/>
        <v>207248.89032258093</v>
      </c>
      <c r="N237" s="31">
        <f t="shared" si="6"/>
        <v>9.3140210505903903E-2</v>
      </c>
    </row>
    <row r="238" spans="3:14" ht="27">
      <c r="C238" s="24" t="s">
        <v>692</v>
      </c>
      <c r="D238" s="25" t="s">
        <v>560</v>
      </c>
      <c r="E238" s="38" t="s">
        <v>160</v>
      </c>
      <c r="F238" s="26" t="s">
        <v>129</v>
      </c>
      <c r="G238" s="26" t="s">
        <v>693</v>
      </c>
      <c r="H238" s="27" t="s">
        <v>129</v>
      </c>
      <c r="I238" s="28" t="s">
        <v>132</v>
      </c>
      <c r="J238" s="10">
        <v>371663.87096774194</v>
      </c>
      <c r="K238" s="15"/>
      <c r="L238" s="29">
        <v>340057</v>
      </c>
      <c r="M238" s="30">
        <f t="shared" si="7"/>
        <v>31606.870967741939</v>
      </c>
      <c r="N238" s="31">
        <f t="shared" si="6"/>
        <v>9.2945803108719832E-2</v>
      </c>
    </row>
    <row r="239" spans="3:14" ht="27">
      <c r="C239" s="24" t="s">
        <v>694</v>
      </c>
      <c r="D239" s="25" t="s">
        <v>560</v>
      </c>
      <c r="E239" s="38" t="s">
        <v>160</v>
      </c>
      <c r="F239" s="26" t="s">
        <v>129</v>
      </c>
      <c r="G239" s="26" t="s">
        <v>695</v>
      </c>
      <c r="H239" s="27" t="s">
        <v>129</v>
      </c>
      <c r="I239" s="28" t="s">
        <v>132</v>
      </c>
      <c r="J239" s="10">
        <v>1090509.858064516</v>
      </c>
      <c r="K239" s="15"/>
      <c r="L239" s="29">
        <v>997668</v>
      </c>
      <c r="M239" s="30">
        <f t="shared" si="7"/>
        <v>92841.858064515982</v>
      </c>
      <c r="N239" s="31">
        <f t="shared" si="6"/>
        <v>9.3058871352510036E-2</v>
      </c>
    </row>
    <row r="240" spans="3:14" ht="27">
      <c r="C240" s="24" t="s">
        <v>696</v>
      </c>
      <c r="D240" s="25" t="s">
        <v>560</v>
      </c>
      <c r="E240" s="38" t="s">
        <v>160</v>
      </c>
      <c r="F240" s="26" t="s">
        <v>129</v>
      </c>
      <c r="G240" s="26" t="s">
        <v>697</v>
      </c>
      <c r="H240" s="27" t="s">
        <v>129</v>
      </c>
      <c r="I240" s="28" t="s">
        <v>132</v>
      </c>
      <c r="J240" s="10">
        <v>112391.27741935484</v>
      </c>
      <c r="K240" s="15"/>
      <c r="L240" s="29">
        <v>102747</v>
      </c>
      <c r="M240" s="30">
        <f t="shared" si="7"/>
        <v>9644.2774193548394</v>
      </c>
      <c r="N240" s="31">
        <f t="shared" si="6"/>
        <v>9.3864321287773264E-2</v>
      </c>
    </row>
    <row r="241" spans="3:14" ht="27">
      <c r="C241" s="24" t="s">
        <v>698</v>
      </c>
      <c r="D241" s="25" t="s">
        <v>560</v>
      </c>
      <c r="E241" s="38" t="s">
        <v>160</v>
      </c>
      <c r="F241" s="26" t="s">
        <v>129</v>
      </c>
      <c r="G241" s="26" t="s">
        <v>699</v>
      </c>
      <c r="H241" s="27" t="s">
        <v>129</v>
      </c>
      <c r="I241" s="28" t="s">
        <v>132</v>
      </c>
      <c r="J241" s="10">
        <v>122488.61935483871</v>
      </c>
      <c r="K241" s="15"/>
      <c r="L241" s="29">
        <v>112011</v>
      </c>
      <c r="M241" s="30">
        <f t="shared" si="7"/>
        <v>10477.619354838709</v>
      </c>
      <c r="N241" s="31">
        <f t="shared" si="6"/>
        <v>9.3540985749959463E-2</v>
      </c>
    </row>
    <row r="242" spans="3:14" ht="27">
      <c r="C242" s="24" t="s">
        <v>700</v>
      </c>
      <c r="D242" s="25" t="s">
        <v>560</v>
      </c>
      <c r="E242" s="38" t="s">
        <v>160</v>
      </c>
      <c r="F242" s="26" t="s">
        <v>129</v>
      </c>
      <c r="G242" s="26" t="s">
        <v>701</v>
      </c>
      <c r="H242" s="27" t="s">
        <v>129</v>
      </c>
      <c r="I242" s="28" t="s">
        <v>132</v>
      </c>
      <c r="J242" s="10">
        <v>169331.6258064516</v>
      </c>
      <c r="K242" s="15"/>
      <c r="L242" s="29">
        <v>154925</v>
      </c>
      <c r="M242" s="30">
        <f t="shared" si="7"/>
        <v>14406.625806451601</v>
      </c>
      <c r="N242" s="31">
        <f t="shared" si="6"/>
        <v>9.2990968574804586E-2</v>
      </c>
    </row>
    <row r="243" spans="3:14" ht="27">
      <c r="C243" s="24" t="s">
        <v>702</v>
      </c>
      <c r="D243" s="25" t="s">
        <v>560</v>
      </c>
      <c r="E243" s="38" t="s">
        <v>160</v>
      </c>
      <c r="F243" s="26" t="s">
        <v>129</v>
      </c>
      <c r="G243" s="26" t="s">
        <v>703</v>
      </c>
      <c r="H243" s="27" t="s">
        <v>129</v>
      </c>
      <c r="I243" s="28" t="s">
        <v>132</v>
      </c>
      <c r="J243" s="10">
        <v>31343.832258064518</v>
      </c>
      <c r="K243" s="15"/>
      <c r="L243" s="29">
        <v>28650</v>
      </c>
      <c r="M243" s="30">
        <f t="shared" si="7"/>
        <v>2693.8322580645181</v>
      </c>
      <c r="N243" s="31">
        <f t="shared" si="6"/>
        <v>9.4025558745707435E-2</v>
      </c>
    </row>
    <row r="244" spans="3:14" ht="27">
      <c r="C244" s="24" t="s">
        <v>704</v>
      </c>
      <c r="D244" s="25" t="s">
        <v>560</v>
      </c>
      <c r="E244" s="38" t="s">
        <v>160</v>
      </c>
      <c r="F244" s="26" t="s">
        <v>129</v>
      </c>
      <c r="G244" s="26" t="s">
        <v>705</v>
      </c>
      <c r="H244" s="27" t="s">
        <v>129</v>
      </c>
      <c r="I244" s="28" t="s">
        <v>132</v>
      </c>
      <c r="J244" s="10">
        <v>67745.548387096773</v>
      </c>
      <c r="K244" s="15"/>
      <c r="L244" s="29">
        <v>61992</v>
      </c>
      <c r="M244" s="30">
        <f t="shared" si="7"/>
        <v>5753.5483870967728</v>
      </c>
      <c r="N244" s="31">
        <f t="shared" si="6"/>
        <v>9.2811143165195065E-2</v>
      </c>
    </row>
    <row r="245" spans="3:14" ht="27">
      <c r="C245" s="24" t="s">
        <v>706</v>
      </c>
      <c r="D245" s="25" t="s">
        <v>560</v>
      </c>
      <c r="E245" s="38" t="s">
        <v>160</v>
      </c>
      <c r="F245" s="26" t="s">
        <v>129</v>
      </c>
      <c r="G245" s="26" t="s">
        <v>707</v>
      </c>
      <c r="H245" s="27" t="s">
        <v>129</v>
      </c>
      <c r="I245" s="28" t="s">
        <v>132</v>
      </c>
      <c r="J245" s="10">
        <v>57632.851612903229</v>
      </c>
      <c r="K245" s="15"/>
      <c r="L245" s="29">
        <v>52645</v>
      </c>
      <c r="M245" s="30">
        <f t="shared" si="7"/>
        <v>4987.8516129032287</v>
      </c>
      <c r="N245" s="31">
        <f t="shared" si="6"/>
        <v>9.4745020664891794E-2</v>
      </c>
    </row>
    <row r="246" spans="3:14" ht="27">
      <c r="C246" s="24" t="s">
        <v>708</v>
      </c>
      <c r="D246" s="25" t="s">
        <v>560</v>
      </c>
      <c r="E246" s="38" t="s">
        <v>160</v>
      </c>
      <c r="F246" s="26" t="s">
        <v>129</v>
      </c>
      <c r="G246" s="26" t="s">
        <v>709</v>
      </c>
      <c r="H246" s="27" t="s">
        <v>129</v>
      </c>
      <c r="I246" s="28" t="s">
        <v>132</v>
      </c>
      <c r="J246" s="10">
        <v>803775.13548387098</v>
      </c>
      <c r="K246" s="15"/>
      <c r="L246" s="29">
        <v>735355</v>
      </c>
      <c r="M246" s="30">
        <f t="shared" si="7"/>
        <v>68420.135483870981</v>
      </c>
      <c r="N246" s="31">
        <f t="shared" si="6"/>
        <v>9.3043680241340548E-2</v>
      </c>
    </row>
    <row r="247" spans="3:14" ht="27">
      <c r="C247" s="24" t="s">
        <v>710</v>
      </c>
      <c r="D247" s="25" t="s">
        <v>560</v>
      </c>
      <c r="E247" s="38" t="s">
        <v>160</v>
      </c>
      <c r="F247" s="26" t="s">
        <v>129</v>
      </c>
      <c r="G247" s="26" t="s">
        <v>711</v>
      </c>
      <c r="H247" s="27" t="s">
        <v>129</v>
      </c>
      <c r="I247" s="28" t="s">
        <v>132</v>
      </c>
      <c r="J247" s="10">
        <v>1017408.5419354838</v>
      </c>
      <c r="K247" s="15"/>
      <c r="L247" s="29">
        <v>930767</v>
      </c>
      <c r="M247" s="30">
        <f t="shared" si="7"/>
        <v>86641.541935483809</v>
      </c>
      <c r="N247" s="31">
        <f t="shared" si="6"/>
        <v>9.3086177244663601E-2</v>
      </c>
    </row>
    <row r="248" spans="3:14" ht="27">
      <c r="C248" s="24" t="s">
        <v>712</v>
      </c>
      <c r="D248" s="25" t="s">
        <v>560</v>
      </c>
      <c r="E248" s="38" t="s">
        <v>160</v>
      </c>
      <c r="F248" s="26" t="s">
        <v>129</v>
      </c>
      <c r="G248" s="26" t="s">
        <v>713</v>
      </c>
      <c r="H248" s="27" t="s">
        <v>129</v>
      </c>
      <c r="I248" s="28" t="s">
        <v>132</v>
      </c>
      <c r="J248" s="10">
        <v>668330.10322580638</v>
      </c>
      <c r="K248" s="15"/>
      <c r="L248" s="29">
        <v>611342</v>
      </c>
      <c r="M248" s="30">
        <f t="shared" si="7"/>
        <v>56988.103225806379</v>
      </c>
      <c r="N248" s="31">
        <f t="shared" si="6"/>
        <v>9.3218040353527779E-2</v>
      </c>
    </row>
    <row r="249" spans="3:14" ht="27">
      <c r="C249" s="24" t="s">
        <v>714</v>
      </c>
      <c r="D249" s="25" t="s">
        <v>560</v>
      </c>
      <c r="E249" s="38" t="s">
        <v>160</v>
      </c>
      <c r="F249" s="26" t="s">
        <v>129</v>
      </c>
      <c r="G249" s="26" t="s">
        <v>715</v>
      </c>
      <c r="H249" s="27" t="s">
        <v>129</v>
      </c>
      <c r="I249" s="28" t="s">
        <v>132</v>
      </c>
      <c r="J249" s="10">
        <v>1821845.4709677419</v>
      </c>
      <c r="K249" s="15"/>
      <c r="L249" s="29">
        <v>1666724</v>
      </c>
      <c r="M249" s="30">
        <f t="shared" si="7"/>
        <v>155121.47096774192</v>
      </c>
      <c r="N249" s="31">
        <f t="shared" si="6"/>
        <v>9.3069680983619313E-2</v>
      </c>
    </row>
    <row r="250" spans="3:14" ht="27">
      <c r="C250" s="24" t="s">
        <v>716</v>
      </c>
      <c r="D250" s="25" t="s">
        <v>560</v>
      </c>
      <c r="E250" s="38" t="s">
        <v>160</v>
      </c>
      <c r="F250" s="26" t="s">
        <v>129</v>
      </c>
      <c r="G250" s="26" t="s">
        <v>717</v>
      </c>
      <c r="H250" s="27" t="s">
        <v>129</v>
      </c>
      <c r="I250" s="28" t="s">
        <v>132</v>
      </c>
      <c r="J250" s="10">
        <v>2011205.9483870966</v>
      </c>
      <c r="K250" s="15"/>
      <c r="L250" s="29">
        <v>1839899</v>
      </c>
      <c r="M250" s="30">
        <f t="shared" si="7"/>
        <v>171306.94838709664</v>
      </c>
      <c r="N250" s="31">
        <f t="shared" si="6"/>
        <v>9.3106713133219068E-2</v>
      </c>
    </row>
    <row r="251" spans="3:14" ht="27">
      <c r="C251" s="24" t="s">
        <v>718</v>
      </c>
      <c r="D251" s="25" t="s">
        <v>560</v>
      </c>
      <c r="E251" s="38" t="s">
        <v>160</v>
      </c>
      <c r="F251" s="26" t="s">
        <v>129</v>
      </c>
      <c r="G251" s="26" t="s">
        <v>719</v>
      </c>
      <c r="H251" s="27" t="s">
        <v>129</v>
      </c>
      <c r="I251" s="28" t="s">
        <v>132</v>
      </c>
      <c r="J251" s="10">
        <v>15348.696774193548</v>
      </c>
      <c r="K251" s="15"/>
      <c r="L251" s="29">
        <v>14060</v>
      </c>
      <c r="M251" s="30">
        <f t="shared" si="7"/>
        <v>1288.6967741935478</v>
      </c>
      <c r="N251" s="31">
        <f t="shared" si="6"/>
        <v>9.1656954067819901E-2</v>
      </c>
    </row>
    <row r="252" spans="3:14" ht="27">
      <c r="C252" s="24" t="s">
        <v>720</v>
      </c>
      <c r="D252" s="25" t="s">
        <v>560</v>
      </c>
      <c r="E252" s="38" t="s">
        <v>160</v>
      </c>
      <c r="F252" s="26" t="s">
        <v>129</v>
      </c>
      <c r="G252" s="26" t="s">
        <v>721</v>
      </c>
      <c r="H252" s="27" t="s">
        <v>129</v>
      </c>
      <c r="I252" s="28" t="s">
        <v>132</v>
      </c>
      <c r="J252" s="10">
        <v>15348.696774193548</v>
      </c>
      <c r="K252" s="15"/>
      <c r="L252" s="29">
        <v>13959</v>
      </c>
      <c r="M252" s="30">
        <f t="shared" si="7"/>
        <v>1389.6967741935478</v>
      </c>
      <c r="N252" s="31">
        <f t="shared" si="6"/>
        <v>9.9555611017519002E-2</v>
      </c>
    </row>
    <row r="253" spans="3:14" ht="27">
      <c r="C253" s="24" t="s">
        <v>722</v>
      </c>
      <c r="D253" s="25" t="s">
        <v>560</v>
      </c>
      <c r="E253" s="38" t="s">
        <v>160</v>
      </c>
      <c r="F253" s="26" t="s">
        <v>129</v>
      </c>
      <c r="G253" s="26" t="s">
        <v>723</v>
      </c>
      <c r="H253" s="27" t="s">
        <v>129</v>
      </c>
      <c r="I253" s="28" t="s">
        <v>132</v>
      </c>
      <c r="J253" s="10">
        <v>4062.8903225806448</v>
      </c>
      <c r="K253" s="15"/>
      <c r="L253" s="29">
        <v>3632</v>
      </c>
      <c r="M253" s="30">
        <f t="shared" si="7"/>
        <v>430.89032258064481</v>
      </c>
      <c r="N253" s="31">
        <f t="shared" si="6"/>
        <v>0.11863720335370176</v>
      </c>
    </row>
    <row r="254" spans="3:14" ht="27">
      <c r="C254" s="24" t="s">
        <v>724</v>
      </c>
      <c r="D254" s="25" t="s">
        <v>560</v>
      </c>
      <c r="E254" s="38" t="s">
        <v>160</v>
      </c>
      <c r="F254" s="26" t="s">
        <v>129</v>
      </c>
      <c r="G254" s="26" t="s">
        <v>725</v>
      </c>
      <c r="H254" s="27" t="s">
        <v>129</v>
      </c>
      <c r="I254" s="28" t="s">
        <v>132</v>
      </c>
      <c r="J254" s="10">
        <v>66721.380645161291</v>
      </c>
      <c r="K254" s="15"/>
      <c r="L254" s="29">
        <v>60963</v>
      </c>
      <c r="M254" s="30">
        <f t="shared" si="7"/>
        <v>5758.3806451612909</v>
      </c>
      <c r="N254" s="31">
        <f t="shared" si="6"/>
        <v>9.4456976283340571E-2</v>
      </c>
    </row>
    <row r="255" spans="3:14" ht="27">
      <c r="C255" s="24" t="s">
        <v>726</v>
      </c>
      <c r="D255" s="25" t="s">
        <v>560</v>
      </c>
      <c r="E255" s="38" t="s">
        <v>160</v>
      </c>
      <c r="F255" s="26" t="s">
        <v>129</v>
      </c>
      <c r="G255" s="26" t="s">
        <v>727</v>
      </c>
      <c r="H255" s="27" t="s">
        <v>129</v>
      </c>
      <c r="I255" s="28" t="s">
        <v>132</v>
      </c>
      <c r="J255" s="10">
        <v>23264.116129032256</v>
      </c>
      <c r="K255" s="15"/>
      <c r="L255" s="29">
        <v>21217</v>
      </c>
      <c r="M255" s="30">
        <f t="shared" si="7"/>
        <v>2047.1161290322561</v>
      </c>
      <c r="N255" s="31">
        <f t="shared" si="6"/>
        <v>9.6484711742105683E-2</v>
      </c>
    </row>
    <row r="256" spans="3:14" ht="27">
      <c r="C256" s="24" t="s">
        <v>728</v>
      </c>
      <c r="D256" s="25" t="s">
        <v>560</v>
      </c>
      <c r="E256" s="38" t="s">
        <v>160</v>
      </c>
      <c r="F256" s="26" t="s">
        <v>129</v>
      </c>
      <c r="G256" s="26" t="s">
        <v>729</v>
      </c>
      <c r="H256" s="27" t="s">
        <v>129</v>
      </c>
      <c r="I256" s="28" t="s">
        <v>132</v>
      </c>
      <c r="J256" s="10">
        <v>4228.7225806451615</v>
      </c>
      <c r="K256" s="15"/>
      <c r="L256" s="29">
        <v>3922</v>
      </c>
      <c r="M256" s="30">
        <f t="shared" si="7"/>
        <v>306.72258064516154</v>
      </c>
      <c r="N256" s="31">
        <f t="shared" si="6"/>
        <v>7.8205655442417532E-2</v>
      </c>
    </row>
    <row r="257" spans="3:14" ht="27">
      <c r="C257" s="24" t="s">
        <v>730</v>
      </c>
      <c r="D257" s="25" t="s">
        <v>560</v>
      </c>
      <c r="E257" s="38" t="s">
        <v>160</v>
      </c>
      <c r="F257" s="26" t="s">
        <v>129</v>
      </c>
      <c r="G257" s="26" t="s">
        <v>731</v>
      </c>
      <c r="H257" s="27" t="s">
        <v>129</v>
      </c>
      <c r="I257" s="28" t="s">
        <v>132</v>
      </c>
      <c r="J257" s="10">
        <v>25114.374193548385</v>
      </c>
      <c r="K257" s="15"/>
      <c r="L257" s="29">
        <v>22964</v>
      </c>
      <c r="M257" s="30">
        <f t="shared" si="7"/>
        <v>2150.3741935483849</v>
      </c>
      <c r="N257" s="31">
        <f t="shared" si="6"/>
        <v>9.3641098830708286E-2</v>
      </c>
    </row>
    <row r="258" spans="3:14" ht="27">
      <c r="C258" s="24" t="s">
        <v>732</v>
      </c>
      <c r="D258" s="25" t="s">
        <v>560</v>
      </c>
      <c r="E258" s="38" t="s">
        <v>160</v>
      </c>
      <c r="F258" s="26" t="s">
        <v>129</v>
      </c>
      <c r="G258" s="26" t="s">
        <v>733</v>
      </c>
      <c r="H258" s="27" t="s">
        <v>129</v>
      </c>
      <c r="I258" s="28" t="s">
        <v>132</v>
      </c>
      <c r="J258" s="10">
        <v>61334.903225806454</v>
      </c>
      <c r="K258" s="15"/>
      <c r="L258" s="29">
        <v>56033</v>
      </c>
      <c r="M258" s="30">
        <f t="shared" si="7"/>
        <v>5301.9032258064544</v>
      </c>
      <c r="N258" s="31">
        <f t="shared" si="6"/>
        <v>9.4621084464627178E-2</v>
      </c>
    </row>
    <row r="259" spans="3:14" ht="27">
      <c r="C259" s="24" t="s">
        <v>734</v>
      </c>
      <c r="D259" s="25" t="s">
        <v>560</v>
      </c>
      <c r="E259" s="38" t="s">
        <v>160</v>
      </c>
      <c r="F259" s="26" t="s">
        <v>129</v>
      </c>
      <c r="G259" s="26" t="s">
        <v>735</v>
      </c>
      <c r="H259" s="27" t="s">
        <v>129</v>
      </c>
      <c r="I259" s="28" t="s">
        <v>132</v>
      </c>
      <c r="J259" s="10">
        <v>35723.032258064515</v>
      </c>
      <c r="K259" s="15"/>
      <c r="L259" s="29">
        <v>32708</v>
      </c>
      <c r="M259" s="30">
        <f t="shared" si="7"/>
        <v>3015.0322580645152</v>
      </c>
      <c r="N259" s="31">
        <f t="shared" si="6"/>
        <v>9.2180269599624415E-2</v>
      </c>
    </row>
    <row r="260" spans="3:14" ht="27">
      <c r="C260" s="24" t="s">
        <v>736</v>
      </c>
      <c r="D260" s="25" t="s">
        <v>560</v>
      </c>
      <c r="E260" s="38" t="s">
        <v>160</v>
      </c>
      <c r="F260" s="26" t="s">
        <v>129</v>
      </c>
      <c r="G260" s="26" t="s">
        <v>737</v>
      </c>
      <c r="H260" s="27" t="s">
        <v>129</v>
      </c>
      <c r="I260" s="28" t="s">
        <v>132</v>
      </c>
      <c r="J260" s="10">
        <v>24271.393548387096</v>
      </c>
      <c r="K260" s="15"/>
      <c r="L260" s="29">
        <v>22262</v>
      </c>
      <c r="M260" s="30">
        <f t="shared" si="7"/>
        <v>2009.3935483870955</v>
      </c>
      <c r="N260" s="31">
        <f t="shared" si="6"/>
        <v>9.0261142232822542E-2</v>
      </c>
    </row>
    <row r="261" spans="3:14" ht="27">
      <c r="C261" s="24" t="s">
        <v>738</v>
      </c>
      <c r="D261" s="25" t="s">
        <v>560</v>
      </c>
      <c r="E261" s="38" t="s">
        <v>160</v>
      </c>
      <c r="F261" s="26" t="s">
        <v>129</v>
      </c>
      <c r="G261" s="26" t="s">
        <v>739</v>
      </c>
      <c r="H261" s="27" t="s">
        <v>129</v>
      </c>
      <c r="I261" s="28" t="s">
        <v>132</v>
      </c>
      <c r="J261" s="10">
        <v>6078.9806451612894</v>
      </c>
      <c r="K261" s="15"/>
      <c r="L261" s="29">
        <v>5600</v>
      </c>
      <c r="M261" s="30">
        <f t="shared" si="7"/>
        <v>478.98064516128943</v>
      </c>
      <c r="N261" s="31">
        <f t="shared" si="6"/>
        <v>8.5532258064515976E-2</v>
      </c>
    </row>
    <row r="262" spans="3:14" ht="27">
      <c r="C262" s="24" t="s">
        <v>740</v>
      </c>
      <c r="D262" s="25" t="s">
        <v>560</v>
      </c>
      <c r="E262" s="38" t="s">
        <v>160</v>
      </c>
      <c r="F262" s="26" t="s">
        <v>129</v>
      </c>
      <c r="G262" s="26" t="s">
        <v>741</v>
      </c>
      <c r="H262" s="27" t="s">
        <v>129</v>
      </c>
      <c r="I262" s="28" t="s">
        <v>132</v>
      </c>
      <c r="J262" s="10">
        <v>165.83225806451611</v>
      </c>
      <c r="K262" s="15"/>
      <c r="L262" s="29">
        <v>224</v>
      </c>
      <c r="M262" s="30">
        <f t="shared" si="7"/>
        <v>-58.167741935483889</v>
      </c>
      <c r="N262" s="31">
        <f t="shared" ref="N262:N325" si="8">+M262/L262</f>
        <v>-0.25967741935483879</v>
      </c>
    </row>
    <row r="263" spans="3:14" ht="27">
      <c r="C263" s="24" t="s">
        <v>742</v>
      </c>
      <c r="D263" s="25" t="s">
        <v>560</v>
      </c>
      <c r="E263" s="38" t="s">
        <v>160</v>
      </c>
      <c r="F263" s="26" t="s">
        <v>129</v>
      </c>
      <c r="G263" s="26" t="s">
        <v>743</v>
      </c>
      <c r="H263" s="27" t="s">
        <v>129</v>
      </c>
      <c r="I263" s="28" t="s">
        <v>132</v>
      </c>
      <c r="J263" s="10">
        <v>128222.11612903225</v>
      </c>
      <c r="K263" s="15"/>
      <c r="L263" s="29">
        <v>117338</v>
      </c>
      <c r="M263" s="30">
        <f t="shared" ref="M263:M326" si="9">+J263-L263</f>
        <v>10884.116129032249</v>
      </c>
      <c r="N263" s="31">
        <f t="shared" si="8"/>
        <v>9.2758664107384217E-2</v>
      </c>
    </row>
    <row r="264" spans="3:14" ht="27">
      <c r="C264" s="24" t="s">
        <v>744</v>
      </c>
      <c r="D264" s="25" t="s">
        <v>560</v>
      </c>
      <c r="E264" s="38" t="s">
        <v>160</v>
      </c>
      <c r="F264" s="26" t="s">
        <v>129</v>
      </c>
      <c r="G264" s="26" t="s">
        <v>745</v>
      </c>
      <c r="H264" s="27" t="s">
        <v>129</v>
      </c>
      <c r="I264" s="28" t="s">
        <v>132</v>
      </c>
      <c r="J264" s="10">
        <v>367616.33548387093</v>
      </c>
      <c r="K264" s="15"/>
      <c r="L264" s="29">
        <v>336238</v>
      </c>
      <c r="M264" s="30">
        <f t="shared" si="9"/>
        <v>31378.335483870935</v>
      </c>
      <c r="N264" s="31">
        <f t="shared" si="8"/>
        <v>9.3321800283938564E-2</v>
      </c>
    </row>
    <row r="265" spans="3:14" ht="27">
      <c r="C265" s="24" t="s">
        <v>746</v>
      </c>
      <c r="D265" s="25" t="s">
        <v>560</v>
      </c>
      <c r="E265" s="38" t="s">
        <v>160</v>
      </c>
      <c r="F265" s="26" t="s">
        <v>129</v>
      </c>
      <c r="G265" s="26" t="s">
        <v>747</v>
      </c>
      <c r="H265" s="27" t="s">
        <v>129</v>
      </c>
      <c r="I265" s="28" t="s">
        <v>132</v>
      </c>
      <c r="J265" s="10">
        <v>459934.23225806444</v>
      </c>
      <c r="K265" s="15"/>
      <c r="L265" s="29">
        <v>420792</v>
      </c>
      <c r="M265" s="30">
        <f t="shared" si="9"/>
        <v>39142.23225806444</v>
      </c>
      <c r="N265" s="31">
        <f t="shared" si="8"/>
        <v>9.3020381228883717E-2</v>
      </c>
    </row>
    <row r="266" spans="3:14" ht="27">
      <c r="C266" s="24" t="s">
        <v>748</v>
      </c>
      <c r="D266" s="25" t="s">
        <v>560</v>
      </c>
      <c r="E266" s="38" t="s">
        <v>160</v>
      </c>
      <c r="F266" s="26" t="s">
        <v>129</v>
      </c>
      <c r="G266" s="26" t="s">
        <v>749</v>
      </c>
      <c r="H266" s="27" t="s">
        <v>129</v>
      </c>
      <c r="I266" s="28" t="s">
        <v>132</v>
      </c>
      <c r="J266" s="10">
        <v>12474.270967741935</v>
      </c>
      <c r="K266" s="15"/>
      <c r="L266" s="29">
        <v>11339</v>
      </c>
      <c r="M266" s="30">
        <f t="shared" si="9"/>
        <v>1135.2709677419352</v>
      </c>
      <c r="N266" s="31">
        <f t="shared" si="8"/>
        <v>0.10012090728829132</v>
      </c>
    </row>
    <row r="267" spans="3:14" ht="27">
      <c r="C267" s="24" t="s">
        <v>750</v>
      </c>
      <c r="D267" s="25" t="s">
        <v>560</v>
      </c>
      <c r="E267" s="38" t="s">
        <v>160</v>
      </c>
      <c r="F267" s="26" t="s">
        <v>129</v>
      </c>
      <c r="G267" s="26" t="s">
        <v>751</v>
      </c>
      <c r="H267" s="27" t="s">
        <v>129</v>
      </c>
      <c r="I267" s="28" t="s">
        <v>132</v>
      </c>
      <c r="J267" s="10">
        <v>44826.916129032259</v>
      </c>
      <c r="K267" s="15"/>
      <c r="L267" s="29">
        <v>41028</v>
      </c>
      <c r="M267" s="30">
        <f t="shared" si="9"/>
        <v>3798.9161290322591</v>
      </c>
      <c r="N267" s="31">
        <f t="shared" si="8"/>
        <v>9.2593256532910673E-2</v>
      </c>
    </row>
    <row r="268" spans="3:14" ht="27">
      <c r="C268" s="24" t="s">
        <v>752</v>
      </c>
      <c r="D268" s="25" t="s">
        <v>560</v>
      </c>
      <c r="E268" s="38" t="s">
        <v>160</v>
      </c>
      <c r="F268" s="26" t="s">
        <v>129</v>
      </c>
      <c r="G268" s="26" t="s">
        <v>753</v>
      </c>
      <c r="H268" s="27" t="s">
        <v>129</v>
      </c>
      <c r="I268" s="28" t="s">
        <v>132</v>
      </c>
      <c r="J268" s="10">
        <v>7253.6258064516123</v>
      </c>
      <c r="K268" s="15"/>
      <c r="L268" s="29">
        <v>6563</v>
      </c>
      <c r="M268" s="30">
        <f t="shared" si="9"/>
        <v>690.62580645161233</v>
      </c>
      <c r="N268" s="31">
        <f t="shared" si="8"/>
        <v>0.10523020058686765</v>
      </c>
    </row>
    <row r="269" spans="3:14" ht="27">
      <c r="C269" s="24" t="s">
        <v>754</v>
      </c>
      <c r="D269" s="25" t="s">
        <v>560</v>
      </c>
      <c r="E269" s="38" t="s">
        <v>160</v>
      </c>
      <c r="F269" s="26" t="s">
        <v>129</v>
      </c>
      <c r="G269" s="26" t="s">
        <v>755</v>
      </c>
      <c r="H269" s="27" t="s">
        <v>129</v>
      </c>
      <c r="I269" s="28" t="s">
        <v>132</v>
      </c>
      <c r="J269" s="10">
        <v>24271.393548387096</v>
      </c>
      <c r="K269" s="15"/>
      <c r="L269" s="29">
        <v>22209</v>
      </c>
      <c r="M269" s="30">
        <f t="shared" si="9"/>
        <v>2062.3935483870955</v>
      </c>
      <c r="N269" s="31">
        <f t="shared" si="8"/>
        <v>9.2862963140487892E-2</v>
      </c>
    </row>
    <row r="270" spans="3:14" ht="27">
      <c r="C270" s="24" t="s">
        <v>756</v>
      </c>
      <c r="D270" s="25" t="s">
        <v>560</v>
      </c>
      <c r="E270" s="38" t="s">
        <v>160</v>
      </c>
      <c r="F270" s="26" t="s">
        <v>129</v>
      </c>
      <c r="G270" s="26" t="s">
        <v>757</v>
      </c>
      <c r="H270" s="27" t="s">
        <v>129</v>
      </c>
      <c r="I270" s="28" t="s">
        <v>132</v>
      </c>
      <c r="J270" s="10">
        <v>108509.57419354838</v>
      </c>
      <c r="K270" s="15"/>
      <c r="L270" s="29">
        <v>99233</v>
      </c>
      <c r="M270" s="30">
        <f t="shared" si="9"/>
        <v>9276.574193548382</v>
      </c>
      <c r="N270" s="31">
        <f t="shared" si="8"/>
        <v>9.3482754663754816E-2</v>
      </c>
    </row>
    <row r="271" spans="3:14" ht="27">
      <c r="C271" s="24" t="s">
        <v>758</v>
      </c>
      <c r="D271" s="25" t="s">
        <v>560</v>
      </c>
      <c r="E271" s="38" t="s">
        <v>160</v>
      </c>
      <c r="F271" s="26" t="s">
        <v>129</v>
      </c>
      <c r="G271" s="26" t="s">
        <v>759</v>
      </c>
      <c r="H271" s="27" t="s">
        <v>129</v>
      </c>
      <c r="I271" s="28" t="s">
        <v>132</v>
      </c>
      <c r="J271" s="10">
        <v>18207.767741935484</v>
      </c>
      <c r="K271" s="15"/>
      <c r="L271" s="29">
        <v>16710</v>
      </c>
      <c r="M271" s="30">
        <f t="shared" si="9"/>
        <v>1497.7677419354841</v>
      </c>
      <c r="N271" s="31">
        <f t="shared" si="8"/>
        <v>8.9633018667593309E-2</v>
      </c>
    </row>
    <row r="272" spans="3:14" ht="27">
      <c r="C272" s="24" t="s">
        <v>760</v>
      </c>
      <c r="D272" s="25" t="s">
        <v>560</v>
      </c>
      <c r="E272" s="38" t="s">
        <v>160</v>
      </c>
      <c r="F272" s="26" t="s">
        <v>129</v>
      </c>
      <c r="G272" s="26" t="s">
        <v>761</v>
      </c>
      <c r="H272" s="27" t="s">
        <v>129</v>
      </c>
      <c r="I272" s="28" t="s">
        <v>132</v>
      </c>
      <c r="J272" s="10">
        <v>4558.8516129032259</v>
      </c>
      <c r="K272" s="15"/>
      <c r="L272" s="29">
        <v>4129</v>
      </c>
      <c r="M272" s="30">
        <f t="shared" si="9"/>
        <v>429.85161290322594</v>
      </c>
      <c r="N272" s="31">
        <f t="shared" si="8"/>
        <v>0.10410550082422522</v>
      </c>
    </row>
    <row r="273" spans="3:14" ht="27">
      <c r="C273" s="24" t="s">
        <v>762</v>
      </c>
      <c r="D273" s="25" t="s">
        <v>560</v>
      </c>
      <c r="E273" s="38" t="s">
        <v>160</v>
      </c>
      <c r="F273" s="26" t="s">
        <v>129</v>
      </c>
      <c r="G273" s="26" t="s">
        <v>763</v>
      </c>
      <c r="H273" s="27" t="s">
        <v>129</v>
      </c>
      <c r="I273" s="28" t="s">
        <v>132</v>
      </c>
      <c r="J273" s="10">
        <v>9285.0709677419345</v>
      </c>
      <c r="K273" s="15"/>
      <c r="L273" s="29">
        <v>8491</v>
      </c>
      <c r="M273" s="30">
        <f t="shared" si="9"/>
        <v>794.07096774193451</v>
      </c>
      <c r="N273" s="31">
        <f t="shared" si="8"/>
        <v>9.3519134111639909E-2</v>
      </c>
    </row>
    <row r="274" spans="3:14" ht="27">
      <c r="C274" s="24" t="s">
        <v>764</v>
      </c>
      <c r="D274" s="25" t="s">
        <v>560</v>
      </c>
      <c r="E274" s="38" t="s">
        <v>160</v>
      </c>
      <c r="F274" s="26" t="s">
        <v>129</v>
      </c>
      <c r="G274" s="26" t="s">
        <v>765</v>
      </c>
      <c r="H274" s="27" t="s">
        <v>129</v>
      </c>
      <c r="I274" s="28" t="s">
        <v>132</v>
      </c>
      <c r="J274" s="10">
        <v>6590.2967741935481</v>
      </c>
      <c r="K274" s="15"/>
      <c r="L274" s="29">
        <v>6057</v>
      </c>
      <c r="M274" s="30">
        <f t="shared" si="9"/>
        <v>533.29677419354812</v>
      </c>
      <c r="N274" s="31">
        <f t="shared" si="8"/>
        <v>8.8046355323352837E-2</v>
      </c>
    </row>
    <row r="275" spans="3:14" ht="27">
      <c r="C275" s="24" t="s">
        <v>766</v>
      </c>
      <c r="D275" s="25" t="s">
        <v>560</v>
      </c>
      <c r="E275" s="38" t="s">
        <v>160</v>
      </c>
      <c r="F275" s="26" t="s">
        <v>129</v>
      </c>
      <c r="G275" s="26" t="s">
        <v>767</v>
      </c>
      <c r="H275" s="27" t="s">
        <v>129</v>
      </c>
      <c r="I275" s="28" t="s">
        <v>132</v>
      </c>
      <c r="J275" s="10">
        <v>5401.8322580645154</v>
      </c>
      <c r="K275" s="15"/>
      <c r="L275" s="29">
        <v>4886</v>
      </c>
      <c r="M275" s="30">
        <f t="shared" si="9"/>
        <v>515.83225806451537</v>
      </c>
      <c r="N275" s="31">
        <f t="shared" si="8"/>
        <v>0.10557352805250007</v>
      </c>
    </row>
    <row r="276" spans="3:14" ht="27">
      <c r="C276" s="24" t="s">
        <v>768</v>
      </c>
      <c r="D276" s="25" t="s">
        <v>560</v>
      </c>
      <c r="E276" s="38" t="s">
        <v>160</v>
      </c>
      <c r="F276" s="26" t="s">
        <v>129</v>
      </c>
      <c r="G276" s="26" t="s">
        <v>769</v>
      </c>
      <c r="H276" s="27" t="s">
        <v>129</v>
      </c>
      <c r="I276" s="28" t="s">
        <v>132</v>
      </c>
      <c r="J276" s="10">
        <v>47685.987096774195</v>
      </c>
      <c r="K276" s="15"/>
      <c r="L276" s="29">
        <v>43668</v>
      </c>
      <c r="M276" s="30">
        <f t="shared" si="9"/>
        <v>4017.9870967741954</v>
      </c>
      <c r="N276" s="31">
        <f t="shared" si="8"/>
        <v>9.2012162150183097E-2</v>
      </c>
    </row>
    <row r="277" spans="3:14" ht="27">
      <c r="C277" s="24" t="s">
        <v>770</v>
      </c>
      <c r="D277" s="25" t="s">
        <v>560</v>
      </c>
      <c r="E277" s="26" t="s">
        <v>129</v>
      </c>
      <c r="F277" s="26" t="s">
        <v>129</v>
      </c>
      <c r="G277" s="26" t="s">
        <v>771</v>
      </c>
      <c r="H277" s="27" t="s">
        <v>129</v>
      </c>
      <c r="I277" s="28" t="s">
        <v>132</v>
      </c>
      <c r="J277" s="10">
        <v>2212.632258064516</v>
      </c>
      <c r="K277" s="15"/>
      <c r="L277" s="29">
        <v>1973</v>
      </c>
      <c r="M277" s="30">
        <f t="shared" si="9"/>
        <v>239.63225806451601</v>
      </c>
      <c r="N277" s="31">
        <f t="shared" si="8"/>
        <v>0.12145578209047948</v>
      </c>
    </row>
    <row r="278" spans="3:14" ht="27">
      <c r="C278" s="24" t="s">
        <v>772</v>
      </c>
      <c r="D278" s="25" t="s">
        <v>560</v>
      </c>
      <c r="E278" s="26" t="s">
        <v>129</v>
      </c>
      <c r="F278" s="26" t="s">
        <v>129</v>
      </c>
      <c r="G278" s="26" t="s">
        <v>773</v>
      </c>
      <c r="H278" s="27" t="s">
        <v>129</v>
      </c>
      <c r="I278" s="28" t="s">
        <v>132</v>
      </c>
      <c r="J278" s="10">
        <v>345.48387096774195</v>
      </c>
      <c r="K278" s="15"/>
      <c r="L278" s="29">
        <v>326</v>
      </c>
      <c r="M278" s="30">
        <f t="shared" si="9"/>
        <v>19.48387096774195</v>
      </c>
      <c r="N278" s="31">
        <f t="shared" si="8"/>
        <v>5.9766475361171627E-2</v>
      </c>
    </row>
    <row r="279" spans="3:14" ht="27">
      <c r="C279" s="24" t="s">
        <v>774</v>
      </c>
      <c r="D279" s="25" t="s">
        <v>560</v>
      </c>
      <c r="E279" s="26" t="s">
        <v>129</v>
      </c>
      <c r="F279" s="26" t="s">
        <v>129</v>
      </c>
      <c r="G279" s="26" t="s">
        <v>775</v>
      </c>
      <c r="H279" s="27" t="s">
        <v>129</v>
      </c>
      <c r="I279" s="28" t="s">
        <v>132</v>
      </c>
      <c r="J279" s="10">
        <v>6078.9806451612894</v>
      </c>
      <c r="K279" s="15"/>
      <c r="L279" s="29">
        <v>5618</v>
      </c>
      <c r="M279" s="30">
        <f t="shared" si="9"/>
        <v>460.98064516128943</v>
      </c>
      <c r="N279" s="31">
        <f t="shared" si="8"/>
        <v>8.2054226621803034E-2</v>
      </c>
    </row>
    <row r="280" spans="3:14" ht="27">
      <c r="C280" s="24" t="s">
        <v>776</v>
      </c>
      <c r="D280" s="25" t="s">
        <v>560</v>
      </c>
      <c r="E280" s="26" t="s">
        <v>129</v>
      </c>
      <c r="F280" s="26" t="s">
        <v>129</v>
      </c>
      <c r="G280" s="26" t="s">
        <v>777</v>
      </c>
      <c r="H280" s="27" t="s">
        <v>129</v>
      </c>
      <c r="I280" s="28" t="s">
        <v>132</v>
      </c>
      <c r="J280" s="10">
        <v>18884.916129032259</v>
      </c>
      <c r="K280" s="15"/>
      <c r="L280" s="29">
        <v>17296</v>
      </c>
      <c r="M280" s="30">
        <f t="shared" si="9"/>
        <v>1588.9161290322591</v>
      </c>
      <c r="N280" s="31">
        <f t="shared" si="8"/>
        <v>9.1866103667452542E-2</v>
      </c>
    </row>
    <row r="281" spans="3:14" ht="27">
      <c r="C281" s="24" t="s">
        <v>778</v>
      </c>
      <c r="D281" s="25" t="s">
        <v>560</v>
      </c>
      <c r="E281" s="26" t="s">
        <v>129</v>
      </c>
      <c r="F281" s="26" t="s">
        <v>129</v>
      </c>
      <c r="G281" s="26" t="s">
        <v>779</v>
      </c>
      <c r="H281" s="27" t="s">
        <v>129</v>
      </c>
      <c r="I281" s="28" t="s">
        <v>132</v>
      </c>
      <c r="J281" s="10">
        <v>9962.2193548387095</v>
      </c>
      <c r="K281" s="15"/>
      <c r="L281" s="29">
        <v>9040</v>
      </c>
      <c r="M281" s="30">
        <f t="shared" si="9"/>
        <v>922.21935483870948</v>
      </c>
      <c r="N281" s="31">
        <f t="shared" si="8"/>
        <v>0.10201541535826432</v>
      </c>
    </row>
    <row r="282" spans="3:14" ht="27">
      <c r="C282" s="24" t="s">
        <v>780</v>
      </c>
      <c r="D282" s="25" t="s">
        <v>560</v>
      </c>
      <c r="E282" s="26" t="s">
        <v>129</v>
      </c>
      <c r="F282" s="26" t="s">
        <v>781</v>
      </c>
      <c r="G282" s="26" t="s">
        <v>782</v>
      </c>
      <c r="H282" s="27" t="s">
        <v>129</v>
      </c>
      <c r="I282" s="28" t="s">
        <v>132</v>
      </c>
      <c r="J282" s="10">
        <v>1865.6129032258063</v>
      </c>
      <c r="K282" s="15"/>
      <c r="L282" s="29">
        <v>1628</v>
      </c>
      <c r="M282" s="30">
        <f t="shared" si="9"/>
        <v>237.61290322580635</v>
      </c>
      <c r="N282" s="31">
        <f t="shared" si="8"/>
        <v>0.14595387176032332</v>
      </c>
    </row>
    <row r="283" spans="3:14" ht="27">
      <c r="C283" s="24" t="s">
        <v>783</v>
      </c>
      <c r="D283" s="25" t="s">
        <v>560</v>
      </c>
      <c r="E283" s="26" t="s">
        <v>129</v>
      </c>
      <c r="F283" s="26" t="s">
        <v>129</v>
      </c>
      <c r="G283" s="26" t="s">
        <v>784</v>
      </c>
      <c r="H283" s="27" t="s">
        <v>129</v>
      </c>
      <c r="I283" s="28" t="s">
        <v>132</v>
      </c>
      <c r="J283" s="10">
        <v>692.50322580645161</v>
      </c>
      <c r="K283" s="15"/>
      <c r="L283" s="29">
        <v>678</v>
      </c>
      <c r="M283" s="30">
        <f t="shared" si="9"/>
        <v>14.50322580645161</v>
      </c>
      <c r="N283" s="31">
        <f t="shared" si="8"/>
        <v>2.139118850509087E-2</v>
      </c>
    </row>
    <row r="284" spans="3:14" ht="27">
      <c r="C284" s="24" t="s">
        <v>785</v>
      </c>
      <c r="D284" s="25" t="s">
        <v>560</v>
      </c>
      <c r="E284" s="26" t="s">
        <v>636</v>
      </c>
      <c r="F284" s="26" t="s">
        <v>129</v>
      </c>
      <c r="G284" s="26" t="s">
        <v>786</v>
      </c>
      <c r="H284" s="27" t="s">
        <v>129</v>
      </c>
      <c r="I284" s="28" t="s">
        <v>132</v>
      </c>
      <c r="J284" s="10">
        <v>21743.987096774192</v>
      </c>
      <c r="K284" s="15"/>
      <c r="L284" s="29">
        <v>19951</v>
      </c>
      <c r="M284" s="30">
        <f t="shared" si="9"/>
        <v>1792.9870967741917</v>
      </c>
      <c r="N284" s="31">
        <f t="shared" si="8"/>
        <v>8.986953519994946E-2</v>
      </c>
    </row>
    <row r="285" spans="3:14" ht="27">
      <c r="C285" s="24" t="s">
        <v>787</v>
      </c>
      <c r="D285" s="25" t="s">
        <v>560</v>
      </c>
      <c r="E285" s="26" t="s">
        <v>129</v>
      </c>
      <c r="F285" s="26" t="s">
        <v>129</v>
      </c>
      <c r="G285" s="26" t="s">
        <v>788</v>
      </c>
      <c r="H285" s="27" t="s">
        <v>129</v>
      </c>
      <c r="I285" s="28" t="s">
        <v>132</v>
      </c>
      <c r="J285" s="10">
        <v>22586.967741935485</v>
      </c>
      <c r="K285" s="15"/>
      <c r="L285" s="29">
        <v>20655</v>
      </c>
      <c r="M285" s="30">
        <f t="shared" si="9"/>
        <v>1931.9677419354848</v>
      </c>
      <c r="N285" s="31">
        <f t="shared" si="8"/>
        <v>9.3535112173105048E-2</v>
      </c>
    </row>
    <row r="286" spans="3:14" ht="27">
      <c r="C286" s="24" t="s">
        <v>789</v>
      </c>
      <c r="D286" s="25" t="s">
        <v>560</v>
      </c>
      <c r="E286" s="26" t="s">
        <v>129</v>
      </c>
      <c r="F286" s="26" t="s">
        <v>129</v>
      </c>
      <c r="G286" s="26" t="s">
        <v>790</v>
      </c>
      <c r="H286" s="27" t="s">
        <v>129</v>
      </c>
      <c r="I286" s="28" t="s">
        <v>132</v>
      </c>
      <c r="J286" s="10">
        <v>28484.761290322582</v>
      </c>
      <c r="K286" s="15"/>
      <c r="L286" s="29">
        <v>26029</v>
      </c>
      <c r="M286" s="30">
        <f t="shared" si="9"/>
        <v>2455.7612903225818</v>
      </c>
      <c r="N286" s="31">
        <f t="shared" si="8"/>
        <v>9.4347123989495629E-2</v>
      </c>
    </row>
    <row r="287" spans="3:14" ht="27">
      <c r="C287" s="24" t="s">
        <v>791</v>
      </c>
      <c r="D287" s="25" t="s">
        <v>560</v>
      </c>
      <c r="E287" s="26" t="s">
        <v>129</v>
      </c>
      <c r="F287" s="26" t="s">
        <v>129</v>
      </c>
      <c r="G287" s="26" t="s">
        <v>792</v>
      </c>
      <c r="H287" s="27" t="s">
        <v>129</v>
      </c>
      <c r="I287" s="28" t="s">
        <v>132</v>
      </c>
      <c r="J287" s="10">
        <v>47867.174193548388</v>
      </c>
      <c r="K287" s="15"/>
      <c r="L287" s="29">
        <v>43839</v>
      </c>
      <c r="M287" s="30">
        <f t="shared" si="9"/>
        <v>4028.1741935483878</v>
      </c>
      <c r="N287" s="31">
        <f t="shared" si="8"/>
        <v>9.1885631368151366E-2</v>
      </c>
    </row>
    <row r="288" spans="3:14" ht="27">
      <c r="C288" s="24" t="s">
        <v>793</v>
      </c>
      <c r="D288" s="25" t="s">
        <v>560</v>
      </c>
      <c r="E288" s="26" t="s">
        <v>129</v>
      </c>
      <c r="F288" s="26" t="s">
        <v>129</v>
      </c>
      <c r="G288" s="26" t="s">
        <v>794</v>
      </c>
      <c r="H288" s="27" t="s">
        <v>129</v>
      </c>
      <c r="I288" s="28" t="s">
        <v>132</v>
      </c>
      <c r="J288" s="10">
        <v>45669.896774193548</v>
      </c>
      <c r="K288" s="15"/>
      <c r="L288" s="29">
        <v>41716</v>
      </c>
      <c r="M288" s="30">
        <f t="shared" si="9"/>
        <v>3953.8967741935485</v>
      </c>
      <c r="N288" s="31">
        <f t="shared" si="8"/>
        <v>9.4781301519645908E-2</v>
      </c>
    </row>
    <row r="289" spans="3:14" ht="27">
      <c r="C289" s="24" t="s">
        <v>795</v>
      </c>
      <c r="D289" s="25" t="s">
        <v>560</v>
      </c>
      <c r="E289" s="26" t="s">
        <v>129</v>
      </c>
      <c r="F289" s="26" t="s">
        <v>796</v>
      </c>
      <c r="G289" s="26" t="s">
        <v>797</v>
      </c>
      <c r="H289" s="27" t="s">
        <v>129</v>
      </c>
      <c r="I289" s="28" t="s">
        <v>132</v>
      </c>
      <c r="J289" s="10">
        <v>41802.012903225805</v>
      </c>
      <c r="K289" s="15"/>
      <c r="L289" s="29">
        <v>38241</v>
      </c>
      <c r="M289" s="30">
        <f t="shared" si="9"/>
        <v>3561.0129032258046</v>
      </c>
      <c r="N289" s="31">
        <f t="shared" si="8"/>
        <v>9.3120287210737285E-2</v>
      </c>
    </row>
    <row r="290" spans="3:14" ht="27">
      <c r="C290" s="24" t="s">
        <v>798</v>
      </c>
      <c r="D290" s="25" t="s">
        <v>560</v>
      </c>
      <c r="E290" s="26" t="s">
        <v>129</v>
      </c>
      <c r="F290" s="26" t="s">
        <v>129</v>
      </c>
      <c r="G290" s="26" t="s">
        <v>799</v>
      </c>
      <c r="H290" s="27" t="s">
        <v>129</v>
      </c>
      <c r="I290" s="28" t="s">
        <v>132</v>
      </c>
      <c r="J290" s="10">
        <v>31690.851612903229</v>
      </c>
      <c r="K290" s="15"/>
      <c r="L290" s="29">
        <v>28941</v>
      </c>
      <c r="M290" s="30">
        <f t="shared" si="9"/>
        <v>2749.8516129032287</v>
      </c>
      <c r="N290" s="31">
        <f t="shared" si="8"/>
        <v>9.5015777371315044E-2</v>
      </c>
    </row>
    <row r="291" spans="3:14" ht="27">
      <c r="C291" s="24" t="s">
        <v>800</v>
      </c>
      <c r="D291" s="25" t="s">
        <v>560</v>
      </c>
      <c r="E291" s="26" t="s">
        <v>129</v>
      </c>
      <c r="F291" s="26" t="s">
        <v>129</v>
      </c>
      <c r="G291" s="26" t="s">
        <v>801</v>
      </c>
      <c r="H291" s="27" t="s">
        <v>129</v>
      </c>
      <c r="I291" s="28" t="s">
        <v>132</v>
      </c>
      <c r="J291" s="10">
        <v>65548.270967741933</v>
      </c>
      <c r="K291" s="15"/>
      <c r="L291" s="29">
        <v>59936</v>
      </c>
      <c r="M291" s="30">
        <f t="shared" si="9"/>
        <v>5612.2709677419334</v>
      </c>
      <c r="N291" s="31">
        <f t="shared" si="8"/>
        <v>9.3637729707386763E-2</v>
      </c>
    </row>
    <row r="292" spans="3:14" ht="27">
      <c r="C292" s="24" t="s">
        <v>802</v>
      </c>
      <c r="D292" s="25" t="s">
        <v>560</v>
      </c>
      <c r="E292" s="26" t="s">
        <v>129</v>
      </c>
      <c r="F292" s="26" t="s">
        <v>129</v>
      </c>
      <c r="G292" s="26" t="s">
        <v>803</v>
      </c>
      <c r="H292" s="27" t="s">
        <v>129</v>
      </c>
      <c r="I292" s="28" t="s">
        <v>132</v>
      </c>
      <c r="J292" s="10">
        <v>751048.15483870963</v>
      </c>
      <c r="K292" s="15"/>
      <c r="L292" s="29">
        <v>687118</v>
      </c>
      <c r="M292" s="30">
        <f t="shared" si="9"/>
        <v>63930.154838709626</v>
      </c>
      <c r="N292" s="31">
        <f t="shared" si="8"/>
        <v>9.304101309921968E-2</v>
      </c>
    </row>
    <row r="293" spans="3:14" ht="27">
      <c r="C293" s="24" t="s">
        <v>804</v>
      </c>
      <c r="D293" s="25" t="s">
        <v>560</v>
      </c>
      <c r="E293" s="26" t="s">
        <v>129</v>
      </c>
      <c r="F293" s="26" t="s">
        <v>129</v>
      </c>
      <c r="G293" s="26" t="s">
        <v>805</v>
      </c>
      <c r="H293" s="27" t="s">
        <v>129</v>
      </c>
      <c r="I293" s="28" t="s">
        <v>132</v>
      </c>
      <c r="J293" s="10">
        <v>29839.058064516132</v>
      </c>
      <c r="K293" s="15"/>
      <c r="L293" s="29">
        <v>27229</v>
      </c>
      <c r="M293" s="30">
        <f t="shared" si="9"/>
        <v>2610.0580645161317</v>
      </c>
      <c r="N293" s="31">
        <f t="shared" si="8"/>
        <v>9.5855817860227399E-2</v>
      </c>
    </row>
    <row r="294" spans="3:14" ht="27">
      <c r="C294" s="24" t="s">
        <v>806</v>
      </c>
      <c r="D294" s="25" t="s">
        <v>560</v>
      </c>
      <c r="E294" s="26" t="s">
        <v>129</v>
      </c>
      <c r="F294" s="26" t="s">
        <v>129</v>
      </c>
      <c r="G294" s="26" t="s">
        <v>807</v>
      </c>
      <c r="H294" s="27" t="s">
        <v>129</v>
      </c>
      <c r="I294" s="28" t="s">
        <v>132</v>
      </c>
      <c r="J294" s="10">
        <v>22586.967741935485</v>
      </c>
      <c r="K294" s="15"/>
      <c r="L294" s="29">
        <v>20655</v>
      </c>
      <c r="M294" s="30">
        <f t="shared" si="9"/>
        <v>1931.9677419354848</v>
      </c>
      <c r="N294" s="31">
        <f t="shared" si="8"/>
        <v>9.3535112173105048E-2</v>
      </c>
    </row>
    <row r="295" spans="3:14" ht="27">
      <c r="C295" s="24" t="s">
        <v>808</v>
      </c>
      <c r="D295" s="25" t="s">
        <v>560</v>
      </c>
      <c r="E295" s="26" t="s">
        <v>129</v>
      </c>
      <c r="F295" s="26" t="s">
        <v>129</v>
      </c>
      <c r="G295" s="26" t="s">
        <v>809</v>
      </c>
      <c r="H295" s="27" t="s">
        <v>129</v>
      </c>
      <c r="I295" s="28" t="s">
        <v>132</v>
      </c>
      <c r="J295" s="10">
        <v>38929.122580645162</v>
      </c>
      <c r="K295" s="15"/>
      <c r="L295" s="29">
        <v>35584</v>
      </c>
      <c r="M295" s="30">
        <f t="shared" si="9"/>
        <v>3345.1225806451621</v>
      </c>
      <c r="N295" s="31">
        <f t="shared" si="8"/>
        <v>9.4006367486655862E-2</v>
      </c>
    </row>
    <row r="296" spans="3:14" ht="27">
      <c r="C296" s="24" t="s">
        <v>810</v>
      </c>
      <c r="D296" s="25" t="s">
        <v>560</v>
      </c>
      <c r="E296" s="26" t="s">
        <v>129</v>
      </c>
      <c r="F296" s="26" t="s">
        <v>129</v>
      </c>
      <c r="G296" s="26" t="s">
        <v>811</v>
      </c>
      <c r="H296" s="27" t="s">
        <v>129</v>
      </c>
      <c r="I296" s="28" t="s">
        <v>132</v>
      </c>
      <c r="J296" s="10">
        <v>97900.916129032252</v>
      </c>
      <c r="K296" s="15"/>
      <c r="L296" s="29">
        <v>89510</v>
      </c>
      <c r="M296" s="30">
        <f t="shared" si="9"/>
        <v>8390.9161290322518</v>
      </c>
      <c r="N296" s="31">
        <f t="shared" si="8"/>
        <v>9.3742778784853667E-2</v>
      </c>
    </row>
    <row r="297" spans="3:14" ht="27">
      <c r="C297" s="24" t="s">
        <v>812</v>
      </c>
      <c r="D297" s="25" t="s">
        <v>560</v>
      </c>
      <c r="E297" s="26" t="s">
        <v>129</v>
      </c>
      <c r="F297" s="26" t="s">
        <v>129</v>
      </c>
      <c r="G297" s="26" t="s">
        <v>813</v>
      </c>
      <c r="H297" s="27" t="s">
        <v>129</v>
      </c>
      <c r="I297" s="28" t="s">
        <v>132</v>
      </c>
      <c r="J297" s="10">
        <v>32863.961290322579</v>
      </c>
      <c r="K297" s="15"/>
      <c r="L297" s="29">
        <v>30088</v>
      </c>
      <c r="M297" s="30">
        <f t="shared" si="9"/>
        <v>2775.9612903225789</v>
      </c>
      <c r="N297" s="31">
        <f t="shared" si="8"/>
        <v>9.2261409542760534E-2</v>
      </c>
    </row>
    <row r="298" spans="3:14" ht="27">
      <c r="C298" s="24" t="s">
        <v>814</v>
      </c>
      <c r="D298" s="25" t="s">
        <v>560</v>
      </c>
      <c r="E298" s="26" t="s">
        <v>129</v>
      </c>
      <c r="F298" s="26" t="s">
        <v>129</v>
      </c>
      <c r="G298" s="26" t="s">
        <v>815</v>
      </c>
      <c r="H298" s="27" t="s">
        <v>129</v>
      </c>
      <c r="I298" s="28" t="s">
        <v>132</v>
      </c>
      <c r="J298" s="10">
        <v>74817.987096774188</v>
      </c>
      <c r="K298" s="15"/>
      <c r="L298" s="29">
        <v>68362</v>
      </c>
      <c r="M298" s="30">
        <f t="shared" si="9"/>
        <v>6455.9870967741881</v>
      </c>
      <c r="N298" s="31">
        <f t="shared" si="8"/>
        <v>9.4438241958605479E-2</v>
      </c>
    </row>
    <row r="299" spans="3:14" ht="27">
      <c r="C299" s="24" t="s">
        <v>816</v>
      </c>
      <c r="D299" s="25" t="s">
        <v>560</v>
      </c>
      <c r="E299" s="26" t="s">
        <v>129</v>
      </c>
      <c r="F299" s="26" t="s">
        <v>129</v>
      </c>
      <c r="G299" s="26" t="s">
        <v>817</v>
      </c>
      <c r="H299" s="27" t="s">
        <v>129</v>
      </c>
      <c r="I299" s="28" t="s">
        <v>132</v>
      </c>
      <c r="J299" s="10">
        <v>165.83225806451611</v>
      </c>
      <c r="K299" s="15"/>
      <c r="L299" s="29">
        <v>161</v>
      </c>
      <c r="M299" s="30">
        <f t="shared" si="9"/>
        <v>4.8322580645161111</v>
      </c>
      <c r="N299" s="31">
        <f t="shared" si="8"/>
        <v>3.0014025245441684E-2</v>
      </c>
    </row>
    <row r="300" spans="3:14" ht="27">
      <c r="C300" s="24" t="s">
        <v>818</v>
      </c>
      <c r="D300" s="25" t="s">
        <v>560</v>
      </c>
      <c r="E300" s="26" t="s">
        <v>129</v>
      </c>
      <c r="F300" s="26" t="s">
        <v>129</v>
      </c>
      <c r="G300" s="26" t="s">
        <v>819</v>
      </c>
      <c r="H300" s="27" t="s">
        <v>129</v>
      </c>
      <c r="I300" s="28" t="s">
        <v>132</v>
      </c>
      <c r="J300" s="10">
        <v>53721.974193548391</v>
      </c>
      <c r="K300" s="15"/>
      <c r="L300" s="29">
        <v>49512</v>
      </c>
      <c r="M300" s="30">
        <f t="shared" si="9"/>
        <v>4209.9741935483908</v>
      </c>
      <c r="N300" s="31">
        <f t="shared" si="8"/>
        <v>8.5029370527314407E-2</v>
      </c>
    </row>
    <row r="301" spans="3:14" ht="27">
      <c r="C301" s="24" t="s">
        <v>820</v>
      </c>
      <c r="D301" s="25" t="s">
        <v>560</v>
      </c>
      <c r="E301" s="26" t="s">
        <v>129</v>
      </c>
      <c r="F301" s="26" t="s">
        <v>129</v>
      </c>
      <c r="G301" s="26" t="s">
        <v>821</v>
      </c>
      <c r="H301" s="27" t="s">
        <v>822</v>
      </c>
      <c r="I301" s="28" t="s">
        <v>132</v>
      </c>
      <c r="J301" s="10">
        <v>237304.42580645159</v>
      </c>
      <c r="K301" s="15"/>
      <c r="L301" s="29">
        <v>218707</v>
      </c>
      <c r="M301" s="30">
        <f t="shared" si="9"/>
        <v>18597.425806451589</v>
      </c>
      <c r="N301" s="31">
        <f t="shared" si="8"/>
        <v>8.5033518846912029E-2</v>
      </c>
    </row>
    <row r="302" spans="3:14" ht="27">
      <c r="C302" s="24" t="s">
        <v>823</v>
      </c>
      <c r="D302" s="25" t="s">
        <v>560</v>
      </c>
      <c r="E302" s="26" t="s">
        <v>129</v>
      </c>
      <c r="F302" s="26" t="s">
        <v>824</v>
      </c>
      <c r="G302" s="26" t="s">
        <v>825</v>
      </c>
      <c r="H302" s="27" t="s">
        <v>824</v>
      </c>
      <c r="I302" s="28" t="s">
        <v>132</v>
      </c>
      <c r="J302" s="10">
        <v>99034.103225806452</v>
      </c>
      <c r="K302" s="15"/>
      <c r="L302" s="29">
        <v>91273</v>
      </c>
      <c r="M302" s="30">
        <f t="shared" si="9"/>
        <v>7761.1032258064515</v>
      </c>
      <c r="N302" s="31">
        <f t="shared" si="8"/>
        <v>8.5031753375110403E-2</v>
      </c>
    </row>
    <row r="303" spans="3:14" ht="27">
      <c r="C303" s="24" t="s">
        <v>826</v>
      </c>
      <c r="D303" s="25" t="s">
        <v>560</v>
      </c>
      <c r="E303" s="26" t="s">
        <v>827</v>
      </c>
      <c r="F303" s="26" t="s">
        <v>828</v>
      </c>
      <c r="G303" s="26" t="s">
        <v>829</v>
      </c>
      <c r="H303" s="27" t="s">
        <v>828</v>
      </c>
      <c r="I303" s="28" t="s">
        <v>132</v>
      </c>
      <c r="J303" s="10">
        <v>9251.290322580644</v>
      </c>
      <c r="K303" s="15"/>
      <c r="L303" s="29">
        <v>8526</v>
      </c>
      <c r="M303" s="30">
        <f t="shared" si="9"/>
        <v>725.29032258064399</v>
      </c>
      <c r="N303" s="31">
        <f t="shared" si="8"/>
        <v>8.5068065045817973E-2</v>
      </c>
    </row>
    <row r="304" spans="3:14" ht="27">
      <c r="C304" s="24" t="s">
        <v>830</v>
      </c>
      <c r="D304" s="25" t="s">
        <v>560</v>
      </c>
      <c r="E304" s="26" t="s">
        <v>129</v>
      </c>
      <c r="F304" s="26" t="s">
        <v>831</v>
      </c>
      <c r="G304" s="26" t="s">
        <v>832</v>
      </c>
      <c r="H304" s="27" t="s">
        <v>831</v>
      </c>
      <c r="I304" s="28" t="s">
        <v>132</v>
      </c>
      <c r="J304" s="10">
        <v>155020.91612903227</v>
      </c>
      <c r="K304" s="15"/>
      <c r="L304" s="29">
        <v>142871</v>
      </c>
      <c r="M304" s="30">
        <f t="shared" si="9"/>
        <v>12149.916129032266</v>
      </c>
      <c r="N304" s="31">
        <f t="shared" si="8"/>
        <v>8.5041163910326567E-2</v>
      </c>
    </row>
    <row r="305" spans="3:14" ht="27">
      <c r="C305" s="24" t="s">
        <v>833</v>
      </c>
      <c r="D305" s="26" t="s">
        <v>834</v>
      </c>
      <c r="E305" s="26" t="s">
        <v>129</v>
      </c>
      <c r="F305" s="26" t="s">
        <v>129</v>
      </c>
      <c r="G305" s="26" t="s">
        <v>835</v>
      </c>
      <c r="H305" s="27" t="s">
        <v>836</v>
      </c>
      <c r="I305" s="28" t="s">
        <v>132</v>
      </c>
      <c r="J305" s="10">
        <v>5742752.6709677409</v>
      </c>
      <c r="K305" s="15"/>
      <c r="L305" s="29">
        <v>5292683</v>
      </c>
      <c r="M305" s="30">
        <f t="shared" si="9"/>
        <v>450069.67096774094</v>
      </c>
      <c r="N305" s="31">
        <f t="shared" si="8"/>
        <v>8.5036203938104918E-2</v>
      </c>
    </row>
    <row r="306" spans="3:14" ht="27">
      <c r="C306" s="24" t="s">
        <v>837</v>
      </c>
      <c r="D306" s="26" t="s">
        <v>838</v>
      </c>
      <c r="E306" s="26" t="s">
        <v>129</v>
      </c>
      <c r="F306" s="26" t="s">
        <v>129</v>
      </c>
      <c r="G306" s="26" t="s">
        <v>839</v>
      </c>
      <c r="H306" s="27" t="s">
        <v>129</v>
      </c>
      <c r="I306" s="28" t="s">
        <v>132</v>
      </c>
      <c r="J306" s="10">
        <v>716495.16129032255</v>
      </c>
      <c r="K306" s="15"/>
      <c r="L306" s="29">
        <v>660342</v>
      </c>
      <c r="M306" s="30">
        <f t="shared" si="9"/>
        <v>56153.161290322547</v>
      </c>
      <c r="N306" s="31">
        <f t="shared" si="8"/>
        <v>8.5036483050180883E-2</v>
      </c>
    </row>
    <row r="307" spans="3:14" ht="27">
      <c r="C307" s="24" t="s">
        <v>840</v>
      </c>
      <c r="D307" s="26" t="s">
        <v>838</v>
      </c>
      <c r="E307" s="26" t="s">
        <v>129</v>
      </c>
      <c r="F307" s="26" t="s">
        <v>841</v>
      </c>
      <c r="G307" s="26" t="s">
        <v>842</v>
      </c>
      <c r="H307" s="27" t="s">
        <v>841</v>
      </c>
      <c r="I307" s="28" t="s">
        <v>132</v>
      </c>
      <c r="J307" s="10">
        <v>1410750.3741935485</v>
      </c>
      <c r="K307" s="15"/>
      <c r="L307" s="29">
        <v>1300187</v>
      </c>
      <c r="M307" s="30">
        <f t="shared" si="9"/>
        <v>110563.37419354846</v>
      </c>
      <c r="N307" s="31">
        <f t="shared" si="8"/>
        <v>8.5036517203716439E-2</v>
      </c>
    </row>
    <row r="308" spans="3:14" ht="27">
      <c r="C308" s="24" t="s">
        <v>843</v>
      </c>
      <c r="D308" s="26" t="s">
        <v>838</v>
      </c>
      <c r="E308" s="26" t="s">
        <v>129</v>
      </c>
      <c r="F308" s="26" t="s">
        <v>129</v>
      </c>
      <c r="G308" s="26" t="s">
        <v>844</v>
      </c>
      <c r="H308" s="27" t="s">
        <v>129</v>
      </c>
      <c r="I308" s="28" t="s">
        <v>132</v>
      </c>
      <c r="J308" s="10">
        <v>1904085.9870967742</v>
      </c>
      <c r="K308" s="15"/>
      <c r="L308" s="29">
        <v>1754859</v>
      </c>
      <c r="M308" s="30">
        <f t="shared" si="9"/>
        <v>149226.98709677416</v>
      </c>
      <c r="N308" s="31">
        <f t="shared" si="8"/>
        <v>8.5036454265997527E-2</v>
      </c>
    </row>
    <row r="309" spans="3:14" ht="27">
      <c r="C309" s="24" t="s">
        <v>845</v>
      </c>
      <c r="D309" s="26" t="s">
        <v>838</v>
      </c>
      <c r="E309" s="26" t="s">
        <v>846</v>
      </c>
      <c r="F309" s="26">
        <v>40203</v>
      </c>
      <c r="G309" s="26" t="s">
        <v>847</v>
      </c>
      <c r="H309" s="27">
        <v>40203</v>
      </c>
      <c r="I309" s="28" t="s">
        <v>132</v>
      </c>
      <c r="J309" s="10">
        <v>2646779.5741935484</v>
      </c>
      <c r="K309" s="15"/>
      <c r="L309" s="29">
        <v>2439346</v>
      </c>
      <c r="M309" s="30">
        <f t="shared" si="9"/>
        <v>207433.57419354841</v>
      </c>
      <c r="N309" s="31">
        <f t="shared" si="8"/>
        <v>8.5036552499542256E-2</v>
      </c>
    </row>
    <row r="310" spans="3:14" ht="27">
      <c r="C310" s="24" t="s">
        <v>848</v>
      </c>
      <c r="D310" s="26" t="s">
        <v>838</v>
      </c>
      <c r="E310" s="26" t="s">
        <v>846</v>
      </c>
      <c r="F310" s="26">
        <v>40203</v>
      </c>
      <c r="G310" s="26" t="s">
        <v>847</v>
      </c>
      <c r="H310" s="27" t="s">
        <v>824</v>
      </c>
      <c r="I310" s="28" t="s">
        <v>132</v>
      </c>
      <c r="J310" s="10">
        <v>2683829.2645161287</v>
      </c>
      <c r="K310" s="15"/>
      <c r="L310" s="29">
        <v>2473493</v>
      </c>
      <c r="M310" s="30">
        <f t="shared" si="9"/>
        <v>210336.26451612869</v>
      </c>
      <c r="N310" s="31">
        <f t="shared" si="8"/>
        <v>8.5036126852240407E-2</v>
      </c>
    </row>
    <row r="311" spans="3:14" ht="27">
      <c r="C311" s="24" t="s">
        <v>849</v>
      </c>
      <c r="D311" s="26" t="s">
        <v>838</v>
      </c>
      <c r="E311" s="26" t="s">
        <v>129</v>
      </c>
      <c r="F311" s="26" t="s">
        <v>129</v>
      </c>
      <c r="G311" s="26" t="s">
        <v>850</v>
      </c>
      <c r="H311" s="27" t="s">
        <v>129</v>
      </c>
      <c r="I311" s="28" t="s">
        <v>132</v>
      </c>
      <c r="J311" s="10">
        <v>79212.541935483867</v>
      </c>
      <c r="K311" s="15"/>
      <c r="L311" s="29">
        <v>73005</v>
      </c>
      <c r="M311" s="30">
        <f t="shared" si="9"/>
        <v>6207.5419354838668</v>
      </c>
      <c r="N311" s="31">
        <f t="shared" si="8"/>
        <v>8.5028997130112555E-2</v>
      </c>
    </row>
    <row r="312" spans="3:14" ht="27">
      <c r="C312" s="24" t="s">
        <v>851</v>
      </c>
      <c r="D312" s="26" t="s">
        <v>838</v>
      </c>
      <c r="E312" s="26" t="s">
        <v>129</v>
      </c>
      <c r="F312" s="26" t="s">
        <v>129</v>
      </c>
      <c r="G312" s="26" t="s">
        <v>852</v>
      </c>
      <c r="H312" s="27" t="s">
        <v>129</v>
      </c>
      <c r="I312" s="28" t="s">
        <v>132</v>
      </c>
      <c r="J312" s="10">
        <v>553684.73548387096</v>
      </c>
      <c r="K312" s="15"/>
      <c r="L312" s="29">
        <v>510292</v>
      </c>
      <c r="M312" s="30">
        <f t="shared" si="9"/>
        <v>43392.735483870958</v>
      </c>
      <c r="N312" s="31">
        <f t="shared" si="8"/>
        <v>8.5035108298525078E-2</v>
      </c>
    </row>
    <row r="313" spans="3:14" ht="27">
      <c r="C313" s="24" t="s">
        <v>853</v>
      </c>
      <c r="D313" s="26" t="s">
        <v>838</v>
      </c>
      <c r="E313" s="26" t="s">
        <v>129</v>
      </c>
      <c r="F313" s="26" t="s">
        <v>854</v>
      </c>
      <c r="G313" s="26" t="s">
        <v>855</v>
      </c>
      <c r="H313" s="27" t="s">
        <v>854</v>
      </c>
      <c r="I313" s="28" t="s">
        <v>132</v>
      </c>
      <c r="J313" s="10">
        <v>639112.91612903215</v>
      </c>
      <c r="K313" s="15"/>
      <c r="L313" s="29">
        <v>589024</v>
      </c>
      <c r="M313" s="30">
        <f t="shared" si="9"/>
        <v>50088.91612903215</v>
      </c>
      <c r="N313" s="31">
        <f t="shared" si="8"/>
        <v>8.5037139622548746E-2</v>
      </c>
    </row>
    <row r="314" spans="3:14" ht="27">
      <c r="C314" s="24" t="s">
        <v>856</v>
      </c>
      <c r="D314" s="26" t="s">
        <v>838</v>
      </c>
      <c r="E314" s="26" t="s">
        <v>129</v>
      </c>
      <c r="F314" s="26" t="s">
        <v>857</v>
      </c>
      <c r="G314" s="26" t="s">
        <v>858</v>
      </c>
      <c r="H314" s="27" t="s">
        <v>129</v>
      </c>
      <c r="I314" s="28" t="s">
        <v>132</v>
      </c>
      <c r="J314" s="10">
        <v>12967.16129032258</v>
      </c>
      <c r="K314" s="15"/>
      <c r="L314" s="29">
        <v>11951</v>
      </c>
      <c r="M314" s="30">
        <f t="shared" si="9"/>
        <v>1016.1612903225796</v>
      </c>
      <c r="N314" s="31">
        <f t="shared" si="8"/>
        <v>8.5027302344789529E-2</v>
      </c>
    </row>
    <row r="315" spans="3:14" ht="27">
      <c r="C315" s="24" t="s">
        <v>859</v>
      </c>
      <c r="D315" s="26" t="s">
        <v>860</v>
      </c>
      <c r="E315" s="26" t="s">
        <v>129</v>
      </c>
      <c r="F315" s="26" t="s">
        <v>861</v>
      </c>
      <c r="G315" s="26" t="s">
        <v>862</v>
      </c>
      <c r="H315" s="27" t="s">
        <v>861</v>
      </c>
      <c r="I315" s="28" t="s">
        <v>132</v>
      </c>
      <c r="J315" s="10">
        <v>20170.116129032256</v>
      </c>
      <c r="K315" s="15"/>
      <c r="L315" s="29">
        <v>18590</v>
      </c>
      <c r="M315" s="30">
        <f t="shared" si="9"/>
        <v>1580.1161290322561</v>
      </c>
      <c r="N315" s="31">
        <f t="shared" si="8"/>
        <v>8.4998178000659286E-2</v>
      </c>
    </row>
    <row r="316" spans="3:14" ht="27">
      <c r="C316" s="24" t="s">
        <v>863</v>
      </c>
      <c r="D316" s="26" t="s">
        <v>860</v>
      </c>
      <c r="E316" s="26" t="s">
        <v>129</v>
      </c>
      <c r="F316" s="26" t="s">
        <v>129</v>
      </c>
      <c r="G316" s="26" t="s">
        <v>864</v>
      </c>
      <c r="H316" s="27" t="s">
        <v>129</v>
      </c>
      <c r="I316" s="28" t="s">
        <v>132</v>
      </c>
      <c r="J316" s="10">
        <v>1355439.1741935483</v>
      </c>
      <c r="K316" s="15"/>
      <c r="L316" s="29">
        <v>1249211</v>
      </c>
      <c r="M316" s="30">
        <f t="shared" si="9"/>
        <v>106228.17419354827</v>
      </c>
      <c r="N316" s="31">
        <f t="shared" si="8"/>
        <v>8.5036214213250014E-2</v>
      </c>
    </row>
    <row r="317" spans="3:14" ht="27">
      <c r="C317" s="24" t="s">
        <v>865</v>
      </c>
      <c r="D317" s="26" t="s">
        <v>860</v>
      </c>
      <c r="E317" s="26" t="s">
        <v>129</v>
      </c>
      <c r="F317" s="26" t="s">
        <v>129</v>
      </c>
      <c r="G317" s="26" t="s">
        <v>866</v>
      </c>
      <c r="H317" s="27" t="s">
        <v>129</v>
      </c>
      <c r="I317" s="28" t="s">
        <v>132</v>
      </c>
      <c r="J317" s="10">
        <v>25381.548387096773</v>
      </c>
      <c r="K317" s="15"/>
      <c r="L317" s="29">
        <v>23392</v>
      </c>
      <c r="M317" s="30">
        <f t="shared" si="9"/>
        <v>1989.5483870967728</v>
      </c>
      <c r="N317" s="31">
        <f t="shared" si="8"/>
        <v>8.5052513128282006E-2</v>
      </c>
    </row>
    <row r="318" spans="3:14" ht="27">
      <c r="C318" s="24" t="s">
        <v>867</v>
      </c>
      <c r="D318" s="26" t="s">
        <v>860</v>
      </c>
      <c r="E318" s="26" t="s">
        <v>129</v>
      </c>
      <c r="F318" s="26" t="s">
        <v>129</v>
      </c>
      <c r="G318" s="26" t="s">
        <v>868</v>
      </c>
      <c r="H318" s="27" t="s">
        <v>129</v>
      </c>
      <c r="I318" s="28" t="s">
        <v>132</v>
      </c>
      <c r="J318" s="10">
        <v>53212.193548387091</v>
      </c>
      <c r="K318" s="15"/>
      <c r="L318" s="29">
        <v>49042</v>
      </c>
      <c r="M318" s="30">
        <f t="shared" si="9"/>
        <v>4170.1935483870911</v>
      </c>
      <c r="N318" s="31">
        <f t="shared" si="8"/>
        <v>8.5033105264611789E-2</v>
      </c>
    </row>
    <row r="319" spans="3:14" ht="27">
      <c r="C319" s="24" t="s">
        <v>869</v>
      </c>
      <c r="D319" s="26" t="s">
        <v>860</v>
      </c>
      <c r="E319" s="26" t="s">
        <v>129</v>
      </c>
      <c r="F319" s="26" t="s">
        <v>824</v>
      </c>
      <c r="G319" s="26" t="s">
        <v>870</v>
      </c>
      <c r="H319" s="27" t="s">
        <v>824</v>
      </c>
      <c r="I319" s="28" t="s">
        <v>132</v>
      </c>
      <c r="J319" s="10">
        <v>129674.68387096774</v>
      </c>
      <c r="K319" s="15"/>
      <c r="L319" s="29">
        <v>119512</v>
      </c>
      <c r="M319" s="30">
        <f t="shared" si="9"/>
        <v>10162.683870967739</v>
      </c>
      <c r="N319" s="31">
        <f t="shared" si="8"/>
        <v>8.5034840609877996E-2</v>
      </c>
    </row>
    <row r="320" spans="3:14" ht="27">
      <c r="C320" s="24" t="s">
        <v>871</v>
      </c>
      <c r="D320" s="26" t="s">
        <v>860</v>
      </c>
      <c r="E320" s="26" t="s">
        <v>872</v>
      </c>
      <c r="F320" s="26" t="s">
        <v>129</v>
      </c>
      <c r="G320" s="26" t="s">
        <v>873</v>
      </c>
      <c r="H320" s="27" t="s">
        <v>129</v>
      </c>
      <c r="I320" s="28" t="s">
        <v>132</v>
      </c>
      <c r="J320" s="10">
        <v>51294.374193548385</v>
      </c>
      <c r="K320" s="15"/>
      <c r="L320" s="29">
        <v>47273.94</v>
      </c>
      <c r="M320" s="30">
        <f t="shared" si="9"/>
        <v>4020.4341935483826</v>
      </c>
      <c r="N320" s="31">
        <f t="shared" si="8"/>
        <v>8.5045464658718581E-2</v>
      </c>
    </row>
    <row r="321" spans="3:14" ht="27">
      <c r="C321" s="24" t="s">
        <v>874</v>
      </c>
      <c r="D321" s="26" t="s">
        <v>860</v>
      </c>
      <c r="E321" s="26" t="s">
        <v>129</v>
      </c>
      <c r="F321" s="26" t="s">
        <v>129</v>
      </c>
      <c r="G321" s="26" t="s">
        <v>875</v>
      </c>
      <c r="H321" s="27" t="s">
        <v>129</v>
      </c>
      <c r="I321" s="28" t="s">
        <v>132</v>
      </c>
      <c r="J321" s="10">
        <v>11560.658064516128</v>
      </c>
      <c r="K321" s="15"/>
      <c r="L321" s="29">
        <v>10654</v>
      </c>
      <c r="M321" s="30">
        <f t="shared" si="9"/>
        <v>906.65806451612843</v>
      </c>
      <c r="N321" s="31">
        <f t="shared" si="8"/>
        <v>8.5100250095375293E-2</v>
      </c>
    </row>
    <row r="322" spans="3:14" ht="27">
      <c r="C322" s="24" t="s">
        <v>876</v>
      </c>
      <c r="D322" s="26" t="s">
        <v>860</v>
      </c>
      <c r="E322" s="26" t="s">
        <v>129</v>
      </c>
      <c r="F322" s="26" t="s">
        <v>129</v>
      </c>
      <c r="G322" s="26" t="s">
        <v>877</v>
      </c>
      <c r="H322" s="27" t="s">
        <v>129</v>
      </c>
      <c r="I322" s="28" t="s">
        <v>132</v>
      </c>
      <c r="J322" s="10">
        <v>31678.567741935483</v>
      </c>
      <c r="K322" s="15"/>
      <c r="L322" s="29">
        <v>29196</v>
      </c>
      <c r="M322" s="30">
        <f t="shared" si="9"/>
        <v>2482.5677419354834</v>
      </c>
      <c r="N322" s="31">
        <f t="shared" si="8"/>
        <v>8.5031091311668833E-2</v>
      </c>
    </row>
    <row r="323" spans="3:14" ht="27">
      <c r="C323" s="24" t="s">
        <v>878</v>
      </c>
      <c r="D323" s="26" t="s">
        <v>879</v>
      </c>
      <c r="E323" s="26" t="s">
        <v>129</v>
      </c>
      <c r="F323" s="26" t="s">
        <v>129</v>
      </c>
      <c r="G323" s="26" t="s">
        <v>880</v>
      </c>
      <c r="H323" s="27" t="s">
        <v>881</v>
      </c>
      <c r="I323" s="28" t="s">
        <v>132</v>
      </c>
      <c r="J323" s="10">
        <v>43534.038709677421</v>
      </c>
      <c r="K323" s="15"/>
      <c r="L323" s="29">
        <v>40122</v>
      </c>
      <c r="M323" s="30">
        <f t="shared" si="9"/>
        <v>3412.0387096774211</v>
      </c>
      <c r="N323" s="31">
        <f t="shared" si="8"/>
        <v>8.504159088972188E-2</v>
      </c>
    </row>
    <row r="324" spans="3:14" ht="27">
      <c r="C324" s="24" t="s">
        <v>882</v>
      </c>
      <c r="D324" s="26" t="s">
        <v>879</v>
      </c>
      <c r="E324" s="26" t="s">
        <v>129</v>
      </c>
      <c r="F324" s="26" t="s">
        <v>129</v>
      </c>
      <c r="G324" s="26" t="s">
        <v>883</v>
      </c>
      <c r="H324" s="27" t="s">
        <v>129</v>
      </c>
      <c r="I324" s="28" t="s">
        <v>132</v>
      </c>
      <c r="J324" s="10">
        <v>429169.27741935482</v>
      </c>
      <c r="K324" s="15"/>
      <c r="L324" s="29">
        <v>395535</v>
      </c>
      <c r="M324" s="30">
        <f t="shared" si="9"/>
        <v>33634.277419354825</v>
      </c>
      <c r="N324" s="31">
        <f t="shared" si="8"/>
        <v>8.5034895570189298E-2</v>
      </c>
    </row>
    <row r="325" spans="3:14" ht="27">
      <c r="C325" s="24" t="s">
        <v>884</v>
      </c>
      <c r="D325" s="26" t="s">
        <v>879</v>
      </c>
      <c r="E325" s="26" t="s">
        <v>129</v>
      </c>
      <c r="F325" s="26" t="s">
        <v>129</v>
      </c>
      <c r="G325" s="26" t="s">
        <v>885</v>
      </c>
      <c r="H325" s="27" t="s">
        <v>129</v>
      </c>
      <c r="I325" s="28" t="s">
        <v>132</v>
      </c>
      <c r="J325" s="10">
        <v>648133.88387096766</v>
      </c>
      <c r="K325" s="15"/>
      <c r="L325" s="29">
        <v>597339</v>
      </c>
      <c r="M325" s="30">
        <f t="shared" si="9"/>
        <v>50794.883870967664</v>
      </c>
      <c r="N325" s="31">
        <f t="shared" si="8"/>
        <v>8.5035271212774766E-2</v>
      </c>
    </row>
    <row r="326" spans="3:14" ht="27">
      <c r="C326" s="24" t="s">
        <v>886</v>
      </c>
      <c r="D326" s="26" t="s">
        <v>879</v>
      </c>
      <c r="E326" s="26" t="s">
        <v>129</v>
      </c>
      <c r="F326" s="26" t="s">
        <v>887</v>
      </c>
      <c r="G326" s="26" t="s">
        <v>888</v>
      </c>
      <c r="H326" s="27" t="s">
        <v>887</v>
      </c>
      <c r="I326" s="28" t="s">
        <v>132</v>
      </c>
      <c r="J326" s="10">
        <v>223016.74838709677</v>
      </c>
      <c r="K326" s="15"/>
      <c r="L326" s="29">
        <v>205538</v>
      </c>
      <c r="M326" s="30">
        <f t="shared" si="9"/>
        <v>17478.74838709677</v>
      </c>
      <c r="N326" s="31">
        <f t="shared" ref="N326:N389" si="10">+M326/L326</f>
        <v>8.5039011701470144E-2</v>
      </c>
    </row>
    <row r="327" spans="3:14" ht="27">
      <c r="C327" s="24" t="s">
        <v>889</v>
      </c>
      <c r="D327" s="26" t="s">
        <v>879</v>
      </c>
      <c r="E327" s="26" t="s">
        <v>129</v>
      </c>
      <c r="F327" s="26" t="s">
        <v>129</v>
      </c>
      <c r="G327" s="26" t="s">
        <v>890</v>
      </c>
      <c r="H327" s="27" t="s">
        <v>129</v>
      </c>
      <c r="I327" s="28" t="s">
        <v>132</v>
      </c>
      <c r="J327" s="10">
        <v>400641.52258064516</v>
      </c>
      <c r="K327" s="15"/>
      <c r="L327" s="29">
        <v>369242</v>
      </c>
      <c r="M327" s="30">
        <f t="shared" ref="M327:M390" si="11">+J327-L327</f>
        <v>31399.522580645164</v>
      </c>
      <c r="N327" s="31">
        <f t="shared" si="10"/>
        <v>8.5037787089890002E-2</v>
      </c>
    </row>
    <row r="328" spans="3:14" ht="27">
      <c r="C328" s="24" t="s">
        <v>891</v>
      </c>
      <c r="D328" s="26" t="s">
        <v>892</v>
      </c>
      <c r="E328" s="26" t="s">
        <v>129</v>
      </c>
      <c r="F328" s="26" t="s">
        <v>129</v>
      </c>
      <c r="G328" s="26" t="s">
        <v>893</v>
      </c>
      <c r="H328" s="26" t="s">
        <v>129</v>
      </c>
      <c r="I328" s="28" t="s">
        <v>132</v>
      </c>
      <c r="J328" s="10">
        <v>110484.2064516129</v>
      </c>
      <c r="K328" s="15"/>
      <c r="L328" s="29">
        <v>101825</v>
      </c>
      <c r="M328" s="30">
        <f t="shared" si="11"/>
        <v>8659.206451612903</v>
      </c>
      <c r="N328" s="31">
        <f t="shared" si="10"/>
        <v>8.5040083001354308E-2</v>
      </c>
    </row>
    <row r="329" spans="3:14" ht="27">
      <c r="C329" s="24" t="s">
        <v>894</v>
      </c>
      <c r="D329" s="26" t="s">
        <v>892</v>
      </c>
      <c r="E329" s="26" t="s">
        <v>129</v>
      </c>
      <c r="F329" s="26" t="s">
        <v>129</v>
      </c>
      <c r="G329" s="26" t="s">
        <v>895</v>
      </c>
      <c r="H329" s="26" t="s">
        <v>129</v>
      </c>
      <c r="I329" s="28" t="s">
        <v>132</v>
      </c>
      <c r="J329" s="10">
        <v>306461.08387096773</v>
      </c>
      <c r="K329" s="15"/>
      <c r="L329" s="29">
        <v>282443</v>
      </c>
      <c r="M329" s="30">
        <f t="shared" si="11"/>
        <v>24018.083870967734</v>
      </c>
      <c r="N329" s="31">
        <f t="shared" si="10"/>
        <v>8.5036923807521286E-2</v>
      </c>
    </row>
    <row r="330" spans="3:14" ht="27">
      <c r="C330" s="24" t="s">
        <v>896</v>
      </c>
      <c r="D330" s="26" t="s">
        <v>897</v>
      </c>
      <c r="E330" s="26" t="s">
        <v>898</v>
      </c>
      <c r="F330" s="26">
        <v>40202</v>
      </c>
      <c r="G330" s="26" t="s">
        <v>899</v>
      </c>
      <c r="H330" s="27">
        <v>40202</v>
      </c>
      <c r="I330" s="28" t="s">
        <v>132</v>
      </c>
      <c r="J330" s="10">
        <v>6322883.0451612901</v>
      </c>
      <c r="K330" s="15"/>
      <c r="L330" s="29">
        <v>5827347</v>
      </c>
      <c r="M330" s="30">
        <f t="shared" si="11"/>
        <v>495536.04516129009</v>
      </c>
      <c r="N330" s="31">
        <f t="shared" si="10"/>
        <v>8.5036302997108307E-2</v>
      </c>
    </row>
    <row r="331" spans="3:14" ht="40.5">
      <c r="C331" s="24" t="s">
        <v>900</v>
      </c>
      <c r="D331" s="26" t="s">
        <v>897</v>
      </c>
      <c r="E331" s="26" t="s">
        <v>129</v>
      </c>
      <c r="F331" s="26" t="s">
        <v>901</v>
      </c>
      <c r="G331" s="26" t="s">
        <v>902</v>
      </c>
      <c r="H331" s="27" t="s">
        <v>901</v>
      </c>
      <c r="I331" s="28" t="s">
        <v>132</v>
      </c>
      <c r="J331" s="10">
        <v>575728.14193548379</v>
      </c>
      <c r="K331" s="15"/>
      <c r="L331" s="29">
        <v>530607</v>
      </c>
      <c r="M331" s="30">
        <f t="shared" si="11"/>
        <v>45121.141935483785</v>
      </c>
      <c r="N331" s="31">
        <f t="shared" si="10"/>
        <v>8.5036838819472382E-2</v>
      </c>
    </row>
    <row r="332" spans="3:14" ht="27">
      <c r="C332" s="24" t="s">
        <v>903</v>
      </c>
      <c r="D332" s="26" t="s">
        <v>897</v>
      </c>
      <c r="E332" s="26" t="s">
        <v>129</v>
      </c>
      <c r="F332" s="26" t="s">
        <v>904</v>
      </c>
      <c r="G332" s="26" t="s">
        <v>905</v>
      </c>
      <c r="H332" s="27" t="s">
        <v>904</v>
      </c>
      <c r="I332" s="28" t="s">
        <v>132</v>
      </c>
      <c r="J332" s="10">
        <v>4317995.6129032252</v>
      </c>
      <c r="K332" s="15"/>
      <c r="L332" s="29">
        <v>3979586</v>
      </c>
      <c r="M332" s="30">
        <f t="shared" si="11"/>
        <v>338409.61290322524</v>
      </c>
      <c r="N332" s="31">
        <f t="shared" si="10"/>
        <v>8.5036386423920793E-2</v>
      </c>
    </row>
    <row r="333" spans="3:14" ht="27">
      <c r="C333" s="24" t="s">
        <v>906</v>
      </c>
      <c r="D333" s="26" t="s">
        <v>897</v>
      </c>
      <c r="E333" s="26" t="s">
        <v>907</v>
      </c>
      <c r="F333" s="26" t="s">
        <v>908</v>
      </c>
      <c r="G333" s="26" t="s">
        <v>909</v>
      </c>
      <c r="H333" s="27" t="s">
        <v>908</v>
      </c>
      <c r="I333" s="28" t="s">
        <v>132</v>
      </c>
      <c r="J333" s="10">
        <v>9642614.5290322583</v>
      </c>
      <c r="K333" s="15"/>
      <c r="L333" s="29">
        <v>8886905</v>
      </c>
      <c r="M333" s="30">
        <f t="shared" si="11"/>
        <v>755709.52903225832</v>
      </c>
      <c r="N333" s="31">
        <f t="shared" si="10"/>
        <v>8.5036301055570904E-2</v>
      </c>
    </row>
    <row r="334" spans="3:14" ht="27">
      <c r="C334" s="24" t="s">
        <v>910</v>
      </c>
      <c r="D334" s="26" t="s">
        <v>911</v>
      </c>
      <c r="E334" s="26" t="s">
        <v>912</v>
      </c>
      <c r="F334" s="26" t="s">
        <v>129</v>
      </c>
      <c r="G334" s="26" t="s">
        <v>913</v>
      </c>
      <c r="H334" s="27" t="s">
        <v>914</v>
      </c>
      <c r="I334" s="28" t="s">
        <v>132</v>
      </c>
      <c r="J334" s="10">
        <v>74134.696774193551</v>
      </c>
      <c r="K334" s="15"/>
      <c r="L334" s="29">
        <v>68325</v>
      </c>
      <c r="M334" s="30">
        <f t="shared" si="11"/>
        <v>5809.6967741935514</v>
      </c>
      <c r="N334" s="31">
        <f t="shared" si="10"/>
        <v>8.5030322344581799E-2</v>
      </c>
    </row>
    <row r="335" spans="3:14" ht="27">
      <c r="C335" s="24" t="s">
        <v>915</v>
      </c>
      <c r="D335" s="26" t="s">
        <v>911</v>
      </c>
      <c r="E335" s="26" t="s">
        <v>912</v>
      </c>
      <c r="F335" s="26" t="s">
        <v>914</v>
      </c>
      <c r="G335" s="26" t="s">
        <v>913</v>
      </c>
      <c r="H335" s="27" t="s">
        <v>914</v>
      </c>
      <c r="I335" s="28" t="s">
        <v>132</v>
      </c>
      <c r="J335" s="10">
        <v>65763.238709677418</v>
      </c>
      <c r="K335" s="15"/>
      <c r="L335" s="29">
        <v>60609</v>
      </c>
      <c r="M335" s="30">
        <f t="shared" si="11"/>
        <v>5154.2387096774182</v>
      </c>
      <c r="N335" s="31">
        <f t="shared" si="10"/>
        <v>8.5040814230187237E-2</v>
      </c>
    </row>
    <row r="336" spans="3:14" ht="27">
      <c r="C336" s="24" t="s">
        <v>916</v>
      </c>
      <c r="D336" s="26" t="s">
        <v>917</v>
      </c>
      <c r="E336" s="26" t="s">
        <v>129</v>
      </c>
      <c r="F336" s="26" t="s">
        <v>129</v>
      </c>
      <c r="G336" s="26" t="s">
        <v>918</v>
      </c>
      <c r="H336" s="27" t="s">
        <v>129</v>
      </c>
      <c r="I336" s="28" t="s">
        <v>132</v>
      </c>
      <c r="J336" s="10">
        <v>1615379.7032258066</v>
      </c>
      <c r="K336" s="15"/>
      <c r="L336" s="29">
        <v>1488780</v>
      </c>
      <c r="M336" s="30">
        <f t="shared" si="11"/>
        <v>126599.70322580659</v>
      </c>
      <c r="N336" s="31">
        <f t="shared" si="10"/>
        <v>8.5035870461590418E-2</v>
      </c>
    </row>
    <row r="337" spans="3:14" ht="27">
      <c r="C337" s="24" t="s">
        <v>919</v>
      </c>
      <c r="D337" s="26" t="s">
        <v>920</v>
      </c>
      <c r="E337" s="26" t="s">
        <v>921</v>
      </c>
      <c r="F337" s="26" t="s">
        <v>129</v>
      </c>
      <c r="G337" s="26" t="s">
        <v>922</v>
      </c>
      <c r="H337" s="27" t="s">
        <v>129</v>
      </c>
      <c r="I337" s="28" t="s">
        <v>132</v>
      </c>
      <c r="J337" s="10">
        <v>932476.32258064509</v>
      </c>
      <c r="K337" s="15"/>
      <c r="L337" s="29">
        <v>859397</v>
      </c>
      <c r="M337" s="30">
        <f t="shared" si="11"/>
        <v>73079.322580645094</v>
      </c>
      <c r="N337" s="31">
        <f t="shared" si="10"/>
        <v>8.5035580273895642E-2</v>
      </c>
    </row>
    <row r="338" spans="3:14" ht="27">
      <c r="C338" s="24" t="s">
        <v>923</v>
      </c>
      <c r="D338" s="26" t="s">
        <v>920</v>
      </c>
      <c r="E338" s="26" t="s">
        <v>129</v>
      </c>
      <c r="F338" s="26" t="s">
        <v>924</v>
      </c>
      <c r="G338" s="26" t="s">
        <v>925</v>
      </c>
      <c r="H338" s="27" t="s">
        <v>129</v>
      </c>
      <c r="I338" s="28" t="s">
        <v>132</v>
      </c>
      <c r="J338" s="10">
        <v>72854.103225806452</v>
      </c>
      <c r="K338" s="15"/>
      <c r="L338" s="29">
        <v>67145</v>
      </c>
      <c r="M338" s="30">
        <f t="shared" si="11"/>
        <v>5709.1032258064515</v>
      </c>
      <c r="N338" s="31">
        <f t="shared" si="10"/>
        <v>8.5026483368924738E-2</v>
      </c>
    </row>
    <row r="339" spans="3:14" ht="27">
      <c r="C339" s="24" t="s">
        <v>926</v>
      </c>
      <c r="D339" s="26" t="s">
        <v>927</v>
      </c>
      <c r="E339" s="26" t="s">
        <v>129</v>
      </c>
      <c r="F339" s="26" t="s">
        <v>129</v>
      </c>
      <c r="G339" s="26" t="s">
        <v>928</v>
      </c>
      <c r="H339" s="27" t="s">
        <v>129</v>
      </c>
      <c r="I339" s="28" t="s">
        <v>132</v>
      </c>
      <c r="J339" s="10">
        <v>3204.5548387096774</v>
      </c>
      <c r="K339" s="15"/>
      <c r="L339" s="29">
        <v>2953</v>
      </c>
      <c r="M339" s="30">
        <f t="shared" si="11"/>
        <v>251.55483870967737</v>
      </c>
      <c r="N339" s="31">
        <f t="shared" si="10"/>
        <v>8.5186196650754276E-2</v>
      </c>
    </row>
    <row r="340" spans="3:14" ht="27">
      <c r="C340" s="24" t="s">
        <v>929</v>
      </c>
      <c r="D340" s="26" t="s">
        <v>930</v>
      </c>
      <c r="E340" s="26" t="s">
        <v>931</v>
      </c>
      <c r="F340" s="26" t="s">
        <v>932</v>
      </c>
      <c r="G340" s="26" t="s">
        <v>933</v>
      </c>
      <c r="H340" s="27" t="s">
        <v>932</v>
      </c>
      <c r="I340" s="28" t="s">
        <v>132</v>
      </c>
      <c r="J340" s="10">
        <v>1105015.5741935484</v>
      </c>
      <c r="K340" s="15"/>
      <c r="L340" s="29">
        <v>1018414</v>
      </c>
      <c r="M340" s="30">
        <f t="shared" si="11"/>
        <v>86601.574193548411</v>
      </c>
      <c r="N340" s="31">
        <f t="shared" si="10"/>
        <v>8.5035726328927544E-2</v>
      </c>
    </row>
    <row r="341" spans="3:14" ht="27">
      <c r="C341" s="24" t="s">
        <v>934</v>
      </c>
      <c r="D341" s="26" t="s">
        <v>935</v>
      </c>
      <c r="E341" s="26" t="s">
        <v>178</v>
      </c>
      <c r="F341" s="26" t="s">
        <v>129</v>
      </c>
      <c r="G341" s="26" t="s">
        <v>936</v>
      </c>
      <c r="H341" s="27" t="s">
        <v>129</v>
      </c>
      <c r="I341" s="28" t="s">
        <v>132</v>
      </c>
      <c r="J341" s="10">
        <v>945332.92903225799</v>
      </c>
      <c r="K341" s="15"/>
      <c r="L341" s="29">
        <v>871245</v>
      </c>
      <c r="M341" s="30">
        <f t="shared" si="11"/>
        <v>74087.929032257991</v>
      </c>
      <c r="N341" s="31">
        <f t="shared" si="10"/>
        <v>8.5036848455093558E-2</v>
      </c>
    </row>
    <row r="342" spans="3:14" ht="27">
      <c r="C342" s="24" t="s">
        <v>937</v>
      </c>
      <c r="D342" s="26" t="s">
        <v>935</v>
      </c>
      <c r="E342" s="26" t="s">
        <v>129</v>
      </c>
      <c r="F342" s="26" t="s">
        <v>129</v>
      </c>
      <c r="G342" s="26" t="s">
        <v>938</v>
      </c>
      <c r="H342" s="27" t="s">
        <v>129</v>
      </c>
      <c r="I342" s="28" t="s">
        <v>132</v>
      </c>
      <c r="J342" s="10">
        <v>56545.729032258059</v>
      </c>
      <c r="K342" s="15"/>
      <c r="L342" s="29">
        <v>52114</v>
      </c>
      <c r="M342" s="30">
        <f t="shared" si="11"/>
        <v>4431.7290322580593</v>
      </c>
      <c r="N342" s="31">
        <f t="shared" si="10"/>
        <v>8.5039126381741173E-2</v>
      </c>
    </row>
    <row r="343" spans="3:14" ht="27">
      <c r="C343" s="24" t="s">
        <v>939</v>
      </c>
      <c r="D343" s="25" t="s">
        <v>940</v>
      </c>
      <c r="E343" s="26" t="s">
        <v>941</v>
      </c>
      <c r="F343" s="26" t="s">
        <v>129</v>
      </c>
      <c r="G343" s="26" t="s">
        <v>942</v>
      </c>
      <c r="H343" s="27" t="s">
        <v>129</v>
      </c>
      <c r="I343" s="28" t="s">
        <v>132</v>
      </c>
      <c r="J343" s="10">
        <v>63019.329032258058</v>
      </c>
      <c r="K343" s="15"/>
      <c r="L343" s="29">
        <v>57591</v>
      </c>
      <c r="M343" s="30">
        <f t="shared" si="11"/>
        <v>5428.3290322580579</v>
      </c>
      <c r="N343" s="31">
        <f t="shared" si="10"/>
        <v>9.4256551062805963E-2</v>
      </c>
    </row>
    <row r="344" spans="3:14" ht="27">
      <c r="C344" s="24" t="s">
        <v>943</v>
      </c>
      <c r="D344" s="25" t="s">
        <v>940</v>
      </c>
      <c r="E344" s="26" t="s">
        <v>941</v>
      </c>
      <c r="F344" s="26" t="s">
        <v>944</v>
      </c>
      <c r="G344" s="26" t="s">
        <v>945</v>
      </c>
      <c r="H344" s="39" t="s">
        <v>160</v>
      </c>
      <c r="I344" s="28" t="s">
        <v>132</v>
      </c>
      <c r="J344" s="10">
        <v>227446.61935483868</v>
      </c>
      <c r="K344" s="15"/>
      <c r="L344" s="29">
        <v>208061</v>
      </c>
      <c r="M344" s="30">
        <f t="shared" si="11"/>
        <v>19385.61935483868</v>
      </c>
      <c r="N344" s="31">
        <f t="shared" si="10"/>
        <v>9.3172768346007559E-2</v>
      </c>
    </row>
    <row r="345" spans="3:14" ht="27">
      <c r="C345" s="24" t="s">
        <v>946</v>
      </c>
      <c r="D345" s="25" t="s">
        <v>940</v>
      </c>
      <c r="E345" s="26" t="s">
        <v>947</v>
      </c>
      <c r="F345" s="26" t="s">
        <v>948</v>
      </c>
      <c r="G345" s="26" t="s">
        <v>949</v>
      </c>
      <c r="H345" s="27" t="s">
        <v>950</v>
      </c>
      <c r="I345" s="28" t="s">
        <v>132</v>
      </c>
      <c r="J345" s="10">
        <v>747677.76774193544</v>
      </c>
      <c r="K345" s="15"/>
      <c r="L345" s="29">
        <v>683910</v>
      </c>
      <c r="M345" s="30">
        <f t="shared" si="11"/>
        <v>63767.767741935444</v>
      </c>
      <c r="N345" s="31">
        <f t="shared" si="10"/>
        <v>9.3239999037790705E-2</v>
      </c>
    </row>
    <row r="346" spans="3:14" ht="27">
      <c r="C346" s="24" t="s">
        <v>951</v>
      </c>
      <c r="D346" s="25" t="s">
        <v>940</v>
      </c>
      <c r="E346" s="26" t="s">
        <v>178</v>
      </c>
      <c r="F346" s="26" t="s">
        <v>952</v>
      </c>
      <c r="G346" s="26" t="s">
        <v>953</v>
      </c>
      <c r="H346" s="27" t="s">
        <v>954</v>
      </c>
      <c r="I346" s="28" t="s">
        <v>132</v>
      </c>
      <c r="J346" s="10">
        <v>673054.78709677421</v>
      </c>
      <c r="K346" s="15"/>
      <c r="L346" s="29">
        <v>615643</v>
      </c>
      <c r="M346" s="30">
        <f t="shared" si="11"/>
        <v>57411.787096774206</v>
      </c>
      <c r="N346" s="31">
        <f t="shared" si="10"/>
        <v>9.3254998589725219E-2</v>
      </c>
    </row>
    <row r="347" spans="3:14" ht="27">
      <c r="C347" s="24" t="s">
        <v>955</v>
      </c>
      <c r="D347" s="25" t="s">
        <v>940</v>
      </c>
      <c r="E347" s="26" t="s">
        <v>178</v>
      </c>
      <c r="F347" s="26" t="s">
        <v>956</v>
      </c>
      <c r="G347" s="26" t="s">
        <v>957</v>
      </c>
      <c r="H347" s="27" t="s">
        <v>958</v>
      </c>
      <c r="I347" s="28" t="s">
        <v>132</v>
      </c>
      <c r="J347" s="10">
        <v>276637.38064516126</v>
      </c>
      <c r="K347" s="15"/>
      <c r="L347" s="29">
        <v>253081</v>
      </c>
      <c r="M347" s="30">
        <f t="shared" si="11"/>
        <v>23556.380645161262</v>
      </c>
      <c r="N347" s="31">
        <f t="shared" si="10"/>
        <v>9.3078424082255334E-2</v>
      </c>
    </row>
    <row r="348" spans="3:14" ht="27">
      <c r="C348" s="24" t="s">
        <v>959</v>
      </c>
      <c r="D348" s="25" t="s">
        <v>940</v>
      </c>
      <c r="E348" s="26" t="s">
        <v>947</v>
      </c>
      <c r="F348" s="26" t="s">
        <v>960</v>
      </c>
      <c r="G348" s="26" t="s">
        <v>961</v>
      </c>
      <c r="H348" s="27" t="s">
        <v>962</v>
      </c>
      <c r="I348" s="28" t="s">
        <v>132</v>
      </c>
      <c r="J348" s="10">
        <v>637497.58709677414</v>
      </c>
      <c r="K348" s="15"/>
      <c r="L348" s="29">
        <v>583164</v>
      </c>
      <c r="M348" s="30">
        <f t="shared" si="11"/>
        <v>54333.587096774136</v>
      </c>
      <c r="N348" s="31">
        <f t="shared" si="10"/>
        <v>9.3170338184068516E-2</v>
      </c>
    </row>
    <row r="349" spans="3:14" ht="27">
      <c r="C349" s="24" t="s">
        <v>963</v>
      </c>
      <c r="D349" s="25" t="s">
        <v>940</v>
      </c>
      <c r="E349" s="26" t="s">
        <v>178</v>
      </c>
      <c r="F349" s="26" t="s">
        <v>964</v>
      </c>
      <c r="G349" s="26" t="s">
        <v>965</v>
      </c>
      <c r="H349" s="27" t="s">
        <v>966</v>
      </c>
      <c r="I349" s="28" t="s">
        <v>132</v>
      </c>
      <c r="J349" s="10">
        <v>715836.43870967743</v>
      </c>
      <c r="K349" s="15"/>
      <c r="L349" s="29">
        <v>654843</v>
      </c>
      <c r="M349" s="30">
        <f t="shared" si="11"/>
        <v>60993.43870967743</v>
      </c>
      <c r="N349" s="31">
        <f t="shared" si="10"/>
        <v>9.3142079413962478E-2</v>
      </c>
    </row>
    <row r="350" spans="3:14" ht="27">
      <c r="C350" s="24" t="s">
        <v>967</v>
      </c>
      <c r="D350" s="25" t="s">
        <v>940</v>
      </c>
      <c r="E350" s="26" t="s">
        <v>947</v>
      </c>
      <c r="F350" s="26" t="s">
        <v>968</v>
      </c>
      <c r="G350" s="26" t="s">
        <v>969</v>
      </c>
      <c r="H350" s="27" t="s">
        <v>970</v>
      </c>
      <c r="I350" s="28" t="s">
        <v>132</v>
      </c>
      <c r="J350" s="10">
        <v>1675610.5935483868</v>
      </c>
      <c r="K350" s="15"/>
      <c r="L350" s="29">
        <v>1532826</v>
      </c>
      <c r="M350" s="30">
        <f t="shared" si="11"/>
        <v>142784.59354838682</v>
      </c>
      <c r="N350" s="31">
        <f t="shared" si="10"/>
        <v>9.3151207996463287E-2</v>
      </c>
    </row>
    <row r="351" spans="3:14" ht="27">
      <c r="C351" s="24" t="s">
        <v>971</v>
      </c>
      <c r="D351" s="25" t="s">
        <v>940</v>
      </c>
      <c r="E351" s="26" t="s">
        <v>178</v>
      </c>
      <c r="F351" s="26" t="s">
        <v>129</v>
      </c>
      <c r="G351" s="26" t="s">
        <v>972</v>
      </c>
      <c r="H351" s="27" t="s">
        <v>973</v>
      </c>
      <c r="I351" s="28" t="s">
        <v>132</v>
      </c>
      <c r="J351" s="10">
        <v>97057.935483870955</v>
      </c>
      <c r="K351" s="15"/>
      <c r="L351" s="29">
        <v>88764</v>
      </c>
      <c r="M351" s="30">
        <f t="shared" si="11"/>
        <v>8293.9354838709551</v>
      </c>
      <c r="N351" s="31">
        <f t="shared" si="10"/>
        <v>9.3438054660346034E-2</v>
      </c>
    </row>
    <row r="352" spans="3:14" ht="27">
      <c r="C352" s="24" t="s">
        <v>974</v>
      </c>
      <c r="D352" s="25" t="s">
        <v>940</v>
      </c>
      <c r="E352" s="26" t="s">
        <v>975</v>
      </c>
      <c r="F352" s="26">
        <v>8306</v>
      </c>
      <c r="G352" s="26" t="s">
        <v>976</v>
      </c>
      <c r="H352" s="27" t="s">
        <v>977</v>
      </c>
      <c r="I352" s="28" t="s">
        <v>132</v>
      </c>
      <c r="J352" s="10">
        <v>551756.16774193547</v>
      </c>
      <c r="K352" s="15"/>
      <c r="L352" s="29">
        <v>504688</v>
      </c>
      <c r="M352" s="30">
        <f t="shared" si="11"/>
        <v>47068.167741935467</v>
      </c>
      <c r="N352" s="31">
        <f t="shared" si="10"/>
        <v>9.3261911798844965E-2</v>
      </c>
    </row>
    <row r="353" spans="3:14" ht="27">
      <c r="C353" s="24" t="s">
        <v>978</v>
      </c>
      <c r="D353" s="25" t="s">
        <v>940</v>
      </c>
      <c r="E353" s="26" t="s">
        <v>941</v>
      </c>
      <c r="F353" s="26" t="s">
        <v>979</v>
      </c>
      <c r="G353" s="26" t="s">
        <v>980</v>
      </c>
      <c r="H353" s="27" t="s">
        <v>981</v>
      </c>
      <c r="I353" s="28" t="s">
        <v>132</v>
      </c>
      <c r="J353" s="10">
        <v>580723.07096774189</v>
      </c>
      <c r="K353" s="15"/>
      <c r="L353" s="29">
        <v>531218</v>
      </c>
      <c r="M353" s="30">
        <f t="shared" si="11"/>
        <v>49505.070967741893</v>
      </c>
      <c r="N353" s="31">
        <f t="shared" si="10"/>
        <v>9.3191629364482928E-2</v>
      </c>
    </row>
    <row r="354" spans="3:14" ht="27">
      <c r="C354" s="24" t="s">
        <v>982</v>
      </c>
      <c r="D354" s="25" t="s">
        <v>940</v>
      </c>
      <c r="E354" s="26" t="s">
        <v>129</v>
      </c>
      <c r="F354" s="26" t="s">
        <v>129</v>
      </c>
      <c r="G354" s="26" t="s">
        <v>983</v>
      </c>
      <c r="H354" s="27" t="s">
        <v>129</v>
      </c>
      <c r="I354" s="28" t="s">
        <v>132</v>
      </c>
      <c r="J354" s="10">
        <v>380752.4</v>
      </c>
      <c r="K354" s="15"/>
      <c r="L354" s="29">
        <v>348295</v>
      </c>
      <c r="M354" s="30">
        <f t="shared" si="11"/>
        <v>32457.400000000023</v>
      </c>
      <c r="N354" s="31">
        <f t="shared" si="10"/>
        <v>9.318939404814891E-2</v>
      </c>
    </row>
    <row r="355" spans="3:14" ht="27">
      <c r="C355" s="24" t="s">
        <v>984</v>
      </c>
      <c r="D355" s="25" t="s">
        <v>940</v>
      </c>
      <c r="E355" s="26" t="s">
        <v>129</v>
      </c>
      <c r="F355" s="26" t="s">
        <v>129</v>
      </c>
      <c r="G355" s="26" t="s">
        <v>985</v>
      </c>
      <c r="H355" s="27" t="s">
        <v>129</v>
      </c>
      <c r="I355" s="28" t="s">
        <v>132</v>
      </c>
      <c r="J355" s="10">
        <v>477119.36774193548</v>
      </c>
      <c r="K355" s="15"/>
      <c r="L355" s="29">
        <v>436505</v>
      </c>
      <c r="M355" s="30">
        <f t="shared" si="11"/>
        <v>40614.367741935479</v>
      </c>
      <c r="N355" s="31">
        <f t="shared" si="10"/>
        <v>9.304445021691729E-2</v>
      </c>
    </row>
    <row r="356" spans="3:14" ht="27">
      <c r="C356" s="24" t="s">
        <v>986</v>
      </c>
      <c r="D356" s="25" t="s">
        <v>940</v>
      </c>
      <c r="E356" s="26" t="s">
        <v>129</v>
      </c>
      <c r="F356" s="26" t="s">
        <v>129</v>
      </c>
      <c r="G356" s="26" t="s">
        <v>987</v>
      </c>
      <c r="H356" s="27" t="s">
        <v>129</v>
      </c>
      <c r="I356" s="28" t="s">
        <v>132</v>
      </c>
      <c r="J356" s="10">
        <v>187525.57419354838</v>
      </c>
      <c r="K356" s="15"/>
      <c r="L356" s="29">
        <v>171560</v>
      </c>
      <c r="M356" s="30">
        <f t="shared" si="11"/>
        <v>15965.574193548382</v>
      </c>
      <c r="N356" s="31">
        <f t="shared" si="10"/>
        <v>9.3061169232620547E-2</v>
      </c>
    </row>
    <row r="357" spans="3:14" ht="27">
      <c r="C357" s="24" t="s">
        <v>988</v>
      </c>
      <c r="D357" s="25" t="s">
        <v>940</v>
      </c>
      <c r="E357" s="26" t="s">
        <v>941</v>
      </c>
      <c r="F357" s="38" t="s">
        <v>160</v>
      </c>
      <c r="G357" s="26" t="s">
        <v>989</v>
      </c>
      <c r="H357" s="27" t="s">
        <v>990</v>
      </c>
      <c r="I357" s="28" t="s">
        <v>132</v>
      </c>
      <c r="J357" s="10">
        <v>400630.77419354836</v>
      </c>
      <c r="K357" s="15"/>
      <c r="L357" s="29">
        <v>366523</v>
      </c>
      <c r="M357" s="30">
        <f t="shared" si="11"/>
        <v>34107.774193548365</v>
      </c>
      <c r="N357" s="31">
        <f t="shared" si="10"/>
        <v>9.3057664030765777E-2</v>
      </c>
    </row>
    <row r="358" spans="3:14" ht="27">
      <c r="C358" s="24" t="s">
        <v>991</v>
      </c>
      <c r="D358" s="25" t="s">
        <v>940</v>
      </c>
      <c r="E358" s="26" t="s">
        <v>992</v>
      </c>
      <c r="F358" s="38" t="s">
        <v>160</v>
      </c>
      <c r="G358" s="26" t="s">
        <v>993</v>
      </c>
      <c r="H358" s="27" t="s">
        <v>994</v>
      </c>
      <c r="I358" s="28" t="s">
        <v>132</v>
      </c>
      <c r="J358" s="10">
        <v>203189.04516129033</v>
      </c>
      <c r="K358" s="15"/>
      <c r="L358" s="29">
        <v>185802</v>
      </c>
      <c r="M358" s="30">
        <f t="shared" si="11"/>
        <v>17387.045161290327</v>
      </c>
      <c r="N358" s="31">
        <f t="shared" si="10"/>
        <v>9.3578353092487312E-2</v>
      </c>
    </row>
    <row r="359" spans="3:14" ht="27">
      <c r="C359" s="24" t="s">
        <v>995</v>
      </c>
      <c r="D359" s="25" t="s">
        <v>940</v>
      </c>
      <c r="E359" s="26" t="s">
        <v>129</v>
      </c>
      <c r="F359" s="26" t="s">
        <v>996</v>
      </c>
      <c r="G359" s="26" t="s">
        <v>997</v>
      </c>
      <c r="H359" s="39" t="s">
        <v>160</v>
      </c>
      <c r="I359" s="28" t="s">
        <v>132</v>
      </c>
      <c r="J359" s="10">
        <v>27311.651612903228</v>
      </c>
      <c r="K359" s="15"/>
      <c r="L359" s="29">
        <v>25028</v>
      </c>
      <c r="M359" s="30">
        <f t="shared" si="11"/>
        <v>2283.6516129032279</v>
      </c>
      <c r="N359" s="31">
        <f t="shared" si="10"/>
        <v>9.1243871380183306E-2</v>
      </c>
    </row>
    <row r="360" spans="3:14" ht="27">
      <c r="C360" s="24" t="s">
        <v>998</v>
      </c>
      <c r="D360" s="25" t="s">
        <v>940</v>
      </c>
      <c r="E360" s="26" t="s">
        <v>178</v>
      </c>
      <c r="F360" s="26" t="s">
        <v>999</v>
      </c>
      <c r="G360" s="26" t="s">
        <v>1000</v>
      </c>
      <c r="H360" s="27" t="s">
        <v>1001</v>
      </c>
      <c r="I360" s="28" t="s">
        <v>132</v>
      </c>
      <c r="J360" s="10">
        <v>519071.8580645161</v>
      </c>
      <c r="K360" s="15"/>
      <c r="L360" s="29">
        <v>474860</v>
      </c>
      <c r="M360" s="30">
        <f t="shared" si="11"/>
        <v>44211.858064516098</v>
      </c>
      <c r="N360" s="31">
        <f t="shared" si="10"/>
        <v>9.3105037410007363E-2</v>
      </c>
    </row>
    <row r="361" spans="3:14" ht="27">
      <c r="C361" s="24" t="s">
        <v>1002</v>
      </c>
      <c r="D361" s="25" t="s">
        <v>940</v>
      </c>
      <c r="E361" s="26" t="s">
        <v>1003</v>
      </c>
      <c r="F361" s="26" t="s">
        <v>1004</v>
      </c>
      <c r="G361" s="26" t="s">
        <v>1005</v>
      </c>
      <c r="H361" s="27" t="s">
        <v>1006</v>
      </c>
      <c r="I361" s="28" t="s">
        <v>132</v>
      </c>
      <c r="J361" s="10">
        <v>274621.29032258061</v>
      </c>
      <c r="K361" s="15"/>
      <c r="L361" s="29">
        <v>251211</v>
      </c>
      <c r="M361" s="30">
        <f t="shared" si="11"/>
        <v>23410.290322580608</v>
      </c>
      <c r="N361" s="31">
        <f t="shared" si="10"/>
        <v>9.3189750140641167E-2</v>
      </c>
    </row>
    <row r="362" spans="3:14" ht="27">
      <c r="C362" s="24" t="s">
        <v>1007</v>
      </c>
      <c r="D362" s="25" t="s">
        <v>940</v>
      </c>
      <c r="E362" s="26" t="s">
        <v>1008</v>
      </c>
      <c r="F362" s="26" t="s">
        <v>129</v>
      </c>
      <c r="G362" s="26" t="s">
        <v>1009</v>
      </c>
      <c r="H362" s="27" t="s">
        <v>129</v>
      </c>
      <c r="I362" s="28" t="s">
        <v>132</v>
      </c>
      <c r="J362" s="10">
        <v>71777.729032258067</v>
      </c>
      <c r="K362" s="15"/>
      <c r="L362" s="29">
        <v>65585</v>
      </c>
      <c r="M362" s="30">
        <f t="shared" si="11"/>
        <v>6192.7290322580666</v>
      </c>
      <c r="N362" s="31">
        <f t="shared" si="10"/>
        <v>9.4422947812122696E-2</v>
      </c>
    </row>
    <row r="363" spans="3:14" ht="27">
      <c r="C363" s="24" t="s">
        <v>1010</v>
      </c>
      <c r="D363" s="25" t="s">
        <v>940</v>
      </c>
      <c r="E363" s="26" t="s">
        <v>1011</v>
      </c>
      <c r="F363" s="38" t="s">
        <v>160</v>
      </c>
      <c r="G363" s="26" t="s">
        <v>1012</v>
      </c>
      <c r="H363" s="27" t="s">
        <v>1013</v>
      </c>
      <c r="I363" s="28" t="s">
        <v>132</v>
      </c>
      <c r="J363" s="10">
        <v>272258.18064516131</v>
      </c>
      <c r="K363" s="15"/>
      <c r="L363" s="29">
        <v>249117</v>
      </c>
      <c r="M363" s="30">
        <f t="shared" si="11"/>
        <v>23141.180645161308</v>
      </c>
      <c r="N363" s="31">
        <f t="shared" si="10"/>
        <v>9.2892820020959263E-2</v>
      </c>
    </row>
    <row r="364" spans="3:14" ht="27">
      <c r="C364" s="24" t="s">
        <v>1014</v>
      </c>
      <c r="D364" s="25" t="s">
        <v>940</v>
      </c>
      <c r="E364" s="26" t="s">
        <v>129</v>
      </c>
      <c r="F364" s="26" t="s">
        <v>129</v>
      </c>
      <c r="G364" s="26" t="s">
        <v>1015</v>
      </c>
      <c r="H364" s="27" t="s">
        <v>129</v>
      </c>
      <c r="I364" s="28" t="s">
        <v>132</v>
      </c>
      <c r="J364" s="10">
        <v>29839.058064516132</v>
      </c>
      <c r="K364" s="15"/>
      <c r="L364" s="29">
        <v>27215</v>
      </c>
      <c r="M364" s="30">
        <f t="shared" si="11"/>
        <v>2624.0580645161317</v>
      </c>
      <c r="N364" s="31">
        <f t="shared" si="10"/>
        <v>9.6419550413967728E-2</v>
      </c>
    </row>
    <row r="365" spans="3:14" ht="27">
      <c r="C365" s="24" t="s">
        <v>1016</v>
      </c>
      <c r="D365" s="25" t="s">
        <v>940</v>
      </c>
      <c r="E365" s="26" t="s">
        <v>178</v>
      </c>
      <c r="F365" s="26" t="s">
        <v>1017</v>
      </c>
      <c r="G365" s="26" t="s">
        <v>1018</v>
      </c>
      <c r="H365" s="39" t="s">
        <v>160</v>
      </c>
      <c r="I365" s="28" t="s">
        <v>132</v>
      </c>
      <c r="J365" s="10">
        <v>355142.06451612903</v>
      </c>
      <c r="K365" s="15"/>
      <c r="L365" s="29">
        <v>324833</v>
      </c>
      <c r="M365" s="30">
        <f t="shared" si="11"/>
        <v>30309.06451612903</v>
      </c>
      <c r="N365" s="31">
        <f t="shared" si="10"/>
        <v>9.3306605289884437E-2</v>
      </c>
    </row>
    <row r="366" spans="3:14" ht="27">
      <c r="C366" s="24" t="s">
        <v>1019</v>
      </c>
      <c r="D366" s="25" t="s">
        <v>940</v>
      </c>
      <c r="E366" s="26" t="s">
        <v>129</v>
      </c>
      <c r="F366" s="26" t="s">
        <v>1020</v>
      </c>
      <c r="G366" s="26" t="s">
        <v>1021</v>
      </c>
      <c r="H366" s="39" t="s">
        <v>160</v>
      </c>
      <c r="I366" s="28" t="s">
        <v>132</v>
      </c>
      <c r="J366" s="10">
        <v>31179.535483870968</v>
      </c>
      <c r="K366" s="15"/>
      <c r="L366" s="29">
        <v>28461</v>
      </c>
      <c r="M366" s="30">
        <f t="shared" si="11"/>
        <v>2718.5354838709682</v>
      </c>
      <c r="N366" s="31">
        <f t="shared" si="10"/>
        <v>9.5517918691225473E-2</v>
      </c>
    </row>
    <row r="367" spans="3:14" ht="27">
      <c r="C367" s="24" t="s">
        <v>1022</v>
      </c>
      <c r="D367" s="25" t="s">
        <v>940</v>
      </c>
      <c r="E367" s="26" t="s">
        <v>947</v>
      </c>
      <c r="F367" s="26" t="s">
        <v>1023</v>
      </c>
      <c r="G367" s="26" t="s">
        <v>1024</v>
      </c>
      <c r="H367" s="27" t="s">
        <v>1025</v>
      </c>
      <c r="I367" s="28" t="s">
        <v>132</v>
      </c>
      <c r="J367" s="10">
        <v>652921.52258064505</v>
      </c>
      <c r="K367" s="15"/>
      <c r="L367" s="29">
        <v>601392</v>
      </c>
      <c r="M367" s="30">
        <f t="shared" si="11"/>
        <v>51529.522580645047</v>
      </c>
      <c r="N367" s="31">
        <f t="shared" si="10"/>
        <v>8.5683751331319752E-2</v>
      </c>
    </row>
    <row r="368" spans="3:14" ht="27">
      <c r="C368" s="24" t="s">
        <v>1026</v>
      </c>
      <c r="D368" s="25" t="s">
        <v>940</v>
      </c>
      <c r="E368" s="26" t="s">
        <v>947</v>
      </c>
      <c r="F368" s="26" t="s">
        <v>1023</v>
      </c>
      <c r="G368" s="26" t="s">
        <v>1024</v>
      </c>
      <c r="H368" s="27" t="s">
        <v>1025</v>
      </c>
      <c r="I368" s="28" t="s">
        <v>132</v>
      </c>
      <c r="J368" s="10">
        <v>519071.8580645161</v>
      </c>
      <c r="K368" s="15"/>
      <c r="L368" s="29">
        <v>474860</v>
      </c>
      <c r="M368" s="30">
        <f t="shared" si="11"/>
        <v>44211.858064516098</v>
      </c>
      <c r="N368" s="31">
        <f t="shared" si="10"/>
        <v>9.3105037410007363E-2</v>
      </c>
    </row>
    <row r="369" spans="3:14" ht="27">
      <c r="C369" s="24" t="s">
        <v>1027</v>
      </c>
      <c r="D369" s="25" t="s">
        <v>940</v>
      </c>
      <c r="E369" s="26" t="s">
        <v>1003</v>
      </c>
      <c r="F369" s="26" t="s">
        <v>1028</v>
      </c>
      <c r="G369" s="26" t="s">
        <v>1029</v>
      </c>
      <c r="H369" s="27" t="s">
        <v>1030</v>
      </c>
      <c r="I369" s="28" t="s">
        <v>132</v>
      </c>
      <c r="J369" s="10">
        <v>525978.464516129</v>
      </c>
      <c r="K369" s="15"/>
      <c r="L369" s="29">
        <v>481231</v>
      </c>
      <c r="M369" s="30">
        <f t="shared" si="11"/>
        <v>44747.464516128995</v>
      </c>
      <c r="N369" s="31">
        <f t="shared" si="10"/>
        <v>9.2985415561609691E-2</v>
      </c>
    </row>
    <row r="370" spans="3:14" ht="27">
      <c r="C370" s="24" t="s">
        <v>1031</v>
      </c>
      <c r="D370" s="25" t="s">
        <v>940</v>
      </c>
      <c r="E370" s="26" t="s">
        <v>1003</v>
      </c>
      <c r="F370" s="26" t="s">
        <v>1032</v>
      </c>
      <c r="G370" s="26" t="s">
        <v>1033</v>
      </c>
      <c r="H370" s="39" t="s">
        <v>160</v>
      </c>
      <c r="I370" s="28" t="s">
        <v>132</v>
      </c>
      <c r="J370" s="10">
        <v>537264.27096774196</v>
      </c>
      <c r="K370" s="15"/>
      <c r="L370" s="29">
        <v>491540</v>
      </c>
      <c r="M370" s="30">
        <f t="shared" si="11"/>
        <v>45724.270967741963</v>
      </c>
      <c r="N370" s="31">
        <f t="shared" si="10"/>
        <v>9.3022482336619527E-2</v>
      </c>
    </row>
    <row r="371" spans="3:14" ht="27">
      <c r="C371" s="24" t="s">
        <v>1034</v>
      </c>
      <c r="D371" s="25" t="s">
        <v>940</v>
      </c>
      <c r="E371" s="26" t="s">
        <v>129</v>
      </c>
      <c r="F371" s="26" t="s">
        <v>129</v>
      </c>
      <c r="G371" s="26" t="s">
        <v>1035</v>
      </c>
      <c r="H371" s="27" t="s">
        <v>129</v>
      </c>
      <c r="I371" s="28" t="s">
        <v>132</v>
      </c>
      <c r="J371" s="10">
        <v>743132.73548387096</v>
      </c>
      <c r="K371" s="15"/>
      <c r="L371" s="29">
        <v>679771</v>
      </c>
      <c r="M371" s="30">
        <f t="shared" si="11"/>
        <v>63361.735483870958</v>
      </c>
      <c r="N371" s="31">
        <f t="shared" si="10"/>
        <v>9.3210412747632601E-2</v>
      </c>
    </row>
    <row r="372" spans="3:14" ht="27">
      <c r="C372" s="24" t="s">
        <v>1036</v>
      </c>
      <c r="D372" s="25" t="s">
        <v>940</v>
      </c>
      <c r="E372" s="26" t="s">
        <v>178</v>
      </c>
      <c r="F372" s="26" t="s">
        <v>1037</v>
      </c>
      <c r="G372" s="26" t="s">
        <v>1038</v>
      </c>
      <c r="H372" s="27" t="s">
        <v>1039</v>
      </c>
      <c r="I372" s="28" t="s">
        <v>132</v>
      </c>
      <c r="J372" s="10">
        <v>675913.85806451621</v>
      </c>
      <c r="K372" s="15"/>
      <c r="L372" s="29">
        <v>618362</v>
      </c>
      <c r="M372" s="30">
        <f t="shared" si="11"/>
        <v>57551.858064516215</v>
      </c>
      <c r="N372" s="31">
        <f t="shared" si="10"/>
        <v>9.3071466332853917E-2</v>
      </c>
    </row>
    <row r="373" spans="3:14" ht="27">
      <c r="C373" s="24" t="s">
        <v>1040</v>
      </c>
      <c r="D373" s="25" t="s">
        <v>940</v>
      </c>
      <c r="E373" s="26" t="s">
        <v>129</v>
      </c>
      <c r="F373" s="26" t="s">
        <v>278</v>
      </c>
      <c r="G373" s="26" t="s">
        <v>1041</v>
      </c>
      <c r="H373" s="27" t="s">
        <v>186</v>
      </c>
      <c r="I373" s="28" t="s">
        <v>132</v>
      </c>
      <c r="J373" s="10">
        <v>45158.580645161288</v>
      </c>
      <c r="K373" s="15"/>
      <c r="L373" s="29">
        <v>41306</v>
      </c>
      <c r="M373" s="30">
        <f t="shared" si="11"/>
        <v>3852.580645161288</v>
      </c>
      <c r="N373" s="31">
        <f t="shared" si="10"/>
        <v>9.3269274322405657E-2</v>
      </c>
    </row>
    <row r="374" spans="3:14" ht="27">
      <c r="C374" s="24" t="s">
        <v>1042</v>
      </c>
      <c r="D374" s="25" t="s">
        <v>940</v>
      </c>
      <c r="E374" s="26" t="s">
        <v>1043</v>
      </c>
      <c r="F374" s="26" t="s">
        <v>1044</v>
      </c>
      <c r="G374" s="26" t="s">
        <v>1045</v>
      </c>
      <c r="H374" s="27" t="s">
        <v>1046</v>
      </c>
      <c r="I374" s="28" t="s">
        <v>132</v>
      </c>
      <c r="J374" s="10">
        <v>56112.722580645161</v>
      </c>
      <c r="K374" s="15"/>
      <c r="L374" s="29">
        <v>51374</v>
      </c>
      <c r="M374" s="30">
        <f t="shared" si="11"/>
        <v>4738.7225806451606</v>
      </c>
      <c r="N374" s="31">
        <f t="shared" si="10"/>
        <v>9.2239704532354125E-2</v>
      </c>
    </row>
    <row r="375" spans="3:14" ht="27">
      <c r="C375" s="24" t="s">
        <v>1047</v>
      </c>
      <c r="D375" s="25" t="s">
        <v>940</v>
      </c>
      <c r="E375" s="26" t="s">
        <v>129</v>
      </c>
      <c r="F375" s="26" t="s">
        <v>129</v>
      </c>
      <c r="G375" s="26" t="s">
        <v>1048</v>
      </c>
      <c r="H375" s="27" t="s">
        <v>129</v>
      </c>
      <c r="I375" s="28" t="s">
        <v>132</v>
      </c>
      <c r="J375" s="10">
        <v>90151.329032258072</v>
      </c>
      <c r="K375" s="15"/>
      <c r="L375" s="29">
        <v>82477</v>
      </c>
      <c r="M375" s="30">
        <f t="shared" si="11"/>
        <v>7674.3290322580724</v>
      </c>
      <c r="N375" s="31">
        <f t="shared" si="10"/>
        <v>9.3048110773404372E-2</v>
      </c>
    </row>
    <row r="376" spans="3:14" ht="27">
      <c r="C376" s="24" t="s">
        <v>1049</v>
      </c>
      <c r="D376" s="25" t="s">
        <v>940</v>
      </c>
      <c r="E376" s="26" t="s">
        <v>129</v>
      </c>
      <c r="F376" s="26" t="s">
        <v>129</v>
      </c>
      <c r="G376" s="26" t="s">
        <v>1050</v>
      </c>
      <c r="H376" s="27" t="s">
        <v>129</v>
      </c>
      <c r="I376" s="28" t="s">
        <v>132</v>
      </c>
      <c r="J376" s="10">
        <v>67564.361290322588</v>
      </c>
      <c r="K376" s="15"/>
      <c r="L376" s="29">
        <v>61783</v>
      </c>
      <c r="M376" s="30">
        <f t="shared" si="11"/>
        <v>5781.3612903225876</v>
      </c>
      <c r="N376" s="31">
        <f t="shared" si="10"/>
        <v>9.3575276213887115E-2</v>
      </c>
    </row>
    <row r="377" spans="3:14" ht="27">
      <c r="C377" s="24" t="s">
        <v>1051</v>
      </c>
      <c r="D377" s="25" t="s">
        <v>940</v>
      </c>
      <c r="E377" s="26" t="s">
        <v>129</v>
      </c>
      <c r="F377" s="26" t="s">
        <v>129</v>
      </c>
      <c r="G377" s="26" t="s">
        <v>1052</v>
      </c>
      <c r="H377" s="27" t="s">
        <v>129</v>
      </c>
      <c r="I377" s="28" t="s">
        <v>132</v>
      </c>
      <c r="J377" s="10">
        <v>17711.806451612902</v>
      </c>
      <c r="K377" s="15"/>
      <c r="L377" s="29">
        <v>16161</v>
      </c>
      <c r="M377" s="30">
        <f t="shared" si="11"/>
        <v>1550.8064516129016</v>
      </c>
      <c r="N377" s="31">
        <f t="shared" si="10"/>
        <v>9.5959807661215368E-2</v>
      </c>
    </row>
    <row r="378" spans="3:14" ht="40.5">
      <c r="C378" s="24" t="s">
        <v>1053</v>
      </c>
      <c r="D378" s="25" t="s">
        <v>940</v>
      </c>
      <c r="E378" s="26" t="s">
        <v>941</v>
      </c>
      <c r="F378" s="26" t="s">
        <v>129</v>
      </c>
      <c r="G378" s="26" t="s">
        <v>1054</v>
      </c>
      <c r="H378" s="27" t="s">
        <v>1055</v>
      </c>
      <c r="I378" s="28" t="s">
        <v>132</v>
      </c>
      <c r="J378" s="10">
        <v>13317.251612903225</v>
      </c>
      <c r="K378" s="15"/>
      <c r="L378" s="29">
        <v>12240</v>
      </c>
      <c r="M378" s="30">
        <f t="shared" si="11"/>
        <v>1077.2516129032247</v>
      </c>
      <c r="N378" s="31">
        <f t="shared" si="10"/>
        <v>8.8010752688171948E-2</v>
      </c>
    </row>
    <row r="379" spans="3:14" ht="27">
      <c r="C379" s="24" t="s">
        <v>1056</v>
      </c>
      <c r="D379" s="25" t="s">
        <v>940</v>
      </c>
      <c r="E379" s="26" t="s">
        <v>1057</v>
      </c>
      <c r="F379" s="26" t="s">
        <v>129</v>
      </c>
      <c r="G379" s="26" t="s">
        <v>1058</v>
      </c>
      <c r="H379" s="27" t="s">
        <v>186</v>
      </c>
      <c r="I379" s="28" t="s">
        <v>132</v>
      </c>
      <c r="J379" s="10">
        <v>28154.632258064517</v>
      </c>
      <c r="K379" s="15"/>
      <c r="L379" s="29">
        <v>25687</v>
      </c>
      <c r="M379" s="30">
        <f t="shared" si="11"/>
        <v>2467.6322580645174</v>
      </c>
      <c r="N379" s="31">
        <f t="shared" si="10"/>
        <v>9.6065412779402712E-2</v>
      </c>
    </row>
    <row r="380" spans="3:14" ht="27">
      <c r="C380" s="24" t="s">
        <v>1059</v>
      </c>
      <c r="D380" s="25" t="s">
        <v>940</v>
      </c>
      <c r="E380" s="26" t="s">
        <v>129</v>
      </c>
      <c r="F380" s="26" t="s">
        <v>129</v>
      </c>
      <c r="G380" s="26" t="s">
        <v>1060</v>
      </c>
      <c r="H380" s="27" t="s">
        <v>129</v>
      </c>
      <c r="I380" s="28" t="s">
        <v>132</v>
      </c>
      <c r="J380" s="10">
        <v>21578.154838709677</v>
      </c>
      <c r="K380" s="15"/>
      <c r="L380" s="29">
        <v>19796</v>
      </c>
      <c r="M380" s="30">
        <f t="shared" si="11"/>
        <v>1782.1548387096773</v>
      </c>
      <c r="N380" s="31">
        <f t="shared" si="10"/>
        <v>9.0026007209015824E-2</v>
      </c>
    </row>
    <row r="381" spans="3:14" ht="27">
      <c r="C381" s="24" t="s">
        <v>1061</v>
      </c>
      <c r="D381" s="25" t="s">
        <v>940</v>
      </c>
      <c r="E381" s="26" t="s">
        <v>129</v>
      </c>
      <c r="F381" s="26" t="s">
        <v>129</v>
      </c>
      <c r="G381" s="26" t="s">
        <v>1062</v>
      </c>
      <c r="H381" s="27" t="s">
        <v>455</v>
      </c>
      <c r="I381" s="28" t="s">
        <v>132</v>
      </c>
      <c r="J381" s="10">
        <v>34052.425806451611</v>
      </c>
      <c r="K381" s="15"/>
      <c r="L381" s="29">
        <v>31064</v>
      </c>
      <c r="M381" s="30">
        <f t="shared" si="11"/>
        <v>2988.4258064516107</v>
      </c>
      <c r="N381" s="31">
        <f t="shared" si="10"/>
        <v>9.6202221428393339E-2</v>
      </c>
    </row>
    <row r="382" spans="3:14" ht="27">
      <c r="C382" s="24" t="s">
        <v>1063</v>
      </c>
      <c r="D382" s="25" t="s">
        <v>940</v>
      </c>
      <c r="E382" s="26" t="s">
        <v>1064</v>
      </c>
      <c r="F382" s="26" t="s">
        <v>129</v>
      </c>
      <c r="G382" s="26" t="s">
        <v>1065</v>
      </c>
      <c r="H382" s="27" t="s">
        <v>129</v>
      </c>
      <c r="I382" s="28" t="s">
        <v>132</v>
      </c>
      <c r="J382" s="10">
        <v>157023.18709677417</v>
      </c>
      <c r="K382" s="15"/>
      <c r="L382" s="29">
        <v>143692</v>
      </c>
      <c r="M382" s="30">
        <f t="shared" si="11"/>
        <v>13331.187096774171</v>
      </c>
      <c r="N382" s="31">
        <f t="shared" si="10"/>
        <v>9.2776125997092188E-2</v>
      </c>
    </row>
    <row r="383" spans="3:14" ht="27">
      <c r="C383" s="24" t="s">
        <v>1066</v>
      </c>
      <c r="D383" s="25" t="s">
        <v>940</v>
      </c>
      <c r="E383" s="26" t="s">
        <v>947</v>
      </c>
      <c r="F383" s="26" t="s">
        <v>1067</v>
      </c>
      <c r="G383" s="26" t="s">
        <v>1068</v>
      </c>
      <c r="H383" s="39" t="s">
        <v>160</v>
      </c>
      <c r="I383" s="28" t="s">
        <v>132</v>
      </c>
      <c r="J383" s="10">
        <v>262147.0193548387</v>
      </c>
      <c r="K383" s="15"/>
      <c r="L383" s="29">
        <v>239880</v>
      </c>
      <c r="M383" s="30">
        <f t="shared" si="11"/>
        <v>22267.019354838703</v>
      </c>
      <c r="N383" s="31">
        <f t="shared" si="10"/>
        <v>9.2825660141898886E-2</v>
      </c>
    </row>
    <row r="384" spans="3:14" ht="27">
      <c r="C384" s="24" t="s">
        <v>1069</v>
      </c>
      <c r="D384" s="25" t="s">
        <v>940</v>
      </c>
      <c r="E384" s="26" t="s">
        <v>1064</v>
      </c>
      <c r="F384" s="26" t="s">
        <v>1070</v>
      </c>
      <c r="G384" s="26" t="s">
        <v>1071</v>
      </c>
      <c r="H384" s="39" t="s">
        <v>160</v>
      </c>
      <c r="I384" s="28" t="s">
        <v>132</v>
      </c>
      <c r="J384" s="10">
        <v>71777.729032258067</v>
      </c>
      <c r="K384" s="15"/>
      <c r="L384" s="29">
        <v>65707</v>
      </c>
      <c r="M384" s="30">
        <f t="shared" si="11"/>
        <v>6070.7290322580666</v>
      </c>
      <c r="N384" s="31">
        <f t="shared" si="10"/>
        <v>9.239090252572886E-2</v>
      </c>
    </row>
    <row r="385" spans="3:14" ht="27">
      <c r="C385" s="24" t="s">
        <v>1072</v>
      </c>
      <c r="D385" s="25" t="s">
        <v>940</v>
      </c>
      <c r="E385" s="26" t="s">
        <v>1073</v>
      </c>
      <c r="F385" s="26" t="s">
        <v>1023</v>
      </c>
      <c r="G385" s="26" t="s">
        <v>1074</v>
      </c>
      <c r="H385" s="27" t="s">
        <v>1075</v>
      </c>
      <c r="I385" s="28" t="s">
        <v>132</v>
      </c>
      <c r="J385" s="10">
        <v>138499.10967741936</v>
      </c>
      <c r="K385" s="15"/>
      <c r="L385" s="29">
        <v>126653</v>
      </c>
      <c r="M385" s="30">
        <f t="shared" si="11"/>
        <v>11846.109677419357</v>
      </c>
      <c r="N385" s="31">
        <f t="shared" si="10"/>
        <v>9.3532010117560238E-2</v>
      </c>
    </row>
    <row r="386" spans="3:14" ht="27">
      <c r="C386" s="24" t="s">
        <v>1076</v>
      </c>
      <c r="D386" s="25" t="s">
        <v>940</v>
      </c>
      <c r="E386" s="26" t="s">
        <v>1043</v>
      </c>
      <c r="F386" s="26" t="s">
        <v>1077</v>
      </c>
      <c r="G386" s="26" t="s">
        <v>1078</v>
      </c>
      <c r="H386" s="39" t="s">
        <v>160</v>
      </c>
      <c r="I386" s="28" t="s">
        <v>132</v>
      </c>
      <c r="J386" s="10">
        <v>186848.42580645159</v>
      </c>
      <c r="K386" s="15"/>
      <c r="L386" s="29">
        <v>170954</v>
      </c>
      <c r="M386" s="30">
        <f t="shared" si="11"/>
        <v>15894.425806451589</v>
      </c>
      <c r="N386" s="31">
        <f t="shared" si="10"/>
        <v>9.297486930081536E-2</v>
      </c>
    </row>
    <row r="387" spans="3:14" ht="27">
      <c r="C387" s="24" t="s">
        <v>1079</v>
      </c>
      <c r="D387" s="25" t="s">
        <v>940</v>
      </c>
      <c r="E387" s="26" t="s">
        <v>1064</v>
      </c>
      <c r="F387" s="26" t="s">
        <v>1080</v>
      </c>
      <c r="G387" s="26" t="s">
        <v>1081</v>
      </c>
      <c r="H387" s="39" t="s">
        <v>160</v>
      </c>
      <c r="I387" s="28" t="s">
        <v>132</v>
      </c>
      <c r="J387" s="10">
        <v>160904.89032258064</v>
      </c>
      <c r="K387" s="15"/>
      <c r="L387" s="29">
        <v>147169</v>
      </c>
      <c r="M387" s="30">
        <f t="shared" si="11"/>
        <v>13735.890322580643</v>
      </c>
      <c r="N387" s="31">
        <f t="shared" si="10"/>
        <v>9.3334128264652497E-2</v>
      </c>
    </row>
    <row r="388" spans="3:14" ht="27">
      <c r="C388" s="24" t="s">
        <v>1082</v>
      </c>
      <c r="D388" s="25" t="s">
        <v>940</v>
      </c>
      <c r="E388" s="26" t="s">
        <v>1083</v>
      </c>
      <c r="F388" s="38" t="s">
        <v>160</v>
      </c>
      <c r="G388" s="26" t="s">
        <v>1084</v>
      </c>
      <c r="H388" s="27" t="s">
        <v>1085</v>
      </c>
      <c r="I388" s="28" t="s">
        <v>132</v>
      </c>
      <c r="J388" s="10">
        <v>792157.66451612907</v>
      </c>
      <c r="K388" s="15"/>
      <c r="L388" s="29">
        <v>724702</v>
      </c>
      <c r="M388" s="30">
        <f t="shared" si="11"/>
        <v>67455.664516129065</v>
      </c>
      <c r="N388" s="31">
        <f t="shared" si="10"/>
        <v>9.3080555202178367E-2</v>
      </c>
    </row>
    <row r="389" spans="3:14" ht="27">
      <c r="C389" s="24" t="s">
        <v>1086</v>
      </c>
      <c r="D389" s="25" t="s">
        <v>940</v>
      </c>
      <c r="E389" s="26" t="s">
        <v>129</v>
      </c>
      <c r="F389" s="26" t="s">
        <v>129</v>
      </c>
      <c r="G389" s="26" t="s">
        <v>1087</v>
      </c>
      <c r="H389" s="39" t="s">
        <v>160</v>
      </c>
      <c r="I389" s="28" t="s">
        <v>132</v>
      </c>
      <c r="J389" s="10">
        <v>105650.50322580646</v>
      </c>
      <c r="K389" s="15"/>
      <c r="L389" s="29">
        <v>96635</v>
      </c>
      <c r="M389" s="30">
        <f t="shared" si="11"/>
        <v>9015.5032258064603</v>
      </c>
      <c r="N389" s="31">
        <f t="shared" si="10"/>
        <v>9.329438842869002E-2</v>
      </c>
    </row>
    <row r="390" spans="3:14" ht="27">
      <c r="C390" s="24" t="s">
        <v>1088</v>
      </c>
      <c r="D390" s="25" t="s">
        <v>940</v>
      </c>
      <c r="E390" s="26" t="s">
        <v>941</v>
      </c>
      <c r="F390" s="26" t="s">
        <v>129</v>
      </c>
      <c r="G390" s="26" t="s">
        <v>1089</v>
      </c>
      <c r="H390" s="27" t="s">
        <v>129</v>
      </c>
      <c r="I390" s="28" t="s">
        <v>132</v>
      </c>
      <c r="J390" s="10">
        <v>37077.329032258065</v>
      </c>
      <c r="K390" s="15"/>
      <c r="L390" s="29">
        <v>33855</v>
      </c>
      <c r="M390" s="30">
        <f t="shared" si="11"/>
        <v>3222.3290322580651</v>
      </c>
      <c r="N390" s="31">
        <f t="shared" ref="N390:N453" si="12">+M390/L390</f>
        <v>9.5180299283948167E-2</v>
      </c>
    </row>
    <row r="391" spans="3:14" ht="27">
      <c r="C391" s="24" t="s">
        <v>1090</v>
      </c>
      <c r="D391" s="25" t="s">
        <v>940</v>
      </c>
      <c r="E391" s="26" t="s">
        <v>941</v>
      </c>
      <c r="F391" s="26" t="s">
        <v>129</v>
      </c>
      <c r="G391" s="26" t="s">
        <v>1091</v>
      </c>
      <c r="H391" s="27" t="s">
        <v>129</v>
      </c>
      <c r="I391" s="28" t="s">
        <v>132</v>
      </c>
      <c r="J391" s="10">
        <v>61680.387096774197</v>
      </c>
      <c r="K391" s="15"/>
      <c r="L391" s="29">
        <v>56409</v>
      </c>
      <c r="M391" s="30">
        <f t="shared" ref="M391:M454" si="13">+J391-L391</f>
        <v>5271.3870967741968</v>
      </c>
      <c r="N391" s="31">
        <f t="shared" si="12"/>
        <v>9.3449398088500002E-2</v>
      </c>
    </row>
    <row r="392" spans="3:14" ht="27">
      <c r="C392" s="24" t="s">
        <v>1092</v>
      </c>
      <c r="D392" s="25" t="s">
        <v>940</v>
      </c>
      <c r="E392" s="26" t="s">
        <v>941</v>
      </c>
      <c r="F392" s="26" t="s">
        <v>129</v>
      </c>
      <c r="G392" s="26" t="s">
        <v>1093</v>
      </c>
      <c r="H392" s="39" t="s">
        <v>160</v>
      </c>
      <c r="I392" s="28" t="s">
        <v>132</v>
      </c>
      <c r="J392" s="10">
        <v>53419.483870967742</v>
      </c>
      <c r="K392" s="15"/>
      <c r="L392" s="29">
        <v>48823</v>
      </c>
      <c r="M392" s="30">
        <f t="shared" si="13"/>
        <v>4596.4838709677424</v>
      </c>
      <c r="N392" s="31">
        <f t="shared" si="12"/>
        <v>9.4145871228063463E-2</v>
      </c>
    </row>
    <row r="393" spans="3:14" ht="27">
      <c r="C393" s="24" t="s">
        <v>1094</v>
      </c>
      <c r="D393" s="25" t="s">
        <v>940</v>
      </c>
      <c r="E393" s="26" t="s">
        <v>129</v>
      </c>
      <c r="F393" s="26" t="s">
        <v>1095</v>
      </c>
      <c r="G393" s="26" t="s">
        <v>1096</v>
      </c>
      <c r="H393" s="39" t="s">
        <v>160</v>
      </c>
      <c r="I393" s="28" t="s">
        <v>132</v>
      </c>
      <c r="J393" s="10">
        <v>36747.199999999997</v>
      </c>
      <c r="K393" s="15"/>
      <c r="L393" s="29">
        <v>33530</v>
      </c>
      <c r="M393" s="30">
        <f t="shared" si="13"/>
        <v>3217.1999999999971</v>
      </c>
      <c r="N393" s="31">
        <f t="shared" si="12"/>
        <v>9.5949895615866296E-2</v>
      </c>
    </row>
    <row r="394" spans="3:14" ht="27">
      <c r="C394" s="24" t="s">
        <v>1097</v>
      </c>
      <c r="D394" s="25" t="s">
        <v>940</v>
      </c>
      <c r="E394" s="26" t="s">
        <v>947</v>
      </c>
      <c r="F394" s="26" t="s">
        <v>948</v>
      </c>
      <c r="G394" s="26" t="s">
        <v>1098</v>
      </c>
      <c r="H394" s="27" t="s">
        <v>1099</v>
      </c>
      <c r="I394" s="28" t="s">
        <v>132</v>
      </c>
      <c r="J394" s="10">
        <v>656878.46451612911</v>
      </c>
      <c r="K394" s="15"/>
      <c r="L394" s="29">
        <v>600844</v>
      </c>
      <c r="M394" s="30">
        <f t="shared" si="13"/>
        <v>56034.464516129112</v>
      </c>
      <c r="N394" s="31">
        <f t="shared" si="12"/>
        <v>9.325958903830131E-2</v>
      </c>
    </row>
    <row r="395" spans="3:14" ht="27">
      <c r="C395" s="24" t="s">
        <v>1100</v>
      </c>
      <c r="D395" s="25" t="s">
        <v>940</v>
      </c>
      <c r="E395" s="26" t="s">
        <v>129</v>
      </c>
      <c r="F395" s="26" t="s">
        <v>129</v>
      </c>
      <c r="G395" s="26" t="s">
        <v>1101</v>
      </c>
      <c r="H395" s="27" t="s">
        <v>129</v>
      </c>
      <c r="I395" s="28" t="s">
        <v>132</v>
      </c>
      <c r="J395" s="10">
        <v>1320649.7161290324</v>
      </c>
      <c r="K395" s="15"/>
      <c r="L395" s="29">
        <v>1208130</v>
      </c>
      <c r="M395" s="30">
        <f t="shared" si="13"/>
        <v>112519.71612903243</v>
      </c>
      <c r="N395" s="31">
        <f t="shared" si="12"/>
        <v>9.3135437518340275E-2</v>
      </c>
    </row>
    <row r="396" spans="3:14" ht="27">
      <c r="C396" s="24" t="s">
        <v>1102</v>
      </c>
      <c r="D396" s="25" t="s">
        <v>940</v>
      </c>
      <c r="E396" s="26" t="s">
        <v>1073</v>
      </c>
      <c r="F396" s="26" t="s">
        <v>129</v>
      </c>
      <c r="G396" s="26" t="s">
        <v>1103</v>
      </c>
      <c r="H396" s="27" t="s">
        <v>129</v>
      </c>
      <c r="I396" s="28" t="s">
        <v>132</v>
      </c>
      <c r="J396" s="10">
        <v>422195.10967741936</v>
      </c>
      <c r="K396" s="15"/>
      <c r="L396" s="29">
        <v>386208</v>
      </c>
      <c r="M396" s="30">
        <f t="shared" si="13"/>
        <v>35987.109677419357</v>
      </c>
      <c r="N396" s="31">
        <f t="shared" si="12"/>
        <v>9.3180642755767248E-2</v>
      </c>
    </row>
    <row r="397" spans="3:14" ht="27">
      <c r="C397" s="24" t="s">
        <v>1104</v>
      </c>
      <c r="D397" s="25" t="s">
        <v>940</v>
      </c>
      <c r="E397" s="26" t="s">
        <v>1064</v>
      </c>
      <c r="F397" s="26" t="s">
        <v>1105</v>
      </c>
      <c r="G397" s="26" t="s">
        <v>1106</v>
      </c>
      <c r="H397" s="39" t="s">
        <v>160</v>
      </c>
      <c r="I397" s="28" t="s">
        <v>132</v>
      </c>
      <c r="J397" s="10">
        <v>3921472.2580645159</v>
      </c>
      <c r="K397" s="15"/>
      <c r="L397" s="29">
        <v>3587390</v>
      </c>
      <c r="M397" s="30">
        <f t="shared" si="13"/>
        <v>334082.25806451589</v>
      </c>
      <c r="N397" s="31">
        <f t="shared" si="12"/>
        <v>9.3126829830187371E-2</v>
      </c>
    </row>
    <row r="398" spans="3:14" ht="27">
      <c r="C398" s="24" t="s">
        <v>1107</v>
      </c>
      <c r="D398" s="25" t="s">
        <v>940</v>
      </c>
      <c r="E398" s="26" t="s">
        <v>1108</v>
      </c>
      <c r="F398" s="26" t="s">
        <v>1109</v>
      </c>
      <c r="G398" s="26" t="s">
        <v>1110</v>
      </c>
      <c r="H398" s="39" t="s">
        <v>160</v>
      </c>
      <c r="I398" s="28" t="s">
        <v>132</v>
      </c>
      <c r="J398" s="10">
        <v>225083.50967741935</v>
      </c>
      <c r="K398" s="15"/>
      <c r="L398" s="29">
        <v>205897</v>
      </c>
      <c r="M398" s="30">
        <f t="shared" si="13"/>
        <v>19186.509677419352</v>
      </c>
      <c r="N398" s="31">
        <f t="shared" si="12"/>
        <v>9.3184988986820358E-2</v>
      </c>
    </row>
    <row r="399" spans="3:14" ht="27">
      <c r="C399" s="24" t="s">
        <v>1111</v>
      </c>
      <c r="D399" s="25" t="s">
        <v>940</v>
      </c>
      <c r="E399" s="26" t="s">
        <v>1112</v>
      </c>
      <c r="F399" s="26" t="s">
        <v>1113</v>
      </c>
      <c r="G399" s="26" t="s">
        <v>1114</v>
      </c>
      <c r="H399" s="39" t="s">
        <v>160</v>
      </c>
      <c r="I399" s="28" t="s">
        <v>132</v>
      </c>
      <c r="J399" s="10">
        <v>502895.53548387089</v>
      </c>
      <c r="K399" s="15"/>
      <c r="L399" s="29">
        <v>460004</v>
      </c>
      <c r="M399" s="30">
        <f t="shared" si="13"/>
        <v>42891.535483870888</v>
      </c>
      <c r="N399" s="31">
        <f t="shared" si="12"/>
        <v>9.3241657646174578E-2</v>
      </c>
    </row>
    <row r="400" spans="3:14" ht="27">
      <c r="C400" s="24" t="s">
        <v>1115</v>
      </c>
      <c r="D400" s="25" t="s">
        <v>940</v>
      </c>
      <c r="E400" s="26" t="s">
        <v>1116</v>
      </c>
      <c r="F400" s="26" t="s">
        <v>129</v>
      </c>
      <c r="G400" s="26" t="s">
        <v>1117</v>
      </c>
      <c r="H400" s="27" t="s">
        <v>129</v>
      </c>
      <c r="I400" s="28" t="s">
        <v>132</v>
      </c>
      <c r="J400" s="10">
        <v>66391.25161290323</v>
      </c>
      <c r="K400" s="15"/>
      <c r="L400" s="29">
        <v>60690</v>
      </c>
      <c r="M400" s="30">
        <f t="shared" si="13"/>
        <v>5701.2516129032301</v>
      </c>
      <c r="N400" s="31">
        <f t="shared" si="12"/>
        <v>9.3940543959519368E-2</v>
      </c>
    </row>
    <row r="401" spans="3:14" ht="27">
      <c r="C401" s="24" t="s">
        <v>1118</v>
      </c>
      <c r="D401" s="25" t="s">
        <v>940</v>
      </c>
      <c r="E401" s="26" t="s">
        <v>941</v>
      </c>
      <c r="F401" s="26" t="s">
        <v>129</v>
      </c>
      <c r="G401" s="26" t="s">
        <v>1119</v>
      </c>
      <c r="H401" s="27" t="s">
        <v>129</v>
      </c>
      <c r="I401" s="28" t="s">
        <v>132</v>
      </c>
      <c r="J401" s="10">
        <v>157368.67096774193</v>
      </c>
      <c r="K401" s="15"/>
      <c r="L401" s="29">
        <v>143983</v>
      </c>
      <c r="M401" s="30">
        <f t="shared" si="13"/>
        <v>13385.670967741928</v>
      </c>
      <c r="N401" s="31">
        <f t="shared" si="12"/>
        <v>9.2967023660723333E-2</v>
      </c>
    </row>
    <row r="402" spans="3:14" ht="27">
      <c r="C402" s="24" t="s">
        <v>1120</v>
      </c>
      <c r="D402" s="25" t="s">
        <v>940</v>
      </c>
      <c r="E402" s="26" t="s">
        <v>178</v>
      </c>
      <c r="F402" s="26" t="s">
        <v>1121</v>
      </c>
      <c r="G402" s="26" t="s">
        <v>1122</v>
      </c>
      <c r="H402" s="27" t="s">
        <v>1123</v>
      </c>
      <c r="I402" s="28" t="s">
        <v>132</v>
      </c>
      <c r="J402" s="10">
        <v>176569.89677419353</v>
      </c>
      <c r="K402" s="15"/>
      <c r="L402" s="29">
        <v>161586</v>
      </c>
      <c r="M402" s="30">
        <f t="shared" si="13"/>
        <v>14983.896774193534</v>
      </c>
      <c r="N402" s="31">
        <f t="shared" si="12"/>
        <v>9.2730167057749641E-2</v>
      </c>
    </row>
    <row r="403" spans="3:14" ht="27">
      <c r="C403" s="24" t="s">
        <v>1124</v>
      </c>
      <c r="D403" s="25" t="s">
        <v>940</v>
      </c>
      <c r="E403" s="26" t="s">
        <v>941</v>
      </c>
      <c r="F403" s="26" t="s">
        <v>1125</v>
      </c>
      <c r="G403" s="26" t="s">
        <v>1126</v>
      </c>
      <c r="H403" s="27" t="s">
        <v>1127</v>
      </c>
      <c r="I403" s="28" t="s">
        <v>132</v>
      </c>
      <c r="J403" s="10">
        <v>859044.87741935474</v>
      </c>
      <c r="K403" s="15"/>
      <c r="L403" s="29">
        <v>785821</v>
      </c>
      <c r="M403" s="30">
        <f t="shared" si="13"/>
        <v>73223.877419354743</v>
      </c>
      <c r="N403" s="31">
        <f t="shared" si="12"/>
        <v>9.3181370082187603E-2</v>
      </c>
    </row>
    <row r="404" spans="3:14" ht="27">
      <c r="C404" s="24" t="s">
        <v>1128</v>
      </c>
      <c r="D404" s="25" t="s">
        <v>940</v>
      </c>
      <c r="E404" s="26" t="s">
        <v>1043</v>
      </c>
      <c r="F404" s="26" t="s">
        <v>278</v>
      </c>
      <c r="G404" s="26" t="s">
        <v>1129</v>
      </c>
      <c r="H404" s="27" t="s">
        <v>1130</v>
      </c>
      <c r="I404" s="28" t="s">
        <v>132</v>
      </c>
      <c r="J404" s="10">
        <v>99239.858064516127</v>
      </c>
      <c r="K404" s="15"/>
      <c r="L404" s="29">
        <v>90708</v>
      </c>
      <c r="M404" s="30">
        <f t="shared" si="13"/>
        <v>8531.8580645161273</v>
      </c>
      <c r="N404" s="31">
        <f t="shared" si="12"/>
        <v>9.405849610305736E-2</v>
      </c>
    </row>
    <row r="405" spans="3:14" ht="27">
      <c r="C405" s="24" t="s">
        <v>1131</v>
      </c>
      <c r="D405" s="25" t="s">
        <v>940</v>
      </c>
      <c r="E405" s="26" t="s">
        <v>1043</v>
      </c>
      <c r="F405" s="26" t="s">
        <v>278</v>
      </c>
      <c r="G405" s="26" t="s">
        <v>1132</v>
      </c>
      <c r="H405" s="27" t="s">
        <v>1130</v>
      </c>
      <c r="I405" s="28" t="s">
        <v>132</v>
      </c>
      <c r="J405" s="10">
        <v>194100.51612903227</v>
      </c>
      <c r="K405" s="15"/>
      <c r="L405" s="29">
        <v>178797</v>
      </c>
      <c r="M405" s="30">
        <f t="shared" si="13"/>
        <v>15303.516129032272</v>
      </c>
      <c r="N405" s="31">
        <f t="shared" si="12"/>
        <v>8.5591571050030332E-2</v>
      </c>
    </row>
    <row r="406" spans="3:14" ht="27">
      <c r="C406" s="24" t="s">
        <v>1133</v>
      </c>
      <c r="D406" s="25" t="s">
        <v>940</v>
      </c>
      <c r="E406" s="26" t="s">
        <v>129</v>
      </c>
      <c r="F406" s="26" t="s">
        <v>129</v>
      </c>
      <c r="G406" s="26" t="s">
        <v>1134</v>
      </c>
      <c r="H406" s="27" t="s">
        <v>129</v>
      </c>
      <c r="I406" s="28" t="s">
        <v>132</v>
      </c>
      <c r="J406" s="10">
        <v>72289.045161290327</v>
      </c>
      <c r="K406" s="15"/>
      <c r="L406" s="29">
        <v>66153</v>
      </c>
      <c r="M406" s="30">
        <f t="shared" si="13"/>
        <v>6136.0451612903271</v>
      </c>
      <c r="N406" s="31">
        <f t="shared" si="12"/>
        <v>9.2755357448495571E-2</v>
      </c>
    </row>
    <row r="407" spans="3:14" ht="27">
      <c r="C407" s="24" t="s">
        <v>1135</v>
      </c>
      <c r="D407" s="25" t="s">
        <v>940</v>
      </c>
      <c r="E407" s="26" t="s">
        <v>129</v>
      </c>
      <c r="F407" s="26" t="s">
        <v>129</v>
      </c>
      <c r="G407" s="26" t="s">
        <v>1136</v>
      </c>
      <c r="H407" s="27" t="s">
        <v>129</v>
      </c>
      <c r="I407" s="28" t="s">
        <v>132</v>
      </c>
      <c r="J407" s="10">
        <v>158045.81935483869</v>
      </c>
      <c r="K407" s="15"/>
      <c r="L407" s="29">
        <v>144582</v>
      </c>
      <c r="M407" s="30">
        <f t="shared" si="13"/>
        <v>13463.819354838692</v>
      </c>
      <c r="N407" s="31">
        <f t="shared" si="12"/>
        <v>9.3122375917048403E-2</v>
      </c>
    </row>
    <row r="408" spans="3:14" ht="27">
      <c r="C408" s="24" t="s">
        <v>1137</v>
      </c>
      <c r="D408" s="25" t="s">
        <v>940</v>
      </c>
      <c r="E408" s="26" t="s">
        <v>129</v>
      </c>
      <c r="F408" s="26" t="s">
        <v>129</v>
      </c>
      <c r="G408" s="26" t="s">
        <v>1138</v>
      </c>
      <c r="H408" s="27" t="s">
        <v>129</v>
      </c>
      <c r="I408" s="28" t="s">
        <v>132</v>
      </c>
      <c r="J408" s="10">
        <v>118456.43870967742</v>
      </c>
      <c r="K408" s="15"/>
      <c r="L408" s="29">
        <v>108313</v>
      </c>
      <c r="M408" s="30">
        <f t="shared" si="13"/>
        <v>10143.438709677415</v>
      </c>
      <c r="N408" s="31">
        <f t="shared" si="12"/>
        <v>9.3649319192316852E-2</v>
      </c>
    </row>
    <row r="409" spans="3:14" ht="27">
      <c r="C409" s="24" t="s">
        <v>1139</v>
      </c>
      <c r="D409" s="25" t="s">
        <v>940</v>
      </c>
      <c r="E409" s="26" t="s">
        <v>129</v>
      </c>
      <c r="F409" s="26" t="s">
        <v>129</v>
      </c>
      <c r="G409" s="26" t="s">
        <v>1140</v>
      </c>
      <c r="H409" s="27" t="s">
        <v>1141</v>
      </c>
      <c r="I409" s="28" t="s">
        <v>132</v>
      </c>
      <c r="J409" s="10">
        <v>531696.6064516129</v>
      </c>
      <c r="K409" s="15"/>
      <c r="L409" s="29">
        <v>486403</v>
      </c>
      <c r="M409" s="30">
        <f t="shared" si="13"/>
        <v>45293.606451612897</v>
      </c>
      <c r="N409" s="31">
        <f t="shared" si="12"/>
        <v>9.3119504714430007E-2</v>
      </c>
    </row>
    <row r="410" spans="3:14" ht="27">
      <c r="C410" s="24" t="s">
        <v>1142</v>
      </c>
      <c r="D410" s="25" t="s">
        <v>940</v>
      </c>
      <c r="E410" s="26" t="s">
        <v>129</v>
      </c>
      <c r="F410" s="26" t="s">
        <v>1143</v>
      </c>
      <c r="G410" s="26" t="s">
        <v>1144</v>
      </c>
      <c r="H410" s="39" t="s">
        <v>160</v>
      </c>
      <c r="I410" s="28" t="s">
        <v>132</v>
      </c>
      <c r="J410" s="10">
        <v>239077.90967741935</v>
      </c>
      <c r="K410" s="15"/>
      <c r="L410" s="29">
        <v>218645</v>
      </c>
      <c r="M410" s="30">
        <f t="shared" si="13"/>
        <v>20432.909677419346</v>
      </c>
      <c r="N410" s="31">
        <f t="shared" si="12"/>
        <v>9.3452444270023763E-2</v>
      </c>
    </row>
    <row r="411" spans="3:14" ht="27">
      <c r="C411" s="24" t="s">
        <v>1145</v>
      </c>
      <c r="D411" s="25" t="s">
        <v>940</v>
      </c>
      <c r="E411" s="26" t="s">
        <v>1146</v>
      </c>
      <c r="F411" s="26" t="s">
        <v>1147</v>
      </c>
      <c r="G411" s="26" t="s">
        <v>1148</v>
      </c>
      <c r="H411" s="27" t="s">
        <v>1149</v>
      </c>
      <c r="I411" s="28" t="s">
        <v>132</v>
      </c>
      <c r="J411" s="10">
        <v>342170.29677419353</v>
      </c>
      <c r="K411" s="15"/>
      <c r="L411" s="29">
        <v>313001</v>
      </c>
      <c r="M411" s="30">
        <f t="shared" si="13"/>
        <v>29169.296774193528</v>
      </c>
      <c r="N411" s="31">
        <f t="shared" si="12"/>
        <v>9.3192343711980249E-2</v>
      </c>
    </row>
    <row r="412" spans="3:14" ht="27">
      <c r="C412" s="24" t="s">
        <v>1150</v>
      </c>
      <c r="D412" s="25" t="s">
        <v>940</v>
      </c>
      <c r="E412" s="26" t="s">
        <v>129</v>
      </c>
      <c r="F412" s="26" t="s">
        <v>1151</v>
      </c>
      <c r="G412" s="26" t="s">
        <v>1152</v>
      </c>
      <c r="H412" s="27" t="s">
        <v>129</v>
      </c>
      <c r="I412" s="28" t="s">
        <v>132</v>
      </c>
      <c r="J412" s="10">
        <v>345706.51612903224</v>
      </c>
      <c r="K412" s="15"/>
      <c r="L412" s="29">
        <v>316187</v>
      </c>
      <c r="M412" s="30">
        <f t="shared" si="13"/>
        <v>29519.516129032243</v>
      </c>
      <c r="N412" s="31">
        <f t="shared" si="12"/>
        <v>9.3360941876270198E-2</v>
      </c>
    </row>
    <row r="413" spans="3:14" ht="27">
      <c r="C413" s="24" t="s">
        <v>1153</v>
      </c>
      <c r="D413" s="25" t="s">
        <v>940</v>
      </c>
      <c r="E413" s="26" t="s">
        <v>1064</v>
      </c>
      <c r="F413" s="38" t="s">
        <v>160</v>
      </c>
      <c r="G413" s="26" t="s">
        <v>1154</v>
      </c>
      <c r="H413" s="27" t="s">
        <v>1155</v>
      </c>
      <c r="I413" s="28" t="s">
        <v>132</v>
      </c>
      <c r="J413" s="10">
        <v>168143.16129032261</v>
      </c>
      <c r="K413" s="15"/>
      <c r="L413" s="29">
        <v>153880</v>
      </c>
      <c r="M413" s="30">
        <f t="shared" si="13"/>
        <v>14263.161290322605</v>
      </c>
      <c r="N413" s="31">
        <f t="shared" si="12"/>
        <v>9.2690156552655348E-2</v>
      </c>
    </row>
    <row r="414" spans="3:14" ht="27">
      <c r="C414" s="24" t="s">
        <v>1156</v>
      </c>
      <c r="D414" s="25" t="s">
        <v>940</v>
      </c>
      <c r="E414" s="26" t="s">
        <v>1064</v>
      </c>
      <c r="F414" s="26" t="s">
        <v>1157</v>
      </c>
      <c r="G414" s="26" t="s">
        <v>1158</v>
      </c>
      <c r="H414" s="27" t="s">
        <v>129</v>
      </c>
      <c r="I414" s="28" t="s">
        <v>132</v>
      </c>
      <c r="J414" s="10">
        <v>576012.20645161287</v>
      </c>
      <c r="K414" s="15"/>
      <c r="L414" s="29">
        <v>526971</v>
      </c>
      <c r="M414" s="30">
        <f t="shared" si="13"/>
        <v>49041.206451612874</v>
      </c>
      <c r="N414" s="31">
        <f t="shared" si="12"/>
        <v>9.3062438827967525E-2</v>
      </c>
    </row>
    <row r="415" spans="3:14" ht="27">
      <c r="C415" s="24" t="s">
        <v>1159</v>
      </c>
      <c r="D415" s="25" t="s">
        <v>940</v>
      </c>
      <c r="E415" s="26" t="s">
        <v>1064</v>
      </c>
      <c r="F415" s="26" t="s">
        <v>1160</v>
      </c>
      <c r="G415" s="26" t="s">
        <v>1161</v>
      </c>
      <c r="H415" s="27" t="s">
        <v>1162</v>
      </c>
      <c r="I415" s="28" t="s">
        <v>132</v>
      </c>
      <c r="J415" s="10">
        <v>205386.32258064515</v>
      </c>
      <c r="K415" s="15"/>
      <c r="L415" s="29">
        <v>187942</v>
      </c>
      <c r="M415" s="30">
        <f t="shared" si="13"/>
        <v>17444.322580645152</v>
      </c>
      <c r="N415" s="31">
        <f t="shared" si="12"/>
        <v>9.2817585109476075E-2</v>
      </c>
    </row>
    <row r="416" spans="3:14" ht="27">
      <c r="C416" s="24" t="s">
        <v>1163</v>
      </c>
      <c r="D416" s="25" t="s">
        <v>940</v>
      </c>
      <c r="E416" s="38" t="s">
        <v>160</v>
      </c>
      <c r="F416" s="38" t="s">
        <v>160</v>
      </c>
      <c r="G416" s="26" t="s">
        <v>1164</v>
      </c>
      <c r="H416" s="27" t="s">
        <v>1165</v>
      </c>
      <c r="I416" s="28" t="s">
        <v>132</v>
      </c>
      <c r="J416" s="10">
        <v>357173.50967741938</v>
      </c>
      <c r="K416" s="15"/>
      <c r="L416" s="29">
        <v>326735</v>
      </c>
      <c r="M416" s="30">
        <f t="shared" si="13"/>
        <v>30438.509677419381</v>
      </c>
      <c r="N416" s="31">
        <f t="shared" si="12"/>
        <v>9.3159623785083884E-2</v>
      </c>
    </row>
    <row r="417" spans="3:14" ht="27">
      <c r="C417" s="24" t="s">
        <v>1166</v>
      </c>
      <c r="D417" s="25" t="s">
        <v>940</v>
      </c>
      <c r="E417" s="38" t="s">
        <v>160</v>
      </c>
      <c r="F417" s="26" t="s">
        <v>129</v>
      </c>
      <c r="G417" s="26" t="s">
        <v>1167</v>
      </c>
      <c r="H417" s="27" t="s">
        <v>129</v>
      </c>
      <c r="I417" s="28" t="s">
        <v>132</v>
      </c>
      <c r="J417" s="10">
        <v>87458.09032258064</v>
      </c>
      <c r="K417" s="15"/>
      <c r="L417" s="29">
        <v>79971</v>
      </c>
      <c r="M417" s="30">
        <f t="shared" si="13"/>
        <v>7487.0903225806396</v>
      </c>
      <c r="N417" s="31">
        <f t="shared" si="12"/>
        <v>9.3622567212872668E-2</v>
      </c>
    </row>
    <row r="418" spans="3:14" ht="27">
      <c r="C418" s="24" t="s">
        <v>1168</v>
      </c>
      <c r="D418" s="25" t="s">
        <v>940</v>
      </c>
      <c r="E418" s="38" t="s">
        <v>160</v>
      </c>
      <c r="F418" s="26" t="s">
        <v>129</v>
      </c>
      <c r="G418" s="26" t="s">
        <v>1169</v>
      </c>
      <c r="H418" s="27" t="s">
        <v>1170</v>
      </c>
      <c r="I418" s="28" t="s">
        <v>132</v>
      </c>
      <c r="J418" s="10">
        <v>1036774.064516129</v>
      </c>
      <c r="K418" s="15"/>
      <c r="L418" s="29">
        <v>948469</v>
      </c>
      <c r="M418" s="30">
        <f t="shared" si="13"/>
        <v>88305.064516128972</v>
      </c>
      <c r="N418" s="31">
        <f t="shared" si="12"/>
        <v>9.3102741909465644E-2</v>
      </c>
    </row>
    <row r="419" spans="3:14" ht="27">
      <c r="C419" s="24" t="s">
        <v>1171</v>
      </c>
      <c r="D419" s="25" t="s">
        <v>940</v>
      </c>
      <c r="E419" s="38" t="s">
        <v>160</v>
      </c>
      <c r="F419" s="26" t="s">
        <v>129</v>
      </c>
      <c r="G419" s="26" t="s">
        <v>1172</v>
      </c>
      <c r="H419" s="27" t="s">
        <v>129</v>
      </c>
      <c r="I419" s="28" t="s">
        <v>132</v>
      </c>
      <c r="J419" s="10">
        <v>161236.55483870968</v>
      </c>
      <c r="K419" s="15"/>
      <c r="L419" s="29">
        <v>147424</v>
      </c>
      <c r="M419" s="30">
        <f t="shared" si="13"/>
        <v>13812.554838709679</v>
      </c>
      <c r="N419" s="31">
        <f t="shared" si="12"/>
        <v>9.3692715152957989E-2</v>
      </c>
    </row>
    <row r="420" spans="3:14" ht="27">
      <c r="C420" s="24" t="s">
        <v>1173</v>
      </c>
      <c r="D420" s="25" t="s">
        <v>940</v>
      </c>
      <c r="E420" s="38" t="s">
        <v>160</v>
      </c>
      <c r="F420" s="26" t="s">
        <v>129</v>
      </c>
      <c r="G420" s="26" t="s">
        <v>1174</v>
      </c>
      <c r="H420" s="27" t="s">
        <v>129</v>
      </c>
      <c r="I420" s="28" t="s">
        <v>132</v>
      </c>
      <c r="J420" s="10">
        <v>467849.65161290322</v>
      </c>
      <c r="K420" s="15"/>
      <c r="L420" s="29">
        <v>427991</v>
      </c>
      <c r="M420" s="30">
        <f t="shared" si="13"/>
        <v>39858.651612903224</v>
      </c>
      <c r="N420" s="31">
        <f t="shared" si="12"/>
        <v>9.3129649018094368E-2</v>
      </c>
    </row>
    <row r="421" spans="3:14" ht="27">
      <c r="C421" s="24" t="s">
        <v>1175</v>
      </c>
      <c r="D421" s="25" t="s">
        <v>940</v>
      </c>
      <c r="E421" s="38" t="s">
        <v>160</v>
      </c>
      <c r="F421" s="26" t="s">
        <v>1176</v>
      </c>
      <c r="G421" s="26" t="s">
        <v>1177</v>
      </c>
      <c r="H421" s="27" t="s">
        <v>1178</v>
      </c>
      <c r="I421" s="28" t="s">
        <v>132</v>
      </c>
      <c r="J421" s="10">
        <v>319268.55483870965</v>
      </c>
      <c r="K421" s="15"/>
      <c r="L421" s="29">
        <v>292108</v>
      </c>
      <c r="M421" s="30">
        <f t="shared" si="13"/>
        <v>27160.55483870965</v>
      </c>
      <c r="N421" s="31">
        <f t="shared" si="12"/>
        <v>9.2981208452728614E-2</v>
      </c>
    </row>
    <row r="422" spans="3:14" ht="27">
      <c r="C422" s="24" t="s">
        <v>1179</v>
      </c>
      <c r="D422" s="25" t="s">
        <v>940</v>
      </c>
      <c r="E422" s="38" t="s">
        <v>160</v>
      </c>
      <c r="F422" s="26" t="s">
        <v>1180</v>
      </c>
      <c r="G422" s="26" t="s">
        <v>1181</v>
      </c>
      <c r="H422" s="27" t="s">
        <v>1182</v>
      </c>
      <c r="I422" s="28" t="s">
        <v>132</v>
      </c>
      <c r="J422" s="10">
        <v>708598.16774193547</v>
      </c>
      <c r="K422" s="15"/>
      <c r="L422" s="29">
        <v>648159</v>
      </c>
      <c r="M422" s="30">
        <f t="shared" si="13"/>
        <v>60439.167741935467</v>
      </c>
      <c r="N422" s="31">
        <f t="shared" si="12"/>
        <v>9.3247440430412082E-2</v>
      </c>
    </row>
    <row r="423" spans="3:14" ht="27">
      <c r="C423" s="24" t="s">
        <v>1183</v>
      </c>
      <c r="D423" s="25" t="s">
        <v>940</v>
      </c>
      <c r="E423" s="38" t="s">
        <v>160</v>
      </c>
      <c r="F423" s="26" t="s">
        <v>1184</v>
      </c>
      <c r="G423" s="26" t="s">
        <v>1185</v>
      </c>
      <c r="H423" s="27" t="s">
        <v>1186</v>
      </c>
      <c r="I423" s="28" t="s">
        <v>132</v>
      </c>
      <c r="J423" s="10">
        <v>653342.2451612904</v>
      </c>
      <c r="K423" s="15"/>
      <c r="L423" s="29">
        <v>597660</v>
      </c>
      <c r="M423" s="30">
        <f t="shared" si="13"/>
        <v>55682.245161290397</v>
      </c>
      <c r="N423" s="31">
        <f t="shared" si="12"/>
        <v>9.3167093600526052E-2</v>
      </c>
    </row>
    <row r="424" spans="3:14" ht="27">
      <c r="C424" s="24" t="s">
        <v>1187</v>
      </c>
      <c r="D424" s="25" t="s">
        <v>940</v>
      </c>
      <c r="E424" s="38" t="s">
        <v>160</v>
      </c>
      <c r="F424" s="26" t="s">
        <v>1176</v>
      </c>
      <c r="G424" s="26" t="s">
        <v>1188</v>
      </c>
      <c r="H424" s="27" t="s">
        <v>1189</v>
      </c>
      <c r="I424" s="28" t="s">
        <v>132</v>
      </c>
      <c r="J424" s="10">
        <v>276141.41935483867</v>
      </c>
      <c r="K424" s="15"/>
      <c r="L424" s="29">
        <v>252534</v>
      </c>
      <c r="M424" s="30">
        <f t="shared" si="13"/>
        <v>23607.419354838668</v>
      </c>
      <c r="N424" s="31">
        <f t="shared" si="12"/>
        <v>9.3482142423747569E-2</v>
      </c>
    </row>
    <row r="425" spans="3:14" ht="27">
      <c r="C425" s="24" t="s">
        <v>1190</v>
      </c>
      <c r="D425" s="25" t="s">
        <v>940</v>
      </c>
      <c r="E425" s="38" t="s">
        <v>160</v>
      </c>
      <c r="F425" s="26" t="s">
        <v>1191</v>
      </c>
      <c r="G425" s="26" t="s">
        <v>1192</v>
      </c>
      <c r="H425" s="39" t="s">
        <v>160</v>
      </c>
      <c r="I425" s="28" t="s">
        <v>132</v>
      </c>
      <c r="J425" s="10">
        <v>184651.14838709676</v>
      </c>
      <c r="K425" s="15"/>
      <c r="L425" s="29">
        <v>168984</v>
      </c>
      <c r="M425" s="30">
        <f t="shared" si="13"/>
        <v>15667.148387096764</v>
      </c>
      <c r="N425" s="31">
        <f t="shared" si="12"/>
        <v>9.2713797679642829E-2</v>
      </c>
    </row>
    <row r="426" spans="3:14" ht="27">
      <c r="C426" s="24" t="s">
        <v>1193</v>
      </c>
      <c r="D426" s="25" t="s">
        <v>940</v>
      </c>
      <c r="E426" s="38" t="s">
        <v>160</v>
      </c>
      <c r="F426" s="26" t="s">
        <v>1194</v>
      </c>
      <c r="G426" s="26" t="s">
        <v>1195</v>
      </c>
      <c r="H426" s="27" t="s">
        <v>1196</v>
      </c>
      <c r="I426" s="28" t="s">
        <v>132</v>
      </c>
      <c r="J426" s="10">
        <v>276141.41935483867</v>
      </c>
      <c r="K426" s="15"/>
      <c r="L426" s="29">
        <v>252534</v>
      </c>
      <c r="M426" s="30">
        <f t="shared" si="13"/>
        <v>23607.419354838668</v>
      </c>
      <c r="N426" s="31">
        <f t="shared" si="12"/>
        <v>9.3482142423747569E-2</v>
      </c>
    </row>
    <row r="427" spans="3:14" ht="27">
      <c r="C427" s="24" t="s">
        <v>1197</v>
      </c>
      <c r="D427" s="25" t="s">
        <v>940</v>
      </c>
      <c r="E427" s="38" t="s">
        <v>160</v>
      </c>
      <c r="F427" s="26" t="s">
        <v>1198</v>
      </c>
      <c r="G427" s="26" t="s">
        <v>1199</v>
      </c>
      <c r="H427" s="27" t="s">
        <v>1200</v>
      </c>
      <c r="I427" s="28" t="s">
        <v>132</v>
      </c>
      <c r="J427" s="10">
        <v>548038.76129032252</v>
      </c>
      <c r="K427" s="15"/>
      <c r="L427" s="29">
        <v>501318</v>
      </c>
      <c r="M427" s="30">
        <f t="shared" si="13"/>
        <v>46720.761290322524</v>
      </c>
      <c r="N427" s="31">
        <f t="shared" si="12"/>
        <v>9.3195858298171064E-2</v>
      </c>
    </row>
    <row r="428" spans="3:14" ht="27">
      <c r="C428" s="24" t="s">
        <v>1201</v>
      </c>
      <c r="D428" s="25" t="s">
        <v>940</v>
      </c>
      <c r="E428" s="38" t="s">
        <v>160</v>
      </c>
      <c r="F428" s="26" t="s">
        <v>1202</v>
      </c>
      <c r="G428" s="26" t="s">
        <v>1203</v>
      </c>
      <c r="H428" s="27" t="s">
        <v>1204</v>
      </c>
      <c r="I428" s="28" t="s">
        <v>132</v>
      </c>
      <c r="J428" s="10">
        <v>1753783.6129032257</v>
      </c>
      <c r="K428" s="15"/>
      <c r="L428" s="29">
        <v>1604403</v>
      </c>
      <c r="M428" s="30">
        <f t="shared" si="13"/>
        <v>149380.6129032257</v>
      </c>
      <c r="N428" s="31">
        <f t="shared" si="12"/>
        <v>9.3106665160327992E-2</v>
      </c>
    </row>
    <row r="429" spans="3:14" ht="27">
      <c r="C429" s="24" t="s">
        <v>1205</v>
      </c>
      <c r="D429" s="25" t="s">
        <v>940</v>
      </c>
      <c r="E429" s="38" t="s">
        <v>160</v>
      </c>
      <c r="F429" s="26" t="s">
        <v>129</v>
      </c>
      <c r="G429" s="26" t="s">
        <v>1206</v>
      </c>
      <c r="H429" s="27">
        <v>49903</v>
      </c>
      <c r="I429" s="28" t="s">
        <v>132</v>
      </c>
      <c r="J429" s="10">
        <v>943448.89032258058</v>
      </c>
      <c r="K429" s="15"/>
      <c r="L429" s="29">
        <v>863099</v>
      </c>
      <c r="M429" s="30">
        <f t="shared" si="13"/>
        <v>80349.890322580584</v>
      </c>
      <c r="N429" s="31">
        <f t="shared" si="12"/>
        <v>9.3094639575043631E-2</v>
      </c>
    </row>
    <row r="430" spans="3:14" ht="27">
      <c r="C430" s="24" t="s">
        <v>1207</v>
      </c>
      <c r="D430" s="25" t="s">
        <v>940</v>
      </c>
      <c r="E430" s="38" t="s">
        <v>160</v>
      </c>
      <c r="F430" s="26" t="s">
        <v>129</v>
      </c>
      <c r="G430" s="26" t="s">
        <v>1208</v>
      </c>
      <c r="H430" s="27" t="s">
        <v>129</v>
      </c>
      <c r="I430" s="28" t="s">
        <v>132</v>
      </c>
      <c r="J430" s="10">
        <v>279677.63870967738</v>
      </c>
      <c r="K430" s="15"/>
      <c r="L430" s="29">
        <v>255899</v>
      </c>
      <c r="M430" s="30">
        <f t="shared" si="13"/>
        <v>23778.638709677383</v>
      </c>
      <c r="N430" s="31">
        <f t="shared" si="12"/>
        <v>9.2921968079896305E-2</v>
      </c>
    </row>
    <row r="431" spans="3:14" ht="27">
      <c r="C431" s="24" t="s">
        <v>1209</v>
      </c>
      <c r="D431" s="25" t="s">
        <v>940</v>
      </c>
      <c r="E431" s="38" t="s">
        <v>160</v>
      </c>
      <c r="F431" s="26" t="s">
        <v>1210</v>
      </c>
      <c r="G431" s="26" t="s">
        <v>1211</v>
      </c>
      <c r="H431" s="39" t="s">
        <v>160</v>
      </c>
      <c r="I431" s="28" t="s">
        <v>132</v>
      </c>
      <c r="J431" s="10">
        <v>764695.53548387089</v>
      </c>
      <c r="K431" s="15"/>
      <c r="L431" s="29">
        <v>699567</v>
      </c>
      <c r="M431" s="30">
        <f t="shared" si="13"/>
        <v>65128.535483870888</v>
      </c>
      <c r="N431" s="31">
        <f t="shared" si="12"/>
        <v>9.3098352958145378E-2</v>
      </c>
    </row>
    <row r="432" spans="3:14" ht="27">
      <c r="C432" s="24" t="s">
        <v>1212</v>
      </c>
      <c r="D432" s="25" t="s">
        <v>940</v>
      </c>
      <c r="E432" s="38" t="s">
        <v>160</v>
      </c>
      <c r="F432" s="26" t="s">
        <v>129</v>
      </c>
      <c r="G432" s="26" t="s">
        <v>1213</v>
      </c>
      <c r="H432" s="27" t="s">
        <v>129</v>
      </c>
      <c r="I432" s="28" t="s">
        <v>132</v>
      </c>
      <c r="J432" s="10">
        <v>558151.45806451607</v>
      </c>
      <c r="K432" s="15"/>
      <c r="L432" s="29">
        <v>510564</v>
      </c>
      <c r="M432" s="30">
        <f t="shared" si="13"/>
        <v>47587.458064516075</v>
      </c>
      <c r="N432" s="31">
        <f t="shared" si="12"/>
        <v>9.3205666800863507E-2</v>
      </c>
    </row>
    <row r="433" spans="3:14" ht="27">
      <c r="C433" s="24" t="s">
        <v>1214</v>
      </c>
      <c r="D433" s="25" t="s">
        <v>940</v>
      </c>
      <c r="E433" s="38" t="s">
        <v>160</v>
      </c>
      <c r="F433" s="26" t="s">
        <v>1194</v>
      </c>
      <c r="G433" s="26" t="s">
        <v>1215</v>
      </c>
      <c r="H433" s="27" t="s">
        <v>1216</v>
      </c>
      <c r="I433" s="28" t="s">
        <v>132</v>
      </c>
      <c r="J433" s="10">
        <v>455389.2</v>
      </c>
      <c r="K433" s="15"/>
      <c r="L433" s="29">
        <v>416545</v>
      </c>
      <c r="M433" s="30">
        <f t="shared" si="13"/>
        <v>38844.200000000012</v>
      </c>
      <c r="N433" s="31">
        <f t="shared" si="12"/>
        <v>9.3253309966510253E-2</v>
      </c>
    </row>
    <row r="434" spans="3:14" ht="27">
      <c r="C434" s="24" t="s">
        <v>1217</v>
      </c>
      <c r="D434" s="25" t="s">
        <v>940</v>
      </c>
      <c r="E434" s="38" t="s">
        <v>160</v>
      </c>
      <c r="F434" s="26" t="s">
        <v>129</v>
      </c>
      <c r="G434" s="26" t="s">
        <v>1218</v>
      </c>
      <c r="H434" s="27" t="s">
        <v>129</v>
      </c>
      <c r="I434" s="28" t="s">
        <v>132</v>
      </c>
      <c r="J434" s="10">
        <v>185839.61290322582</v>
      </c>
      <c r="K434" s="15"/>
      <c r="L434" s="29">
        <v>169945</v>
      </c>
      <c r="M434" s="30">
        <f t="shared" si="13"/>
        <v>15894.612903225818</v>
      </c>
      <c r="N434" s="31">
        <f t="shared" si="12"/>
        <v>9.3527982013156125E-2</v>
      </c>
    </row>
    <row r="435" spans="3:14" ht="27">
      <c r="C435" s="24" t="s">
        <v>1219</v>
      </c>
      <c r="D435" s="25" t="s">
        <v>940</v>
      </c>
      <c r="E435" s="38" t="s">
        <v>160</v>
      </c>
      <c r="F435" s="26" t="s">
        <v>1220</v>
      </c>
      <c r="G435" s="26" t="s">
        <v>1221</v>
      </c>
      <c r="H435" s="27" t="s">
        <v>129</v>
      </c>
      <c r="I435" s="28" t="s">
        <v>132</v>
      </c>
      <c r="J435" s="10">
        <v>30502.387096774193</v>
      </c>
      <c r="K435" s="15"/>
      <c r="L435" s="29">
        <v>27874</v>
      </c>
      <c r="M435" s="30">
        <f t="shared" si="13"/>
        <v>2628.3870967741932</v>
      </c>
      <c r="N435" s="31">
        <f t="shared" si="12"/>
        <v>9.4295296576529852E-2</v>
      </c>
    </row>
    <row r="436" spans="3:14" ht="27">
      <c r="C436" s="24" t="s">
        <v>1222</v>
      </c>
      <c r="D436" s="25" t="s">
        <v>940</v>
      </c>
      <c r="E436" s="38" t="s">
        <v>160</v>
      </c>
      <c r="F436" s="26" t="s">
        <v>1223</v>
      </c>
      <c r="G436" s="26" t="s">
        <v>1224</v>
      </c>
      <c r="H436" s="39" t="s">
        <v>160</v>
      </c>
      <c r="I436" s="28" t="s">
        <v>132</v>
      </c>
      <c r="J436" s="10">
        <v>177924.19354838709</v>
      </c>
      <c r="K436" s="15"/>
      <c r="L436" s="29">
        <v>162757</v>
      </c>
      <c r="M436" s="30">
        <f t="shared" si="13"/>
        <v>15167.193548387091</v>
      </c>
      <c r="N436" s="31">
        <f t="shared" si="12"/>
        <v>9.318919338883791E-2</v>
      </c>
    </row>
    <row r="437" spans="3:14" ht="27">
      <c r="C437" s="24" t="s">
        <v>1225</v>
      </c>
      <c r="D437" s="25" t="s">
        <v>940</v>
      </c>
      <c r="E437" s="38" t="s">
        <v>160</v>
      </c>
      <c r="F437" s="26" t="s">
        <v>129</v>
      </c>
      <c r="G437" s="26" t="s">
        <v>1226</v>
      </c>
      <c r="H437" s="27" t="s">
        <v>129</v>
      </c>
      <c r="I437" s="28" t="s">
        <v>132</v>
      </c>
      <c r="J437" s="10">
        <v>51056.374193548385</v>
      </c>
      <c r="K437" s="15"/>
      <c r="L437" s="29">
        <v>46652</v>
      </c>
      <c r="M437" s="30">
        <f t="shared" si="13"/>
        <v>4404.3741935483849</v>
      </c>
      <c r="N437" s="31">
        <f t="shared" si="12"/>
        <v>9.4409118441832821E-2</v>
      </c>
    </row>
    <row r="438" spans="3:14" ht="27">
      <c r="C438" s="24" t="s">
        <v>1227</v>
      </c>
      <c r="D438" s="25" t="s">
        <v>940</v>
      </c>
      <c r="E438" s="38" t="s">
        <v>160</v>
      </c>
      <c r="F438" s="26" t="s">
        <v>129</v>
      </c>
      <c r="G438" s="26" t="s">
        <v>1228</v>
      </c>
      <c r="H438" s="27" t="s">
        <v>129</v>
      </c>
      <c r="I438" s="28" t="s">
        <v>132</v>
      </c>
      <c r="J438" s="10">
        <v>55269.741935483864</v>
      </c>
      <c r="K438" s="15"/>
      <c r="L438" s="29">
        <v>50507</v>
      </c>
      <c r="M438" s="30">
        <f t="shared" si="13"/>
        <v>4762.7419354838639</v>
      </c>
      <c r="N438" s="31">
        <f t="shared" si="12"/>
        <v>9.4298650394675276E-2</v>
      </c>
    </row>
    <row r="439" spans="3:14" ht="27">
      <c r="C439" s="24" t="s">
        <v>1229</v>
      </c>
      <c r="D439" s="25" t="s">
        <v>940</v>
      </c>
      <c r="E439" s="38" t="s">
        <v>160</v>
      </c>
      <c r="F439" s="26" t="s">
        <v>1230</v>
      </c>
      <c r="G439" s="26" t="s">
        <v>1231</v>
      </c>
      <c r="H439" s="39" t="s">
        <v>160</v>
      </c>
      <c r="I439" s="28" t="s">
        <v>132</v>
      </c>
      <c r="J439" s="10">
        <v>123331.6</v>
      </c>
      <c r="K439" s="15"/>
      <c r="L439" s="29">
        <v>112831</v>
      </c>
      <c r="M439" s="30">
        <f t="shared" si="13"/>
        <v>10500.600000000006</v>
      </c>
      <c r="N439" s="31">
        <f t="shared" si="12"/>
        <v>9.3064849199244945E-2</v>
      </c>
    </row>
    <row r="440" spans="3:14" ht="27">
      <c r="C440" s="24" t="s">
        <v>1232</v>
      </c>
      <c r="D440" s="25" t="s">
        <v>940</v>
      </c>
      <c r="E440" s="38" t="s">
        <v>160</v>
      </c>
      <c r="F440" s="26" t="s">
        <v>1204</v>
      </c>
      <c r="G440" s="26" t="s">
        <v>1233</v>
      </c>
      <c r="H440" s="27" t="s">
        <v>1234</v>
      </c>
      <c r="I440" s="28" t="s">
        <v>132</v>
      </c>
      <c r="J440" s="10">
        <v>492618.54193548381</v>
      </c>
      <c r="K440" s="15"/>
      <c r="L440" s="29">
        <v>450709</v>
      </c>
      <c r="M440" s="30">
        <f t="shared" si="13"/>
        <v>41909.541935483809</v>
      </c>
      <c r="N440" s="31">
        <f t="shared" si="12"/>
        <v>9.2985811100918345E-2</v>
      </c>
    </row>
    <row r="441" spans="3:14" ht="27">
      <c r="C441" s="24" t="s">
        <v>1235</v>
      </c>
      <c r="D441" s="25" t="s">
        <v>940</v>
      </c>
      <c r="E441" s="38" t="s">
        <v>160</v>
      </c>
      <c r="F441" s="26" t="s">
        <v>129</v>
      </c>
      <c r="G441" s="26" t="s">
        <v>1236</v>
      </c>
      <c r="H441" s="27" t="s">
        <v>129</v>
      </c>
      <c r="I441" s="28" t="s">
        <v>132</v>
      </c>
      <c r="J441" s="10">
        <v>171349.25161290323</v>
      </c>
      <c r="K441" s="15"/>
      <c r="L441" s="29">
        <v>156758</v>
      </c>
      <c r="M441" s="30">
        <f t="shared" si="13"/>
        <v>14591.25161290323</v>
      </c>
      <c r="N441" s="31">
        <f t="shared" si="12"/>
        <v>9.3081384126508571E-2</v>
      </c>
    </row>
    <row r="442" spans="3:14" ht="27">
      <c r="C442" s="24" t="s">
        <v>1237</v>
      </c>
      <c r="D442" s="25" t="s">
        <v>940</v>
      </c>
      <c r="E442" s="38" t="s">
        <v>160</v>
      </c>
      <c r="F442" s="26" t="s">
        <v>129</v>
      </c>
      <c r="G442" s="26" t="s">
        <v>1238</v>
      </c>
      <c r="H442" s="27" t="s">
        <v>129</v>
      </c>
      <c r="I442" s="28" t="s">
        <v>132</v>
      </c>
      <c r="J442" s="10">
        <v>76834.077419354842</v>
      </c>
      <c r="K442" s="15"/>
      <c r="L442" s="29">
        <v>70310</v>
      </c>
      <c r="M442" s="30">
        <f t="shared" si="13"/>
        <v>6524.0774193548423</v>
      </c>
      <c r="N442" s="31">
        <f t="shared" si="12"/>
        <v>9.2790178059377643E-2</v>
      </c>
    </row>
    <row r="443" spans="3:14" ht="27">
      <c r="C443" s="24" t="s">
        <v>1239</v>
      </c>
      <c r="D443" s="25" t="s">
        <v>940</v>
      </c>
      <c r="E443" s="38" t="s">
        <v>160</v>
      </c>
      <c r="F443" s="26" t="s">
        <v>129</v>
      </c>
      <c r="G443" s="26" t="s">
        <v>1240</v>
      </c>
      <c r="H443" s="27" t="s">
        <v>129</v>
      </c>
      <c r="I443" s="28" t="s">
        <v>132</v>
      </c>
      <c r="J443" s="10">
        <v>417650.07741935481</v>
      </c>
      <c r="K443" s="15"/>
      <c r="L443" s="29">
        <v>382020</v>
      </c>
      <c r="M443" s="30">
        <f t="shared" si="13"/>
        <v>35630.077419354813</v>
      </c>
      <c r="N443" s="31">
        <f t="shared" si="12"/>
        <v>9.3267570858475507E-2</v>
      </c>
    </row>
    <row r="444" spans="3:14" ht="27">
      <c r="C444" s="24" t="s">
        <v>1241</v>
      </c>
      <c r="D444" s="25" t="s">
        <v>940</v>
      </c>
      <c r="E444" s="38" t="s">
        <v>160</v>
      </c>
      <c r="F444" s="38" t="s">
        <v>160</v>
      </c>
      <c r="G444" s="26" t="s">
        <v>1242</v>
      </c>
      <c r="H444" s="27" t="s">
        <v>1243</v>
      </c>
      <c r="I444" s="28" t="s">
        <v>132</v>
      </c>
      <c r="J444" s="10">
        <v>4504375.716129032</v>
      </c>
      <c r="K444" s="15"/>
      <c r="L444" s="29">
        <v>4120694</v>
      </c>
      <c r="M444" s="30">
        <f t="shared" si="13"/>
        <v>383681.71612903196</v>
      </c>
      <c r="N444" s="31">
        <f t="shared" si="12"/>
        <v>9.3110945905964373E-2</v>
      </c>
    </row>
    <row r="445" spans="3:14" ht="27">
      <c r="C445" s="24" t="s">
        <v>1244</v>
      </c>
      <c r="D445" s="25" t="s">
        <v>940</v>
      </c>
      <c r="E445" s="38" t="s">
        <v>160</v>
      </c>
      <c r="F445" s="26" t="s">
        <v>129</v>
      </c>
      <c r="G445" s="26" t="s">
        <v>1245</v>
      </c>
      <c r="H445" s="27" t="s">
        <v>129</v>
      </c>
      <c r="I445" s="28" t="s">
        <v>132</v>
      </c>
      <c r="J445" s="10">
        <v>187689.87096774191</v>
      </c>
      <c r="K445" s="15"/>
      <c r="L445" s="29">
        <v>171697</v>
      </c>
      <c r="M445" s="30">
        <f t="shared" si="13"/>
        <v>15992.87096774191</v>
      </c>
      <c r="N445" s="31">
        <f t="shared" si="12"/>
        <v>9.3145896362440292E-2</v>
      </c>
    </row>
    <row r="446" spans="3:14" ht="27">
      <c r="C446" s="24" t="s">
        <v>1246</v>
      </c>
      <c r="D446" s="25" t="s">
        <v>940</v>
      </c>
      <c r="E446" s="38" t="s">
        <v>160</v>
      </c>
      <c r="F446" s="26" t="s">
        <v>1247</v>
      </c>
      <c r="G446" s="26" t="s">
        <v>1248</v>
      </c>
      <c r="H446" s="27" t="s">
        <v>1249</v>
      </c>
      <c r="I446" s="28" t="s">
        <v>132</v>
      </c>
      <c r="J446" s="10">
        <v>346053.535483871</v>
      </c>
      <c r="K446" s="15"/>
      <c r="L446" s="29">
        <v>316575</v>
      </c>
      <c r="M446" s="30">
        <f t="shared" si="13"/>
        <v>29478.535483871005</v>
      </c>
      <c r="N446" s="31">
        <f t="shared" si="12"/>
        <v>9.3117066994775344E-2</v>
      </c>
    </row>
    <row r="447" spans="3:14" ht="27">
      <c r="C447" s="24" t="s">
        <v>1250</v>
      </c>
      <c r="D447" s="25" t="s">
        <v>940</v>
      </c>
      <c r="E447" s="38" t="s">
        <v>160</v>
      </c>
      <c r="F447" s="26" t="s">
        <v>129</v>
      </c>
      <c r="G447" s="26" t="s">
        <v>1251</v>
      </c>
      <c r="H447" s="27" t="s">
        <v>129</v>
      </c>
      <c r="I447" s="28" t="s">
        <v>132</v>
      </c>
      <c r="J447" s="10">
        <v>56278.554838709671</v>
      </c>
      <c r="K447" s="15"/>
      <c r="L447" s="29">
        <v>51510</v>
      </c>
      <c r="M447" s="30">
        <f t="shared" si="13"/>
        <v>4768.5548387096715</v>
      </c>
      <c r="N447" s="31">
        <f t="shared" si="12"/>
        <v>9.2575322048333755E-2</v>
      </c>
    </row>
    <row r="448" spans="3:14" ht="27">
      <c r="C448" s="24" t="s">
        <v>1252</v>
      </c>
      <c r="D448" s="25" t="s">
        <v>940</v>
      </c>
      <c r="E448" s="38" t="s">
        <v>160</v>
      </c>
      <c r="F448" s="26" t="s">
        <v>129</v>
      </c>
      <c r="G448" s="26" t="s">
        <v>1253</v>
      </c>
      <c r="H448" s="27" t="s">
        <v>129</v>
      </c>
      <c r="I448" s="28" t="s">
        <v>132</v>
      </c>
      <c r="J448" s="10">
        <v>41456.529032258069</v>
      </c>
      <c r="K448" s="15"/>
      <c r="L448" s="29">
        <v>37868</v>
      </c>
      <c r="M448" s="30">
        <f t="shared" si="13"/>
        <v>3588.5290322580695</v>
      </c>
      <c r="N448" s="31">
        <f t="shared" si="12"/>
        <v>9.4764155283037638E-2</v>
      </c>
    </row>
    <row r="449" spans="3:14" ht="27">
      <c r="C449" s="24" t="s">
        <v>1254</v>
      </c>
      <c r="D449" s="25" t="s">
        <v>940</v>
      </c>
      <c r="E449" s="38" t="s">
        <v>160</v>
      </c>
      <c r="F449" s="26" t="s">
        <v>129</v>
      </c>
      <c r="G449" s="26" t="s">
        <v>1255</v>
      </c>
      <c r="H449" s="27" t="s">
        <v>129</v>
      </c>
      <c r="I449" s="28" t="s">
        <v>132</v>
      </c>
      <c r="J449" s="10">
        <v>215649.49677419354</v>
      </c>
      <c r="K449" s="15"/>
      <c r="L449" s="29">
        <v>197263</v>
      </c>
      <c r="M449" s="30">
        <f t="shared" si="13"/>
        <v>18386.49677419354</v>
      </c>
      <c r="N449" s="31">
        <f t="shared" si="12"/>
        <v>9.3208035841458051E-2</v>
      </c>
    </row>
    <row r="450" spans="3:14" ht="27">
      <c r="C450" s="24" t="s">
        <v>1256</v>
      </c>
      <c r="D450" s="25" t="s">
        <v>940</v>
      </c>
      <c r="E450" s="38" t="s">
        <v>160</v>
      </c>
      <c r="F450" s="26" t="s">
        <v>129</v>
      </c>
      <c r="G450" s="26" t="s">
        <v>1257</v>
      </c>
      <c r="H450" s="27" t="s">
        <v>129</v>
      </c>
      <c r="I450" s="28" t="s">
        <v>132</v>
      </c>
      <c r="J450" s="10">
        <v>68586.993548387094</v>
      </c>
      <c r="K450" s="15"/>
      <c r="L450" s="29">
        <v>62686</v>
      </c>
      <c r="M450" s="30">
        <f t="shared" si="13"/>
        <v>5900.9935483870941</v>
      </c>
      <c r="N450" s="31">
        <f t="shared" si="12"/>
        <v>9.4135748785806939E-2</v>
      </c>
    </row>
    <row r="451" spans="3:14" ht="27">
      <c r="C451" s="24" t="s">
        <v>1258</v>
      </c>
      <c r="D451" s="25" t="s">
        <v>940</v>
      </c>
      <c r="E451" s="38" t="s">
        <v>160</v>
      </c>
      <c r="F451" s="26" t="s">
        <v>1259</v>
      </c>
      <c r="G451" s="26" t="s">
        <v>1260</v>
      </c>
      <c r="H451" s="27" t="s">
        <v>1095</v>
      </c>
      <c r="I451" s="28" t="s">
        <v>132</v>
      </c>
      <c r="J451" s="10">
        <v>65050.774193548386</v>
      </c>
      <c r="K451" s="15"/>
      <c r="L451" s="29">
        <v>59482</v>
      </c>
      <c r="M451" s="30">
        <f t="shared" si="13"/>
        <v>5568.7741935483864</v>
      </c>
      <c r="N451" s="31">
        <f t="shared" si="12"/>
        <v>9.3621165958582206E-2</v>
      </c>
    </row>
    <row r="452" spans="3:14" ht="27">
      <c r="C452" s="24" t="s">
        <v>1261</v>
      </c>
      <c r="D452" s="25" t="s">
        <v>940</v>
      </c>
      <c r="E452" s="26" t="s">
        <v>129</v>
      </c>
      <c r="F452" s="26" t="s">
        <v>129</v>
      </c>
      <c r="G452" s="26" t="s">
        <v>1262</v>
      </c>
      <c r="H452" s="27" t="s">
        <v>129</v>
      </c>
      <c r="I452" s="28" t="s">
        <v>132</v>
      </c>
      <c r="J452" s="10">
        <v>365419.05806451611</v>
      </c>
      <c r="K452" s="15"/>
      <c r="L452" s="29">
        <v>334268</v>
      </c>
      <c r="M452" s="30">
        <f t="shared" si="13"/>
        <v>31151.05806451611</v>
      </c>
      <c r="N452" s="31">
        <f t="shared" si="12"/>
        <v>9.3191864206313826E-2</v>
      </c>
    </row>
    <row r="453" spans="3:14" ht="27">
      <c r="C453" s="24" t="s">
        <v>1263</v>
      </c>
      <c r="D453" s="25" t="s">
        <v>940</v>
      </c>
      <c r="E453" s="26" t="s">
        <v>129</v>
      </c>
      <c r="F453" s="26" t="s">
        <v>1264</v>
      </c>
      <c r="G453" s="26" t="s">
        <v>1265</v>
      </c>
      <c r="H453" s="27" t="s">
        <v>129</v>
      </c>
      <c r="I453" s="28" t="s">
        <v>132</v>
      </c>
      <c r="J453" s="10">
        <v>281016.58064516127</v>
      </c>
      <c r="K453" s="15"/>
      <c r="L453" s="29">
        <v>256999</v>
      </c>
      <c r="M453" s="30">
        <f t="shared" si="13"/>
        <v>24017.580645161273</v>
      </c>
      <c r="N453" s="31">
        <f t="shared" si="12"/>
        <v>9.3453984821580141E-2</v>
      </c>
    </row>
    <row r="454" spans="3:14" ht="27">
      <c r="C454" s="24" t="s">
        <v>1266</v>
      </c>
      <c r="D454" s="25" t="s">
        <v>940</v>
      </c>
      <c r="E454" s="26" t="s">
        <v>129</v>
      </c>
      <c r="F454" s="26" t="s">
        <v>129</v>
      </c>
      <c r="G454" s="26" t="s">
        <v>1267</v>
      </c>
      <c r="H454" s="27" t="s">
        <v>129</v>
      </c>
      <c r="I454" s="28" t="s">
        <v>132</v>
      </c>
      <c r="J454" s="10">
        <v>35904.219354838708</v>
      </c>
      <c r="K454" s="15"/>
      <c r="L454" s="29">
        <v>32880</v>
      </c>
      <c r="M454" s="30">
        <f t="shared" si="13"/>
        <v>3024.2193548387077</v>
      </c>
      <c r="N454" s="31">
        <f t="shared" ref="N454:N517" si="14">+M454/L454</f>
        <v>9.1977474295581133E-2</v>
      </c>
    </row>
    <row r="455" spans="3:14" ht="27">
      <c r="C455" s="24" t="s">
        <v>1268</v>
      </c>
      <c r="D455" s="25" t="s">
        <v>940</v>
      </c>
      <c r="E455" s="26" t="s">
        <v>1008</v>
      </c>
      <c r="F455" s="26" t="s">
        <v>129</v>
      </c>
      <c r="G455" s="26" t="s">
        <v>1269</v>
      </c>
      <c r="H455" s="27" t="s">
        <v>129</v>
      </c>
      <c r="I455" s="28" t="s">
        <v>132</v>
      </c>
      <c r="J455" s="10">
        <v>86615.109677419343</v>
      </c>
      <c r="K455" s="15"/>
      <c r="L455" s="29">
        <v>79203</v>
      </c>
      <c r="M455" s="30">
        <f t="shared" ref="M455:M518" si="15">+J455-L455</f>
        <v>7412.1096774193429</v>
      </c>
      <c r="N455" s="31">
        <f t="shared" si="14"/>
        <v>9.3583698564692536E-2</v>
      </c>
    </row>
    <row r="456" spans="3:14" ht="27">
      <c r="C456" s="24" t="s">
        <v>1270</v>
      </c>
      <c r="D456" s="25" t="s">
        <v>940</v>
      </c>
      <c r="E456" s="26" t="s">
        <v>178</v>
      </c>
      <c r="F456" s="26" t="s">
        <v>278</v>
      </c>
      <c r="G456" s="26" t="s">
        <v>1271</v>
      </c>
      <c r="H456" s="27" t="s">
        <v>129</v>
      </c>
      <c r="I456" s="28" t="s">
        <v>132</v>
      </c>
      <c r="J456" s="10">
        <v>161402.38709677418</v>
      </c>
      <c r="K456" s="15"/>
      <c r="L456" s="29">
        <v>147699</v>
      </c>
      <c r="M456" s="30">
        <f t="shared" si="15"/>
        <v>13703.387096774182</v>
      </c>
      <c r="N456" s="31">
        <f t="shared" si="14"/>
        <v>9.277914607935181E-2</v>
      </c>
    </row>
    <row r="457" spans="3:14" ht="27">
      <c r="C457" s="24" t="s">
        <v>1272</v>
      </c>
      <c r="D457" s="25" t="s">
        <v>940</v>
      </c>
      <c r="E457" s="26" t="s">
        <v>129</v>
      </c>
      <c r="F457" s="26" t="s">
        <v>129</v>
      </c>
      <c r="G457" s="26" t="s">
        <v>1273</v>
      </c>
      <c r="H457" s="27" t="s">
        <v>129</v>
      </c>
      <c r="I457" s="28" t="s">
        <v>132</v>
      </c>
      <c r="J457" s="10">
        <v>346730.68387096771</v>
      </c>
      <c r="K457" s="15"/>
      <c r="L457" s="29">
        <v>317145</v>
      </c>
      <c r="M457" s="30">
        <f t="shared" si="15"/>
        <v>29585.68387096771</v>
      </c>
      <c r="N457" s="31">
        <f t="shared" si="14"/>
        <v>9.3287562064568924E-2</v>
      </c>
    </row>
    <row r="458" spans="3:14" ht="27">
      <c r="C458" s="24" t="s">
        <v>1274</v>
      </c>
      <c r="D458" s="25" t="s">
        <v>940</v>
      </c>
      <c r="E458" s="26" t="s">
        <v>129</v>
      </c>
      <c r="F458" s="26" t="s">
        <v>1275</v>
      </c>
      <c r="G458" s="26" t="s">
        <v>1276</v>
      </c>
      <c r="H458" s="27" t="s">
        <v>129</v>
      </c>
      <c r="I458" s="28" t="s">
        <v>132</v>
      </c>
      <c r="J458" s="10">
        <v>723765.67741935479</v>
      </c>
      <c r="K458" s="15"/>
      <c r="L458" s="29">
        <v>662140</v>
      </c>
      <c r="M458" s="30">
        <f t="shared" si="15"/>
        <v>61625.67741935479</v>
      </c>
      <c r="N458" s="31">
        <f t="shared" si="14"/>
        <v>9.3070464583554516E-2</v>
      </c>
    </row>
    <row r="459" spans="3:14" ht="40.5">
      <c r="C459" s="24" t="s">
        <v>1277</v>
      </c>
      <c r="D459" s="25" t="s">
        <v>940</v>
      </c>
      <c r="E459" s="26" t="s">
        <v>129</v>
      </c>
      <c r="F459" s="26" t="s">
        <v>129</v>
      </c>
      <c r="G459" s="26" t="s">
        <v>1278</v>
      </c>
      <c r="H459" s="27" t="s">
        <v>129</v>
      </c>
      <c r="I459" s="28" t="s">
        <v>132</v>
      </c>
      <c r="J459" s="10">
        <v>8223139.5354838707</v>
      </c>
      <c r="K459" s="15"/>
      <c r="L459" s="29">
        <v>7573819</v>
      </c>
      <c r="M459" s="30">
        <f t="shared" si="15"/>
        <v>649320.53548387066</v>
      </c>
      <c r="N459" s="31">
        <f t="shared" si="14"/>
        <v>8.573224888050146E-2</v>
      </c>
    </row>
    <row r="460" spans="3:14" ht="27">
      <c r="C460" s="24" t="s">
        <v>1279</v>
      </c>
      <c r="D460" s="25" t="s">
        <v>940</v>
      </c>
      <c r="E460" s="26" t="s">
        <v>129</v>
      </c>
      <c r="F460" s="26" t="s">
        <v>129</v>
      </c>
      <c r="G460" s="26" t="s">
        <v>1280</v>
      </c>
      <c r="H460" s="27" t="s">
        <v>129</v>
      </c>
      <c r="I460" s="28" t="s">
        <v>132</v>
      </c>
      <c r="J460" s="10">
        <v>321630.12903225806</v>
      </c>
      <c r="K460" s="15"/>
      <c r="L460" s="29">
        <v>294240</v>
      </c>
      <c r="M460" s="30">
        <f t="shared" si="15"/>
        <v>27390.129032258061</v>
      </c>
      <c r="N460" s="31">
        <f t="shared" si="14"/>
        <v>9.3087714220561654E-2</v>
      </c>
    </row>
    <row r="461" spans="3:14" ht="27">
      <c r="C461" s="24" t="s">
        <v>1281</v>
      </c>
      <c r="D461" s="25" t="s">
        <v>940</v>
      </c>
      <c r="E461" s="26" t="s">
        <v>129</v>
      </c>
      <c r="F461" s="26" t="s">
        <v>129</v>
      </c>
      <c r="G461" s="26" t="s">
        <v>1282</v>
      </c>
      <c r="H461" s="27" t="s">
        <v>129</v>
      </c>
      <c r="I461" s="28" t="s">
        <v>132</v>
      </c>
      <c r="J461" s="10">
        <v>118275.25161290323</v>
      </c>
      <c r="K461" s="15"/>
      <c r="L461" s="29">
        <v>108252</v>
      </c>
      <c r="M461" s="30">
        <f t="shared" si="15"/>
        <v>10023.25161290323</v>
      </c>
      <c r="N461" s="31">
        <f t="shared" si="14"/>
        <v>9.2591837683398279E-2</v>
      </c>
    </row>
    <row r="462" spans="3:14" ht="27">
      <c r="C462" s="24" t="s">
        <v>1283</v>
      </c>
      <c r="D462" s="25" t="s">
        <v>940</v>
      </c>
      <c r="E462" s="26" t="s">
        <v>129</v>
      </c>
      <c r="F462" s="26" t="s">
        <v>129</v>
      </c>
      <c r="G462" s="26" t="s">
        <v>1284</v>
      </c>
      <c r="H462" s="27" t="s">
        <v>129</v>
      </c>
      <c r="I462" s="28" t="s">
        <v>132</v>
      </c>
      <c r="J462" s="10">
        <v>444435.05806451611</v>
      </c>
      <c r="K462" s="15"/>
      <c r="L462" s="29">
        <v>406590</v>
      </c>
      <c r="M462" s="30">
        <f t="shared" si="15"/>
        <v>37845.05806451611</v>
      </c>
      <c r="N462" s="31">
        <f t="shared" si="14"/>
        <v>9.3079165903037733E-2</v>
      </c>
    </row>
    <row r="463" spans="3:14" ht="27">
      <c r="C463" s="24" t="s">
        <v>1285</v>
      </c>
      <c r="D463" s="25" t="s">
        <v>940</v>
      </c>
      <c r="E463" s="26" t="s">
        <v>129</v>
      </c>
      <c r="F463" s="26" t="s">
        <v>129</v>
      </c>
      <c r="G463" s="26" t="s">
        <v>1286</v>
      </c>
      <c r="H463" s="27" t="s">
        <v>129</v>
      </c>
      <c r="I463" s="28" t="s">
        <v>132</v>
      </c>
      <c r="J463" s="10">
        <v>8983667.7677419353</v>
      </c>
      <c r="K463" s="15"/>
      <c r="L463" s="29">
        <v>8274391</v>
      </c>
      <c r="M463" s="30">
        <f t="shared" si="15"/>
        <v>709276.76774193533</v>
      </c>
      <c r="N463" s="31">
        <f t="shared" si="14"/>
        <v>8.5719513102769179E-2</v>
      </c>
    </row>
    <row r="464" spans="3:14" ht="27">
      <c r="C464" s="24" t="s">
        <v>1287</v>
      </c>
      <c r="D464" s="25" t="s">
        <v>940</v>
      </c>
      <c r="E464" s="26" t="s">
        <v>178</v>
      </c>
      <c r="F464" s="26" t="s">
        <v>1288</v>
      </c>
      <c r="G464" s="26" t="s">
        <v>1289</v>
      </c>
      <c r="H464" s="27" t="s">
        <v>1290</v>
      </c>
      <c r="I464" s="28" t="s">
        <v>132</v>
      </c>
      <c r="J464" s="10">
        <v>16513735.948387096</v>
      </c>
      <c r="K464" s="15"/>
      <c r="L464" s="29">
        <v>15219524</v>
      </c>
      <c r="M464" s="30">
        <f t="shared" si="15"/>
        <v>1294211.9483870957</v>
      </c>
      <c r="N464" s="31">
        <f t="shared" si="14"/>
        <v>8.5036296035743017E-2</v>
      </c>
    </row>
    <row r="465" spans="3:14" ht="27">
      <c r="C465" s="24" t="s">
        <v>1291</v>
      </c>
      <c r="D465" s="25" t="s">
        <v>940</v>
      </c>
      <c r="E465" s="26" t="s">
        <v>1292</v>
      </c>
      <c r="F465" s="26" t="s">
        <v>1293</v>
      </c>
      <c r="G465" s="26" t="s">
        <v>1294</v>
      </c>
      <c r="H465" s="27" t="s">
        <v>1293</v>
      </c>
      <c r="I465" s="28" t="s">
        <v>132</v>
      </c>
      <c r="J465" s="10">
        <v>6298688.4258064516</v>
      </c>
      <c r="K465" s="15"/>
      <c r="L465" s="29">
        <v>5805048</v>
      </c>
      <c r="M465" s="30">
        <f t="shared" si="15"/>
        <v>493640.42580645159</v>
      </c>
      <c r="N465" s="31">
        <f t="shared" si="14"/>
        <v>8.50364072452892E-2</v>
      </c>
    </row>
    <row r="466" spans="3:14" ht="27">
      <c r="C466" s="24" t="s">
        <v>1295</v>
      </c>
      <c r="D466" s="25" t="s">
        <v>940</v>
      </c>
      <c r="E466" s="26" t="s">
        <v>178</v>
      </c>
      <c r="F466" s="26" t="s">
        <v>1296</v>
      </c>
      <c r="G466" s="26" t="s">
        <v>1297</v>
      </c>
      <c r="H466" s="27" t="s">
        <v>1298</v>
      </c>
      <c r="I466" s="28" t="s">
        <v>132</v>
      </c>
      <c r="J466" s="10">
        <v>8999821.0580645166</v>
      </c>
      <c r="K466" s="15"/>
      <c r="L466" s="29">
        <v>8294488</v>
      </c>
      <c r="M466" s="30">
        <f t="shared" si="15"/>
        <v>705333.05806451663</v>
      </c>
      <c r="N466" s="31">
        <f t="shared" si="14"/>
        <v>8.5036358852350696E-2</v>
      </c>
    </row>
    <row r="467" spans="3:14" ht="27">
      <c r="C467" s="24" t="s">
        <v>1299</v>
      </c>
      <c r="D467" s="25" t="s">
        <v>940</v>
      </c>
      <c r="E467" s="26" t="s">
        <v>178</v>
      </c>
      <c r="F467" s="26" t="s">
        <v>1300</v>
      </c>
      <c r="G467" s="26" t="s">
        <v>1301</v>
      </c>
      <c r="H467" s="27" t="s">
        <v>1302</v>
      </c>
      <c r="I467" s="28" t="s">
        <v>132</v>
      </c>
      <c r="J467" s="10">
        <v>6180555.9741935479</v>
      </c>
      <c r="K467" s="15"/>
      <c r="L467" s="29">
        <v>5696175</v>
      </c>
      <c r="M467" s="30">
        <f t="shared" si="15"/>
        <v>484380.97419354785</v>
      </c>
      <c r="N467" s="31">
        <f t="shared" si="14"/>
        <v>8.5036182033302668E-2</v>
      </c>
    </row>
    <row r="468" spans="3:14" ht="27">
      <c r="C468" s="24" t="s">
        <v>1303</v>
      </c>
      <c r="D468" s="25" t="s">
        <v>940</v>
      </c>
      <c r="E468" s="26" t="s">
        <v>1304</v>
      </c>
      <c r="F468" s="26" t="s">
        <v>1305</v>
      </c>
      <c r="G468" s="26" t="s">
        <v>1306</v>
      </c>
      <c r="H468" s="27" t="s">
        <v>1305</v>
      </c>
      <c r="I468" s="28" t="s">
        <v>132</v>
      </c>
      <c r="J468" s="10">
        <v>5964728.3612903226</v>
      </c>
      <c r="K468" s="15"/>
      <c r="L468" s="29">
        <v>5497262</v>
      </c>
      <c r="M468" s="30">
        <f t="shared" si="15"/>
        <v>467466.36129032262</v>
      </c>
      <c r="N468" s="31">
        <f t="shared" si="14"/>
        <v>8.5036216445627408E-2</v>
      </c>
    </row>
    <row r="469" spans="3:14" ht="27">
      <c r="C469" s="24" t="s">
        <v>1307</v>
      </c>
      <c r="D469" s="25" t="s">
        <v>940</v>
      </c>
      <c r="E469" s="26" t="s">
        <v>178</v>
      </c>
      <c r="F469" s="26" t="s">
        <v>1308</v>
      </c>
      <c r="G469" s="26" t="s">
        <v>1309</v>
      </c>
      <c r="H469" s="27" t="s">
        <v>1308</v>
      </c>
      <c r="I469" s="28" t="s">
        <v>132</v>
      </c>
      <c r="J469" s="10">
        <v>6647128.1032258067</v>
      </c>
      <c r="K469" s="15"/>
      <c r="L469" s="29">
        <v>6126181</v>
      </c>
      <c r="M469" s="30">
        <f t="shared" si="15"/>
        <v>520947.10322580673</v>
      </c>
      <c r="N469" s="31">
        <f t="shared" si="14"/>
        <v>8.5036191915617038E-2</v>
      </c>
    </row>
    <row r="470" spans="3:14" ht="27">
      <c r="C470" s="24" t="s">
        <v>1310</v>
      </c>
      <c r="D470" s="25" t="s">
        <v>940</v>
      </c>
      <c r="E470" s="26" t="s">
        <v>178</v>
      </c>
      <c r="F470" s="26" t="s">
        <v>1288</v>
      </c>
      <c r="G470" s="26" t="s">
        <v>1289</v>
      </c>
      <c r="H470" s="27" t="s">
        <v>1290</v>
      </c>
      <c r="I470" s="28" t="s">
        <v>132</v>
      </c>
      <c r="J470" s="10">
        <v>16513735.948387096</v>
      </c>
      <c r="K470" s="15"/>
      <c r="L470" s="29">
        <v>15219524</v>
      </c>
      <c r="M470" s="30">
        <f t="shared" si="15"/>
        <v>1294211.9483870957</v>
      </c>
      <c r="N470" s="31">
        <f t="shared" si="14"/>
        <v>8.5036296035743017E-2</v>
      </c>
    </row>
    <row r="471" spans="3:14" ht="27">
      <c r="C471" s="24" t="s">
        <v>1311</v>
      </c>
      <c r="D471" s="25" t="s">
        <v>1312</v>
      </c>
      <c r="E471" s="26" t="s">
        <v>947</v>
      </c>
      <c r="F471" s="38" t="s">
        <v>160</v>
      </c>
      <c r="G471" s="26" t="s">
        <v>1313</v>
      </c>
      <c r="H471" s="27" t="s">
        <v>1314</v>
      </c>
      <c r="I471" s="28" t="s">
        <v>132</v>
      </c>
      <c r="J471" s="10">
        <v>163268</v>
      </c>
      <c r="K471" s="15"/>
      <c r="L471" s="29">
        <v>149378</v>
      </c>
      <c r="M471" s="30">
        <f t="shared" si="15"/>
        <v>13890</v>
      </c>
      <c r="N471" s="31">
        <f t="shared" si="14"/>
        <v>9.2985580205920557E-2</v>
      </c>
    </row>
    <row r="472" spans="3:14" ht="27">
      <c r="C472" s="24" t="s">
        <v>1315</v>
      </c>
      <c r="D472" s="25" t="s">
        <v>1312</v>
      </c>
      <c r="E472" s="26" t="s">
        <v>129</v>
      </c>
      <c r="F472" s="26" t="s">
        <v>129</v>
      </c>
      <c r="G472" s="26" t="s">
        <v>1316</v>
      </c>
      <c r="H472" s="27" t="s">
        <v>129</v>
      </c>
      <c r="I472" s="28" t="s">
        <v>132</v>
      </c>
      <c r="J472" s="10">
        <v>384124.32258064521</v>
      </c>
      <c r="K472" s="15"/>
      <c r="L472" s="29">
        <v>351351</v>
      </c>
      <c r="M472" s="30">
        <f t="shared" si="15"/>
        <v>32773.32258064521</v>
      </c>
      <c r="N472" s="31">
        <f t="shared" si="14"/>
        <v>9.3278011392155455E-2</v>
      </c>
    </row>
    <row r="473" spans="3:14" ht="27">
      <c r="C473" s="24" t="s">
        <v>1317</v>
      </c>
      <c r="D473" s="25" t="s">
        <v>1312</v>
      </c>
      <c r="E473" s="26" t="s">
        <v>178</v>
      </c>
      <c r="F473" s="26" t="s">
        <v>129</v>
      </c>
      <c r="G473" s="26" t="s">
        <v>1318</v>
      </c>
      <c r="H473" s="27" t="s">
        <v>1319</v>
      </c>
      <c r="I473" s="28" t="s">
        <v>132</v>
      </c>
      <c r="J473" s="10">
        <v>210427.31612903226</v>
      </c>
      <c r="K473" s="15"/>
      <c r="L473" s="29">
        <v>192531</v>
      </c>
      <c r="M473" s="30">
        <f t="shared" si="15"/>
        <v>17896.316129032261</v>
      </c>
      <c r="N473" s="31">
        <f t="shared" si="14"/>
        <v>9.2952906955411127E-2</v>
      </c>
    </row>
    <row r="474" spans="3:14" ht="54">
      <c r="C474" s="24" t="s">
        <v>1320</v>
      </c>
      <c r="D474" s="25" t="s">
        <v>1312</v>
      </c>
      <c r="E474" s="26" t="s">
        <v>178</v>
      </c>
      <c r="F474" s="26" t="s">
        <v>1321</v>
      </c>
      <c r="G474" s="26" t="s">
        <v>1322</v>
      </c>
      <c r="H474" s="27" t="s">
        <v>1323</v>
      </c>
      <c r="I474" s="28" t="s">
        <v>132</v>
      </c>
      <c r="J474" s="10">
        <v>281197.76774193544</v>
      </c>
      <c r="K474" s="15"/>
      <c r="L474" s="29">
        <v>257257</v>
      </c>
      <c r="M474" s="30">
        <f t="shared" si="15"/>
        <v>23940.767741935444</v>
      </c>
      <c r="N474" s="31">
        <f t="shared" si="14"/>
        <v>9.3061676618849801E-2</v>
      </c>
    </row>
    <row r="475" spans="3:14" ht="27">
      <c r="C475" s="24" t="s">
        <v>1324</v>
      </c>
      <c r="D475" s="25" t="s">
        <v>1312</v>
      </c>
      <c r="E475" s="26" t="s">
        <v>1325</v>
      </c>
      <c r="F475" s="26" t="s">
        <v>1325</v>
      </c>
      <c r="G475" s="26" t="s">
        <v>1326</v>
      </c>
      <c r="H475" s="27" t="s">
        <v>129</v>
      </c>
      <c r="I475" s="28" t="s">
        <v>132</v>
      </c>
      <c r="J475" s="10">
        <v>122654.45161290323</v>
      </c>
      <c r="K475" s="15"/>
      <c r="L475" s="29">
        <v>112190</v>
      </c>
      <c r="M475" s="30">
        <f t="shared" si="15"/>
        <v>10464.451612903227</v>
      </c>
      <c r="N475" s="31">
        <f t="shared" si="14"/>
        <v>9.3274370379741747E-2</v>
      </c>
    </row>
    <row r="476" spans="3:14" ht="27">
      <c r="C476" s="24" t="s">
        <v>1327</v>
      </c>
      <c r="D476" s="25" t="s">
        <v>1312</v>
      </c>
      <c r="E476" s="26" t="s">
        <v>947</v>
      </c>
      <c r="F476" s="26" t="s">
        <v>278</v>
      </c>
      <c r="G476" s="26" t="s">
        <v>1328</v>
      </c>
      <c r="H476" s="27" t="s">
        <v>1329</v>
      </c>
      <c r="I476" s="28" t="s">
        <v>132</v>
      </c>
      <c r="J476" s="10">
        <v>744141.54838709673</v>
      </c>
      <c r="K476" s="15"/>
      <c r="L476" s="29">
        <v>680798</v>
      </c>
      <c r="M476" s="30">
        <f t="shared" si="15"/>
        <v>63343.548387096729</v>
      </c>
      <c r="N476" s="31">
        <f t="shared" si="14"/>
        <v>9.3043088239237973E-2</v>
      </c>
    </row>
    <row r="477" spans="3:14" ht="27">
      <c r="C477" s="24" t="s">
        <v>1330</v>
      </c>
      <c r="D477" s="25" t="s">
        <v>1312</v>
      </c>
      <c r="E477" s="26" t="s">
        <v>1043</v>
      </c>
      <c r="F477" s="26" t="s">
        <v>278</v>
      </c>
      <c r="G477" s="26" t="s">
        <v>1331</v>
      </c>
      <c r="H477" s="27" t="s">
        <v>1332</v>
      </c>
      <c r="I477" s="28" t="s">
        <v>132</v>
      </c>
      <c r="J477" s="10">
        <v>1392247.793548387</v>
      </c>
      <c r="K477" s="15"/>
      <c r="L477" s="29">
        <v>1273628</v>
      </c>
      <c r="M477" s="30">
        <f t="shared" si="15"/>
        <v>118619.79354838701</v>
      </c>
      <c r="N477" s="31">
        <f t="shared" si="14"/>
        <v>9.3135353139525048E-2</v>
      </c>
    </row>
    <row r="478" spans="3:14" ht="27">
      <c r="C478" s="24" t="s">
        <v>1333</v>
      </c>
      <c r="D478" s="25" t="s">
        <v>1312</v>
      </c>
      <c r="E478" s="26" t="s">
        <v>1043</v>
      </c>
      <c r="F478" s="26" t="s">
        <v>278</v>
      </c>
      <c r="G478" s="26" t="s">
        <v>1334</v>
      </c>
      <c r="H478" s="27" t="s">
        <v>129</v>
      </c>
      <c r="I478" s="28" t="s">
        <v>132</v>
      </c>
      <c r="J478" s="10">
        <v>968202.42580645159</v>
      </c>
      <c r="K478" s="15"/>
      <c r="L478" s="29">
        <v>885744</v>
      </c>
      <c r="M478" s="30">
        <f t="shared" si="15"/>
        <v>82458.425806451589</v>
      </c>
      <c r="N478" s="31">
        <f t="shared" si="14"/>
        <v>9.3095099494268765E-2</v>
      </c>
    </row>
    <row r="479" spans="3:14" ht="27">
      <c r="C479" s="24" t="s">
        <v>1335</v>
      </c>
      <c r="D479" s="25" t="s">
        <v>1312</v>
      </c>
      <c r="E479" s="26" t="s">
        <v>1043</v>
      </c>
      <c r="F479" s="26" t="s">
        <v>1336</v>
      </c>
      <c r="G479" s="26" t="s">
        <v>1337</v>
      </c>
      <c r="H479" s="27" t="s">
        <v>1338</v>
      </c>
      <c r="I479" s="28" t="s">
        <v>132</v>
      </c>
      <c r="J479" s="10">
        <v>777335.63870967738</v>
      </c>
      <c r="K479" s="15"/>
      <c r="L479" s="29">
        <v>711058</v>
      </c>
      <c r="M479" s="30">
        <f t="shared" si="15"/>
        <v>66277.638709677383</v>
      </c>
      <c r="N479" s="31">
        <f t="shared" si="14"/>
        <v>9.320989104922156E-2</v>
      </c>
    </row>
    <row r="480" spans="3:14" ht="27">
      <c r="C480" s="24" t="s">
        <v>1339</v>
      </c>
      <c r="D480" s="25" t="s">
        <v>1312</v>
      </c>
      <c r="E480" s="26" t="s">
        <v>129</v>
      </c>
      <c r="F480" s="26" t="s">
        <v>129</v>
      </c>
      <c r="G480" s="26" t="s">
        <v>1340</v>
      </c>
      <c r="H480" s="27" t="s">
        <v>129</v>
      </c>
      <c r="I480" s="28" t="s">
        <v>132</v>
      </c>
      <c r="J480" s="10">
        <v>40779.380645161284</v>
      </c>
      <c r="K480" s="15"/>
      <c r="L480" s="29">
        <v>37248</v>
      </c>
      <c r="M480" s="30">
        <f t="shared" si="15"/>
        <v>3531.3806451612836</v>
      </c>
      <c r="N480" s="31">
        <f t="shared" si="14"/>
        <v>9.4807255293204565E-2</v>
      </c>
    </row>
    <row r="481" spans="3:14" ht="27">
      <c r="C481" s="24" t="s">
        <v>1341</v>
      </c>
      <c r="D481" s="25" t="s">
        <v>1312</v>
      </c>
      <c r="E481" s="26" t="s">
        <v>178</v>
      </c>
      <c r="F481" s="38" t="s">
        <v>160</v>
      </c>
      <c r="G481" s="26" t="s">
        <v>1342</v>
      </c>
      <c r="H481" s="27" t="s">
        <v>1343</v>
      </c>
      <c r="I481" s="28" t="s">
        <v>132</v>
      </c>
      <c r="J481" s="10">
        <v>181792.07741935481</v>
      </c>
      <c r="K481" s="15"/>
      <c r="L481" s="29">
        <v>166244</v>
      </c>
      <c r="M481" s="30">
        <f t="shared" si="15"/>
        <v>15548.077419354813</v>
      </c>
      <c r="N481" s="31">
        <f t="shared" si="14"/>
        <v>9.3525645553251921E-2</v>
      </c>
    </row>
    <row r="482" spans="3:14" ht="27">
      <c r="C482" s="24" t="s">
        <v>1344</v>
      </c>
      <c r="D482" s="25" t="s">
        <v>1312</v>
      </c>
      <c r="E482" s="26" t="s">
        <v>1345</v>
      </c>
      <c r="F482" s="26" t="s">
        <v>1346</v>
      </c>
      <c r="G482" s="26" t="s">
        <v>1347</v>
      </c>
      <c r="H482" s="39" t="s">
        <v>160</v>
      </c>
      <c r="I482" s="28" t="s">
        <v>132</v>
      </c>
      <c r="J482" s="10">
        <v>191391.92258064513</v>
      </c>
      <c r="K482" s="15"/>
      <c r="L482" s="29">
        <v>175132</v>
      </c>
      <c r="M482" s="30">
        <f t="shared" si="15"/>
        <v>16259.922580645129</v>
      </c>
      <c r="N482" s="31">
        <f t="shared" si="14"/>
        <v>9.2843812556500968E-2</v>
      </c>
    </row>
    <row r="483" spans="3:14" ht="27">
      <c r="C483" s="24" t="s">
        <v>1348</v>
      </c>
      <c r="D483" s="25" t="s">
        <v>1312</v>
      </c>
      <c r="E483" s="26" t="s">
        <v>947</v>
      </c>
      <c r="F483" s="26" t="s">
        <v>278</v>
      </c>
      <c r="G483" s="26" t="s">
        <v>1349</v>
      </c>
      <c r="H483" s="27" t="s">
        <v>1350</v>
      </c>
      <c r="I483" s="28" t="s">
        <v>132</v>
      </c>
      <c r="J483" s="10">
        <v>138153.6258064516</v>
      </c>
      <c r="K483" s="15"/>
      <c r="L483" s="29">
        <v>126432</v>
      </c>
      <c r="M483" s="30">
        <f t="shared" si="15"/>
        <v>11721.625806451601</v>
      </c>
      <c r="N483" s="31">
        <f t="shared" si="14"/>
        <v>9.2710910263632623E-2</v>
      </c>
    </row>
    <row r="484" spans="3:14" ht="27">
      <c r="C484" s="24" t="s">
        <v>1351</v>
      </c>
      <c r="D484" s="25" t="s">
        <v>1312</v>
      </c>
      <c r="E484" s="26" t="s">
        <v>178</v>
      </c>
      <c r="F484" s="26" t="s">
        <v>278</v>
      </c>
      <c r="G484" s="26" t="s">
        <v>1352</v>
      </c>
      <c r="H484" s="27" t="s">
        <v>129</v>
      </c>
      <c r="I484" s="28" t="s">
        <v>132</v>
      </c>
      <c r="J484" s="10">
        <v>58641.664516129036</v>
      </c>
      <c r="K484" s="15"/>
      <c r="L484" s="29">
        <v>53703</v>
      </c>
      <c r="M484" s="30">
        <f t="shared" si="15"/>
        <v>4938.6645161290362</v>
      </c>
      <c r="N484" s="31">
        <f t="shared" si="14"/>
        <v>9.1962544292293474E-2</v>
      </c>
    </row>
    <row r="485" spans="3:14" ht="27">
      <c r="C485" s="24" t="s">
        <v>1353</v>
      </c>
      <c r="D485" s="25" t="s">
        <v>1312</v>
      </c>
      <c r="E485" s="26" t="s">
        <v>129</v>
      </c>
      <c r="F485" s="26" t="s">
        <v>129</v>
      </c>
      <c r="G485" s="26" t="s">
        <v>1354</v>
      </c>
      <c r="H485" s="27" t="s">
        <v>129</v>
      </c>
      <c r="I485" s="28" t="s">
        <v>132</v>
      </c>
      <c r="J485" s="10">
        <v>218358.09032258065</v>
      </c>
      <c r="K485" s="15"/>
      <c r="L485" s="29">
        <v>199670</v>
      </c>
      <c r="M485" s="30">
        <f t="shared" si="15"/>
        <v>18688.090322580654</v>
      </c>
      <c r="N485" s="31">
        <f t="shared" si="14"/>
        <v>9.3594883170133994E-2</v>
      </c>
    </row>
    <row r="486" spans="3:14" ht="27">
      <c r="C486" s="24" t="s">
        <v>1355</v>
      </c>
      <c r="D486" s="25" t="s">
        <v>1312</v>
      </c>
      <c r="E486" s="26" t="s">
        <v>1108</v>
      </c>
      <c r="F486" s="26" t="s">
        <v>1109</v>
      </c>
      <c r="G486" s="26" t="s">
        <v>1356</v>
      </c>
      <c r="H486" s="39" t="s">
        <v>160</v>
      </c>
      <c r="I486" s="28" t="s">
        <v>132</v>
      </c>
      <c r="J486" s="10">
        <v>286238.76129032258</v>
      </c>
      <c r="K486" s="15"/>
      <c r="L486" s="29">
        <v>261890</v>
      </c>
      <c r="M486" s="30">
        <f t="shared" si="15"/>
        <v>24348.761290322582</v>
      </c>
      <c r="N486" s="31">
        <f t="shared" si="14"/>
        <v>9.2973237963735092E-2</v>
      </c>
    </row>
    <row r="487" spans="3:14" ht="27">
      <c r="C487" s="24" t="s">
        <v>1357</v>
      </c>
      <c r="D487" s="25" t="s">
        <v>1312</v>
      </c>
      <c r="E487" s="26" t="s">
        <v>178</v>
      </c>
      <c r="F487" s="26" t="s">
        <v>278</v>
      </c>
      <c r="G487" s="26" t="s">
        <v>1358</v>
      </c>
      <c r="H487" s="27" t="s">
        <v>1359</v>
      </c>
      <c r="I487" s="28" t="s">
        <v>132</v>
      </c>
      <c r="J487" s="10">
        <v>449657.23870967736</v>
      </c>
      <c r="K487" s="15"/>
      <c r="L487" s="29">
        <v>411415</v>
      </c>
      <c r="M487" s="30">
        <f t="shared" si="15"/>
        <v>38242.23870967736</v>
      </c>
      <c r="N487" s="31">
        <f t="shared" si="14"/>
        <v>9.2952951909087811E-2</v>
      </c>
    </row>
    <row r="488" spans="3:14" ht="27">
      <c r="C488" s="24" t="s">
        <v>1360</v>
      </c>
      <c r="D488" s="25" t="s">
        <v>1312</v>
      </c>
      <c r="E488" s="26" t="s">
        <v>947</v>
      </c>
      <c r="F488" s="26" t="s">
        <v>129</v>
      </c>
      <c r="G488" s="26" t="s">
        <v>1361</v>
      </c>
      <c r="H488" s="27" t="s">
        <v>179</v>
      </c>
      <c r="I488" s="28" t="s">
        <v>132</v>
      </c>
      <c r="J488" s="10">
        <v>296019.79354838707</v>
      </c>
      <c r="K488" s="15"/>
      <c r="L488" s="29">
        <v>270720</v>
      </c>
      <c r="M488" s="30">
        <f t="shared" si="15"/>
        <v>25299.793548387068</v>
      </c>
      <c r="N488" s="31">
        <f t="shared" si="14"/>
        <v>9.3453729123770202E-2</v>
      </c>
    </row>
    <row r="489" spans="3:14" ht="27">
      <c r="C489" s="24" t="s">
        <v>1362</v>
      </c>
      <c r="D489" s="25" t="s">
        <v>1312</v>
      </c>
      <c r="E489" s="26" t="s">
        <v>129</v>
      </c>
      <c r="F489" s="26" t="s">
        <v>129</v>
      </c>
      <c r="G489" s="26" t="s">
        <v>1363</v>
      </c>
      <c r="H489" s="27" t="s">
        <v>129</v>
      </c>
      <c r="I489" s="28" t="s">
        <v>132</v>
      </c>
      <c r="J489" s="10">
        <v>212113.27741935482</v>
      </c>
      <c r="K489" s="15"/>
      <c r="L489" s="29">
        <v>194020</v>
      </c>
      <c r="M489" s="30">
        <f t="shared" si="15"/>
        <v>18093.277419354825</v>
      </c>
      <c r="N489" s="31">
        <f t="shared" si="14"/>
        <v>9.3254702707735407E-2</v>
      </c>
    </row>
    <row r="490" spans="3:14" ht="27">
      <c r="C490" s="24" t="s">
        <v>1364</v>
      </c>
      <c r="D490" s="25" t="s">
        <v>1312</v>
      </c>
      <c r="E490" s="38" t="s">
        <v>160</v>
      </c>
      <c r="F490" s="26" t="s">
        <v>1365</v>
      </c>
      <c r="G490" s="26" t="s">
        <v>1366</v>
      </c>
      <c r="H490" s="27" t="s">
        <v>1367</v>
      </c>
      <c r="I490" s="28" t="s">
        <v>132</v>
      </c>
      <c r="J490" s="10">
        <v>102114.28387096773</v>
      </c>
      <c r="K490" s="15"/>
      <c r="L490" s="29">
        <v>93339</v>
      </c>
      <c r="M490" s="30">
        <f t="shared" si="15"/>
        <v>8775.2838709677308</v>
      </c>
      <c r="N490" s="31">
        <f t="shared" si="14"/>
        <v>9.4015190552370717E-2</v>
      </c>
    </row>
    <row r="491" spans="3:14" ht="27">
      <c r="C491" s="24" t="s">
        <v>1368</v>
      </c>
      <c r="D491" s="25" t="s">
        <v>1312</v>
      </c>
      <c r="E491" s="38" t="s">
        <v>160</v>
      </c>
      <c r="F491" s="26" t="s">
        <v>1369</v>
      </c>
      <c r="G491" s="26" t="s">
        <v>1370</v>
      </c>
      <c r="H491" s="27" t="s">
        <v>129</v>
      </c>
      <c r="I491" s="28" t="s">
        <v>132</v>
      </c>
      <c r="J491" s="10">
        <v>214806.51612903224</v>
      </c>
      <c r="K491" s="15"/>
      <c r="L491" s="29">
        <v>196478</v>
      </c>
      <c r="M491" s="30">
        <f t="shared" si="15"/>
        <v>18328.516129032243</v>
      </c>
      <c r="N491" s="31">
        <f t="shared" si="14"/>
        <v>9.3285335401583097E-2</v>
      </c>
    </row>
    <row r="492" spans="3:14" ht="27">
      <c r="C492" s="24" t="s">
        <v>1371</v>
      </c>
      <c r="D492" s="25" t="s">
        <v>1312</v>
      </c>
      <c r="E492" s="38" t="s">
        <v>160</v>
      </c>
      <c r="F492" s="26" t="s">
        <v>1372</v>
      </c>
      <c r="G492" s="26" t="s">
        <v>1373</v>
      </c>
      <c r="H492" s="27" t="s">
        <v>1374</v>
      </c>
      <c r="I492" s="28" t="s">
        <v>132</v>
      </c>
      <c r="J492" s="10">
        <v>205206.67096774193</v>
      </c>
      <c r="K492" s="15"/>
      <c r="L492" s="29">
        <v>187753</v>
      </c>
      <c r="M492" s="30">
        <f t="shared" si="15"/>
        <v>17453.670967741928</v>
      </c>
      <c r="N492" s="31">
        <f t="shared" si="14"/>
        <v>9.2960810041607472E-2</v>
      </c>
    </row>
    <row r="493" spans="3:14" ht="27">
      <c r="C493" s="24" t="s">
        <v>1375</v>
      </c>
      <c r="D493" s="25" t="s">
        <v>1312</v>
      </c>
      <c r="E493" s="38" t="s">
        <v>160</v>
      </c>
      <c r="F493" s="26" t="s">
        <v>278</v>
      </c>
      <c r="G493" s="26" t="s">
        <v>1376</v>
      </c>
      <c r="H493" s="27" t="s">
        <v>1377</v>
      </c>
      <c r="I493" s="28" t="s">
        <v>132</v>
      </c>
      <c r="J493" s="10">
        <v>166970.05161290322</v>
      </c>
      <c r="K493" s="15"/>
      <c r="L493" s="29">
        <v>152666</v>
      </c>
      <c r="M493" s="30">
        <f t="shared" si="15"/>
        <v>14304.051612903218</v>
      </c>
      <c r="N493" s="31">
        <f t="shared" si="14"/>
        <v>9.3695070368668976E-2</v>
      </c>
    </row>
    <row r="494" spans="3:14" ht="27">
      <c r="C494" s="24" t="s">
        <v>1378</v>
      </c>
      <c r="D494" s="25" t="s">
        <v>1312</v>
      </c>
      <c r="E494" s="38" t="s">
        <v>160</v>
      </c>
      <c r="F494" s="26" t="s">
        <v>1379</v>
      </c>
      <c r="G494" s="26" t="s">
        <v>1380</v>
      </c>
      <c r="H494" s="27" t="s">
        <v>129</v>
      </c>
      <c r="I494" s="28" t="s">
        <v>132</v>
      </c>
      <c r="J494" s="10">
        <v>104130.37419354838</v>
      </c>
      <c r="K494" s="15"/>
      <c r="L494" s="29">
        <v>95273</v>
      </c>
      <c r="M494" s="30">
        <f t="shared" si="15"/>
        <v>8857.3741935483849</v>
      </c>
      <c r="N494" s="31">
        <f t="shared" si="14"/>
        <v>9.2968356129736487E-2</v>
      </c>
    </row>
    <row r="495" spans="3:14" ht="27">
      <c r="C495" s="24" t="s">
        <v>1381</v>
      </c>
      <c r="D495" s="25" t="s">
        <v>1312</v>
      </c>
      <c r="E495" s="38" t="s">
        <v>160</v>
      </c>
      <c r="F495" s="26" t="s">
        <v>1382</v>
      </c>
      <c r="G495" s="26" t="s">
        <v>1383</v>
      </c>
      <c r="H495" s="27" t="s">
        <v>1384</v>
      </c>
      <c r="I495" s="28" t="s">
        <v>132</v>
      </c>
      <c r="J495" s="10">
        <v>420854.63225806452</v>
      </c>
      <c r="K495" s="15"/>
      <c r="L495" s="29">
        <v>385043</v>
      </c>
      <c r="M495" s="30">
        <f t="shared" si="15"/>
        <v>35811.632258064521</v>
      </c>
      <c r="N495" s="31">
        <f t="shared" si="14"/>
        <v>9.3006838867514846E-2</v>
      </c>
    </row>
    <row r="496" spans="3:14" ht="27">
      <c r="C496" s="24" t="s">
        <v>1385</v>
      </c>
      <c r="D496" s="25" t="s">
        <v>1312</v>
      </c>
      <c r="E496" s="38" t="s">
        <v>160</v>
      </c>
      <c r="F496" s="26" t="s">
        <v>129</v>
      </c>
      <c r="G496" s="26" t="s">
        <v>1386</v>
      </c>
      <c r="H496" s="27" t="s">
        <v>129</v>
      </c>
      <c r="I496" s="28" t="s">
        <v>132</v>
      </c>
      <c r="J496" s="10">
        <v>184651.14838709676</v>
      </c>
      <c r="K496" s="15"/>
      <c r="L496" s="29">
        <v>168884</v>
      </c>
      <c r="M496" s="30">
        <f t="shared" si="15"/>
        <v>15767.148387096764</v>
      </c>
      <c r="N496" s="31">
        <f t="shared" si="14"/>
        <v>9.3360817999909779E-2</v>
      </c>
    </row>
    <row r="497" spans="3:14" ht="27">
      <c r="C497" s="24" t="s">
        <v>1387</v>
      </c>
      <c r="D497" s="25" t="s">
        <v>1312</v>
      </c>
      <c r="E497" s="38" t="s">
        <v>160</v>
      </c>
      <c r="F497" s="26" t="s">
        <v>129</v>
      </c>
      <c r="G497" s="26" t="s">
        <v>1388</v>
      </c>
      <c r="H497" s="27" t="s">
        <v>129</v>
      </c>
      <c r="I497" s="28" t="s">
        <v>132</v>
      </c>
      <c r="J497" s="10">
        <v>538438.91612903227</v>
      </c>
      <c r="K497" s="15"/>
      <c r="L497" s="29">
        <v>492510</v>
      </c>
      <c r="M497" s="30">
        <f t="shared" si="15"/>
        <v>45928.916129032266</v>
      </c>
      <c r="N497" s="31">
        <f t="shared" si="14"/>
        <v>9.3254788997243238E-2</v>
      </c>
    </row>
    <row r="498" spans="3:14" ht="27">
      <c r="C498" s="24" t="s">
        <v>1389</v>
      </c>
      <c r="D498" s="25" t="s">
        <v>1312</v>
      </c>
      <c r="E498" s="38" t="s">
        <v>160</v>
      </c>
      <c r="F498" s="26" t="s">
        <v>278</v>
      </c>
      <c r="G498" s="26" t="s">
        <v>1390</v>
      </c>
      <c r="H498" s="27" t="s">
        <v>129</v>
      </c>
      <c r="I498" s="28" t="s">
        <v>132</v>
      </c>
      <c r="J498" s="10">
        <v>38086.141935483873</v>
      </c>
      <c r="K498" s="15"/>
      <c r="L498" s="29">
        <v>34788</v>
      </c>
      <c r="M498" s="30">
        <f t="shared" si="15"/>
        <v>3298.1419354838727</v>
      </c>
      <c r="N498" s="31">
        <f t="shared" si="14"/>
        <v>9.4806885577896766E-2</v>
      </c>
    </row>
    <row r="499" spans="3:14" ht="27">
      <c r="C499" s="24" t="s">
        <v>1391</v>
      </c>
      <c r="D499" s="25" t="s">
        <v>1312</v>
      </c>
      <c r="E499" s="38" t="s">
        <v>160</v>
      </c>
      <c r="F499" s="38" t="s">
        <v>160</v>
      </c>
      <c r="G499" s="26" t="s">
        <v>1392</v>
      </c>
      <c r="H499" s="27" t="s">
        <v>129</v>
      </c>
      <c r="I499" s="28" t="s">
        <v>132</v>
      </c>
      <c r="J499" s="10">
        <v>147091.67741935485</v>
      </c>
      <c r="K499" s="15"/>
      <c r="L499" s="29">
        <v>134490</v>
      </c>
      <c r="M499" s="30">
        <f t="shared" si="15"/>
        <v>12601.677419354848</v>
      </c>
      <c r="N499" s="31">
        <f t="shared" si="14"/>
        <v>9.369973544021748E-2</v>
      </c>
    </row>
    <row r="500" spans="3:14" ht="27">
      <c r="C500" s="24" t="s">
        <v>1393</v>
      </c>
      <c r="D500" s="25" t="s">
        <v>1312</v>
      </c>
      <c r="E500" s="38" t="s">
        <v>160</v>
      </c>
      <c r="F500" s="26" t="s">
        <v>1394</v>
      </c>
      <c r="G500" s="26" t="s">
        <v>1395</v>
      </c>
      <c r="H500" s="27" t="s">
        <v>1396</v>
      </c>
      <c r="I500" s="28" t="s">
        <v>132</v>
      </c>
      <c r="J500" s="10">
        <v>2027713.935483871</v>
      </c>
      <c r="K500" s="15"/>
      <c r="L500" s="29">
        <v>1854929</v>
      </c>
      <c r="M500" s="30">
        <f t="shared" si="15"/>
        <v>172784.93548387103</v>
      </c>
      <c r="N500" s="31">
        <f t="shared" si="14"/>
        <v>9.3149083055939622E-2</v>
      </c>
    </row>
    <row r="501" spans="3:14" ht="27">
      <c r="C501" s="24" t="s">
        <v>1397</v>
      </c>
      <c r="D501" s="25" t="s">
        <v>1312</v>
      </c>
      <c r="E501" s="38" t="s">
        <v>160</v>
      </c>
      <c r="F501" s="26" t="s">
        <v>129</v>
      </c>
      <c r="G501" s="26" t="s">
        <v>1398</v>
      </c>
      <c r="H501" s="27" t="s">
        <v>129</v>
      </c>
      <c r="I501" s="28" t="s">
        <v>132</v>
      </c>
      <c r="J501" s="10">
        <v>27807.612903225807</v>
      </c>
      <c r="K501" s="15"/>
      <c r="L501" s="29">
        <v>25366</v>
      </c>
      <c r="M501" s="30">
        <f t="shared" si="15"/>
        <v>2441.6129032258068</v>
      </c>
      <c r="N501" s="31">
        <f t="shared" si="14"/>
        <v>9.6255337980990577E-2</v>
      </c>
    </row>
    <row r="502" spans="3:14" ht="27">
      <c r="C502" s="24" t="s">
        <v>1399</v>
      </c>
      <c r="D502" s="25" t="s">
        <v>1312</v>
      </c>
      <c r="E502" s="38" t="s">
        <v>160</v>
      </c>
      <c r="F502" s="26" t="s">
        <v>129</v>
      </c>
      <c r="G502" s="26" t="s">
        <v>1400</v>
      </c>
      <c r="H502" s="27" t="s">
        <v>129</v>
      </c>
      <c r="I502" s="28" t="s">
        <v>132</v>
      </c>
      <c r="J502" s="10">
        <v>121992.65806451612</v>
      </c>
      <c r="K502" s="15"/>
      <c r="L502" s="29">
        <v>111645</v>
      </c>
      <c r="M502" s="30">
        <f t="shared" si="15"/>
        <v>10347.658064516116</v>
      </c>
      <c r="N502" s="31">
        <f t="shared" si="14"/>
        <v>9.2683577988410731E-2</v>
      </c>
    </row>
    <row r="503" spans="3:14" ht="27">
      <c r="C503" s="24" t="s">
        <v>1401</v>
      </c>
      <c r="D503" s="25" t="s">
        <v>1312</v>
      </c>
      <c r="E503" s="38" t="s">
        <v>160</v>
      </c>
      <c r="F503" s="26" t="s">
        <v>129</v>
      </c>
      <c r="G503" s="26" t="s">
        <v>1402</v>
      </c>
      <c r="H503" s="27" t="s">
        <v>129</v>
      </c>
      <c r="I503" s="28" t="s">
        <v>132</v>
      </c>
      <c r="J503" s="10">
        <v>322638.94193548383</v>
      </c>
      <c r="K503" s="15"/>
      <c r="L503" s="29">
        <v>295191</v>
      </c>
      <c r="M503" s="30">
        <f t="shared" si="15"/>
        <v>27447.941935483832</v>
      </c>
      <c r="N503" s="31">
        <f t="shared" si="14"/>
        <v>9.2983667982708934E-2</v>
      </c>
    </row>
    <row r="504" spans="3:14" ht="27">
      <c r="C504" s="24" t="s">
        <v>1403</v>
      </c>
      <c r="D504" s="25" t="s">
        <v>1312</v>
      </c>
      <c r="E504" s="38" t="s">
        <v>160</v>
      </c>
      <c r="F504" s="26" t="s">
        <v>129</v>
      </c>
      <c r="G504" s="26" t="s">
        <v>1404</v>
      </c>
      <c r="H504" s="27" t="s">
        <v>129</v>
      </c>
      <c r="I504" s="28" t="s">
        <v>132</v>
      </c>
      <c r="J504" s="10">
        <v>121149.67741935485</v>
      </c>
      <c r="K504" s="15"/>
      <c r="L504" s="29">
        <v>110847</v>
      </c>
      <c r="M504" s="30">
        <f t="shared" si="15"/>
        <v>10302.677419354848</v>
      </c>
      <c r="N504" s="31">
        <f t="shared" si="14"/>
        <v>9.2945027103618932E-2</v>
      </c>
    </row>
    <row r="505" spans="3:14" ht="27">
      <c r="C505" s="24" t="s">
        <v>1405</v>
      </c>
      <c r="D505" s="25" t="s">
        <v>1312</v>
      </c>
      <c r="E505" s="38" t="s">
        <v>160</v>
      </c>
      <c r="F505" s="26" t="s">
        <v>129</v>
      </c>
      <c r="G505" s="26" t="s">
        <v>1406</v>
      </c>
      <c r="H505" s="27" t="s">
        <v>129</v>
      </c>
      <c r="I505" s="28" t="s">
        <v>132</v>
      </c>
      <c r="J505" s="10">
        <v>120802.65806451612</v>
      </c>
      <c r="K505" s="15"/>
      <c r="L505" s="29">
        <v>110504</v>
      </c>
      <c r="M505" s="30">
        <f t="shared" si="15"/>
        <v>10298.658064516116</v>
      </c>
      <c r="N505" s="31">
        <f t="shared" si="14"/>
        <v>9.3197151818179572E-2</v>
      </c>
    </row>
    <row r="506" spans="3:14" ht="27">
      <c r="C506" s="24" t="s">
        <v>1407</v>
      </c>
      <c r="D506" s="25" t="s">
        <v>1312</v>
      </c>
      <c r="E506" s="38" t="s">
        <v>160</v>
      </c>
      <c r="F506" s="26" t="s">
        <v>129</v>
      </c>
      <c r="G506" s="26" t="s">
        <v>1408</v>
      </c>
      <c r="H506" s="27" t="s">
        <v>129</v>
      </c>
      <c r="I506" s="28" t="s">
        <v>132</v>
      </c>
      <c r="J506" s="10">
        <v>60326.090322580647</v>
      </c>
      <c r="K506" s="15"/>
      <c r="L506" s="29">
        <v>55146</v>
      </c>
      <c r="M506" s="30">
        <f t="shared" si="15"/>
        <v>5180.0903225806469</v>
      </c>
      <c r="N506" s="31">
        <f t="shared" si="14"/>
        <v>9.3934108051003648E-2</v>
      </c>
    </row>
    <row r="507" spans="3:14" ht="27">
      <c r="C507" s="24" t="s">
        <v>1409</v>
      </c>
      <c r="D507" s="25" t="s">
        <v>1312</v>
      </c>
      <c r="E507" s="38" t="s">
        <v>160</v>
      </c>
      <c r="F507" s="26" t="s">
        <v>129</v>
      </c>
      <c r="G507" s="26" t="s">
        <v>1410</v>
      </c>
      <c r="H507" s="27" t="s">
        <v>129</v>
      </c>
      <c r="I507" s="28" t="s">
        <v>132</v>
      </c>
      <c r="J507" s="10">
        <v>76999.909677419346</v>
      </c>
      <c r="K507" s="15"/>
      <c r="L507" s="29">
        <v>70368</v>
      </c>
      <c r="M507" s="30">
        <f t="shared" si="15"/>
        <v>6631.9096774193458</v>
      </c>
      <c r="N507" s="31">
        <f t="shared" si="14"/>
        <v>9.424610160043409E-2</v>
      </c>
    </row>
    <row r="508" spans="3:14" ht="27">
      <c r="C508" s="24" t="s">
        <v>1411</v>
      </c>
      <c r="D508" s="25" t="s">
        <v>1312</v>
      </c>
      <c r="E508" s="38" t="s">
        <v>160</v>
      </c>
      <c r="F508" s="26" t="s">
        <v>1412</v>
      </c>
      <c r="G508" s="26" t="s">
        <v>1413</v>
      </c>
      <c r="H508" s="27" t="s">
        <v>1414</v>
      </c>
      <c r="I508" s="28" t="s">
        <v>132</v>
      </c>
      <c r="J508" s="10">
        <v>658730.25806451612</v>
      </c>
      <c r="K508" s="15"/>
      <c r="L508" s="29">
        <v>602677</v>
      </c>
      <c r="M508" s="30">
        <f t="shared" si="15"/>
        <v>56053.258064516122</v>
      </c>
      <c r="N508" s="31">
        <f t="shared" si="14"/>
        <v>9.3007129962676724E-2</v>
      </c>
    </row>
    <row r="509" spans="3:14" ht="27">
      <c r="C509" s="24" t="s">
        <v>1415</v>
      </c>
      <c r="D509" s="25" t="s">
        <v>1312</v>
      </c>
      <c r="E509" s="38" t="s">
        <v>160</v>
      </c>
      <c r="F509" s="26" t="s">
        <v>129</v>
      </c>
      <c r="G509" s="26" t="s">
        <v>1416</v>
      </c>
      <c r="H509" s="27" t="s">
        <v>1417</v>
      </c>
      <c r="I509" s="28" t="s">
        <v>132</v>
      </c>
      <c r="J509" s="10">
        <v>133774.42580645162</v>
      </c>
      <c r="K509" s="15"/>
      <c r="L509" s="29">
        <v>122294</v>
      </c>
      <c r="M509" s="30">
        <f t="shared" si="15"/>
        <v>11480.425806451618</v>
      </c>
      <c r="N509" s="31">
        <f t="shared" si="14"/>
        <v>9.3875626003333101E-2</v>
      </c>
    </row>
    <row r="510" spans="3:14" ht="40.5">
      <c r="C510" s="24" t="s">
        <v>1418</v>
      </c>
      <c r="D510" s="25" t="s">
        <v>1312</v>
      </c>
      <c r="E510" s="38" t="s">
        <v>160</v>
      </c>
      <c r="F510" s="26" t="s">
        <v>1419</v>
      </c>
      <c r="G510" s="26" t="s">
        <v>1420</v>
      </c>
      <c r="H510" s="27" t="s">
        <v>1421</v>
      </c>
      <c r="I510" s="28" t="s">
        <v>132</v>
      </c>
      <c r="J510" s="10">
        <v>584093.45806451607</v>
      </c>
      <c r="K510" s="15"/>
      <c r="L510" s="29">
        <v>534271</v>
      </c>
      <c r="M510" s="30">
        <f t="shared" si="15"/>
        <v>49822.458064516075</v>
      </c>
      <c r="N510" s="31">
        <f t="shared" si="14"/>
        <v>9.32531581622736E-2</v>
      </c>
    </row>
    <row r="511" spans="3:14" ht="27">
      <c r="C511" s="24" t="s">
        <v>1422</v>
      </c>
      <c r="D511" s="25" t="s">
        <v>1312</v>
      </c>
      <c r="E511" s="38" t="s">
        <v>160</v>
      </c>
      <c r="F511" s="26" t="s">
        <v>129</v>
      </c>
      <c r="G511" s="26" t="s">
        <v>1423</v>
      </c>
      <c r="H511" s="27" t="s">
        <v>129</v>
      </c>
      <c r="I511" s="28" t="s">
        <v>132</v>
      </c>
      <c r="J511" s="10">
        <v>220540.01290322581</v>
      </c>
      <c r="K511" s="15"/>
      <c r="L511" s="29">
        <v>201776</v>
      </c>
      <c r="M511" s="30">
        <f t="shared" si="15"/>
        <v>18764.012903225812</v>
      </c>
      <c r="N511" s="31">
        <f t="shared" si="14"/>
        <v>9.2994275351012068E-2</v>
      </c>
    </row>
    <row r="512" spans="3:14" ht="27">
      <c r="C512" s="24" t="s">
        <v>1424</v>
      </c>
      <c r="D512" s="25" t="s">
        <v>1312</v>
      </c>
      <c r="E512" s="38" t="s">
        <v>160</v>
      </c>
      <c r="F512" s="26" t="s">
        <v>129</v>
      </c>
      <c r="G512" s="26" t="s">
        <v>1425</v>
      </c>
      <c r="H512" s="27" t="s">
        <v>129</v>
      </c>
      <c r="I512" s="28" t="s">
        <v>132</v>
      </c>
      <c r="J512" s="10">
        <v>483348.82580645161</v>
      </c>
      <c r="K512" s="15"/>
      <c r="L512" s="29">
        <v>442126</v>
      </c>
      <c r="M512" s="30">
        <f t="shared" si="15"/>
        <v>41222.825806451612</v>
      </c>
      <c r="N512" s="31">
        <f t="shared" si="14"/>
        <v>9.3237732697130704E-2</v>
      </c>
    </row>
    <row r="513" spans="3:14" ht="27">
      <c r="C513" s="24" t="s">
        <v>1426</v>
      </c>
      <c r="D513" s="25" t="s">
        <v>1312</v>
      </c>
      <c r="E513" s="38" t="s">
        <v>160</v>
      </c>
      <c r="F513" s="26" t="s">
        <v>129</v>
      </c>
      <c r="G513" s="26" t="s">
        <v>1427</v>
      </c>
      <c r="H513" s="27" t="s">
        <v>129</v>
      </c>
      <c r="I513" s="28" t="s">
        <v>132</v>
      </c>
      <c r="J513" s="10">
        <v>144217.25161290323</v>
      </c>
      <c r="K513" s="15"/>
      <c r="L513" s="29">
        <v>131941</v>
      </c>
      <c r="M513" s="30">
        <f t="shared" si="15"/>
        <v>12276.25161290323</v>
      </c>
      <c r="N513" s="31">
        <f t="shared" si="14"/>
        <v>9.3043493780577913E-2</v>
      </c>
    </row>
    <row r="514" spans="3:14" ht="27">
      <c r="C514" s="24" t="s">
        <v>1428</v>
      </c>
      <c r="D514" s="25" t="s">
        <v>1312</v>
      </c>
      <c r="E514" s="38" t="s">
        <v>160</v>
      </c>
      <c r="F514" s="26" t="s">
        <v>129</v>
      </c>
      <c r="G514" s="26" t="s">
        <v>1429</v>
      </c>
      <c r="H514" s="27" t="s">
        <v>129</v>
      </c>
      <c r="I514" s="28" t="s">
        <v>132</v>
      </c>
      <c r="J514" s="10">
        <v>199818.65806451614</v>
      </c>
      <c r="K514" s="15"/>
      <c r="L514" s="29">
        <v>182829</v>
      </c>
      <c r="M514" s="30">
        <f t="shared" si="15"/>
        <v>16989.658064516145</v>
      </c>
      <c r="N514" s="31">
        <f t="shared" si="14"/>
        <v>9.2926494508618132E-2</v>
      </c>
    </row>
    <row r="515" spans="3:14" ht="27">
      <c r="C515" s="24" t="s">
        <v>1430</v>
      </c>
      <c r="D515" s="25" t="s">
        <v>1312</v>
      </c>
      <c r="E515" s="38" t="s">
        <v>160</v>
      </c>
      <c r="F515" s="26" t="s">
        <v>129</v>
      </c>
      <c r="G515" s="26" t="s">
        <v>1431</v>
      </c>
      <c r="H515" s="27" t="s">
        <v>129</v>
      </c>
      <c r="I515" s="28" t="s">
        <v>132</v>
      </c>
      <c r="J515" s="10">
        <v>53253.651612903224</v>
      </c>
      <c r="K515" s="15"/>
      <c r="L515" s="29">
        <v>48757</v>
      </c>
      <c r="M515" s="30">
        <f t="shared" si="15"/>
        <v>4496.6516129032243</v>
      </c>
      <c r="N515" s="31">
        <f t="shared" si="14"/>
        <v>9.2225764770252974E-2</v>
      </c>
    </row>
    <row r="516" spans="3:14" ht="27">
      <c r="C516" s="24" t="s">
        <v>1432</v>
      </c>
      <c r="D516" s="25" t="s">
        <v>1312</v>
      </c>
      <c r="E516" s="38" t="s">
        <v>160</v>
      </c>
      <c r="F516" s="26" t="s">
        <v>278</v>
      </c>
      <c r="G516" s="26" t="s">
        <v>1433</v>
      </c>
      <c r="H516" s="27" t="s">
        <v>1434</v>
      </c>
      <c r="I516" s="28" t="s">
        <v>132</v>
      </c>
      <c r="J516" s="10">
        <v>156180.2064516129</v>
      </c>
      <c r="K516" s="15"/>
      <c r="L516" s="29">
        <v>142908</v>
      </c>
      <c r="M516" s="30">
        <f t="shared" si="15"/>
        <v>13272.206451612903</v>
      </c>
      <c r="N516" s="31">
        <f t="shared" si="14"/>
        <v>9.287238259308718E-2</v>
      </c>
    </row>
    <row r="517" spans="3:14" ht="27">
      <c r="C517" s="24" t="s">
        <v>1435</v>
      </c>
      <c r="D517" s="25" t="s">
        <v>1312</v>
      </c>
      <c r="E517" s="38" t="s">
        <v>160</v>
      </c>
      <c r="F517" s="26" t="s">
        <v>129</v>
      </c>
      <c r="G517" s="26" t="s">
        <v>1436</v>
      </c>
      <c r="H517" s="27" t="s">
        <v>1437</v>
      </c>
      <c r="I517" s="28" t="s">
        <v>132</v>
      </c>
      <c r="J517" s="10">
        <v>244300.09032258065</v>
      </c>
      <c r="K517" s="15"/>
      <c r="L517" s="29">
        <v>223478</v>
      </c>
      <c r="M517" s="30">
        <f t="shared" si="15"/>
        <v>20822.090322580654</v>
      </c>
      <c r="N517" s="31">
        <f t="shared" si="14"/>
        <v>9.317288647017001E-2</v>
      </c>
    </row>
    <row r="518" spans="3:14" ht="27">
      <c r="C518" s="24" t="s">
        <v>1438</v>
      </c>
      <c r="D518" s="25" t="s">
        <v>1312</v>
      </c>
      <c r="E518" s="38" t="s">
        <v>160</v>
      </c>
      <c r="F518" s="26" t="s">
        <v>129</v>
      </c>
      <c r="G518" s="26" t="s">
        <v>1439</v>
      </c>
      <c r="H518" s="27" t="s">
        <v>129</v>
      </c>
      <c r="I518" s="28" t="s">
        <v>132</v>
      </c>
      <c r="J518" s="10">
        <v>52576.503225806453</v>
      </c>
      <c r="K518" s="15"/>
      <c r="L518" s="29">
        <v>48075</v>
      </c>
      <c r="M518" s="30">
        <f t="shared" si="15"/>
        <v>4501.503225806453</v>
      </c>
      <c r="N518" s="31">
        <f t="shared" ref="N518:N581" si="16">+M518/L518</f>
        <v>9.3635012497274114E-2</v>
      </c>
    </row>
    <row r="519" spans="3:14" ht="27">
      <c r="C519" s="24" t="s">
        <v>1440</v>
      </c>
      <c r="D519" s="25" t="s">
        <v>1312</v>
      </c>
      <c r="E519" s="26" t="s">
        <v>129</v>
      </c>
      <c r="F519" s="26" t="s">
        <v>129</v>
      </c>
      <c r="G519" s="26" t="s">
        <v>1441</v>
      </c>
      <c r="H519" s="27" t="s">
        <v>129</v>
      </c>
      <c r="I519" s="28" t="s">
        <v>132</v>
      </c>
      <c r="J519" s="10">
        <v>75495.135483870967</v>
      </c>
      <c r="K519" s="15"/>
      <c r="L519" s="29">
        <v>69013</v>
      </c>
      <c r="M519" s="30">
        <f t="shared" ref="M519:M582" si="17">+J519-L519</f>
        <v>6482.1354838709667</v>
      </c>
      <c r="N519" s="31">
        <f t="shared" si="16"/>
        <v>9.3926296261153217E-2</v>
      </c>
    </row>
    <row r="520" spans="3:14" ht="27">
      <c r="C520" s="24" t="s">
        <v>1442</v>
      </c>
      <c r="D520" s="25" t="s">
        <v>1312</v>
      </c>
      <c r="E520" s="26" t="s">
        <v>129</v>
      </c>
      <c r="F520" s="26" t="s">
        <v>129</v>
      </c>
      <c r="G520" s="26" t="s">
        <v>1443</v>
      </c>
      <c r="H520" s="27" t="s">
        <v>129</v>
      </c>
      <c r="I520" s="28" t="s">
        <v>132</v>
      </c>
      <c r="J520" s="10">
        <v>310164.67096774193</v>
      </c>
      <c r="K520" s="15"/>
      <c r="L520" s="29">
        <v>283798</v>
      </c>
      <c r="M520" s="30">
        <f t="shared" si="17"/>
        <v>26366.670967741928</v>
      </c>
      <c r="N520" s="31">
        <f t="shared" si="16"/>
        <v>9.2906472095440867E-2</v>
      </c>
    </row>
    <row r="521" spans="3:14" ht="27">
      <c r="C521" s="24" t="s">
        <v>1444</v>
      </c>
      <c r="D521" s="25" t="s">
        <v>1312</v>
      </c>
      <c r="E521" s="26" t="s">
        <v>129</v>
      </c>
      <c r="F521" s="26" t="s">
        <v>129</v>
      </c>
      <c r="G521" s="26" t="s">
        <v>1445</v>
      </c>
      <c r="H521" s="27" t="s">
        <v>129</v>
      </c>
      <c r="I521" s="28" t="s">
        <v>132</v>
      </c>
      <c r="J521" s="10">
        <v>442418.96774193546</v>
      </c>
      <c r="K521" s="15"/>
      <c r="L521" s="29">
        <v>404764</v>
      </c>
      <c r="M521" s="30">
        <f t="shared" si="17"/>
        <v>37654.967741935456</v>
      </c>
      <c r="N521" s="31">
        <f t="shared" si="16"/>
        <v>9.302943873945177E-2</v>
      </c>
    </row>
    <row r="522" spans="3:14" ht="27">
      <c r="C522" s="24" t="s">
        <v>1446</v>
      </c>
      <c r="D522" s="26" t="s">
        <v>1447</v>
      </c>
      <c r="E522" s="26" t="s">
        <v>129</v>
      </c>
      <c r="F522" s="26" t="s">
        <v>129</v>
      </c>
      <c r="G522" s="26" t="s">
        <v>1448</v>
      </c>
      <c r="H522" s="27" t="s">
        <v>129</v>
      </c>
      <c r="I522" s="28" t="s">
        <v>132</v>
      </c>
      <c r="J522" s="10">
        <v>486719.21290322579</v>
      </c>
      <c r="K522" s="15"/>
      <c r="L522" s="29">
        <v>445244</v>
      </c>
      <c r="M522" s="30">
        <f t="shared" si="17"/>
        <v>41475.212903225794</v>
      </c>
      <c r="N522" s="31">
        <f t="shared" si="16"/>
        <v>9.3151649215319682E-2</v>
      </c>
    </row>
    <row r="523" spans="3:14" ht="27">
      <c r="C523" s="24" t="s">
        <v>1449</v>
      </c>
      <c r="D523" s="26" t="s">
        <v>1447</v>
      </c>
      <c r="E523" s="26" t="s">
        <v>129</v>
      </c>
      <c r="F523" s="26" t="s">
        <v>129</v>
      </c>
      <c r="G523" s="26" t="s">
        <v>1450</v>
      </c>
      <c r="H523" s="27" t="s">
        <v>129</v>
      </c>
      <c r="I523" s="28" t="s">
        <v>132</v>
      </c>
      <c r="J523" s="10">
        <v>341327.31612903229</v>
      </c>
      <c r="K523" s="15"/>
      <c r="L523" s="29">
        <v>312206</v>
      </c>
      <c r="M523" s="30">
        <f t="shared" si="17"/>
        <v>29121.31612903229</v>
      </c>
      <c r="N523" s="31">
        <f t="shared" si="16"/>
        <v>9.327596564137873E-2</v>
      </c>
    </row>
    <row r="524" spans="3:14" ht="27">
      <c r="C524" s="24" t="s">
        <v>1451</v>
      </c>
      <c r="D524" s="26" t="s">
        <v>1447</v>
      </c>
      <c r="E524" s="26" t="s">
        <v>947</v>
      </c>
      <c r="F524" s="26" t="s">
        <v>129</v>
      </c>
      <c r="G524" s="26" t="s">
        <v>1452</v>
      </c>
      <c r="H524" s="27" t="s">
        <v>129</v>
      </c>
      <c r="I524" s="28" t="s">
        <v>132</v>
      </c>
      <c r="J524" s="10">
        <v>979502.05161290325</v>
      </c>
      <c r="K524" s="15"/>
      <c r="L524" s="29">
        <v>896103</v>
      </c>
      <c r="M524" s="30">
        <f t="shared" si="17"/>
        <v>83399.051612903248</v>
      </c>
      <c r="N524" s="31">
        <f t="shared" si="16"/>
        <v>9.3068599940970234E-2</v>
      </c>
    </row>
    <row r="525" spans="3:14" ht="27">
      <c r="C525" s="24" t="s">
        <v>1453</v>
      </c>
      <c r="D525" s="26" t="s">
        <v>1447</v>
      </c>
      <c r="E525" s="26" t="s">
        <v>1454</v>
      </c>
      <c r="F525" s="26" t="s">
        <v>129</v>
      </c>
      <c r="G525" s="26" t="s">
        <v>1455</v>
      </c>
      <c r="H525" s="39" t="s">
        <v>160</v>
      </c>
      <c r="I525" s="28" t="s">
        <v>132</v>
      </c>
      <c r="J525" s="10">
        <v>478637.96129032254</v>
      </c>
      <c r="K525" s="15"/>
      <c r="L525" s="29">
        <v>437889</v>
      </c>
      <c r="M525" s="30">
        <f t="shared" si="17"/>
        <v>40748.961290322535</v>
      </c>
      <c r="N525" s="31">
        <f t="shared" si="16"/>
        <v>9.3057741323309184E-2</v>
      </c>
    </row>
    <row r="526" spans="3:14" ht="27">
      <c r="C526" s="24" t="s">
        <v>1456</v>
      </c>
      <c r="D526" s="26" t="s">
        <v>1447</v>
      </c>
      <c r="E526" s="38" t="s">
        <v>160</v>
      </c>
      <c r="F526" s="26" t="s">
        <v>129</v>
      </c>
      <c r="G526" s="26" t="s">
        <v>1457</v>
      </c>
      <c r="H526" s="27" t="s">
        <v>129</v>
      </c>
      <c r="I526" s="28" t="s">
        <v>132</v>
      </c>
      <c r="J526" s="10">
        <v>942258.89032258058</v>
      </c>
      <c r="K526" s="15"/>
      <c r="L526" s="29">
        <v>862016</v>
      </c>
      <c r="M526" s="30">
        <f t="shared" si="17"/>
        <v>80242.890322580584</v>
      </c>
      <c r="N526" s="31">
        <f t="shared" si="16"/>
        <v>9.3087472068477367E-2</v>
      </c>
    </row>
    <row r="527" spans="3:14" ht="27">
      <c r="C527" s="24" t="s">
        <v>1458</v>
      </c>
      <c r="D527" s="26" t="s">
        <v>1447</v>
      </c>
      <c r="E527" s="38" t="s">
        <v>160</v>
      </c>
      <c r="F527" s="26" t="s">
        <v>129</v>
      </c>
      <c r="G527" s="26" t="s">
        <v>1459</v>
      </c>
      <c r="H527" s="27" t="s">
        <v>455</v>
      </c>
      <c r="I527" s="28" t="s">
        <v>132</v>
      </c>
      <c r="J527" s="10">
        <v>142546.6451612903</v>
      </c>
      <c r="K527" s="15"/>
      <c r="L527" s="29">
        <v>130315</v>
      </c>
      <c r="M527" s="30">
        <f t="shared" si="17"/>
        <v>12231.645161290304</v>
      </c>
      <c r="N527" s="31">
        <f t="shared" si="16"/>
        <v>9.3862142971187543E-2</v>
      </c>
    </row>
    <row r="528" spans="3:14" ht="27">
      <c r="C528" s="24" t="s">
        <v>1460</v>
      </c>
      <c r="D528" s="26" t="s">
        <v>1447</v>
      </c>
      <c r="E528" s="26" t="s">
        <v>129</v>
      </c>
      <c r="F528" s="26" t="s">
        <v>129</v>
      </c>
      <c r="G528" s="26" t="s">
        <v>1461</v>
      </c>
      <c r="H528" s="27" t="s">
        <v>129</v>
      </c>
      <c r="I528" s="28" t="s">
        <v>132</v>
      </c>
      <c r="J528" s="10">
        <v>402482.56774193549</v>
      </c>
      <c r="K528" s="15"/>
      <c r="L528" s="29">
        <v>368175</v>
      </c>
      <c r="M528" s="30">
        <f t="shared" si="17"/>
        <v>34307.567741935491</v>
      </c>
      <c r="N528" s="31">
        <f t="shared" si="16"/>
        <v>9.3182773794895063E-2</v>
      </c>
    </row>
    <row r="529" spans="3:14" ht="27">
      <c r="C529" s="24" t="s">
        <v>1462</v>
      </c>
      <c r="D529" s="26" t="s">
        <v>1463</v>
      </c>
      <c r="E529" s="26" t="s">
        <v>129</v>
      </c>
      <c r="F529" s="26" t="s">
        <v>129</v>
      </c>
      <c r="G529" s="26" t="s">
        <v>1464</v>
      </c>
      <c r="H529" s="27" t="s">
        <v>129</v>
      </c>
      <c r="I529" s="28" t="s">
        <v>132</v>
      </c>
      <c r="J529" s="10">
        <v>319268.55483870965</v>
      </c>
      <c r="K529" s="15"/>
      <c r="L529" s="29">
        <v>395598</v>
      </c>
      <c r="M529" s="30">
        <f t="shared" si="17"/>
        <v>-76329.44516129035</v>
      </c>
      <c r="N529" s="31">
        <f t="shared" si="16"/>
        <v>-0.19294699457856296</v>
      </c>
    </row>
    <row r="530" spans="3:14" ht="27">
      <c r="C530" s="24" t="s">
        <v>1465</v>
      </c>
      <c r="D530" s="26" t="s">
        <v>1466</v>
      </c>
      <c r="E530" s="26" t="s">
        <v>1467</v>
      </c>
      <c r="F530" s="26" t="s">
        <v>1468</v>
      </c>
      <c r="G530" s="26" t="s">
        <v>1469</v>
      </c>
      <c r="H530" s="27" t="s">
        <v>1468</v>
      </c>
      <c r="I530" s="28" t="s">
        <v>132</v>
      </c>
      <c r="J530" s="10">
        <v>110351967.50967741</v>
      </c>
      <c r="K530" s="15"/>
      <c r="L530" s="29">
        <v>101703479</v>
      </c>
      <c r="M530" s="30">
        <f t="shared" si="17"/>
        <v>8648488.5096774101</v>
      </c>
      <c r="N530" s="31">
        <f t="shared" si="16"/>
        <v>8.5036309423371939E-2</v>
      </c>
    </row>
    <row r="531" spans="3:14" ht="27">
      <c r="C531" s="24" t="s">
        <v>1470</v>
      </c>
      <c r="D531" s="26" t="s">
        <v>1463</v>
      </c>
      <c r="E531" s="26" t="s">
        <v>129</v>
      </c>
      <c r="F531" s="26" t="s">
        <v>1471</v>
      </c>
      <c r="G531" s="26" t="s">
        <v>1472</v>
      </c>
      <c r="H531" s="27" t="s">
        <v>1471</v>
      </c>
      <c r="I531" s="28" t="s">
        <v>132</v>
      </c>
      <c r="J531" s="10">
        <v>119248.74838709677</v>
      </c>
      <c r="K531" s="15"/>
      <c r="L531" s="29">
        <v>109903</v>
      </c>
      <c r="M531" s="30">
        <f t="shared" si="17"/>
        <v>9345.7483870967699</v>
      </c>
      <c r="N531" s="31">
        <f t="shared" si="16"/>
        <v>8.5036335560419368E-2</v>
      </c>
    </row>
    <row r="532" spans="3:14" ht="27">
      <c r="C532" s="24" t="s">
        <v>1473</v>
      </c>
      <c r="D532" s="26" t="s">
        <v>1474</v>
      </c>
      <c r="E532" s="26" t="s">
        <v>129</v>
      </c>
      <c r="F532" s="26" t="s">
        <v>129</v>
      </c>
      <c r="G532" s="26" t="s">
        <v>1475</v>
      </c>
      <c r="H532" s="27" t="s">
        <v>1476</v>
      </c>
      <c r="I532" s="28" t="s">
        <v>132</v>
      </c>
      <c r="J532" s="10">
        <v>64837.34193548387</v>
      </c>
      <c r="K532" s="15"/>
      <c r="L532" s="29">
        <v>59756</v>
      </c>
      <c r="M532" s="30">
        <f t="shared" si="17"/>
        <v>5081.3419354838697</v>
      </c>
      <c r="N532" s="31">
        <f t="shared" si="16"/>
        <v>8.5034840609877996E-2</v>
      </c>
    </row>
    <row r="533" spans="3:14" ht="27">
      <c r="C533" s="24" t="s">
        <v>1477</v>
      </c>
      <c r="D533" s="26" t="s">
        <v>1474</v>
      </c>
      <c r="E533" s="26" t="s">
        <v>129</v>
      </c>
      <c r="F533" s="26" t="s">
        <v>129</v>
      </c>
      <c r="G533" s="26" t="s">
        <v>1478</v>
      </c>
      <c r="H533" s="27" t="s">
        <v>129</v>
      </c>
      <c r="I533" s="28" t="s">
        <v>132</v>
      </c>
      <c r="J533" s="10">
        <v>64837.34193548387</v>
      </c>
      <c r="K533" s="15"/>
      <c r="L533" s="29">
        <v>59756</v>
      </c>
      <c r="M533" s="30">
        <f t="shared" si="17"/>
        <v>5081.3419354838697</v>
      </c>
      <c r="N533" s="31">
        <f t="shared" si="16"/>
        <v>8.5034840609877996E-2</v>
      </c>
    </row>
    <row r="534" spans="3:14" ht="27">
      <c r="C534" s="24" t="s">
        <v>1479</v>
      </c>
      <c r="D534" s="26" t="s">
        <v>1480</v>
      </c>
      <c r="E534" s="26" t="s">
        <v>129</v>
      </c>
      <c r="F534" s="26" t="s">
        <v>1481</v>
      </c>
      <c r="G534" s="26" t="s">
        <v>1482</v>
      </c>
      <c r="H534" s="27" t="s">
        <v>1481</v>
      </c>
      <c r="I534" s="28" t="s">
        <v>132</v>
      </c>
      <c r="J534" s="10">
        <v>20377.406451612904</v>
      </c>
      <c r="K534" s="15"/>
      <c r="L534" s="29">
        <v>18780</v>
      </c>
      <c r="M534" s="30">
        <f t="shared" si="17"/>
        <v>1597.4064516129038</v>
      </c>
      <c r="N534" s="31">
        <f t="shared" si="16"/>
        <v>8.5058916486310102E-2</v>
      </c>
    </row>
    <row r="535" spans="3:14" ht="27">
      <c r="C535" s="24" t="s">
        <v>1483</v>
      </c>
      <c r="D535" s="26" t="s">
        <v>1484</v>
      </c>
      <c r="E535" s="26" t="s">
        <v>129</v>
      </c>
      <c r="F535" s="26" t="s">
        <v>1485</v>
      </c>
      <c r="G535" s="26" t="s">
        <v>1486</v>
      </c>
      <c r="H535" s="27" t="s">
        <v>1485</v>
      </c>
      <c r="I535" s="28" t="s">
        <v>132</v>
      </c>
      <c r="J535" s="10">
        <v>1291007.2</v>
      </c>
      <c r="K535" s="15"/>
      <c r="L535" s="29">
        <v>1189829</v>
      </c>
      <c r="M535" s="30">
        <f t="shared" si="17"/>
        <v>101178.19999999995</v>
      </c>
      <c r="N535" s="31">
        <f t="shared" si="16"/>
        <v>8.5035916925877544E-2</v>
      </c>
    </row>
    <row r="536" spans="3:14" ht="27">
      <c r="C536" s="24" t="s">
        <v>1487</v>
      </c>
      <c r="D536" s="26" t="s">
        <v>1488</v>
      </c>
      <c r="E536" s="26" t="s">
        <v>205</v>
      </c>
      <c r="F536" s="26" t="s">
        <v>1489</v>
      </c>
      <c r="G536" s="26" t="s">
        <v>1490</v>
      </c>
      <c r="H536" s="27" t="s">
        <v>1489</v>
      </c>
      <c r="I536" s="28" t="s">
        <v>132</v>
      </c>
      <c r="J536" s="10">
        <v>4757223.8451612899</v>
      </c>
      <c r="K536" s="15"/>
      <c r="L536" s="29">
        <v>4384391</v>
      </c>
      <c r="M536" s="30">
        <f t="shared" si="17"/>
        <v>372832.84516128991</v>
      </c>
      <c r="N536" s="31">
        <f t="shared" si="16"/>
        <v>8.503640418048708E-2</v>
      </c>
    </row>
    <row r="537" spans="3:14" ht="27">
      <c r="C537" s="24" t="s">
        <v>1491</v>
      </c>
      <c r="D537" s="26" t="s">
        <v>1492</v>
      </c>
      <c r="E537" s="26" t="s">
        <v>1493</v>
      </c>
      <c r="F537" s="26" t="s">
        <v>1494</v>
      </c>
      <c r="G537" s="26" t="s">
        <v>1495</v>
      </c>
      <c r="H537" s="27" t="s">
        <v>1496</v>
      </c>
      <c r="I537" s="28" t="s">
        <v>132</v>
      </c>
      <c r="J537" s="10">
        <v>770639.3935483871</v>
      </c>
      <c r="K537" s="15"/>
      <c r="L537" s="29">
        <v>710243</v>
      </c>
      <c r="M537" s="30">
        <f t="shared" si="17"/>
        <v>60396.393548387103</v>
      </c>
      <c r="N537" s="31">
        <f t="shared" si="16"/>
        <v>8.5036239073650988E-2</v>
      </c>
    </row>
    <row r="538" spans="3:14" ht="27">
      <c r="C538" s="24" t="s">
        <v>1497</v>
      </c>
      <c r="D538" s="26" t="s">
        <v>1498</v>
      </c>
      <c r="E538" s="26" t="s">
        <v>1499</v>
      </c>
      <c r="F538" s="26" t="s">
        <v>1500</v>
      </c>
      <c r="G538" s="26" t="s">
        <v>1501</v>
      </c>
      <c r="H538" s="27" t="s">
        <v>1500</v>
      </c>
      <c r="I538" s="28" t="s">
        <v>132</v>
      </c>
      <c r="J538" s="10">
        <v>641047.62580645166</v>
      </c>
      <c r="K538" s="15"/>
      <c r="L538" s="29">
        <v>590807</v>
      </c>
      <c r="M538" s="30">
        <f t="shared" si="17"/>
        <v>50240.625806451659</v>
      </c>
      <c r="N538" s="31">
        <f t="shared" si="16"/>
        <v>8.5037289345677447E-2</v>
      </c>
    </row>
    <row r="539" spans="3:14" ht="27">
      <c r="C539" s="24" t="s">
        <v>1502</v>
      </c>
      <c r="D539" s="26" t="s">
        <v>1498</v>
      </c>
      <c r="E539" s="26" t="s">
        <v>205</v>
      </c>
      <c r="F539" s="26" t="s">
        <v>1503</v>
      </c>
      <c r="G539" s="26" t="s">
        <v>1504</v>
      </c>
      <c r="H539" s="27" t="s">
        <v>1503</v>
      </c>
      <c r="I539" s="28" t="s">
        <v>132</v>
      </c>
      <c r="J539" s="10">
        <v>2784309.793548387</v>
      </c>
      <c r="K539" s="15"/>
      <c r="L539" s="29">
        <v>2566098</v>
      </c>
      <c r="M539" s="30">
        <f t="shared" si="17"/>
        <v>218211.79354838701</v>
      </c>
      <c r="N539" s="31">
        <f t="shared" si="16"/>
        <v>8.5036422439200302E-2</v>
      </c>
    </row>
    <row r="540" spans="3:14" ht="27">
      <c r="C540" s="24" t="s">
        <v>1505</v>
      </c>
      <c r="D540" s="26" t="s">
        <v>1498</v>
      </c>
      <c r="E540" s="26" t="s">
        <v>1506</v>
      </c>
      <c r="F540" s="26" t="s">
        <v>1507</v>
      </c>
      <c r="G540" s="26" t="s">
        <v>1508</v>
      </c>
      <c r="H540" s="27" t="s">
        <v>1507</v>
      </c>
      <c r="I540" s="28" t="s">
        <v>132</v>
      </c>
      <c r="J540" s="10">
        <v>5141616.8774193544</v>
      </c>
      <c r="K540" s="15"/>
      <c r="L540" s="29">
        <v>4738658.5</v>
      </c>
      <c r="M540" s="30">
        <f t="shared" si="17"/>
        <v>402958.37741935439</v>
      </c>
      <c r="N540" s="31">
        <f t="shared" si="16"/>
        <v>8.5036382642757313E-2</v>
      </c>
    </row>
    <row r="541" spans="3:14" ht="27">
      <c r="C541" s="24" t="s">
        <v>1509</v>
      </c>
      <c r="D541" s="26" t="s">
        <v>1498</v>
      </c>
      <c r="E541" s="26" t="s">
        <v>205</v>
      </c>
      <c r="F541" s="26" t="s">
        <v>1510</v>
      </c>
      <c r="G541" s="26" t="s">
        <v>1511</v>
      </c>
      <c r="H541" s="27" t="s">
        <v>1510</v>
      </c>
      <c r="I541" s="28" t="s">
        <v>132</v>
      </c>
      <c r="J541" s="10">
        <v>4081658.5419354839</v>
      </c>
      <c r="K541" s="15"/>
      <c r="L541" s="29">
        <v>3761772</v>
      </c>
      <c r="M541" s="30">
        <f t="shared" si="17"/>
        <v>319886.54193548393</v>
      </c>
      <c r="N541" s="31">
        <f t="shared" si="16"/>
        <v>8.5036132422561472E-2</v>
      </c>
    </row>
    <row r="542" spans="3:14" ht="27">
      <c r="C542" s="24" t="s">
        <v>1512</v>
      </c>
      <c r="D542" s="26" t="s">
        <v>1498</v>
      </c>
      <c r="E542" s="26" t="s">
        <v>1513</v>
      </c>
      <c r="F542" s="26" t="s">
        <v>1514</v>
      </c>
      <c r="G542" s="26" t="s">
        <v>1515</v>
      </c>
      <c r="H542" s="27" t="s">
        <v>1514</v>
      </c>
      <c r="I542" s="28" t="s">
        <v>132</v>
      </c>
      <c r="J542" s="10">
        <v>883572.69677419343</v>
      </c>
      <c r="K542" s="15"/>
      <c r="L542" s="29">
        <v>814326</v>
      </c>
      <c r="M542" s="30">
        <f t="shared" si="17"/>
        <v>69246.696774193435</v>
      </c>
      <c r="N542" s="31">
        <f t="shared" si="16"/>
        <v>8.5035596031802288E-2</v>
      </c>
    </row>
    <row r="543" spans="3:14" ht="27">
      <c r="C543" s="24" t="s">
        <v>1516</v>
      </c>
      <c r="D543" s="26" t="s">
        <v>1498</v>
      </c>
      <c r="E543" s="26" t="s">
        <v>1517</v>
      </c>
      <c r="F543" s="26" t="s">
        <v>1518</v>
      </c>
      <c r="G543" s="26" t="s">
        <v>1519</v>
      </c>
      <c r="H543" s="27" t="s">
        <v>1518</v>
      </c>
      <c r="I543" s="28" t="s">
        <v>132</v>
      </c>
      <c r="J543" s="10">
        <v>1312960.0129032258</v>
      </c>
      <c r="K543" s="15"/>
      <c r="L543" s="29">
        <v>1210061</v>
      </c>
      <c r="M543" s="30">
        <f t="shared" si="17"/>
        <v>102899.01290322584</v>
      </c>
      <c r="N543" s="31">
        <f t="shared" si="16"/>
        <v>8.5036219581678812E-2</v>
      </c>
    </row>
    <row r="544" spans="3:14" ht="27">
      <c r="C544" s="24" t="s">
        <v>1520</v>
      </c>
      <c r="D544" s="26" t="s">
        <v>1498</v>
      </c>
      <c r="E544" s="26" t="s">
        <v>129</v>
      </c>
      <c r="F544" s="26" t="s">
        <v>129</v>
      </c>
      <c r="G544" s="26" t="s">
        <v>1521</v>
      </c>
      <c r="H544" s="27" t="s">
        <v>129</v>
      </c>
      <c r="I544" s="28" t="s">
        <v>132</v>
      </c>
      <c r="J544" s="10">
        <v>1823870.7741935484</v>
      </c>
      <c r="K544" s="15"/>
      <c r="L544" s="29">
        <v>1680930</v>
      </c>
      <c r="M544" s="30">
        <f t="shared" si="17"/>
        <v>142940.77419354836</v>
      </c>
      <c r="N544" s="31">
        <f t="shared" si="16"/>
        <v>8.5036720264108773E-2</v>
      </c>
    </row>
    <row r="545" spans="3:14" ht="27">
      <c r="C545" s="24" t="s">
        <v>1522</v>
      </c>
      <c r="D545" s="26" t="s">
        <v>1498</v>
      </c>
      <c r="E545" s="26" t="s">
        <v>129</v>
      </c>
      <c r="F545" s="26" t="s">
        <v>129</v>
      </c>
      <c r="G545" s="26" t="s">
        <v>1523</v>
      </c>
      <c r="H545" s="27" t="s">
        <v>129</v>
      </c>
      <c r="I545" s="28" t="s">
        <v>132</v>
      </c>
      <c r="J545" s="10">
        <v>3839122.7225806452</v>
      </c>
      <c r="K545" s="15"/>
      <c r="L545" s="29">
        <v>3538244</v>
      </c>
      <c r="M545" s="30">
        <f t="shared" si="17"/>
        <v>300878.72258064523</v>
      </c>
      <c r="N545" s="31">
        <f t="shared" si="16"/>
        <v>8.5036171213925676E-2</v>
      </c>
    </row>
    <row r="546" spans="3:14" ht="27">
      <c r="C546" s="24" t="s">
        <v>1524</v>
      </c>
      <c r="D546" s="26" t="s">
        <v>1498</v>
      </c>
      <c r="E546" s="26" t="s">
        <v>178</v>
      </c>
      <c r="F546" s="26" t="s">
        <v>1525</v>
      </c>
      <c r="G546" s="26" t="s">
        <v>1526</v>
      </c>
      <c r="H546" s="27" t="s">
        <v>1525</v>
      </c>
      <c r="I546" s="28" t="s">
        <v>132</v>
      </c>
      <c r="J546" s="10">
        <v>2269313.1096774191</v>
      </c>
      <c r="K546" s="15"/>
      <c r="L546" s="29">
        <v>2091463</v>
      </c>
      <c r="M546" s="30">
        <f t="shared" si="17"/>
        <v>177850.10967741907</v>
      </c>
      <c r="N546" s="31">
        <f t="shared" si="16"/>
        <v>8.5036220902506551E-2</v>
      </c>
    </row>
    <row r="547" spans="3:14" ht="27">
      <c r="C547" s="24" t="s">
        <v>1527</v>
      </c>
      <c r="D547" s="26" t="s">
        <v>1498</v>
      </c>
      <c r="E547" s="26" t="s">
        <v>129</v>
      </c>
      <c r="F547" s="26" t="s">
        <v>1528</v>
      </c>
      <c r="G547" s="26" t="s">
        <v>1529</v>
      </c>
      <c r="H547" s="27" t="s">
        <v>1528</v>
      </c>
      <c r="I547" s="28" t="s">
        <v>132</v>
      </c>
      <c r="J547" s="10">
        <v>2080729.5870967743</v>
      </c>
      <c r="K547" s="15"/>
      <c r="L547" s="29">
        <v>1917659</v>
      </c>
      <c r="M547" s="30">
        <f t="shared" si="17"/>
        <v>163070.58709677425</v>
      </c>
      <c r="N547" s="31">
        <f t="shared" si="16"/>
        <v>8.5036279701852235E-2</v>
      </c>
    </row>
    <row r="548" spans="3:14" ht="27">
      <c r="C548" s="24" t="s">
        <v>1530</v>
      </c>
      <c r="D548" s="26" t="s">
        <v>1498</v>
      </c>
      <c r="E548" s="26" t="s">
        <v>1517</v>
      </c>
      <c r="F548" s="26" t="s">
        <v>1531</v>
      </c>
      <c r="G548" s="26" t="s">
        <v>1532</v>
      </c>
      <c r="H548" s="27" t="s">
        <v>1531</v>
      </c>
      <c r="I548" s="28" t="s">
        <v>132</v>
      </c>
      <c r="J548" s="10">
        <v>4877017.6903225807</v>
      </c>
      <c r="K548" s="15"/>
      <c r="L548" s="29">
        <v>4494797</v>
      </c>
      <c r="M548" s="30">
        <f t="shared" si="17"/>
        <v>382220.69032258075</v>
      </c>
      <c r="N548" s="31">
        <f t="shared" si="16"/>
        <v>8.5036251987037625E-2</v>
      </c>
    </row>
    <row r="549" spans="3:14" ht="27">
      <c r="C549" s="24" t="s">
        <v>1533</v>
      </c>
      <c r="D549" s="26" t="s">
        <v>1498</v>
      </c>
      <c r="E549" s="26" t="s">
        <v>1534</v>
      </c>
      <c r="F549" s="26" t="s">
        <v>129</v>
      </c>
      <c r="G549" s="26" t="s">
        <v>1535</v>
      </c>
      <c r="H549" s="27" t="s">
        <v>129</v>
      </c>
      <c r="I549" s="28" t="s">
        <v>132</v>
      </c>
      <c r="J549" s="10">
        <v>221528.86451612905</v>
      </c>
      <c r="K549" s="15"/>
      <c r="L549" s="29">
        <v>204167</v>
      </c>
      <c r="M549" s="30">
        <f t="shared" si="17"/>
        <v>17361.864516129048</v>
      </c>
      <c r="N549" s="31">
        <f t="shared" si="16"/>
        <v>8.5037564915628125E-2</v>
      </c>
    </row>
    <row r="550" spans="3:14" ht="27">
      <c r="C550" s="24" t="s">
        <v>1536</v>
      </c>
      <c r="D550" s="26" t="s">
        <v>1498</v>
      </c>
      <c r="E550" s="26" t="s">
        <v>947</v>
      </c>
      <c r="F550" s="26" t="s">
        <v>1510</v>
      </c>
      <c r="G550" s="26" t="s">
        <v>1511</v>
      </c>
      <c r="H550" s="27" t="s">
        <v>1510</v>
      </c>
      <c r="I550" s="28" t="s">
        <v>132</v>
      </c>
      <c r="J550" s="10">
        <v>4081658.5419354839</v>
      </c>
      <c r="K550" s="15"/>
      <c r="L550" s="29">
        <v>3761772</v>
      </c>
      <c r="M550" s="30">
        <f t="shared" si="17"/>
        <v>319886.54193548393</v>
      </c>
      <c r="N550" s="31">
        <f t="shared" si="16"/>
        <v>8.5036132422561472E-2</v>
      </c>
    </row>
    <row r="551" spans="3:14" ht="27">
      <c r="C551" s="24" t="s">
        <v>1537</v>
      </c>
      <c r="D551" s="26" t="s">
        <v>1498</v>
      </c>
      <c r="E551" s="26" t="s">
        <v>129</v>
      </c>
      <c r="F551" s="26" t="s">
        <v>1538</v>
      </c>
      <c r="G551" s="26" t="s">
        <v>1539</v>
      </c>
      <c r="H551" s="27" t="s">
        <v>1538</v>
      </c>
      <c r="I551" s="28" t="s">
        <v>132</v>
      </c>
      <c r="J551" s="10">
        <v>2429556.2064516125</v>
      </c>
      <c r="K551" s="15"/>
      <c r="L551" s="29">
        <v>2239147</v>
      </c>
      <c r="M551" s="30">
        <f t="shared" si="17"/>
        <v>190409.20645161252</v>
      </c>
      <c r="N551" s="31">
        <f t="shared" si="16"/>
        <v>8.5036492222981569E-2</v>
      </c>
    </row>
    <row r="552" spans="3:14" ht="27">
      <c r="C552" s="24" t="s">
        <v>1540</v>
      </c>
      <c r="D552" s="26" t="s">
        <v>1498</v>
      </c>
      <c r="E552" s="26" t="s">
        <v>129</v>
      </c>
      <c r="F552" s="26" t="s">
        <v>1541</v>
      </c>
      <c r="G552" s="26" t="s">
        <v>1542</v>
      </c>
      <c r="H552" s="27" t="s">
        <v>1541</v>
      </c>
      <c r="I552" s="28" t="s">
        <v>132</v>
      </c>
      <c r="J552" s="10">
        <v>2788013.3806451615</v>
      </c>
      <c r="K552" s="15"/>
      <c r="L552" s="29">
        <v>2569512</v>
      </c>
      <c r="M552" s="30">
        <f t="shared" si="17"/>
        <v>218501.38064516149</v>
      </c>
      <c r="N552" s="31">
        <f t="shared" si="16"/>
        <v>8.5036139409024547E-2</v>
      </c>
    </row>
    <row r="553" spans="3:14" ht="27">
      <c r="C553" s="24" t="s">
        <v>1543</v>
      </c>
      <c r="D553" s="26" t="s">
        <v>1544</v>
      </c>
      <c r="E553" s="26" t="s">
        <v>1545</v>
      </c>
      <c r="F553" s="26" t="s">
        <v>1546</v>
      </c>
      <c r="G553" s="26" t="s">
        <v>1547</v>
      </c>
      <c r="H553" s="27" t="s">
        <v>1546</v>
      </c>
      <c r="I553" s="28" t="s">
        <v>132</v>
      </c>
      <c r="J553" s="10">
        <v>1259700.2193548386</v>
      </c>
      <c r="K553" s="15"/>
      <c r="L553" s="29">
        <v>1160975</v>
      </c>
      <c r="M553" s="30">
        <f t="shared" si="17"/>
        <v>98725.219354838599</v>
      </c>
      <c r="N553" s="31">
        <f t="shared" si="16"/>
        <v>8.5036473097903575E-2</v>
      </c>
    </row>
    <row r="554" spans="3:14" ht="27">
      <c r="C554" s="24" t="s">
        <v>1548</v>
      </c>
      <c r="D554" s="26" t="s">
        <v>1549</v>
      </c>
      <c r="E554" s="26" t="s">
        <v>1550</v>
      </c>
      <c r="F554" s="26" t="s">
        <v>1551</v>
      </c>
      <c r="G554" s="26" t="s">
        <v>1552</v>
      </c>
      <c r="H554" s="27" t="s">
        <v>1551</v>
      </c>
      <c r="I554" s="28" t="s">
        <v>132</v>
      </c>
      <c r="J554" s="10">
        <v>568717.12258064514</v>
      </c>
      <c r="K554" s="15"/>
      <c r="L554" s="29">
        <v>524146</v>
      </c>
      <c r="M554" s="30">
        <f t="shared" si="17"/>
        <v>44571.12258064514</v>
      </c>
      <c r="N554" s="31">
        <f t="shared" si="16"/>
        <v>8.5035701084516802E-2</v>
      </c>
    </row>
    <row r="555" spans="3:14" ht="27">
      <c r="C555" s="24" t="s">
        <v>1553</v>
      </c>
      <c r="D555" s="26" t="s">
        <v>1554</v>
      </c>
      <c r="E555" s="26" t="s">
        <v>129</v>
      </c>
      <c r="F555" s="26" t="s">
        <v>129</v>
      </c>
      <c r="G555" s="26" t="s">
        <v>1555</v>
      </c>
      <c r="H555" s="27" t="s">
        <v>129</v>
      </c>
      <c r="I555" s="28" t="s">
        <v>132</v>
      </c>
      <c r="J555" s="10">
        <v>1449404.6451612902</v>
      </c>
      <c r="K555" s="15"/>
      <c r="L555" s="29">
        <v>1335812</v>
      </c>
      <c r="M555" s="30">
        <f t="shared" si="17"/>
        <v>113592.64516129019</v>
      </c>
      <c r="N555" s="31">
        <f t="shared" si="16"/>
        <v>8.5036401201134731E-2</v>
      </c>
    </row>
    <row r="556" spans="3:14" ht="27">
      <c r="C556" s="24" t="s">
        <v>1556</v>
      </c>
      <c r="D556" s="26" t="s">
        <v>1557</v>
      </c>
      <c r="E556" s="26" t="s">
        <v>1558</v>
      </c>
      <c r="F556" s="38" t="s">
        <v>160</v>
      </c>
      <c r="G556" s="26" t="s">
        <v>1559</v>
      </c>
      <c r="H556" s="27" t="s">
        <v>129</v>
      </c>
      <c r="I556" s="28" t="s">
        <v>132</v>
      </c>
      <c r="J556" s="10">
        <v>4558.8516129032259</v>
      </c>
      <c r="K556" s="15"/>
      <c r="L556" s="29">
        <v>4102</v>
      </c>
      <c r="M556" s="30">
        <f t="shared" si="17"/>
        <v>456.85161290322594</v>
      </c>
      <c r="N556" s="31">
        <f t="shared" si="16"/>
        <v>0.11137289441814381</v>
      </c>
    </row>
    <row r="557" spans="3:14" ht="27">
      <c r="C557" s="24" t="s">
        <v>1560</v>
      </c>
      <c r="D557" s="26" t="s">
        <v>1557</v>
      </c>
      <c r="E557" s="26" t="s">
        <v>1561</v>
      </c>
      <c r="F557" s="26" t="s">
        <v>1562</v>
      </c>
      <c r="G557" s="26" t="s">
        <v>1563</v>
      </c>
      <c r="H557" s="27" t="s">
        <v>129</v>
      </c>
      <c r="I557" s="28" t="s">
        <v>132</v>
      </c>
      <c r="J557" s="10">
        <v>18373.599999999999</v>
      </c>
      <c r="K557" s="15"/>
      <c r="L557" s="29">
        <v>16814</v>
      </c>
      <c r="M557" s="30">
        <f t="shared" si="17"/>
        <v>1559.5999999999985</v>
      </c>
      <c r="N557" s="31">
        <f t="shared" si="16"/>
        <v>9.2756036636136463E-2</v>
      </c>
    </row>
    <row r="558" spans="3:14" ht="27">
      <c r="C558" s="24" t="s">
        <v>1564</v>
      </c>
      <c r="D558" s="26" t="s">
        <v>1557</v>
      </c>
      <c r="E558" s="26" t="s">
        <v>1561</v>
      </c>
      <c r="F558" s="26" t="s">
        <v>1565</v>
      </c>
      <c r="G558" s="26" t="s">
        <v>1566</v>
      </c>
      <c r="H558" s="27" t="s">
        <v>129</v>
      </c>
      <c r="I558" s="28" t="s">
        <v>132</v>
      </c>
      <c r="J558" s="10">
        <v>25625.690322580642</v>
      </c>
      <c r="K558" s="15"/>
      <c r="L558" s="29">
        <v>23355</v>
      </c>
      <c r="M558" s="30">
        <f t="shared" si="17"/>
        <v>2270.6903225806418</v>
      </c>
      <c r="N558" s="31">
        <f t="shared" si="16"/>
        <v>9.7225019164232152E-2</v>
      </c>
    </row>
    <row r="559" spans="3:14" ht="27">
      <c r="C559" s="24" t="s">
        <v>1567</v>
      </c>
      <c r="D559" s="26" t="s">
        <v>1557</v>
      </c>
      <c r="E559" s="26" t="s">
        <v>1561</v>
      </c>
      <c r="F559" s="26" t="s">
        <v>1568</v>
      </c>
      <c r="G559" s="26" t="s">
        <v>1569</v>
      </c>
      <c r="H559" s="27" t="s">
        <v>129</v>
      </c>
      <c r="I559" s="28" t="s">
        <v>132</v>
      </c>
      <c r="J559" s="10">
        <v>1369.6516129032259</v>
      </c>
      <c r="K559" s="15"/>
      <c r="L559" s="29">
        <v>1219</v>
      </c>
      <c r="M559" s="30">
        <f t="shared" si="17"/>
        <v>150.6516129032259</v>
      </c>
      <c r="N559" s="31">
        <f t="shared" si="16"/>
        <v>0.12358622879673986</v>
      </c>
    </row>
    <row r="560" spans="3:14" ht="27">
      <c r="C560" s="24" t="s">
        <v>1570</v>
      </c>
      <c r="D560" s="26" t="s">
        <v>1557</v>
      </c>
      <c r="E560" s="26" t="s">
        <v>1571</v>
      </c>
      <c r="F560" s="26" t="s">
        <v>129</v>
      </c>
      <c r="G560" s="26" t="s">
        <v>1572</v>
      </c>
      <c r="H560" s="39" t="s">
        <v>160</v>
      </c>
      <c r="I560" s="28" t="s">
        <v>132</v>
      </c>
      <c r="J560" s="10">
        <v>23594.245161290324</v>
      </c>
      <c r="K560" s="15"/>
      <c r="L560" s="29">
        <v>21577</v>
      </c>
      <c r="M560" s="30">
        <f t="shared" si="17"/>
        <v>2017.2451612903242</v>
      </c>
      <c r="N560" s="31">
        <f t="shared" si="16"/>
        <v>9.3490529790532712E-2</v>
      </c>
    </row>
    <row r="561" spans="3:14" ht="27">
      <c r="C561" s="24" t="s">
        <v>1573</v>
      </c>
      <c r="D561" s="26" t="s">
        <v>1557</v>
      </c>
      <c r="E561" s="26" t="s">
        <v>1574</v>
      </c>
      <c r="F561" s="26" t="s">
        <v>129</v>
      </c>
      <c r="G561" s="26" t="s">
        <v>1575</v>
      </c>
      <c r="H561" s="27" t="s">
        <v>129</v>
      </c>
      <c r="I561" s="28" t="s">
        <v>132</v>
      </c>
      <c r="J561" s="10">
        <v>456066.34838709672</v>
      </c>
      <c r="K561" s="15"/>
      <c r="L561" s="29">
        <v>417270</v>
      </c>
      <c r="M561" s="30">
        <f t="shared" si="17"/>
        <v>38796.348387096717</v>
      </c>
      <c r="N561" s="31">
        <f t="shared" si="16"/>
        <v>9.2976606003538992E-2</v>
      </c>
    </row>
    <row r="562" spans="3:14" ht="27">
      <c r="C562" s="24" t="s">
        <v>1576</v>
      </c>
      <c r="D562" s="26" t="s">
        <v>1557</v>
      </c>
      <c r="E562" s="26" t="s">
        <v>254</v>
      </c>
      <c r="F562" s="26" t="s">
        <v>1577</v>
      </c>
      <c r="G562" s="26" t="s">
        <v>1578</v>
      </c>
      <c r="H562" s="27" t="s">
        <v>129</v>
      </c>
      <c r="I562" s="28" t="s">
        <v>132</v>
      </c>
      <c r="J562" s="10">
        <v>436353.80645161291</v>
      </c>
      <c r="K562" s="15"/>
      <c r="L562" s="29">
        <v>399170</v>
      </c>
      <c r="M562" s="30">
        <f t="shared" si="17"/>
        <v>37183.806451612909</v>
      </c>
      <c r="N562" s="31">
        <f t="shared" si="16"/>
        <v>9.3152808206059839E-2</v>
      </c>
    </row>
    <row r="563" spans="3:14" ht="27">
      <c r="C563" s="24" t="s">
        <v>1579</v>
      </c>
      <c r="D563" s="26" t="s">
        <v>1557</v>
      </c>
      <c r="E563" s="26" t="s">
        <v>168</v>
      </c>
      <c r="F563" s="26" t="s">
        <v>1580</v>
      </c>
      <c r="G563" s="26" t="s">
        <v>1581</v>
      </c>
      <c r="H563" s="27" t="s">
        <v>455</v>
      </c>
      <c r="I563" s="28" t="s">
        <v>132</v>
      </c>
      <c r="J563" s="10">
        <v>25461.393548387096</v>
      </c>
      <c r="K563" s="15"/>
      <c r="L563" s="29">
        <v>23221</v>
      </c>
      <c r="M563" s="30">
        <f t="shared" si="17"/>
        <v>2240.3935483870955</v>
      </c>
      <c r="N563" s="31">
        <f t="shared" si="16"/>
        <v>9.6481355169333594E-2</v>
      </c>
    </row>
    <row r="564" spans="3:14" ht="27">
      <c r="C564" s="24" t="s">
        <v>1582</v>
      </c>
      <c r="D564" s="26" t="s">
        <v>1557</v>
      </c>
      <c r="E564" s="26" t="s">
        <v>168</v>
      </c>
      <c r="F564" s="26" t="s">
        <v>129</v>
      </c>
      <c r="G564" s="26" t="s">
        <v>1583</v>
      </c>
      <c r="H564" s="27" t="s">
        <v>129</v>
      </c>
      <c r="I564" s="28" t="s">
        <v>132</v>
      </c>
      <c r="J564" s="10">
        <v>15514.529032258066</v>
      </c>
      <c r="K564" s="15"/>
      <c r="L564" s="29">
        <v>14130</v>
      </c>
      <c r="M564" s="30">
        <f t="shared" si="17"/>
        <v>1384.5290322580659</v>
      </c>
      <c r="N564" s="31">
        <f t="shared" si="16"/>
        <v>9.7985069515786685E-2</v>
      </c>
    </row>
    <row r="565" spans="3:14" ht="27">
      <c r="C565" s="24" t="s">
        <v>1584</v>
      </c>
      <c r="D565" s="26" t="s">
        <v>1557</v>
      </c>
      <c r="E565" s="26" t="s">
        <v>168</v>
      </c>
      <c r="F565" s="26" t="s">
        <v>129</v>
      </c>
      <c r="G565" s="26" t="s">
        <v>1585</v>
      </c>
      <c r="H565" s="27" t="s">
        <v>129</v>
      </c>
      <c r="I565" s="28" t="s">
        <v>132</v>
      </c>
      <c r="J565" s="10">
        <v>57467.019354838703</v>
      </c>
      <c r="K565" s="15"/>
      <c r="L565" s="29">
        <v>52608</v>
      </c>
      <c r="M565" s="30">
        <f t="shared" si="17"/>
        <v>4859.0193548387033</v>
      </c>
      <c r="N565" s="31">
        <f t="shared" si="16"/>
        <v>9.2362746252256378E-2</v>
      </c>
    </row>
    <row r="566" spans="3:14" ht="27">
      <c r="C566" s="24" t="s">
        <v>1586</v>
      </c>
      <c r="D566" s="26" t="s">
        <v>1557</v>
      </c>
      <c r="E566" s="26" t="s">
        <v>129</v>
      </c>
      <c r="F566" s="26" t="s">
        <v>278</v>
      </c>
      <c r="G566" s="26" t="s">
        <v>1587</v>
      </c>
      <c r="H566" s="27" t="s">
        <v>129</v>
      </c>
      <c r="I566" s="28" t="s">
        <v>132</v>
      </c>
      <c r="J566" s="10">
        <v>222060.14193548387</v>
      </c>
      <c r="K566" s="15"/>
      <c r="L566" s="29">
        <v>203113</v>
      </c>
      <c r="M566" s="30">
        <f t="shared" si="17"/>
        <v>18947.141935483873</v>
      </c>
      <c r="N566" s="31">
        <f t="shared" si="16"/>
        <v>9.3283748137656733E-2</v>
      </c>
    </row>
    <row r="567" spans="3:14" ht="27">
      <c r="C567" s="24" t="s">
        <v>1588</v>
      </c>
      <c r="D567" s="26" t="s">
        <v>1557</v>
      </c>
      <c r="E567" s="26" t="s">
        <v>129</v>
      </c>
      <c r="F567" s="38" t="s">
        <v>160</v>
      </c>
      <c r="G567" s="26" t="s">
        <v>1589</v>
      </c>
      <c r="H567" s="39" t="s">
        <v>160</v>
      </c>
      <c r="I567" s="28" t="s">
        <v>132</v>
      </c>
      <c r="J567" s="10">
        <v>63019.329032258058</v>
      </c>
      <c r="K567" s="15"/>
      <c r="L567" s="29">
        <v>57607</v>
      </c>
      <c r="M567" s="30">
        <f t="shared" si="17"/>
        <v>5412.3290322580579</v>
      </c>
      <c r="N567" s="31">
        <f t="shared" si="16"/>
        <v>9.3952627844846245E-2</v>
      </c>
    </row>
    <row r="568" spans="3:14" ht="27">
      <c r="C568" s="24" t="s">
        <v>1590</v>
      </c>
      <c r="D568" s="26" t="s">
        <v>1557</v>
      </c>
      <c r="E568" s="26" t="s">
        <v>168</v>
      </c>
      <c r="F568" s="26" t="s">
        <v>129</v>
      </c>
      <c r="G568" s="26" t="s">
        <v>1591</v>
      </c>
      <c r="H568" s="27" t="s">
        <v>1592</v>
      </c>
      <c r="I568" s="28" t="s">
        <v>132</v>
      </c>
      <c r="J568" s="10">
        <v>19893.729032258063</v>
      </c>
      <c r="K568" s="15"/>
      <c r="L568" s="29">
        <v>18118</v>
      </c>
      <c r="M568" s="30">
        <f t="shared" si="17"/>
        <v>1775.7290322580629</v>
      </c>
      <c r="N568" s="31">
        <f t="shared" si="16"/>
        <v>9.8009108745891541E-2</v>
      </c>
    </row>
    <row r="569" spans="3:14" ht="27">
      <c r="C569" s="24" t="s">
        <v>1593</v>
      </c>
      <c r="D569" s="26" t="s">
        <v>1557</v>
      </c>
      <c r="E569" s="26" t="s">
        <v>1594</v>
      </c>
      <c r="F569" s="38" t="s">
        <v>160</v>
      </c>
      <c r="G569" s="26" t="s">
        <v>1595</v>
      </c>
      <c r="H569" s="27" t="s">
        <v>129</v>
      </c>
      <c r="I569" s="28" t="s">
        <v>132</v>
      </c>
      <c r="J569" s="10">
        <v>129906.54193548387</v>
      </c>
      <c r="K569" s="15"/>
      <c r="L569" s="29">
        <v>118827</v>
      </c>
      <c r="M569" s="30">
        <f t="shared" si="17"/>
        <v>11079.541935483867</v>
      </c>
      <c r="N569" s="31">
        <f t="shared" si="16"/>
        <v>9.3240946379895703E-2</v>
      </c>
    </row>
    <row r="570" spans="3:14" ht="27">
      <c r="C570" s="24" t="s">
        <v>1596</v>
      </c>
      <c r="D570" s="26" t="s">
        <v>1557</v>
      </c>
      <c r="E570" s="26" t="s">
        <v>1597</v>
      </c>
      <c r="F570" s="26" t="s">
        <v>129</v>
      </c>
      <c r="G570" s="26" t="s">
        <v>1598</v>
      </c>
      <c r="H570" s="27" t="s">
        <v>129</v>
      </c>
      <c r="I570" s="28" t="s">
        <v>132</v>
      </c>
      <c r="J570" s="10">
        <v>13828.567741935483</v>
      </c>
      <c r="K570" s="15"/>
      <c r="L570" s="29">
        <v>12707</v>
      </c>
      <c r="M570" s="30">
        <f t="shared" si="17"/>
        <v>1121.5677419354834</v>
      </c>
      <c r="N570" s="31">
        <f t="shared" si="16"/>
        <v>8.8263771302076285E-2</v>
      </c>
    </row>
    <row r="571" spans="3:14" ht="27">
      <c r="C571" s="24" t="s">
        <v>1599</v>
      </c>
      <c r="D571" s="26" t="s">
        <v>1557</v>
      </c>
      <c r="E571" s="26" t="s">
        <v>1594</v>
      </c>
      <c r="F571" s="26" t="s">
        <v>1600</v>
      </c>
      <c r="G571" s="26" t="s">
        <v>1601</v>
      </c>
      <c r="H571" s="27" t="s">
        <v>129</v>
      </c>
      <c r="I571" s="28" t="s">
        <v>132</v>
      </c>
      <c r="J571" s="10">
        <v>21066.83870967742</v>
      </c>
      <c r="K571" s="15"/>
      <c r="L571" s="29">
        <v>19233</v>
      </c>
      <c r="M571" s="30">
        <f t="shared" si="17"/>
        <v>1833.8387096774204</v>
      </c>
      <c r="N571" s="31">
        <f t="shared" si="16"/>
        <v>9.5348552471139214E-2</v>
      </c>
    </row>
    <row r="572" spans="3:14" ht="27">
      <c r="C572" s="24" t="s">
        <v>1602</v>
      </c>
      <c r="D572" s="26" t="s">
        <v>1557</v>
      </c>
      <c r="E572" s="26" t="s">
        <v>1603</v>
      </c>
      <c r="F572" s="26" t="s">
        <v>129</v>
      </c>
      <c r="G572" s="26" t="s">
        <v>1604</v>
      </c>
      <c r="H572" s="27" t="s">
        <v>129</v>
      </c>
      <c r="I572" s="28" t="s">
        <v>132</v>
      </c>
      <c r="J572" s="10">
        <v>858.33548387096766</v>
      </c>
      <c r="K572" s="15"/>
      <c r="L572" s="29">
        <v>756</v>
      </c>
      <c r="M572" s="30">
        <f t="shared" si="17"/>
        <v>102.33548387096766</v>
      </c>
      <c r="N572" s="31">
        <f t="shared" si="16"/>
        <v>0.13536439665471914</v>
      </c>
    </row>
    <row r="573" spans="3:14" ht="27">
      <c r="C573" s="24" t="s">
        <v>1605</v>
      </c>
      <c r="D573" s="26" t="s">
        <v>1557</v>
      </c>
      <c r="E573" s="26" t="s">
        <v>129</v>
      </c>
      <c r="F573" s="26" t="s">
        <v>278</v>
      </c>
      <c r="G573" s="26" t="s">
        <v>1606</v>
      </c>
      <c r="H573" s="27" t="s">
        <v>455</v>
      </c>
      <c r="I573" s="28" t="s">
        <v>132</v>
      </c>
      <c r="J573" s="10">
        <v>6244.8129032258066</v>
      </c>
      <c r="K573" s="15"/>
      <c r="L573" s="29">
        <v>5704</v>
      </c>
      <c r="M573" s="30">
        <f t="shared" si="17"/>
        <v>540.81290322580662</v>
      </c>
      <c r="N573" s="31">
        <f t="shared" si="16"/>
        <v>9.481292132289737E-2</v>
      </c>
    </row>
    <row r="574" spans="3:14" ht="27">
      <c r="C574" s="24" t="s">
        <v>1607</v>
      </c>
      <c r="D574" s="26" t="s">
        <v>1557</v>
      </c>
      <c r="E574" s="26" t="s">
        <v>129</v>
      </c>
      <c r="F574" s="26" t="s">
        <v>129</v>
      </c>
      <c r="G574" s="26" t="s">
        <v>1608</v>
      </c>
      <c r="H574" s="27" t="s">
        <v>455</v>
      </c>
      <c r="I574" s="28" t="s">
        <v>132</v>
      </c>
      <c r="J574" s="10">
        <v>123165.76774193547</v>
      </c>
      <c r="K574" s="15"/>
      <c r="L574" s="29">
        <v>112662</v>
      </c>
      <c r="M574" s="30">
        <f t="shared" si="17"/>
        <v>10503.767741935473</v>
      </c>
      <c r="N574" s="31">
        <f t="shared" si="16"/>
        <v>9.3232569472719046E-2</v>
      </c>
    </row>
    <row r="575" spans="3:14" ht="27">
      <c r="C575" s="24" t="s">
        <v>1609</v>
      </c>
      <c r="D575" s="26" t="s">
        <v>1557</v>
      </c>
      <c r="E575" s="26" t="s">
        <v>1610</v>
      </c>
      <c r="F575" s="26" t="s">
        <v>1611</v>
      </c>
      <c r="G575" s="26" t="s">
        <v>1612</v>
      </c>
      <c r="H575" s="27" t="s">
        <v>455</v>
      </c>
      <c r="I575" s="28" t="s">
        <v>132</v>
      </c>
      <c r="J575" s="10">
        <v>18553.251612903223</v>
      </c>
      <c r="K575" s="15"/>
      <c r="L575" s="29">
        <v>16954</v>
      </c>
      <c r="M575" s="30">
        <f t="shared" si="17"/>
        <v>1599.2516129032228</v>
      </c>
      <c r="N575" s="31">
        <f t="shared" si="16"/>
        <v>9.4328867105298031E-2</v>
      </c>
    </row>
    <row r="576" spans="3:14" ht="27">
      <c r="C576" s="24" t="s">
        <v>1613</v>
      </c>
      <c r="D576" s="26" t="s">
        <v>1557</v>
      </c>
      <c r="E576" s="38" t="s">
        <v>160</v>
      </c>
      <c r="F576" s="38" t="s">
        <v>160</v>
      </c>
      <c r="G576" s="26" t="s">
        <v>1614</v>
      </c>
      <c r="H576" s="27" t="s">
        <v>455</v>
      </c>
      <c r="I576" s="28" t="s">
        <v>132</v>
      </c>
      <c r="J576" s="10">
        <v>481844.05161290319</v>
      </c>
      <c r="K576" s="15"/>
      <c r="L576" s="29">
        <v>440748</v>
      </c>
      <c r="M576" s="30">
        <f t="shared" si="17"/>
        <v>41096.051612903189</v>
      </c>
      <c r="N576" s="31">
        <f t="shared" si="16"/>
        <v>9.3241606570882207E-2</v>
      </c>
    </row>
    <row r="577" spans="3:14" ht="27">
      <c r="C577" s="24" t="s">
        <v>1615</v>
      </c>
      <c r="D577" s="26" t="s">
        <v>1557</v>
      </c>
      <c r="E577" s="38" t="s">
        <v>160</v>
      </c>
      <c r="F577" s="26" t="s">
        <v>1616</v>
      </c>
      <c r="G577" s="26" t="s">
        <v>1617</v>
      </c>
      <c r="H577" s="27" t="s">
        <v>129</v>
      </c>
      <c r="I577" s="28" t="s">
        <v>132</v>
      </c>
      <c r="J577" s="10">
        <v>9449.3677419354826</v>
      </c>
      <c r="K577" s="15"/>
      <c r="L577" s="29">
        <v>8581</v>
      </c>
      <c r="M577" s="30">
        <f t="shared" si="17"/>
        <v>868.36774193548263</v>
      </c>
      <c r="N577" s="31">
        <f t="shared" si="16"/>
        <v>0.10119656705925681</v>
      </c>
    </row>
    <row r="578" spans="3:14" ht="27">
      <c r="C578" s="24" t="s">
        <v>1618</v>
      </c>
      <c r="D578" s="26" t="s">
        <v>1557</v>
      </c>
      <c r="E578" s="38" t="s">
        <v>160</v>
      </c>
      <c r="F578" s="26" t="s">
        <v>1619</v>
      </c>
      <c r="G578" s="26" t="s">
        <v>1620</v>
      </c>
      <c r="H578" s="27" t="s">
        <v>129</v>
      </c>
      <c r="I578" s="28" t="s">
        <v>132</v>
      </c>
      <c r="J578" s="10">
        <v>267383.0193548387</v>
      </c>
      <c r="K578" s="15"/>
      <c r="L578" s="29">
        <v>244635</v>
      </c>
      <c r="M578" s="30">
        <f t="shared" si="17"/>
        <v>22748.019354838703</v>
      </c>
      <c r="N578" s="31">
        <f t="shared" si="16"/>
        <v>9.2987591124895061E-2</v>
      </c>
    </row>
    <row r="579" spans="3:14" ht="27">
      <c r="C579" s="24" t="s">
        <v>1621</v>
      </c>
      <c r="D579" s="26" t="s">
        <v>1557</v>
      </c>
      <c r="E579" s="38" t="s">
        <v>160</v>
      </c>
      <c r="F579" s="26" t="s">
        <v>129</v>
      </c>
      <c r="G579" s="26" t="s">
        <v>1622</v>
      </c>
      <c r="H579" s="39" t="s">
        <v>160</v>
      </c>
      <c r="I579" s="28" t="s">
        <v>132</v>
      </c>
      <c r="J579" s="10">
        <v>3536024.348387097</v>
      </c>
      <c r="K579" s="15"/>
      <c r="L579" s="29">
        <v>3234829</v>
      </c>
      <c r="M579" s="30">
        <f t="shared" si="17"/>
        <v>301195.34838709701</v>
      </c>
      <c r="N579" s="31">
        <f t="shared" si="16"/>
        <v>9.3110129897777283E-2</v>
      </c>
    </row>
    <row r="580" spans="3:14" ht="27">
      <c r="C580" s="24" t="s">
        <v>1623</v>
      </c>
      <c r="D580" s="26" t="s">
        <v>1557</v>
      </c>
      <c r="E580" s="38" t="s">
        <v>160</v>
      </c>
      <c r="F580" s="26" t="s">
        <v>1624</v>
      </c>
      <c r="G580" s="26" t="s">
        <v>1625</v>
      </c>
      <c r="H580" s="27" t="s">
        <v>129</v>
      </c>
      <c r="I580" s="28" t="s">
        <v>132</v>
      </c>
      <c r="J580" s="10">
        <v>1894616.658064516</v>
      </c>
      <c r="K580" s="15"/>
      <c r="L580" s="29">
        <v>1733294</v>
      </c>
      <c r="M580" s="30">
        <f t="shared" si="17"/>
        <v>161322.65806451603</v>
      </c>
      <c r="N580" s="31">
        <f t="shared" si="16"/>
        <v>9.3072876306336969E-2</v>
      </c>
    </row>
    <row r="581" spans="3:14" ht="27">
      <c r="C581" s="24" t="s">
        <v>1626</v>
      </c>
      <c r="D581" s="26" t="s">
        <v>1557</v>
      </c>
      <c r="E581" s="38" t="s">
        <v>160</v>
      </c>
      <c r="F581" s="26" t="s">
        <v>129</v>
      </c>
      <c r="G581" s="26" t="s">
        <v>1627</v>
      </c>
      <c r="H581" s="27" t="s">
        <v>129</v>
      </c>
      <c r="I581" s="28" t="s">
        <v>132</v>
      </c>
      <c r="J581" s="10">
        <v>45504.06451612903</v>
      </c>
      <c r="K581" s="15"/>
      <c r="L581" s="29">
        <v>41648</v>
      </c>
      <c r="M581" s="30">
        <f t="shared" si="17"/>
        <v>3856.0645161290304</v>
      </c>
      <c r="N581" s="31">
        <f t="shared" si="16"/>
        <v>9.2587027375360897E-2</v>
      </c>
    </row>
    <row r="582" spans="3:14" ht="27">
      <c r="C582" s="24" t="s">
        <v>1628</v>
      </c>
      <c r="D582" s="26" t="s">
        <v>1557</v>
      </c>
      <c r="E582" s="38" t="s">
        <v>160</v>
      </c>
      <c r="F582" s="26" t="s">
        <v>129</v>
      </c>
      <c r="G582" s="26" t="s">
        <v>1629</v>
      </c>
      <c r="H582" s="27" t="s">
        <v>1630</v>
      </c>
      <c r="I582" s="28" t="s">
        <v>132</v>
      </c>
      <c r="J582" s="10">
        <v>4394.5548387096778</v>
      </c>
      <c r="K582" s="15"/>
      <c r="L582" s="29">
        <v>3992</v>
      </c>
      <c r="M582" s="30">
        <f t="shared" si="17"/>
        <v>402.55483870967782</v>
      </c>
      <c r="N582" s="31">
        <f t="shared" ref="N582:N645" si="18">+M582/L582</f>
        <v>0.10084039045833613</v>
      </c>
    </row>
    <row r="583" spans="3:14" ht="27">
      <c r="C583" s="24" t="s">
        <v>1631</v>
      </c>
      <c r="D583" s="26" t="s">
        <v>1557</v>
      </c>
      <c r="E583" s="38" t="s">
        <v>160</v>
      </c>
      <c r="F583" s="26" t="s">
        <v>129</v>
      </c>
      <c r="G583" s="26" t="s">
        <v>1632</v>
      </c>
      <c r="H583" s="27" t="s">
        <v>455</v>
      </c>
      <c r="I583" s="28" t="s">
        <v>132</v>
      </c>
      <c r="J583" s="10">
        <v>19893.729032258063</v>
      </c>
      <c r="K583" s="15"/>
      <c r="L583" s="29">
        <v>18204</v>
      </c>
      <c r="M583" s="30">
        <f t="shared" ref="M583:M646" si="19">+J583-L583</f>
        <v>1689.7290322580629</v>
      </c>
      <c r="N583" s="31">
        <f t="shared" si="18"/>
        <v>9.2821854112176611E-2</v>
      </c>
    </row>
    <row r="584" spans="3:14" ht="27">
      <c r="C584" s="24" t="s">
        <v>1633</v>
      </c>
      <c r="D584" s="26" t="s">
        <v>1557</v>
      </c>
      <c r="E584" s="26" t="s">
        <v>179</v>
      </c>
      <c r="F584" s="26" t="s">
        <v>179</v>
      </c>
      <c r="G584" s="26" t="s">
        <v>1634</v>
      </c>
      <c r="H584" s="27" t="s">
        <v>129</v>
      </c>
      <c r="I584" s="28" t="s">
        <v>132</v>
      </c>
      <c r="J584" s="10">
        <v>692.50322580645161</v>
      </c>
      <c r="K584" s="15"/>
      <c r="L584" s="29">
        <v>649</v>
      </c>
      <c r="M584" s="30">
        <f t="shared" si="19"/>
        <v>43.50322580645161</v>
      </c>
      <c r="N584" s="31">
        <f t="shared" si="18"/>
        <v>6.7031164570803714E-2</v>
      </c>
    </row>
    <row r="585" spans="3:14" ht="27">
      <c r="C585" s="24" t="s">
        <v>1635</v>
      </c>
      <c r="D585" s="26" t="s">
        <v>1557</v>
      </c>
      <c r="E585" s="26" t="s">
        <v>179</v>
      </c>
      <c r="F585" s="26" t="s">
        <v>129</v>
      </c>
      <c r="G585" s="26" t="s">
        <v>1636</v>
      </c>
      <c r="H585" s="27" t="s">
        <v>129</v>
      </c>
      <c r="I585" s="28" t="s">
        <v>132</v>
      </c>
      <c r="J585" s="10">
        <v>17530.619354838709</v>
      </c>
      <c r="K585" s="15"/>
      <c r="L585" s="29">
        <v>16026</v>
      </c>
      <c r="M585" s="30">
        <f t="shared" si="19"/>
        <v>1504.6193548387091</v>
      </c>
      <c r="N585" s="31">
        <f t="shared" si="18"/>
        <v>9.3886144692294338E-2</v>
      </c>
    </row>
    <row r="586" spans="3:14" ht="27">
      <c r="C586" s="24" t="s">
        <v>1637</v>
      </c>
      <c r="D586" s="26" t="s">
        <v>1557</v>
      </c>
      <c r="E586" s="26" t="s">
        <v>129</v>
      </c>
      <c r="F586" s="26" t="s">
        <v>278</v>
      </c>
      <c r="G586" s="26" t="s">
        <v>1638</v>
      </c>
      <c r="H586" s="27" t="s">
        <v>129</v>
      </c>
      <c r="I586" s="28" t="s">
        <v>132</v>
      </c>
      <c r="J586" s="10">
        <v>1188.4645161290323</v>
      </c>
      <c r="K586" s="15"/>
      <c r="L586" s="29">
        <v>1029</v>
      </c>
      <c r="M586" s="30">
        <f t="shared" si="19"/>
        <v>159.46451612903229</v>
      </c>
      <c r="N586" s="31">
        <f t="shared" si="18"/>
        <v>0.15497037524687299</v>
      </c>
    </row>
    <row r="587" spans="3:14" ht="27">
      <c r="C587" s="24" t="s">
        <v>1639</v>
      </c>
      <c r="D587" s="26" t="s">
        <v>1557</v>
      </c>
      <c r="E587" s="26" t="s">
        <v>129</v>
      </c>
      <c r="F587" s="26" t="s">
        <v>129</v>
      </c>
      <c r="G587" s="26" t="s">
        <v>1640</v>
      </c>
      <c r="H587" s="27" t="s">
        <v>129</v>
      </c>
      <c r="I587" s="28" t="s">
        <v>132</v>
      </c>
      <c r="J587" s="10">
        <v>526.67096774193544</v>
      </c>
      <c r="K587" s="15"/>
      <c r="L587" s="29">
        <v>515</v>
      </c>
      <c r="M587" s="30">
        <f t="shared" si="19"/>
        <v>11.670967741935442</v>
      </c>
      <c r="N587" s="31">
        <f t="shared" si="18"/>
        <v>2.266207328531154E-2</v>
      </c>
    </row>
    <row r="588" spans="3:14" ht="27">
      <c r="C588" s="24" t="s">
        <v>1641</v>
      </c>
      <c r="D588" s="26" t="s">
        <v>1557</v>
      </c>
      <c r="E588" s="26" t="s">
        <v>1642</v>
      </c>
      <c r="F588" s="26" t="s">
        <v>1643</v>
      </c>
      <c r="G588" s="26" t="s">
        <v>1644</v>
      </c>
      <c r="H588" s="27" t="s">
        <v>129</v>
      </c>
      <c r="I588" s="28" t="s">
        <v>132</v>
      </c>
      <c r="J588" s="10">
        <v>51569.225806451614</v>
      </c>
      <c r="K588" s="15"/>
      <c r="L588" s="29">
        <v>47179</v>
      </c>
      <c r="M588" s="30">
        <f t="shared" si="19"/>
        <v>4390.2258064516136</v>
      </c>
      <c r="N588" s="31">
        <f t="shared" si="18"/>
        <v>9.3054660048996665E-2</v>
      </c>
    </row>
    <row r="589" spans="3:14" ht="27">
      <c r="C589" s="24" t="s">
        <v>1645</v>
      </c>
      <c r="D589" s="26" t="s">
        <v>1646</v>
      </c>
      <c r="E589" s="26" t="s">
        <v>1647</v>
      </c>
      <c r="F589" s="26" t="s">
        <v>129</v>
      </c>
      <c r="G589" s="26" t="s">
        <v>1648</v>
      </c>
      <c r="H589" s="27" t="s">
        <v>129</v>
      </c>
      <c r="I589" s="28" t="s">
        <v>132</v>
      </c>
      <c r="J589" s="10">
        <v>32368</v>
      </c>
      <c r="K589" s="15"/>
      <c r="L589" s="29">
        <v>29593</v>
      </c>
      <c r="M589" s="30">
        <f t="shared" si="19"/>
        <v>2775</v>
      </c>
      <c r="N589" s="31">
        <f t="shared" si="18"/>
        <v>9.3772175852397527E-2</v>
      </c>
    </row>
    <row r="590" spans="3:14" ht="27">
      <c r="C590" s="24" t="s">
        <v>1649</v>
      </c>
      <c r="D590" s="26" t="s">
        <v>1646</v>
      </c>
      <c r="E590" s="26" t="s">
        <v>1650</v>
      </c>
      <c r="F590" s="26" t="s">
        <v>1651</v>
      </c>
      <c r="G590" s="26" t="s">
        <v>1652</v>
      </c>
      <c r="H590" s="27">
        <v>1484864</v>
      </c>
      <c r="I590" s="28" t="s">
        <v>132</v>
      </c>
      <c r="J590" s="10">
        <v>400464.94193548383</v>
      </c>
      <c r="K590" s="15"/>
      <c r="L590" s="29">
        <v>366411</v>
      </c>
      <c r="M590" s="30">
        <f t="shared" si="19"/>
        <v>34053.941935483832</v>
      </c>
      <c r="N590" s="31">
        <f t="shared" si="18"/>
        <v>9.2939191059995013E-2</v>
      </c>
    </row>
    <row r="591" spans="3:14" ht="27">
      <c r="C591" s="24" t="s">
        <v>1653</v>
      </c>
      <c r="D591" s="26" t="s">
        <v>1646</v>
      </c>
      <c r="E591" s="26" t="s">
        <v>1650</v>
      </c>
      <c r="F591" s="26" t="s">
        <v>1651</v>
      </c>
      <c r="G591" s="26" t="s">
        <v>1654</v>
      </c>
      <c r="H591" s="27">
        <v>1736115</v>
      </c>
      <c r="I591" s="28" t="s">
        <v>132</v>
      </c>
      <c r="J591" s="10">
        <v>476787.70322580647</v>
      </c>
      <c r="K591" s="15"/>
      <c r="L591" s="29">
        <v>436225</v>
      </c>
      <c r="M591" s="30">
        <f t="shared" si="19"/>
        <v>40562.703225806472</v>
      </c>
      <c r="N591" s="31">
        <f t="shared" si="18"/>
        <v>9.2985737236074215E-2</v>
      </c>
    </row>
    <row r="592" spans="3:14" ht="27">
      <c r="C592" s="24" t="s">
        <v>1655</v>
      </c>
      <c r="D592" s="26" t="s">
        <v>1646</v>
      </c>
      <c r="E592" s="26" t="s">
        <v>186</v>
      </c>
      <c r="F592" s="26" t="s">
        <v>278</v>
      </c>
      <c r="G592" s="26" t="s">
        <v>1656</v>
      </c>
      <c r="H592" s="27" t="s">
        <v>455</v>
      </c>
      <c r="I592" s="28" t="s">
        <v>132</v>
      </c>
      <c r="J592" s="10">
        <v>123165.76774193547</v>
      </c>
      <c r="K592" s="15"/>
      <c r="L592" s="29">
        <v>112655</v>
      </c>
      <c r="M592" s="30">
        <f t="shared" si="19"/>
        <v>10510.767741935473</v>
      </c>
      <c r="N592" s="31">
        <f t="shared" si="18"/>
        <v>9.3300499240472887E-2</v>
      </c>
    </row>
    <row r="593" spans="3:14" ht="27">
      <c r="C593" s="24" t="s">
        <v>1657</v>
      </c>
      <c r="D593" s="26" t="s">
        <v>1646</v>
      </c>
      <c r="E593" s="26" t="s">
        <v>129</v>
      </c>
      <c r="F593" s="26" t="s">
        <v>129</v>
      </c>
      <c r="G593" s="26" t="s">
        <v>1658</v>
      </c>
      <c r="H593" s="27" t="s">
        <v>129</v>
      </c>
      <c r="I593" s="28" t="s">
        <v>132</v>
      </c>
      <c r="J593" s="10">
        <v>182799.3548387097</v>
      </c>
      <c r="K593" s="15"/>
      <c r="L593" s="29">
        <v>167159</v>
      </c>
      <c r="M593" s="30">
        <f t="shared" si="19"/>
        <v>15640.354838709696</v>
      </c>
      <c r="N593" s="31">
        <f t="shared" si="18"/>
        <v>9.3565735848561524E-2</v>
      </c>
    </row>
    <row r="594" spans="3:14" ht="27">
      <c r="C594" s="24" t="s">
        <v>1659</v>
      </c>
      <c r="D594" s="26" t="s">
        <v>1646</v>
      </c>
      <c r="E594" s="26" t="s">
        <v>178</v>
      </c>
      <c r="F594" s="26" t="s">
        <v>1660</v>
      </c>
      <c r="G594" s="26" t="s">
        <v>1661</v>
      </c>
      <c r="H594" s="27" t="s">
        <v>129</v>
      </c>
      <c r="I594" s="28" t="s">
        <v>132</v>
      </c>
      <c r="J594" s="10">
        <v>161913.70322580644</v>
      </c>
      <c r="K594" s="15"/>
      <c r="L594" s="29">
        <v>148185</v>
      </c>
      <c r="M594" s="30">
        <f t="shared" si="19"/>
        <v>13728.703225806443</v>
      </c>
      <c r="N594" s="31">
        <f t="shared" si="18"/>
        <v>9.2645701156030921E-2</v>
      </c>
    </row>
    <row r="595" spans="3:14" ht="27">
      <c r="C595" s="24" t="s">
        <v>1662</v>
      </c>
      <c r="D595" s="26" t="s">
        <v>1646</v>
      </c>
      <c r="E595" s="26" t="s">
        <v>129</v>
      </c>
      <c r="F595" s="26" t="s">
        <v>129</v>
      </c>
      <c r="G595" s="26" t="s">
        <v>1663</v>
      </c>
      <c r="H595" s="27" t="s">
        <v>1664</v>
      </c>
      <c r="I595" s="28" t="s">
        <v>132</v>
      </c>
      <c r="J595" s="10">
        <v>364757.26451612898</v>
      </c>
      <c r="K595" s="15"/>
      <c r="L595" s="29">
        <v>333629</v>
      </c>
      <c r="M595" s="30">
        <f t="shared" si="19"/>
        <v>31128.264516128984</v>
      </c>
      <c r="N595" s="31">
        <f t="shared" si="18"/>
        <v>9.3302034643658022E-2</v>
      </c>
    </row>
    <row r="596" spans="3:14" ht="27">
      <c r="C596" s="24" t="s">
        <v>1665</v>
      </c>
      <c r="D596" s="26" t="s">
        <v>1646</v>
      </c>
      <c r="E596" s="26" t="s">
        <v>1647</v>
      </c>
      <c r="F596" s="26" t="s">
        <v>1666</v>
      </c>
      <c r="G596" s="26" t="s">
        <v>1667</v>
      </c>
      <c r="H596" s="39" t="s">
        <v>160</v>
      </c>
      <c r="I596" s="28" t="s">
        <v>132</v>
      </c>
      <c r="J596" s="10">
        <v>242614.12903225806</v>
      </c>
      <c r="K596" s="15"/>
      <c r="L596" s="29">
        <v>221941</v>
      </c>
      <c r="M596" s="30">
        <f t="shared" si="19"/>
        <v>20673.129032258061</v>
      </c>
      <c r="N596" s="31">
        <f t="shared" si="18"/>
        <v>9.3146958120662968E-2</v>
      </c>
    </row>
    <row r="597" spans="3:14" ht="27">
      <c r="C597" s="24" t="s">
        <v>1668</v>
      </c>
      <c r="D597" s="26" t="s">
        <v>1646</v>
      </c>
      <c r="E597" s="26" t="s">
        <v>178</v>
      </c>
      <c r="F597" s="26" t="s">
        <v>1660</v>
      </c>
      <c r="G597" s="26" t="s">
        <v>1669</v>
      </c>
      <c r="H597" s="27" t="s">
        <v>1670</v>
      </c>
      <c r="I597" s="28" t="s">
        <v>132</v>
      </c>
      <c r="J597" s="10">
        <v>535248.18064516131</v>
      </c>
      <c r="K597" s="15"/>
      <c r="L597" s="29">
        <v>489699</v>
      </c>
      <c r="M597" s="30">
        <f t="shared" si="19"/>
        <v>45549.180645161308</v>
      </c>
      <c r="N597" s="31">
        <f t="shared" si="18"/>
        <v>9.3014649090893201E-2</v>
      </c>
    </row>
    <row r="598" spans="3:14" ht="27">
      <c r="C598" s="24" t="s">
        <v>1671</v>
      </c>
      <c r="D598" s="26" t="s">
        <v>1646</v>
      </c>
      <c r="E598" s="26" t="s">
        <v>178</v>
      </c>
      <c r="F598" s="26" t="s">
        <v>278</v>
      </c>
      <c r="G598" s="26" t="s">
        <v>1672</v>
      </c>
      <c r="H598" s="27" t="s">
        <v>129</v>
      </c>
      <c r="I598" s="28" t="s">
        <v>132</v>
      </c>
      <c r="J598" s="10">
        <v>285575.43225806451</v>
      </c>
      <c r="K598" s="15"/>
      <c r="L598" s="29">
        <v>261196</v>
      </c>
      <c r="M598" s="30">
        <f t="shared" si="19"/>
        <v>24379.432258064509</v>
      </c>
      <c r="N598" s="31">
        <f t="shared" si="18"/>
        <v>9.3337693755128362E-2</v>
      </c>
    </row>
    <row r="599" spans="3:14" ht="27">
      <c r="C599" s="24" t="s">
        <v>1673</v>
      </c>
      <c r="D599" s="26" t="s">
        <v>1646</v>
      </c>
      <c r="E599" s="26" t="s">
        <v>1674</v>
      </c>
      <c r="F599" s="26" t="s">
        <v>1675</v>
      </c>
      <c r="G599" s="26" t="s">
        <v>1676</v>
      </c>
      <c r="H599" s="27" t="s">
        <v>1677</v>
      </c>
      <c r="I599" s="28" t="s">
        <v>132</v>
      </c>
      <c r="J599" s="10">
        <v>6677119.174193548</v>
      </c>
      <c r="K599" s="15"/>
      <c r="L599" s="29">
        <v>6108366</v>
      </c>
      <c r="M599" s="30">
        <f t="shared" si="19"/>
        <v>568753.17419354804</v>
      </c>
      <c r="N599" s="31">
        <f t="shared" si="18"/>
        <v>9.3110526480166392E-2</v>
      </c>
    </row>
    <row r="600" spans="3:14" ht="27">
      <c r="C600" s="24" t="s">
        <v>1678</v>
      </c>
      <c r="D600" s="26" t="s">
        <v>1646</v>
      </c>
      <c r="E600" s="26" t="s">
        <v>1674</v>
      </c>
      <c r="F600" s="26" t="s">
        <v>1679</v>
      </c>
      <c r="G600" s="26" t="s">
        <v>1680</v>
      </c>
      <c r="H600" s="27" t="s">
        <v>129</v>
      </c>
      <c r="I600" s="28" t="s">
        <v>132</v>
      </c>
      <c r="J600" s="10">
        <v>252545.63870967741</v>
      </c>
      <c r="K600" s="15"/>
      <c r="L600" s="29">
        <v>231061</v>
      </c>
      <c r="M600" s="30">
        <f t="shared" si="19"/>
        <v>21484.638709677412</v>
      </c>
      <c r="N600" s="31">
        <f t="shared" si="18"/>
        <v>9.2982540150338702E-2</v>
      </c>
    </row>
    <row r="601" spans="3:14" ht="27">
      <c r="C601" s="24" t="s">
        <v>1681</v>
      </c>
      <c r="D601" s="26" t="s">
        <v>1646</v>
      </c>
      <c r="E601" s="26" t="s">
        <v>129</v>
      </c>
      <c r="F601" s="26" t="s">
        <v>129</v>
      </c>
      <c r="G601" s="26" t="s">
        <v>1682</v>
      </c>
      <c r="H601" s="27" t="s">
        <v>129</v>
      </c>
      <c r="I601" s="28" t="s">
        <v>132</v>
      </c>
      <c r="J601" s="10">
        <v>98908.193548387091</v>
      </c>
      <c r="K601" s="15"/>
      <c r="L601" s="29">
        <v>90537</v>
      </c>
      <c r="M601" s="30">
        <f t="shared" si="19"/>
        <v>8371.1935483870911</v>
      </c>
      <c r="N601" s="31">
        <f t="shared" si="18"/>
        <v>9.2461574255686532E-2</v>
      </c>
    </row>
    <row r="602" spans="3:14" ht="27">
      <c r="C602" s="24" t="s">
        <v>1683</v>
      </c>
      <c r="D602" s="26" t="s">
        <v>1646</v>
      </c>
      <c r="E602" s="26" t="s">
        <v>1684</v>
      </c>
      <c r="F602" s="26" t="s">
        <v>1032</v>
      </c>
      <c r="G602" s="26" t="s">
        <v>1685</v>
      </c>
      <c r="H602" s="27" t="s">
        <v>1686</v>
      </c>
      <c r="I602" s="28" t="s">
        <v>132</v>
      </c>
      <c r="J602" s="10">
        <v>209420.03870967741</v>
      </c>
      <c r="K602" s="15"/>
      <c r="L602" s="29">
        <v>191622</v>
      </c>
      <c r="M602" s="30">
        <f t="shared" si="19"/>
        <v>17798.038709677407</v>
      </c>
      <c r="N602" s="31">
        <f t="shared" si="18"/>
        <v>9.288097770442541E-2</v>
      </c>
    </row>
    <row r="603" spans="3:14" ht="27">
      <c r="C603" s="24" t="s">
        <v>1687</v>
      </c>
      <c r="D603" s="26" t="s">
        <v>1646</v>
      </c>
      <c r="E603" s="26" t="s">
        <v>1647</v>
      </c>
      <c r="F603" s="26" t="s">
        <v>1688</v>
      </c>
      <c r="G603" s="26" t="s">
        <v>1689</v>
      </c>
      <c r="H603" s="27" t="s">
        <v>1690</v>
      </c>
      <c r="I603" s="28" t="s">
        <v>132</v>
      </c>
      <c r="J603" s="10">
        <v>92499.083870967734</v>
      </c>
      <c r="K603" s="15"/>
      <c r="L603" s="29">
        <v>84544</v>
      </c>
      <c r="M603" s="30">
        <f t="shared" si="19"/>
        <v>7955.0838709677337</v>
      </c>
      <c r="N603" s="31">
        <f t="shared" si="18"/>
        <v>9.40940086933163E-2</v>
      </c>
    </row>
    <row r="604" spans="3:14" ht="27">
      <c r="C604" s="24" t="s">
        <v>1691</v>
      </c>
      <c r="D604" s="26" t="s">
        <v>1646</v>
      </c>
      <c r="E604" s="26" t="s">
        <v>1650</v>
      </c>
      <c r="F604" s="26" t="s">
        <v>1692</v>
      </c>
      <c r="G604" s="26" t="s">
        <v>1693</v>
      </c>
      <c r="H604" s="27" t="s">
        <v>1694</v>
      </c>
      <c r="I604" s="28" t="s">
        <v>132</v>
      </c>
      <c r="J604" s="10">
        <v>1769959.935483871</v>
      </c>
      <c r="K604" s="15"/>
      <c r="L604" s="29">
        <v>1619248</v>
      </c>
      <c r="M604" s="30">
        <f t="shared" si="19"/>
        <v>150711.93548387103</v>
      </c>
      <c r="N604" s="31">
        <f t="shared" si="18"/>
        <v>9.3075264248509815E-2</v>
      </c>
    </row>
    <row r="605" spans="3:14" ht="27">
      <c r="C605" s="24" t="s">
        <v>1695</v>
      </c>
      <c r="D605" s="26" t="s">
        <v>1646</v>
      </c>
      <c r="E605" s="26" t="s">
        <v>1650</v>
      </c>
      <c r="F605" s="26" t="s">
        <v>1692</v>
      </c>
      <c r="G605" s="26" t="s">
        <v>1696</v>
      </c>
      <c r="H605" s="27" t="s">
        <v>1697</v>
      </c>
      <c r="I605" s="28" t="s">
        <v>132</v>
      </c>
      <c r="J605" s="10">
        <v>745991.80645161285</v>
      </c>
      <c r="K605" s="15"/>
      <c r="L605" s="29">
        <v>682390</v>
      </c>
      <c r="M605" s="30">
        <f t="shared" si="19"/>
        <v>63601.806451612851</v>
      </c>
      <c r="N605" s="31">
        <f t="shared" si="18"/>
        <v>9.3204481970153213E-2</v>
      </c>
    </row>
    <row r="606" spans="3:14" ht="27">
      <c r="C606" s="24" t="s">
        <v>1698</v>
      </c>
      <c r="D606" s="26" t="s">
        <v>1646</v>
      </c>
      <c r="E606" s="38" t="s">
        <v>160</v>
      </c>
      <c r="F606" s="26" t="s">
        <v>1674</v>
      </c>
      <c r="G606" s="26" t="s">
        <v>1699</v>
      </c>
      <c r="H606" s="27" t="s">
        <v>1700</v>
      </c>
      <c r="I606" s="28" t="s">
        <v>132</v>
      </c>
      <c r="J606" s="10">
        <v>650814.83870967745</v>
      </c>
      <c r="K606" s="15"/>
      <c r="L606" s="29">
        <v>595314</v>
      </c>
      <c r="M606" s="30">
        <f t="shared" si="19"/>
        <v>55500.838709677453</v>
      </c>
      <c r="N606" s="31">
        <f t="shared" si="18"/>
        <v>9.3229520403816227E-2</v>
      </c>
    </row>
    <row r="607" spans="3:14" ht="40.5">
      <c r="C607" s="24" t="s">
        <v>1701</v>
      </c>
      <c r="D607" s="26" t="s">
        <v>1646</v>
      </c>
      <c r="E607" s="38" t="s">
        <v>160</v>
      </c>
      <c r="F607" s="26" t="s">
        <v>1702</v>
      </c>
      <c r="G607" s="26" t="s">
        <v>1703</v>
      </c>
      <c r="H607" s="27" t="s">
        <v>1704</v>
      </c>
      <c r="I607" s="28" t="s">
        <v>132</v>
      </c>
      <c r="J607" s="10">
        <v>304942.49032258062</v>
      </c>
      <c r="K607" s="15"/>
      <c r="L607" s="29">
        <v>279010</v>
      </c>
      <c r="M607" s="30">
        <f t="shared" si="19"/>
        <v>25932.490322580619</v>
      </c>
      <c r="N607" s="31">
        <f t="shared" si="18"/>
        <v>9.2944662637828815E-2</v>
      </c>
    </row>
    <row r="608" spans="3:14" ht="27">
      <c r="C608" s="24" t="s">
        <v>1705</v>
      </c>
      <c r="D608" s="26" t="s">
        <v>1646</v>
      </c>
      <c r="E608" s="38" t="s">
        <v>160</v>
      </c>
      <c r="F608" s="38" t="s">
        <v>160</v>
      </c>
      <c r="G608" s="26" t="s">
        <v>1706</v>
      </c>
      <c r="H608" s="27" t="s">
        <v>129</v>
      </c>
      <c r="I608" s="28" t="s">
        <v>132</v>
      </c>
      <c r="J608" s="10">
        <v>599592.63225806446</v>
      </c>
      <c r="K608" s="15"/>
      <c r="L608" s="29">
        <v>548440</v>
      </c>
      <c r="M608" s="30">
        <f t="shared" si="19"/>
        <v>51152.632258064463</v>
      </c>
      <c r="N608" s="31">
        <f t="shared" si="18"/>
        <v>9.3269331664474625E-2</v>
      </c>
    </row>
    <row r="609" spans="3:14" ht="27">
      <c r="C609" s="24" t="s">
        <v>1707</v>
      </c>
      <c r="D609" s="26" t="s">
        <v>1646</v>
      </c>
      <c r="E609" s="38" t="s">
        <v>160</v>
      </c>
      <c r="F609" s="26" t="s">
        <v>129</v>
      </c>
      <c r="G609" s="26" t="s">
        <v>1708</v>
      </c>
      <c r="H609" s="39" t="s">
        <v>160</v>
      </c>
      <c r="I609" s="28" t="s">
        <v>132</v>
      </c>
      <c r="J609" s="10">
        <v>1194624.8774193549</v>
      </c>
      <c r="K609" s="15"/>
      <c r="L609" s="29">
        <v>1092793</v>
      </c>
      <c r="M609" s="30">
        <f t="shared" si="19"/>
        <v>101831.87741935486</v>
      </c>
      <c r="N609" s="31">
        <f t="shared" si="18"/>
        <v>9.3184964965327244E-2</v>
      </c>
    </row>
    <row r="610" spans="3:14" ht="27">
      <c r="C610" s="24" t="s">
        <v>1709</v>
      </c>
      <c r="D610" s="26" t="s">
        <v>1646</v>
      </c>
      <c r="E610" s="38" t="s">
        <v>160</v>
      </c>
      <c r="F610" s="26" t="s">
        <v>1710</v>
      </c>
      <c r="G610" s="26" t="s">
        <v>1711</v>
      </c>
      <c r="H610" s="27" t="s">
        <v>1712</v>
      </c>
      <c r="I610" s="28" t="s">
        <v>132</v>
      </c>
      <c r="J610" s="10">
        <v>1539489.9483870966</v>
      </c>
      <c r="K610" s="15"/>
      <c r="L610" s="29">
        <v>1408400</v>
      </c>
      <c r="M610" s="30">
        <f t="shared" si="19"/>
        <v>131089.94838709664</v>
      </c>
      <c r="N610" s="31">
        <f t="shared" si="18"/>
        <v>9.3077214134547462E-2</v>
      </c>
    </row>
    <row r="611" spans="3:14" ht="27">
      <c r="C611" s="24" t="s">
        <v>1713</v>
      </c>
      <c r="D611" s="26" t="s">
        <v>1646</v>
      </c>
      <c r="E611" s="26" t="s">
        <v>1684</v>
      </c>
      <c r="F611" s="26" t="s">
        <v>1714</v>
      </c>
      <c r="G611" s="26" t="s">
        <v>1715</v>
      </c>
      <c r="H611" s="27" t="s">
        <v>129</v>
      </c>
      <c r="I611" s="28" t="s">
        <v>132</v>
      </c>
      <c r="J611" s="10">
        <v>812547.3548387097</v>
      </c>
      <c r="K611" s="15"/>
      <c r="L611" s="29">
        <v>743284</v>
      </c>
      <c r="M611" s="30">
        <f t="shared" si="19"/>
        <v>69263.354838709696</v>
      </c>
      <c r="N611" s="31">
        <f t="shared" si="18"/>
        <v>9.3185585642513086E-2</v>
      </c>
    </row>
    <row r="612" spans="3:14" ht="27">
      <c r="C612" s="24" t="s">
        <v>1716</v>
      </c>
      <c r="D612" s="26" t="s">
        <v>1646</v>
      </c>
      <c r="E612" s="26" t="s">
        <v>1717</v>
      </c>
      <c r="F612" s="26" t="s">
        <v>129</v>
      </c>
      <c r="G612" s="26" t="s">
        <v>1718</v>
      </c>
      <c r="H612" s="27" t="s">
        <v>1719</v>
      </c>
      <c r="I612" s="28" t="s">
        <v>132</v>
      </c>
      <c r="J612" s="10">
        <v>976882.51612903224</v>
      </c>
      <c r="K612" s="15"/>
      <c r="L612" s="29">
        <v>900322</v>
      </c>
      <c r="M612" s="30">
        <f t="shared" si="19"/>
        <v>76560.516129032243</v>
      </c>
      <c r="N612" s="31">
        <f t="shared" si="18"/>
        <v>8.5036815860361339E-2</v>
      </c>
    </row>
    <row r="613" spans="3:14" ht="27">
      <c r="C613" s="24" t="s">
        <v>1720</v>
      </c>
      <c r="D613" s="26" t="s">
        <v>1646</v>
      </c>
      <c r="E613" s="26" t="s">
        <v>1717</v>
      </c>
      <c r="F613" s="26" t="s">
        <v>129</v>
      </c>
      <c r="G613" s="26" t="s">
        <v>1721</v>
      </c>
      <c r="H613" s="27" t="s">
        <v>1722</v>
      </c>
      <c r="I613" s="28" t="s">
        <v>132</v>
      </c>
      <c r="J613" s="10">
        <v>980624.49032258056</v>
      </c>
      <c r="K613" s="15"/>
      <c r="L613" s="29">
        <v>903771</v>
      </c>
      <c r="M613" s="30">
        <f t="shared" si="19"/>
        <v>76853.490322580561</v>
      </c>
      <c r="N613" s="31">
        <f t="shared" si="18"/>
        <v>8.5036464239924225E-2</v>
      </c>
    </row>
    <row r="614" spans="3:14" ht="27">
      <c r="C614" s="24" t="s">
        <v>1723</v>
      </c>
      <c r="D614" s="26" t="s">
        <v>1646</v>
      </c>
      <c r="E614" s="26" t="s">
        <v>1717</v>
      </c>
      <c r="F614" s="26" t="s">
        <v>129</v>
      </c>
      <c r="G614" s="26" t="s">
        <v>1724</v>
      </c>
      <c r="H614" s="27" t="s">
        <v>1725</v>
      </c>
      <c r="I614" s="28" t="s">
        <v>132</v>
      </c>
      <c r="J614" s="10">
        <v>1061817.8064516129</v>
      </c>
      <c r="K614" s="15"/>
      <c r="L614" s="29">
        <v>978601</v>
      </c>
      <c r="M614" s="30">
        <f t="shared" si="19"/>
        <v>83216.806451612851</v>
      </c>
      <c r="N614" s="31">
        <f t="shared" si="18"/>
        <v>8.5036502570110653E-2</v>
      </c>
    </row>
    <row r="615" spans="3:14" ht="27">
      <c r="C615" s="24" t="s">
        <v>1726</v>
      </c>
      <c r="D615" s="26" t="s">
        <v>1646</v>
      </c>
      <c r="E615" s="26" t="s">
        <v>1727</v>
      </c>
      <c r="F615" s="26" t="s">
        <v>1728</v>
      </c>
      <c r="G615" s="26" t="s">
        <v>1729</v>
      </c>
      <c r="H615" s="27" t="s">
        <v>1730</v>
      </c>
      <c r="I615" s="28" t="s">
        <v>132</v>
      </c>
      <c r="J615" s="10">
        <v>40767256.464516133</v>
      </c>
      <c r="K615" s="15"/>
      <c r="L615" s="29">
        <v>37572251</v>
      </c>
      <c r="M615" s="30">
        <f t="shared" si="19"/>
        <v>3195005.4645161331</v>
      </c>
      <c r="N615" s="31">
        <f t="shared" si="18"/>
        <v>8.503630683496001E-2</v>
      </c>
    </row>
    <row r="616" spans="3:14" ht="27">
      <c r="C616" s="24" t="s">
        <v>1731</v>
      </c>
      <c r="D616" s="26" t="s">
        <v>1646</v>
      </c>
      <c r="E616" s="26" t="s">
        <v>178</v>
      </c>
      <c r="F616" s="26" t="s">
        <v>1732</v>
      </c>
      <c r="G616" s="26" t="s">
        <v>1733</v>
      </c>
      <c r="H616" s="27" t="s">
        <v>1732</v>
      </c>
      <c r="I616" s="28" t="s">
        <v>132</v>
      </c>
      <c r="J616" s="10">
        <v>7528564.9419354834</v>
      </c>
      <c r="K616" s="15"/>
      <c r="L616" s="29">
        <v>6938537</v>
      </c>
      <c r="M616" s="30">
        <f t="shared" si="19"/>
        <v>590027.94193548337</v>
      </c>
      <c r="N616" s="31">
        <f t="shared" si="18"/>
        <v>8.5036361690581652E-2</v>
      </c>
    </row>
    <row r="617" spans="3:14" ht="27">
      <c r="C617" s="24" t="s">
        <v>1734</v>
      </c>
      <c r="D617" s="26" t="s">
        <v>1735</v>
      </c>
      <c r="E617" s="26" t="s">
        <v>129</v>
      </c>
      <c r="F617" s="26" t="s">
        <v>129</v>
      </c>
      <c r="G617" s="26" t="s">
        <v>1736</v>
      </c>
      <c r="H617" s="27" t="s">
        <v>129</v>
      </c>
      <c r="I617" s="28" t="s">
        <v>132</v>
      </c>
      <c r="J617" s="10">
        <v>140105.22580645161</v>
      </c>
      <c r="K617" s="15"/>
      <c r="L617" s="29">
        <v>129125</v>
      </c>
      <c r="M617" s="30">
        <f t="shared" si="19"/>
        <v>10980.225806451606</v>
      </c>
      <c r="N617" s="31">
        <f t="shared" si="18"/>
        <v>8.5035630640477103E-2</v>
      </c>
    </row>
    <row r="618" spans="3:14" ht="27">
      <c r="C618" s="24" t="s">
        <v>1737</v>
      </c>
      <c r="D618" s="26" t="s">
        <v>1738</v>
      </c>
      <c r="E618" s="26" t="s">
        <v>1739</v>
      </c>
      <c r="F618" s="26" t="s">
        <v>129</v>
      </c>
      <c r="G618" s="26" t="s">
        <v>1740</v>
      </c>
      <c r="H618" s="27" t="s">
        <v>129</v>
      </c>
      <c r="I618" s="28" t="s">
        <v>132</v>
      </c>
      <c r="J618" s="10">
        <v>14346.025806451613</v>
      </c>
      <c r="K618" s="15"/>
      <c r="L618" s="29">
        <v>13221</v>
      </c>
      <c r="M618" s="30">
        <f t="shared" si="19"/>
        <v>1125.0258064516129</v>
      </c>
      <c r="N618" s="31">
        <f t="shared" si="18"/>
        <v>8.509385118006299E-2</v>
      </c>
    </row>
    <row r="619" spans="3:14" ht="27">
      <c r="C619" s="24" t="s">
        <v>1741</v>
      </c>
      <c r="D619" s="26" t="s">
        <v>1742</v>
      </c>
      <c r="E619" s="26" t="s">
        <v>129</v>
      </c>
      <c r="F619" s="26" t="s">
        <v>1743</v>
      </c>
      <c r="G619" s="26" t="s">
        <v>1744</v>
      </c>
      <c r="H619" s="27" t="s">
        <v>1743</v>
      </c>
      <c r="I619" s="28" t="s">
        <v>132</v>
      </c>
      <c r="J619" s="10">
        <v>260092.54193548387</v>
      </c>
      <c r="K619" s="15"/>
      <c r="L619" s="29">
        <v>239708</v>
      </c>
      <c r="M619" s="30">
        <f t="shared" si="19"/>
        <v>20384.541935483867</v>
      </c>
      <c r="N619" s="31">
        <f t="shared" si="18"/>
        <v>8.5039055582141046E-2</v>
      </c>
    </row>
    <row r="620" spans="3:14" ht="27">
      <c r="C620" s="24" t="s">
        <v>1745</v>
      </c>
      <c r="D620" s="26" t="s">
        <v>1746</v>
      </c>
      <c r="E620" s="26" t="s">
        <v>435</v>
      </c>
      <c r="F620" s="26" t="s">
        <v>1747</v>
      </c>
      <c r="G620" s="26" t="s">
        <v>1748</v>
      </c>
      <c r="H620" s="27" t="s">
        <v>1747</v>
      </c>
      <c r="I620" s="28" t="s">
        <v>132</v>
      </c>
      <c r="J620" s="10">
        <v>889201.78064516129</v>
      </c>
      <c r="K620" s="15"/>
      <c r="L620" s="29">
        <v>819513</v>
      </c>
      <c r="M620" s="30">
        <f t="shared" si="19"/>
        <v>69688.780645161285</v>
      </c>
      <c r="N620" s="31">
        <f t="shared" si="18"/>
        <v>8.5036821435610283E-2</v>
      </c>
    </row>
    <row r="621" spans="3:14" ht="27">
      <c r="C621" s="24" t="s">
        <v>1749</v>
      </c>
      <c r="D621" s="26" t="s">
        <v>1746</v>
      </c>
      <c r="E621" s="26" t="s">
        <v>129</v>
      </c>
      <c r="F621" s="26" t="s">
        <v>1747</v>
      </c>
      <c r="G621" s="26" t="s">
        <v>1750</v>
      </c>
      <c r="H621" s="27" t="s">
        <v>1747</v>
      </c>
      <c r="I621" s="28" t="s">
        <v>132</v>
      </c>
      <c r="J621" s="10">
        <v>1674049.0064516128</v>
      </c>
      <c r="K621" s="15"/>
      <c r="L621" s="29">
        <v>1542851</v>
      </c>
      <c r="M621" s="30">
        <f t="shared" si="19"/>
        <v>131198.0064516128</v>
      </c>
      <c r="N621" s="31">
        <f t="shared" si="18"/>
        <v>8.5036083491933312E-2</v>
      </c>
    </row>
    <row r="622" spans="3:14" ht="27">
      <c r="C622" s="24" t="s">
        <v>1751</v>
      </c>
      <c r="D622" s="26" t="s">
        <v>1752</v>
      </c>
      <c r="E622" s="26" t="s">
        <v>1753</v>
      </c>
      <c r="F622" s="26" t="s">
        <v>129</v>
      </c>
      <c r="G622" s="26" t="s">
        <v>1754</v>
      </c>
      <c r="H622" s="27" t="s">
        <v>1755</v>
      </c>
      <c r="I622" s="28" t="s">
        <v>132</v>
      </c>
      <c r="J622" s="10">
        <v>779864.58064516122</v>
      </c>
      <c r="K622" s="15"/>
      <c r="L622" s="29">
        <v>713472</v>
      </c>
      <c r="M622" s="30">
        <f t="shared" si="19"/>
        <v>66392.580645161215</v>
      </c>
      <c r="N622" s="31">
        <f t="shared" si="18"/>
        <v>9.305562186765734E-2</v>
      </c>
    </row>
    <row r="623" spans="3:14" ht="27">
      <c r="C623" s="24" t="s">
        <v>1756</v>
      </c>
      <c r="D623" s="26" t="s">
        <v>1752</v>
      </c>
      <c r="E623" s="38" t="s">
        <v>160</v>
      </c>
      <c r="F623" s="26" t="s">
        <v>1757</v>
      </c>
      <c r="G623" s="26" t="s">
        <v>1758</v>
      </c>
      <c r="H623" s="27" t="s">
        <v>455</v>
      </c>
      <c r="I623" s="28" t="s">
        <v>132</v>
      </c>
      <c r="J623" s="10">
        <v>6771979.8322580643</v>
      </c>
      <c r="K623" s="15"/>
      <c r="L623" s="29">
        <v>6195211</v>
      </c>
      <c r="M623" s="30">
        <f t="shared" si="19"/>
        <v>576768.8322580643</v>
      </c>
      <c r="N623" s="31">
        <f t="shared" si="18"/>
        <v>9.3099142589019857E-2</v>
      </c>
    </row>
    <row r="624" spans="3:14" ht="27">
      <c r="C624" s="24" t="s">
        <v>1759</v>
      </c>
      <c r="D624" s="26" t="s">
        <v>1752</v>
      </c>
      <c r="E624" s="26" t="s">
        <v>129</v>
      </c>
      <c r="F624" s="26" t="s">
        <v>129</v>
      </c>
      <c r="G624" s="26" t="s">
        <v>1760</v>
      </c>
      <c r="H624" s="27" t="s">
        <v>1761</v>
      </c>
      <c r="I624" s="28" t="s">
        <v>132</v>
      </c>
      <c r="J624" s="10">
        <v>342712.32258064521</v>
      </c>
      <c r="K624" s="15"/>
      <c r="L624" s="29">
        <v>315854</v>
      </c>
      <c r="M624" s="30">
        <f t="shared" si="19"/>
        <v>26858.32258064521</v>
      </c>
      <c r="N624" s="31">
        <f t="shared" si="18"/>
        <v>8.5033979562219281E-2</v>
      </c>
    </row>
    <row r="625" spans="3:14" ht="27">
      <c r="C625" s="24" t="s">
        <v>1762</v>
      </c>
      <c r="D625" s="26" t="s">
        <v>1752</v>
      </c>
      <c r="E625" s="26" t="s">
        <v>1763</v>
      </c>
      <c r="F625" s="26" t="s">
        <v>1764</v>
      </c>
      <c r="G625" s="26" t="s">
        <v>1765</v>
      </c>
      <c r="H625" s="27" t="s">
        <v>1764</v>
      </c>
      <c r="I625" s="28" t="s">
        <v>132</v>
      </c>
      <c r="J625" s="10">
        <v>198980.28387096775</v>
      </c>
      <c r="K625" s="15"/>
      <c r="L625" s="29">
        <v>183386</v>
      </c>
      <c r="M625" s="30">
        <f t="shared" si="19"/>
        <v>15594.283870967745</v>
      </c>
      <c r="N625" s="31">
        <f t="shared" si="18"/>
        <v>8.5035301882192452E-2</v>
      </c>
    </row>
    <row r="626" spans="3:14" ht="27">
      <c r="C626" s="24" t="s">
        <v>1766</v>
      </c>
      <c r="D626" s="26" t="s">
        <v>1752</v>
      </c>
      <c r="E626" s="26" t="s">
        <v>1767</v>
      </c>
      <c r="F626" s="26" t="s">
        <v>1768</v>
      </c>
      <c r="G626" s="26" t="s">
        <v>1769</v>
      </c>
      <c r="H626" s="27" t="s">
        <v>1768</v>
      </c>
      <c r="I626" s="28" t="s">
        <v>132</v>
      </c>
      <c r="J626" s="10">
        <v>439426.30967741937</v>
      </c>
      <c r="K626" s="15"/>
      <c r="L626" s="29">
        <v>404987</v>
      </c>
      <c r="M626" s="30">
        <f t="shared" si="19"/>
        <v>34439.309677419369</v>
      </c>
      <c r="N626" s="31">
        <f t="shared" si="18"/>
        <v>8.5038062153647814E-2</v>
      </c>
    </row>
    <row r="627" spans="3:14" ht="27">
      <c r="C627" s="24" t="s">
        <v>1770</v>
      </c>
      <c r="D627" s="26" t="s">
        <v>1752</v>
      </c>
      <c r="E627" s="26" t="s">
        <v>1771</v>
      </c>
      <c r="F627" s="26" t="s">
        <v>1771</v>
      </c>
      <c r="G627" s="26" t="s">
        <v>1772</v>
      </c>
      <c r="H627" s="27" t="s">
        <v>129</v>
      </c>
      <c r="I627" s="28" t="s">
        <v>132</v>
      </c>
      <c r="J627" s="10">
        <v>504240.61935483874</v>
      </c>
      <c r="K627" s="15"/>
      <c r="L627" s="29">
        <v>464722</v>
      </c>
      <c r="M627" s="30">
        <f t="shared" si="19"/>
        <v>39518.619354838738</v>
      </c>
      <c r="N627" s="31">
        <f t="shared" si="18"/>
        <v>8.5037117577473717E-2</v>
      </c>
    </row>
    <row r="628" spans="3:14" ht="27">
      <c r="C628" s="24" t="s">
        <v>1773</v>
      </c>
      <c r="D628" s="26" t="s">
        <v>1752</v>
      </c>
      <c r="E628" s="26" t="s">
        <v>435</v>
      </c>
      <c r="F628" s="26" t="s">
        <v>1774</v>
      </c>
      <c r="G628" s="26" t="s">
        <v>1775</v>
      </c>
      <c r="H628" s="27" t="s">
        <v>1776</v>
      </c>
      <c r="I628" s="28" t="s">
        <v>132</v>
      </c>
      <c r="J628" s="10">
        <v>3572180.3870967738</v>
      </c>
      <c r="K628" s="15"/>
      <c r="L628" s="29">
        <v>3292222</v>
      </c>
      <c r="M628" s="30">
        <f t="shared" si="19"/>
        <v>279958.38709677383</v>
      </c>
      <c r="N628" s="31">
        <f t="shared" si="18"/>
        <v>8.503630286680966E-2</v>
      </c>
    </row>
    <row r="629" spans="3:14" ht="27">
      <c r="C629" s="24" t="s">
        <v>1777</v>
      </c>
      <c r="D629" s="26" t="s">
        <v>1752</v>
      </c>
      <c r="E629" s="26" t="s">
        <v>129</v>
      </c>
      <c r="F629" s="26" t="s">
        <v>129</v>
      </c>
      <c r="G629" s="26" t="s">
        <v>1778</v>
      </c>
      <c r="H629" s="27" t="s">
        <v>129</v>
      </c>
      <c r="I629" s="28" t="s">
        <v>132</v>
      </c>
      <c r="J629" s="10">
        <v>1655672.3354838709</v>
      </c>
      <c r="K629" s="15"/>
      <c r="L629" s="29">
        <v>1525914</v>
      </c>
      <c r="M629" s="30">
        <f t="shared" si="19"/>
        <v>129758.33548387093</v>
      </c>
      <c r="N629" s="31">
        <f t="shared" si="18"/>
        <v>8.5036466985603992E-2</v>
      </c>
    </row>
    <row r="630" spans="3:14" ht="27">
      <c r="C630" s="24" t="s">
        <v>1779</v>
      </c>
      <c r="D630" s="26" t="s">
        <v>1752</v>
      </c>
      <c r="E630" s="26" t="s">
        <v>129</v>
      </c>
      <c r="F630" s="26" t="s">
        <v>1780</v>
      </c>
      <c r="G630" s="26" t="s">
        <v>1781</v>
      </c>
      <c r="H630" s="27" t="s">
        <v>1780</v>
      </c>
      <c r="I630" s="28" t="s">
        <v>132</v>
      </c>
      <c r="J630" s="10">
        <v>1568943.6</v>
      </c>
      <c r="K630" s="15"/>
      <c r="L630" s="29">
        <v>1445983</v>
      </c>
      <c r="M630" s="30">
        <f t="shared" si="19"/>
        <v>122960.60000000009</v>
      </c>
      <c r="N630" s="31">
        <f t="shared" si="18"/>
        <v>8.503599281595986E-2</v>
      </c>
    </row>
    <row r="631" spans="3:14" ht="27">
      <c r="C631" s="24" t="s">
        <v>1782</v>
      </c>
      <c r="D631" s="26" t="s">
        <v>1752</v>
      </c>
      <c r="E631" s="26" t="s">
        <v>129</v>
      </c>
      <c r="F631" s="26" t="s">
        <v>129</v>
      </c>
      <c r="G631" s="26" t="s">
        <v>1783</v>
      </c>
      <c r="H631" s="27" t="s">
        <v>129</v>
      </c>
      <c r="I631" s="28" t="s">
        <v>132</v>
      </c>
      <c r="J631" s="10">
        <v>1568943.6</v>
      </c>
      <c r="K631" s="15"/>
      <c r="L631" s="29">
        <v>1445983</v>
      </c>
      <c r="M631" s="30">
        <f t="shared" si="19"/>
        <v>122960.60000000009</v>
      </c>
      <c r="N631" s="31">
        <f t="shared" si="18"/>
        <v>8.503599281595986E-2</v>
      </c>
    </row>
    <row r="632" spans="3:14" ht="27">
      <c r="C632" s="24" t="s">
        <v>1784</v>
      </c>
      <c r="D632" s="26" t="s">
        <v>1752</v>
      </c>
      <c r="E632" s="26" t="s">
        <v>129</v>
      </c>
      <c r="F632" s="26" t="s">
        <v>129</v>
      </c>
      <c r="G632" s="26" t="s">
        <v>1785</v>
      </c>
      <c r="H632" s="27" t="s">
        <v>129</v>
      </c>
      <c r="I632" s="28" t="s">
        <v>132</v>
      </c>
      <c r="J632" s="10">
        <v>1110022.7870967742</v>
      </c>
      <c r="K632" s="15"/>
      <c r="L632" s="29">
        <v>1023028</v>
      </c>
      <c r="M632" s="30">
        <f t="shared" si="19"/>
        <v>86994.787096774206</v>
      </c>
      <c r="N632" s="31">
        <f t="shared" si="18"/>
        <v>8.5036565076199486E-2</v>
      </c>
    </row>
    <row r="633" spans="3:14" ht="27">
      <c r="C633" s="24" t="s">
        <v>1786</v>
      </c>
      <c r="D633" s="26" t="s">
        <v>1752</v>
      </c>
      <c r="E633" s="26" t="s">
        <v>129</v>
      </c>
      <c r="F633" s="26" t="s">
        <v>129</v>
      </c>
      <c r="G633" s="26" t="s">
        <v>1787</v>
      </c>
      <c r="H633" s="27" t="s">
        <v>1788</v>
      </c>
      <c r="I633" s="28" t="s">
        <v>132</v>
      </c>
      <c r="J633" s="10">
        <v>1292304.6838709677</v>
      </c>
      <c r="K633" s="15"/>
      <c r="L633" s="29">
        <v>1191025</v>
      </c>
      <c r="M633" s="30">
        <f t="shared" si="19"/>
        <v>101279.68387096771</v>
      </c>
      <c r="N633" s="31">
        <f t="shared" si="18"/>
        <v>8.5035732978709686E-2</v>
      </c>
    </row>
    <row r="634" spans="3:14" ht="27">
      <c r="C634" s="24" t="s">
        <v>1789</v>
      </c>
      <c r="D634" s="26" t="s">
        <v>1752</v>
      </c>
      <c r="E634" s="26" t="s">
        <v>178</v>
      </c>
      <c r="F634" s="26" t="s">
        <v>1790</v>
      </c>
      <c r="G634" s="26" t="s">
        <v>1791</v>
      </c>
      <c r="H634" s="27" t="s">
        <v>1790</v>
      </c>
      <c r="I634" s="28" t="s">
        <v>132</v>
      </c>
      <c r="J634" s="10">
        <v>1695037.5354838709</v>
      </c>
      <c r="K634" s="15"/>
      <c r="L634" s="29">
        <v>1562195</v>
      </c>
      <c r="M634" s="30">
        <f t="shared" si="19"/>
        <v>132842.53548387089</v>
      </c>
      <c r="N634" s="31">
        <f t="shared" si="18"/>
        <v>8.5035821702073619E-2</v>
      </c>
    </row>
    <row r="635" spans="3:14" ht="27">
      <c r="C635" s="24" t="s">
        <v>1792</v>
      </c>
      <c r="D635" s="26" t="s">
        <v>1793</v>
      </c>
      <c r="E635" s="26" t="s">
        <v>129</v>
      </c>
      <c r="F635" s="26" t="s">
        <v>129</v>
      </c>
      <c r="G635" s="26" t="s">
        <v>1794</v>
      </c>
      <c r="H635" s="27" t="s">
        <v>129</v>
      </c>
      <c r="I635" s="28" t="s">
        <v>132</v>
      </c>
      <c r="J635" s="10">
        <v>1389.6129032258063</v>
      </c>
      <c r="K635" s="15"/>
      <c r="L635" s="29">
        <v>1281</v>
      </c>
      <c r="M635" s="30">
        <f t="shared" si="19"/>
        <v>108.61290322580635</v>
      </c>
      <c r="N635" s="31">
        <f t="shared" si="18"/>
        <v>8.4787590340207927E-2</v>
      </c>
    </row>
    <row r="636" spans="3:14" ht="27">
      <c r="C636" s="24" t="s">
        <v>1795</v>
      </c>
      <c r="D636" s="26" t="s">
        <v>1796</v>
      </c>
      <c r="E636" s="26" t="s">
        <v>129</v>
      </c>
      <c r="F636" s="26" t="s">
        <v>1797</v>
      </c>
      <c r="G636" s="26" t="s">
        <v>1798</v>
      </c>
      <c r="H636" s="27" t="s">
        <v>1797</v>
      </c>
      <c r="I636" s="28" t="s">
        <v>132</v>
      </c>
      <c r="J636" s="10">
        <v>3160366.6838709675</v>
      </c>
      <c r="K636" s="15"/>
      <c r="L636" s="29">
        <v>2912683</v>
      </c>
      <c r="M636" s="30">
        <f t="shared" si="19"/>
        <v>247683.68387096748</v>
      </c>
      <c r="N636" s="31">
        <f t="shared" si="18"/>
        <v>8.5036265144874154E-2</v>
      </c>
    </row>
    <row r="637" spans="3:14" ht="27">
      <c r="C637" s="24" t="s">
        <v>1799</v>
      </c>
      <c r="D637" s="26" t="s">
        <v>1800</v>
      </c>
      <c r="E637" s="26" t="s">
        <v>129</v>
      </c>
      <c r="F637" s="26" t="s">
        <v>1801</v>
      </c>
      <c r="G637" s="26" t="s">
        <v>1802</v>
      </c>
      <c r="H637" s="27" t="s">
        <v>1801</v>
      </c>
      <c r="I637" s="28" t="s">
        <v>132</v>
      </c>
      <c r="J637" s="10">
        <v>122580.74838709677</v>
      </c>
      <c r="K637" s="15"/>
      <c r="L637" s="29">
        <v>112974</v>
      </c>
      <c r="M637" s="30">
        <f t="shared" si="19"/>
        <v>9606.7483870967699</v>
      </c>
      <c r="N637" s="31">
        <f t="shared" si="18"/>
        <v>8.5035038036156724E-2</v>
      </c>
    </row>
    <row r="638" spans="3:14" ht="27">
      <c r="C638" s="24" t="s">
        <v>1803</v>
      </c>
      <c r="D638" s="26" t="s">
        <v>1804</v>
      </c>
      <c r="E638" s="26" t="s">
        <v>178</v>
      </c>
      <c r="F638" s="26" t="s">
        <v>129</v>
      </c>
      <c r="G638" s="26" t="s">
        <v>1805</v>
      </c>
      <c r="H638" s="27" t="s">
        <v>129</v>
      </c>
      <c r="I638" s="28" t="s">
        <v>132</v>
      </c>
      <c r="J638" s="10">
        <v>723765.67741935479</v>
      </c>
      <c r="K638" s="15"/>
      <c r="L638" s="29">
        <v>662140</v>
      </c>
      <c r="M638" s="30">
        <f t="shared" si="19"/>
        <v>61625.67741935479</v>
      </c>
      <c r="N638" s="31">
        <f t="shared" si="18"/>
        <v>9.3070464583554516E-2</v>
      </c>
    </row>
    <row r="639" spans="3:14" ht="27">
      <c r="C639" s="24" t="s">
        <v>1806</v>
      </c>
      <c r="D639" s="26" t="s">
        <v>1804</v>
      </c>
      <c r="E639" s="26" t="s">
        <v>178</v>
      </c>
      <c r="F639" s="26" t="s">
        <v>1807</v>
      </c>
      <c r="G639" s="26" t="s">
        <v>1808</v>
      </c>
      <c r="H639" s="27" t="s">
        <v>1809</v>
      </c>
      <c r="I639" s="28" t="s">
        <v>132</v>
      </c>
      <c r="J639" s="10">
        <v>103287.39354838709</v>
      </c>
      <c r="K639" s="15"/>
      <c r="L639" s="29">
        <v>94447</v>
      </c>
      <c r="M639" s="30">
        <f t="shared" si="19"/>
        <v>8840.3935483870882</v>
      </c>
      <c r="N639" s="31">
        <f t="shared" si="18"/>
        <v>9.3601634232819336E-2</v>
      </c>
    </row>
    <row r="640" spans="3:14" ht="27">
      <c r="C640" s="24" t="s">
        <v>1810</v>
      </c>
      <c r="D640" s="26" t="s">
        <v>1804</v>
      </c>
      <c r="E640" s="26" t="s">
        <v>178</v>
      </c>
      <c r="F640" s="26" t="s">
        <v>1811</v>
      </c>
      <c r="G640" s="26" t="s">
        <v>1812</v>
      </c>
      <c r="H640" s="27" t="s">
        <v>1813</v>
      </c>
      <c r="I640" s="28" t="s">
        <v>132</v>
      </c>
      <c r="J640" s="10">
        <v>18719.083870967741</v>
      </c>
      <c r="K640" s="15"/>
      <c r="L640" s="29">
        <v>17182</v>
      </c>
      <c r="M640" s="30">
        <f t="shared" si="19"/>
        <v>1537.0838709677409</v>
      </c>
      <c r="N640" s="31">
        <f t="shared" si="18"/>
        <v>8.9458961178427485E-2</v>
      </c>
    </row>
    <row r="641" spans="3:14" ht="27">
      <c r="C641" s="24" t="s">
        <v>1814</v>
      </c>
      <c r="D641" s="26" t="s">
        <v>1804</v>
      </c>
      <c r="E641" s="26" t="s">
        <v>1815</v>
      </c>
      <c r="F641" s="26" t="s">
        <v>1816</v>
      </c>
      <c r="G641" s="26" t="s">
        <v>1817</v>
      </c>
      <c r="H641" s="27" t="s">
        <v>1818</v>
      </c>
      <c r="I641" s="28" t="s">
        <v>132</v>
      </c>
      <c r="J641" s="10">
        <v>2910158.0516129034</v>
      </c>
      <c r="K641" s="15"/>
      <c r="L641" s="29">
        <v>2662233</v>
      </c>
      <c r="M641" s="30">
        <f t="shared" si="19"/>
        <v>247925.05161290336</v>
      </c>
      <c r="N641" s="31">
        <f t="shared" si="18"/>
        <v>9.3126729182946552E-2</v>
      </c>
    </row>
    <row r="642" spans="3:14" ht="27">
      <c r="C642" s="24" t="s">
        <v>1819</v>
      </c>
      <c r="D642" s="26" t="s">
        <v>1804</v>
      </c>
      <c r="E642" s="26" t="s">
        <v>1815</v>
      </c>
      <c r="F642" s="26" t="s">
        <v>1820</v>
      </c>
      <c r="G642" s="26" t="s">
        <v>1821</v>
      </c>
      <c r="H642" s="27" t="s">
        <v>1822</v>
      </c>
      <c r="I642" s="28" t="s">
        <v>132</v>
      </c>
      <c r="J642" s="10">
        <v>66391.25161290323</v>
      </c>
      <c r="K642" s="15"/>
      <c r="L642" s="29">
        <v>60655</v>
      </c>
      <c r="M642" s="30">
        <f t="shared" si="19"/>
        <v>5736.2516129032301</v>
      </c>
      <c r="N642" s="31">
        <f t="shared" si="18"/>
        <v>9.4571784896599287E-2</v>
      </c>
    </row>
    <row r="643" spans="3:14" ht="27">
      <c r="C643" s="24" t="s">
        <v>1823</v>
      </c>
      <c r="D643" s="26" t="s">
        <v>1804</v>
      </c>
      <c r="E643" s="26" t="s">
        <v>1815</v>
      </c>
      <c r="F643" s="26" t="s">
        <v>1824</v>
      </c>
      <c r="G643" s="26" t="s">
        <v>1825</v>
      </c>
      <c r="H643" s="27" t="s">
        <v>1826</v>
      </c>
      <c r="I643" s="28" t="s">
        <v>132</v>
      </c>
      <c r="J643" s="10">
        <v>1303300.2838709676</v>
      </c>
      <c r="K643" s="15"/>
      <c r="L643" s="29">
        <v>1192234</v>
      </c>
      <c r="M643" s="30">
        <f t="shared" si="19"/>
        <v>111066.28387096757</v>
      </c>
      <c r="N643" s="31">
        <f t="shared" si="18"/>
        <v>9.3158124890724114E-2</v>
      </c>
    </row>
    <row r="644" spans="3:14" ht="27">
      <c r="C644" s="24" t="s">
        <v>1827</v>
      </c>
      <c r="D644" s="26" t="s">
        <v>1804</v>
      </c>
      <c r="E644" s="26" t="s">
        <v>1815</v>
      </c>
      <c r="F644" s="26" t="s">
        <v>1824</v>
      </c>
      <c r="G644" s="26" t="s">
        <v>1828</v>
      </c>
      <c r="H644" s="27" t="s">
        <v>1829</v>
      </c>
      <c r="I644" s="28" t="s">
        <v>132</v>
      </c>
      <c r="J644" s="10">
        <v>203354.87741935483</v>
      </c>
      <c r="K644" s="15"/>
      <c r="L644" s="29">
        <v>186087</v>
      </c>
      <c r="M644" s="30">
        <f t="shared" si="19"/>
        <v>17267.877419354831</v>
      </c>
      <c r="N644" s="31">
        <f t="shared" si="18"/>
        <v>9.2794646694045427E-2</v>
      </c>
    </row>
    <row r="645" spans="3:14" ht="27">
      <c r="C645" s="24" t="s">
        <v>1830</v>
      </c>
      <c r="D645" s="26" t="s">
        <v>1804</v>
      </c>
      <c r="E645" s="26" t="s">
        <v>1815</v>
      </c>
      <c r="F645" s="26" t="s">
        <v>1824</v>
      </c>
      <c r="G645" s="26" t="s">
        <v>1831</v>
      </c>
      <c r="H645" s="27" t="s">
        <v>1832</v>
      </c>
      <c r="I645" s="28" t="s">
        <v>132</v>
      </c>
      <c r="J645" s="10">
        <v>242614.12903225806</v>
      </c>
      <c r="K645" s="15"/>
      <c r="L645" s="29">
        <v>221936</v>
      </c>
      <c r="M645" s="30">
        <f t="shared" si="19"/>
        <v>20678.129032258061</v>
      </c>
      <c r="N645" s="31">
        <f t="shared" si="18"/>
        <v>9.3171585647475227E-2</v>
      </c>
    </row>
    <row r="646" spans="3:14" ht="27">
      <c r="C646" s="24" t="s">
        <v>1833</v>
      </c>
      <c r="D646" s="26" t="s">
        <v>1804</v>
      </c>
      <c r="E646" s="26" t="s">
        <v>1834</v>
      </c>
      <c r="F646" s="26" t="s">
        <v>1835</v>
      </c>
      <c r="G646" s="26" t="s">
        <v>1836</v>
      </c>
      <c r="H646" s="27">
        <v>44432101</v>
      </c>
      <c r="I646" s="28" t="s">
        <v>132</v>
      </c>
      <c r="J646" s="10">
        <v>557308.47741935484</v>
      </c>
      <c r="K646" s="15"/>
      <c r="L646" s="29">
        <v>509850</v>
      </c>
      <c r="M646" s="30">
        <f t="shared" si="19"/>
        <v>47458.477419354836</v>
      </c>
      <c r="N646" s="31">
        <f t="shared" ref="N646:N709" si="20">+M646/L646</f>
        <v>9.3083215493487956E-2</v>
      </c>
    </row>
    <row r="647" spans="3:14" ht="27">
      <c r="C647" s="24" t="s">
        <v>1837</v>
      </c>
      <c r="D647" s="26" t="s">
        <v>1804</v>
      </c>
      <c r="E647" s="26" t="s">
        <v>1834</v>
      </c>
      <c r="F647" s="26" t="s">
        <v>1838</v>
      </c>
      <c r="G647" s="26" t="s">
        <v>1839</v>
      </c>
      <c r="H647" s="27">
        <v>44564301</v>
      </c>
      <c r="I647" s="28" t="s">
        <v>132</v>
      </c>
      <c r="J647" s="10">
        <v>544683.72903225804</v>
      </c>
      <c r="K647" s="15"/>
      <c r="L647" s="29">
        <v>498327</v>
      </c>
      <c r="M647" s="30">
        <f t="shared" ref="M647:M710" si="21">+J647-L647</f>
        <v>46356.729032258037</v>
      </c>
      <c r="N647" s="31">
        <f t="shared" si="20"/>
        <v>9.3024718773532314E-2</v>
      </c>
    </row>
    <row r="648" spans="3:14" ht="27">
      <c r="C648" s="24" t="s">
        <v>1840</v>
      </c>
      <c r="D648" s="26" t="s">
        <v>1804</v>
      </c>
      <c r="E648" s="26" t="s">
        <v>178</v>
      </c>
      <c r="F648" s="26" t="s">
        <v>1841</v>
      </c>
      <c r="G648" s="26" t="s">
        <v>1842</v>
      </c>
      <c r="H648" s="27" t="s">
        <v>1843</v>
      </c>
      <c r="I648" s="28" t="s">
        <v>132</v>
      </c>
      <c r="J648" s="10">
        <v>570955.8580645161</v>
      </c>
      <c r="K648" s="15"/>
      <c r="L648" s="29">
        <v>522347</v>
      </c>
      <c r="M648" s="30">
        <f t="shared" si="21"/>
        <v>48608.858064516098</v>
      </c>
      <c r="N648" s="31">
        <f t="shared" si="20"/>
        <v>9.3058556983223989E-2</v>
      </c>
    </row>
    <row r="649" spans="3:14" ht="27">
      <c r="C649" s="24" t="s">
        <v>1844</v>
      </c>
      <c r="D649" s="26" t="s">
        <v>1804</v>
      </c>
      <c r="E649" s="26" t="s">
        <v>178</v>
      </c>
      <c r="F649" s="26" t="s">
        <v>1845</v>
      </c>
      <c r="G649" s="26" t="s">
        <v>1846</v>
      </c>
      <c r="H649" s="27" t="s">
        <v>1847</v>
      </c>
      <c r="I649" s="28" t="s">
        <v>132</v>
      </c>
      <c r="J649" s="10">
        <v>553772.25806451612</v>
      </c>
      <c r="K649" s="15"/>
      <c r="L649" s="29">
        <v>506519</v>
      </c>
      <c r="M649" s="30">
        <f t="shared" si="21"/>
        <v>47253.258064516122</v>
      </c>
      <c r="N649" s="31">
        <f t="shared" si="20"/>
        <v>9.3290198520719111E-2</v>
      </c>
    </row>
    <row r="650" spans="3:14" ht="27">
      <c r="C650" s="24" t="s">
        <v>1848</v>
      </c>
      <c r="D650" s="26" t="s">
        <v>1804</v>
      </c>
      <c r="E650" s="26" t="s">
        <v>1834</v>
      </c>
      <c r="F650" s="26" t="s">
        <v>1849</v>
      </c>
      <c r="G650" s="26" t="s">
        <v>1850</v>
      </c>
      <c r="H650" s="27">
        <v>91659903</v>
      </c>
      <c r="I650" s="28" t="s">
        <v>132</v>
      </c>
      <c r="J650" s="10">
        <v>3067843.0322580645</v>
      </c>
      <c r="K650" s="15"/>
      <c r="L650" s="29">
        <v>2806468</v>
      </c>
      <c r="M650" s="30">
        <f t="shared" si="21"/>
        <v>261375.03225806449</v>
      </c>
      <c r="N650" s="31">
        <f t="shared" si="20"/>
        <v>9.3133088372311559E-2</v>
      </c>
    </row>
    <row r="651" spans="3:14" ht="27">
      <c r="C651" s="24" t="s">
        <v>1851</v>
      </c>
      <c r="D651" s="26" t="s">
        <v>1804</v>
      </c>
      <c r="E651" s="26" t="s">
        <v>178</v>
      </c>
      <c r="F651" s="26" t="s">
        <v>1841</v>
      </c>
      <c r="G651" s="26" t="s">
        <v>1852</v>
      </c>
      <c r="H651" s="27" t="s">
        <v>1853</v>
      </c>
      <c r="I651" s="28" t="s">
        <v>132</v>
      </c>
      <c r="J651" s="10">
        <v>3305718.6580645163</v>
      </c>
      <c r="K651" s="15"/>
      <c r="L651" s="29">
        <v>3024115</v>
      </c>
      <c r="M651" s="30">
        <f t="shared" si="21"/>
        <v>281603.65806451626</v>
      </c>
      <c r="N651" s="31">
        <f t="shared" si="20"/>
        <v>9.31193615535508E-2</v>
      </c>
    </row>
    <row r="652" spans="3:14" ht="27">
      <c r="C652" s="24" t="s">
        <v>1854</v>
      </c>
      <c r="D652" s="26" t="s">
        <v>1804</v>
      </c>
      <c r="E652" s="26" t="s">
        <v>129</v>
      </c>
      <c r="F652" s="26" t="s">
        <v>129</v>
      </c>
      <c r="G652" s="26" t="s">
        <v>1855</v>
      </c>
      <c r="H652" s="39" t="s">
        <v>160</v>
      </c>
      <c r="I652" s="28" t="s">
        <v>132</v>
      </c>
      <c r="J652" s="10">
        <v>73463.690322580645</v>
      </c>
      <c r="K652" s="15"/>
      <c r="L652" s="29">
        <v>67187</v>
      </c>
      <c r="M652" s="30">
        <f t="shared" si="21"/>
        <v>6276.6903225806454</v>
      </c>
      <c r="N652" s="31">
        <f t="shared" si="20"/>
        <v>9.3421202354334099E-2</v>
      </c>
    </row>
    <row r="653" spans="3:14" ht="27">
      <c r="C653" s="24" t="s">
        <v>1856</v>
      </c>
      <c r="D653" s="26" t="s">
        <v>1804</v>
      </c>
      <c r="E653" s="26" t="s">
        <v>178</v>
      </c>
      <c r="F653" s="26" t="s">
        <v>1857</v>
      </c>
      <c r="G653" s="26" t="s">
        <v>1858</v>
      </c>
      <c r="H653" s="27" t="s">
        <v>1859</v>
      </c>
      <c r="I653" s="28" t="s">
        <v>132</v>
      </c>
      <c r="J653" s="10">
        <v>119629.54838709677</v>
      </c>
      <c r="K653" s="15"/>
      <c r="L653" s="29">
        <v>109432</v>
      </c>
      <c r="M653" s="30">
        <f t="shared" si="21"/>
        <v>10197.548387096773</v>
      </c>
      <c r="N653" s="31">
        <f t="shared" si="20"/>
        <v>9.3186164806425664E-2</v>
      </c>
    </row>
    <row r="654" spans="3:14" ht="27">
      <c r="C654" s="24" t="s">
        <v>1860</v>
      </c>
      <c r="D654" s="26" t="s">
        <v>1804</v>
      </c>
      <c r="E654" s="26" t="s">
        <v>178</v>
      </c>
      <c r="F654" s="26" t="s">
        <v>1857</v>
      </c>
      <c r="G654" s="26" t="s">
        <v>1861</v>
      </c>
      <c r="H654" s="27" t="s">
        <v>1862</v>
      </c>
      <c r="I654" s="28" t="s">
        <v>132</v>
      </c>
      <c r="J654" s="10">
        <v>31013.70322580645</v>
      </c>
      <c r="K654" s="15"/>
      <c r="L654" s="29">
        <v>28353</v>
      </c>
      <c r="M654" s="30">
        <f t="shared" si="21"/>
        <v>2660.7032258064501</v>
      </c>
      <c r="N654" s="31">
        <f t="shared" si="20"/>
        <v>9.3842035262809931E-2</v>
      </c>
    </row>
    <row r="655" spans="3:14" ht="27">
      <c r="C655" s="24" t="s">
        <v>1863</v>
      </c>
      <c r="D655" s="26" t="s">
        <v>1804</v>
      </c>
      <c r="E655" s="26" t="s">
        <v>178</v>
      </c>
      <c r="F655" s="26" t="s">
        <v>1811</v>
      </c>
      <c r="G655" s="26" t="s">
        <v>1864</v>
      </c>
      <c r="H655" s="27" t="s">
        <v>1865</v>
      </c>
      <c r="I655" s="28" t="s">
        <v>132</v>
      </c>
      <c r="J655" s="10">
        <v>1055313.4967741934</v>
      </c>
      <c r="K655" s="15"/>
      <c r="L655" s="29">
        <v>965426</v>
      </c>
      <c r="M655" s="30">
        <f t="shared" si="21"/>
        <v>89887.496774193365</v>
      </c>
      <c r="N655" s="31">
        <f t="shared" si="20"/>
        <v>9.3106563086340507E-2</v>
      </c>
    </row>
    <row r="656" spans="3:14" ht="27">
      <c r="C656" s="24" t="s">
        <v>1866</v>
      </c>
      <c r="D656" s="26" t="s">
        <v>1804</v>
      </c>
      <c r="E656" s="26" t="s">
        <v>178</v>
      </c>
      <c r="F656" s="26" t="s">
        <v>278</v>
      </c>
      <c r="G656" s="26" t="s">
        <v>1867</v>
      </c>
      <c r="H656" s="39" t="s">
        <v>160</v>
      </c>
      <c r="I656" s="28" t="s">
        <v>132</v>
      </c>
      <c r="J656" s="10">
        <v>76999.909677419346</v>
      </c>
      <c r="K656" s="15"/>
      <c r="L656" s="29">
        <v>70508</v>
      </c>
      <c r="M656" s="30">
        <f t="shared" si="21"/>
        <v>6491.9096774193458</v>
      </c>
      <c r="N656" s="31">
        <f t="shared" si="20"/>
        <v>9.2073377168822634E-2</v>
      </c>
    </row>
    <row r="657" spans="3:14" ht="27">
      <c r="C657" s="24" t="s">
        <v>1868</v>
      </c>
      <c r="D657" s="26" t="s">
        <v>1804</v>
      </c>
      <c r="E657" s="26" t="s">
        <v>1834</v>
      </c>
      <c r="F657" s="26" t="s">
        <v>1869</v>
      </c>
      <c r="G657" s="26" t="s">
        <v>1870</v>
      </c>
      <c r="H657" s="27" t="s">
        <v>129</v>
      </c>
      <c r="I657" s="28" t="s">
        <v>132</v>
      </c>
      <c r="J657" s="10">
        <v>603474.33548387093</v>
      </c>
      <c r="K657" s="15"/>
      <c r="L657" s="29">
        <v>552012</v>
      </c>
      <c r="M657" s="30">
        <f t="shared" si="21"/>
        <v>51462.335483870935</v>
      </c>
      <c r="N657" s="31">
        <f t="shared" si="20"/>
        <v>9.3226841959723583E-2</v>
      </c>
    </row>
    <row r="658" spans="3:14" ht="27">
      <c r="C658" s="24" t="s">
        <v>1871</v>
      </c>
      <c r="D658" s="26" t="s">
        <v>1804</v>
      </c>
      <c r="E658" s="26" t="s">
        <v>178</v>
      </c>
      <c r="F658" s="26" t="s">
        <v>1872</v>
      </c>
      <c r="G658" s="26" t="s">
        <v>1873</v>
      </c>
      <c r="H658" s="27" t="s">
        <v>129</v>
      </c>
      <c r="I658" s="28" t="s">
        <v>132</v>
      </c>
      <c r="J658" s="10">
        <v>645081.34193548386</v>
      </c>
      <c r="K658" s="15"/>
      <c r="L658" s="29">
        <v>590125</v>
      </c>
      <c r="M658" s="30">
        <f t="shared" si="21"/>
        <v>54956.341935483855</v>
      </c>
      <c r="N658" s="31">
        <f t="shared" si="20"/>
        <v>9.3126612049114779E-2</v>
      </c>
    </row>
    <row r="659" spans="3:14" ht="27">
      <c r="C659" s="24" t="s">
        <v>1874</v>
      </c>
      <c r="D659" s="26" t="s">
        <v>1804</v>
      </c>
      <c r="E659" s="26" t="s">
        <v>178</v>
      </c>
      <c r="F659" s="26" t="s">
        <v>1875</v>
      </c>
      <c r="G659" s="26" t="s">
        <v>1876</v>
      </c>
      <c r="H659" s="27" t="s">
        <v>1877</v>
      </c>
      <c r="I659" s="28" t="s">
        <v>132</v>
      </c>
      <c r="J659" s="10">
        <v>310841.81935483869</v>
      </c>
      <c r="K659" s="15"/>
      <c r="L659" s="29">
        <v>284334</v>
      </c>
      <c r="M659" s="30">
        <f t="shared" si="21"/>
        <v>26507.819354838692</v>
      </c>
      <c r="N659" s="31">
        <f t="shared" si="20"/>
        <v>9.3227751007050483E-2</v>
      </c>
    </row>
    <row r="660" spans="3:14" ht="27">
      <c r="C660" s="24" t="s">
        <v>1878</v>
      </c>
      <c r="D660" s="26" t="s">
        <v>1804</v>
      </c>
      <c r="E660" s="26" t="s">
        <v>1879</v>
      </c>
      <c r="F660" s="26" t="s">
        <v>1880</v>
      </c>
      <c r="G660" s="26" t="s">
        <v>1881</v>
      </c>
      <c r="H660" s="27" t="s">
        <v>1882</v>
      </c>
      <c r="I660" s="28" t="s">
        <v>132</v>
      </c>
      <c r="J660" s="10">
        <v>1519264.5548387095</v>
      </c>
      <c r="K660" s="15"/>
      <c r="L660" s="29">
        <v>1389816</v>
      </c>
      <c r="M660" s="30">
        <f t="shared" si="21"/>
        <v>129448.55483870953</v>
      </c>
      <c r="N660" s="31">
        <f t="shared" si="20"/>
        <v>9.3140786146302487E-2</v>
      </c>
    </row>
    <row r="661" spans="3:14" ht="27">
      <c r="C661" s="24" t="s">
        <v>1883</v>
      </c>
      <c r="D661" s="26" t="s">
        <v>1804</v>
      </c>
      <c r="E661" s="26" t="s">
        <v>1869</v>
      </c>
      <c r="F661" s="26" t="s">
        <v>129</v>
      </c>
      <c r="G661" s="26" t="s">
        <v>1884</v>
      </c>
      <c r="H661" s="27">
        <v>1497824</v>
      </c>
      <c r="I661" s="28" t="s">
        <v>132</v>
      </c>
      <c r="J661" s="10">
        <v>558662.77419354836</v>
      </c>
      <c r="K661" s="15"/>
      <c r="L661" s="29">
        <v>511111</v>
      </c>
      <c r="M661" s="30">
        <f t="shared" si="21"/>
        <v>47551.774193548365</v>
      </c>
      <c r="N661" s="31">
        <f t="shared" si="20"/>
        <v>9.3036100169138145E-2</v>
      </c>
    </row>
    <row r="662" spans="3:14" ht="27">
      <c r="C662" s="24" t="s">
        <v>1885</v>
      </c>
      <c r="D662" s="26" t="s">
        <v>1804</v>
      </c>
      <c r="E662" s="26" t="s">
        <v>1879</v>
      </c>
      <c r="F662" s="26" t="s">
        <v>1880</v>
      </c>
      <c r="G662" s="26" t="s">
        <v>1886</v>
      </c>
      <c r="H662" s="27">
        <v>86091</v>
      </c>
      <c r="I662" s="28" t="s">
        <v>132</v>
      </c>
      <c r="J662" s="10">
        <v>3530786.8129032254</v>
      </c>
      <c r="K662" s="15"/>
      <c r="L662" s="29">
        <v>3229980</v>
      </c>
      <c r="M662" s="30">
        <f t="shared" si="21"/>
        <v>300806.81290322542</v>
      </c>
      <c r="N662" s="31">
        <f t="shared" si="20"/>
        <v>9.3129620896484008E-2</v>
      </c>
    </row>
    <row r="663" spans="3:14" ht="27">
      <c r="C663" s="24" t="s">
        <v>1887</v>
      </c>
      <c r="D663" s="26" t="s">
        <v>1804</v>
      </c>
      <c r="E663" s="26" t="s">
        <v>129</v>
      </c>
      <c r="F663" s="26" t="s">
        <v>129</v>
      </c>
      <c r="G663" s="26" t="s">
        <v>1888</v>
      </c>
      <c r="H663" s="27" t="s">
        <v>129</v>
      </c>
      <c r="I663" s="28" t="s">
        <v>132</v>
      </c>
      <c r="J663" s="10">
        <v>162922.51612903227</v>
      </c>
      <c r="K663" s="15"/>
      <c r="L663" s="29">
        <v>148983</v>
      </c>
      <c r="M663" s="30">
        <f t="shared" si="21"/>
        <v>13939.516129032272</v>
      </c>
      <c r="N663" s="31">
        <f t="shared" si="20"/>
        <v>9.3564474665111266E-2</v>
      </c>
    </row>
    <row r="664" spans="3:14" ht="27">
      <c r="C664" s="24" t="s">
        <v>1889</v>
      </c>
      <c r="D664" s="26" t="s">
        <v>1804</v>
      </c>
      <c r="E664" s="26" t="s">
        <v>129</v>
      </c>
      <c r="F664" s="26" t="s">
        <v>129</v>
      </c>
      <c r="G664" s="26" t="s">
        <v>1890</v>
      </c>
      <c r="H664" s="27" t="s">
        <v>129</v>
      </c>
      <c r="I664" s="28" t="s">
        <v>132</v>
      </c>
      <c r="J664" s="10">
        <v>59152.980645161282</v>
      </c>
      <c r="K664" s="15"/>
      <c r="L664" s="29">
        <v>54166</v>
      </c>
      <c r="M664" s="30">
        <f t="shared" si="21"/>
        <v>4986.9806451612822</v>
      </c>
      <c r="N664" s="31">
        <f t="shared" si="20"/>
        <v>9.2068468137969983E-2</v>
      </c>
    </row>
    <row r="665" spans="3:14" ht="27">
      <c r="C665" s="24" t="s">
        <v>1891</v>
      </c>
      <c r="D665" s="26" t="s">
        <v>1804</v>
      </c>
      <c r="E665" s="26" t="s">
        <v>129</v>
      </c>
      <c r="F665" s="26" t="s">
        <v>129</v>
      </c>
      <c r="G665" s="26" t="s">
        <v>1892</v>
      </c>
      <c r="H665" s="27" t="s">
        <v>129</v>
      </c>
      <c r="I665" s="28" t="s">
        <v>132</v>
      </c>
      <c r="J665" s="10">
        <v>168490.18064516128</v>
      </c>
      <c r="K665" s="15"/>
      <c r="L665" s="29">
        <v>154069</v>
      </c>
      <c r="M665" s="30">
        <f t="shared" si="21"/>
        <v>14421.180645161279</v>
      </c>
      <c r="N665" s="31">
        <f t="shared" si="20"/>
        <v>9.360209156391798E-2</v>
      </c>
    </row>
    <row r="666" spans="3:14" ht="27">
      <c r="C666" s="24" t="s">
        <v>1893</v>
      </c>
      <c r="D666" s="26" t="s">
        <v>1804</v>
      </c>
      <c r="E666" s="26" t="s">
        <v>1894</v>
      </c>
      <c r="F666" s="26" t="s">
        <v>129</v>
      </c>
      <c r="G666" s="26" t="s">
        <v>1895</v>
      </c>
      <c r="H666" s="27" t="s">
        <v>129</v>
      </c>
      <c r="I666" s="28" t="s">
        <v>132</v>
      </c>
      <c r="J666" s="10">
        <v>46001.561290322577</v>
      </c>
      <c r="K666" s="15"/>
      <c r="L666" s="29">
        <v>42110</v>
      </c>
      <c r="M666" s="30">
        <f t="shared" si="21"/>
        <v>3891.5612903225774</v>
      </c>
      <c r="N666" s="31">
        <f t="shared" si="20"/>
        <v>9.2414184049455644E-2</v>
      </c>
    </row>
    <row r="667" spans="3:14" ht="27">
      <c r="C667" s="24" t="s">
        <v>1896</v>
      </c>
      <c r="D667" s="26" t="s">
        <v>1804</v>
      </c>
      <c r="E667" s="26" t="s">
        <v>129</v>
      </c>
      <c r="F667" s="26" t="s">
        <v>129</v>
      </c>
      <c r="G667" s="26" t="s">
        <v>1897</v>
      </c>
      <c r="H667" s="27" t="s">
        <v>129</v>
      </c>
      <c r="I667" s="28" t="s">
        <v>132</v>
      </c>
      <c r="J667" s="10">
        <v>25280.206451612903</v>
      </c>
      <c r="K667" s="15"/>
      <c r="L667" s="29">
        <v>23171</v>
      </c>
      <c r="M667" s="30">
        <f t="shared" si="21"/>
        <v>2109.206451612903</v>
      </c>
      <c r="N667" s="31">
        <f t="shared" si="20"/>
        <v>9.1027856010224117E-2</v>
      </c>
    </row>
    <row r="668" spans="3:14" ht="27">
      <c r="C668" s="24" t="s">
        <v>1898</v>
      </c>
      <c r="D668" s="26" t="s">
        <v>1804</v>
      </c>
      <c r="E668" s="26" t="s">
        <v>129</v>
      </c>
      <c r="F668" s="26" t="s">
        <v>1899</v>
      </c>
      <c r="G668" s="26" t="s">
        <v>1900</v>
      </c>
      <c r="H668" s="27" t="s">
        <v>129</v>
      </c>
      <c r="I668" s="28" t="s">
        <v>132</v>
      </c>
      <c r="J668" s="10">
        <v>54773.780645161285</v>
      </c>
      <c r="K668" s="15"/>
      <c r="L668" s="29">
        <v>50124</v>
      </c>
      <c r="M668" s="30">
        <f t="shared" si="21"/>
        <v>4649.7806451612851</v>
      </c>
      <c r="N668" s="31">
        <f t="shared" si="20"/>
        <v>9.276555432849104E-2</v>
      </c>
    </row>
    <row r="669" spans="3:14" ht="27">
      <c r="C669" s="24" t="s">
        <v>1901</v>
      </c>
      <c r="D669" s="26" t="s">
        <v>1804</v>
      </c>
      <c r="E669" s="26" t="s">
        <v>129</v>
      </c>
      <c r="F669" s="26" t="s">
        <v>129</v>
      </c>
      <c r="G669" s="26" t="s">
        <v>1902</v>
      </c>
      <c r="H669" s="27" t="s">
        <v>129</v>
      </c>
      <c r="I669" s="28" t="s">
        <v>132</v>
      </c>
      <c r="J669" s="10">
        <v>28484.761290322582</v>
      </c>
      <c r="K669" s="15"/>
      <c r="L669" s="29">
        <v>26117</v>
      </c>
      <c r="M669" s="30">
        <f t="shared" si="21"/>
        <v>2367.7612903225818</v>
      </c>
      <c r="N669" s="31">
        <f t="shared" si="20"/>
        <v>9.0659772957176615E-2</v>
      </c>
    </row>
    <row r="670" spans="3:14" ht="27">
      <c r="C670" s="24" t="s">
        <v>1903</v>
      </c>
      <c r="D670" s="26" t="s">
        <v>1804</v>
      </c>
      <c r="E670" s="26" t="s">
        <v>1894</v>
      </c>
      <c r="F670" s="26" t="s">
        <v>129</v>
      </c>
      <c r="G670" s="26" t="s">
        <v>1904</v>
      </c>
      <c r="H670" s="27" t="s">
        <v>129</v>
      </c>
      <c r="I670" s="28" t="s">
        <v>132</v>
      </c>
      <c r="J670" s="10">
        <v>35227.070967741936</v>
      </c>
      <c r="K670" s="15"/>
      <c r="L670" s="29">
        <v>32229</v>
      </c>
      <c r="M670" s="30">
        <f t="shared" si="21"/>
        <v>2998.0709677419363</v>
      </c>
      <c r="N670" s="31">
        <f t="shared" si="20"/>
        <v>9.3024014637188138E-2</v>
      </c>
    </row>
    <row r="671" spans="3:14" ht="27">
      <c r="C671" s="24" t="s">
        <v>1905</v>
      </c>
      <c r="D671" s="26" t="s">
        <v>1804</v>
      </c>
      <c r="E671" s="26" t="s">
        <v>129</v>
      </c>
      <c r="F671" s="26" t="s">
        <v>129</v>
      </c>
      <c r="G671" s="26" t="s">
        <v>1906</v>
      </c>
      <c r="H671" s="39" t="s">
        <v>160</v>
      </c>
      <c r="I671" s="28" t="s">
        <v>132</v>
      </c>
      <c r="J671" s="10">
        <v>401985.07096774189</v>
      </c>
      <c r="K671" s="15"/>
      <c r="L671" s="29">
        <v>367679</v>
      </c>
      <c r="M671" s="30">
        <f t="shared" si="21"/>
        <v>34306.070967741893</v>
      </c>
      <c r="N671" s="31">
        <f t="shared" si="20"/>
        <v>9.3304406745399901E-2</v>
      </c>
    </row>
    <row r="672" spans="3:14" ht="27">
      <c r="C672" s="24" t="s">
        <v>1907</v>
      </c>
      <c r="D672" s="26" t="s">
        <v>1804</v>
      </c>
      <c r="E672" s="26" t="s">
        <v>129</v>
      </c>
      <c r="F672" s="26" t="s">
        <v>129</v>
      </c>
      <c r="G672" s="26" t="s">
        <v>1908</v>
      </c>
      <c r="H672" s="27" t="s">
        <v>1909</v>
      </c>
      <c r="I672" s="28" t="s">
        <v>132</v>
      </c>
      <c r="J672" s="10">
        <v>68272.2193548387</v>
      </c>
      <c r="K672" s="15"/>
      <c r="L672" s="29">
        <v>62933</v>
      </c>
      <c r="M672" s="30">
        <f t="shared" si="21"/>
        <v>5339.2193548387004</v>
      </c>
      <c r="N672" s="31">
        <f t="shared" si="20"/>
        <v>8.4839739958983376E-2</v>
      </c>
    </row>
    <row r="673" spans="3:14" ht="27">
      <c r="C673" s="24" t="s">
        <v>1910</v>
      </c>
      <c r="D673" s="26" t="s">
        <v>1804</v>
      </c>
      <c r="E673" s="26" t="s">
        <v>1815</v>
      </c>
      <c r="F673" s="26" t="s">
        <v>1820</v>
      </c>
      <c r="G673" s="26" t="s">
        <v>1911</v>
      </c>
      <c r="H673" s="27" t="s">
        <v>1912</v>
      </c>
      <c r="I673" s="28" t="s">
        <v>132</v>
      </c>
      <c r="J673" s="10">
        <v>55782.593548387093</v>
      </c>
      <c r="K673" s="15"/>
      <c r="L673" s="29">
        <v>51032</v>
      </c>
      <c r="M673" s="30">
        <f t="shared" si="21"/>
        <v>4750.5935483870926</v>
      </c>
      <c r="N673" s="31">
        <f t="shared" si="20"/>
        <v>9.3090483390560683E-2</v>
      </c>
    </row>
    <row r="674" spans="3:14" ht="27">
      <c r="C674" s="24" t="s">
        <v>1913</v>
      </c>
      <c r="D674" s="26" t="s">
        <v>1804</v>
      </c>
      <c r="E674" s="26" t="s">
        <v>178</v>
      </c>
      <c r="F674" s="26" t="s">
        <v>1914</v>
      </c>
      <c r="G674" s="26" t="s">
        <v>1915</v>
      </c>
      <c r="H674" s="27" t="s">
        <v>1916</v>
      </c>
      <c r="I674" s="28" t="s">
        <v>132</v>
      </c>
      <c r="J674" s="10">
        <v>458248.2709677419</v>
      </c>
      <c r="K674" s="15"/>
      <c r="L674" s="29">
        <v>419207</v>
      </c>
      <c r="M674" s="30">
        <f t="shared" si="21"/>
        <v>39041.270967741904</v>
      </c>
      <c r="N674" s="31">
        <f t="shared" si="20"/>
        <v>9.3131247731411695E-2</v>
      </c>
    </row>
    <row r="675" spans="3:14" ht="27">
      <c r="C675" s="24" t="s">
        <v>1917</v>
      </c>
      <c r="D675" s="26" t="s">
        <v>1804</v>
      </c>
      <c r="E675" s="26" t="s">
        <v>178</v>
      </c>
      <c r="F675" s="26" t="s">
        <v>1918</v>
      </c>
      <c r="G675" s="26" t="s">
        <v>1919</v>
      </c>
      <c r="H675" s="27" t="s">
        <v>1920</v>
      </c>
      <c r="I675" s="28" t="s">
        <v>132</v>
      </c>
      <c r="J675" s="10">
        <v>1287454.0903225807</v>
      </c>
      <c r="K675" s="15"/>
      <c r="L675" s="29">
        <v>1177799</v>
      </c>
      <c r="M675" s="30">
        <f t="shared" si="21"/>
        <v>109655.09032258065</v>
      </c>
      <c r="N675" s="31">
        <f t="shared" si="20"/>
        <v>9.3101700988522371E-2</v>
      </c>
    </row>
    <row r="676" spans="3:14" ht="27">
      <c r="C676" s="24" t="s">
        <v>1921</v>
      </c>
      <c r="D676" s="26" t="s">
        <v>1804</v>
      </c>
      <c r="E676" s="26" t="s">
        <v>178</v>
      </c>
      <c r="F676" s="26" t="s">
        <v>1922</v>
      </c>
      <c r="G676" s="26" t="s">
        <v>1923</v>
      </c>
      <c r="H676" s="27" t="s">
        <v>1924</v>
      </c>
      <c r="I676" s="28" t="s">
        <v>132</v>
      </c>
      <c r="J676" s="10">
        <v>90151.329032258072</v>
      </c>
      <c r="K676" s="15"/>
      <c r="L676" s="29">
        <v>82471</v>
      </c>
      <c r="M676" s="30">
        <f t="shared" si="21"/>
        <v>7680.3290322580724</v>
      </c>
      <c r="N676" s="31">
        <f t="shared" si="20"/>
        <v>9.3127633134775525E-2</v>
      </c>
    </row>
    <row r="677" spans="3:14" ht="27">
      <c r="C677" s="24" t="s">
        <v>1925</v>
      </c>
      <c r="D677" s="26" t="s">
        <v>1804</v>
      </c>
      <c r="E677" s="26" t="s">
        <v>1815</v>
      </c>
      <c r="F677" s="26" t="s">
        <v>1820</v>
      </c>
      <c r="G677" s="26" t="s">
        <v>1926</v>
      </c>
      <c r="H677" s="27" t="s">
        <v>1927</v>
      </c>
      <c r="I677" s="28" t="s">
        <v>132</v>
      </c>
      <c r="J677" s="10">
        <v>74305.135483870967</v>
      </c>
      <c r="K677" s="15"/>
      <c r="L677" s="29">
        <v>68036</v>
      </c>
      <c r="M677" s="30">
        <f t="shared" si="21"/>
        <v>6269.1354838709667</v>
      </c>
      <c r="N677" s="31">
        <f t="shared" si="20"/>
        <v>9.2144386558159902E-2</v>
      </c>
    </row>
    <row r="678" spans="3:14" ht="27">
      <c r="C678" s="24" t="s">
        <v>1928</v>
      </c>
      <c r="D678" s="26" t="s">
        <v>1804</v>
      </c>
      <c r="E678" s="26" t="s">
        <v>178</v>
      </c>
      <c r="F678" s="26" t="s">
        <v>1841</v>
      </c>
      <c r="G678" s="26" t="s">
        <v>1929</v>
      </c>
      <c r="H678" s="27" t="s">
        <v>1930</v>
      </c>
      <c r="I678" s="28" t="s">
        <v>132</v>
      </c>
      <c r="J678" s="10">
        <v>103121.56129032257</v>
      </c>
      <c r="K678" s="15"/>
      <c r="L678" s="29">
        <v>94338</v>
      </c>
      <c r="M678" s="30">
        <f t="shared" si="21"/>
        <v>8783.5612903225701</v>
      </c>
      <c r="N678" s="31">
        <f t="shared" si="20"/>
        <v>9.3107351123858567E-2</v>
      </c>
    </row>
    <row r="679" spans="3:14" ht="27">
      <c r="C679" s="24" t="s">
        <v>1931</v>
      </c>
      <c r="D679" s="26" t="s">
        <v>1804</v>
      </c>
      <c r="E679" s="26" t="s">
        <v>178</v>
      </c>
      <c r="F679" s="26" t="s">
        <v>1841</v>
      </c>
      <c r="G679" s="26" t="s">
        <v>1932</v>
      </c>
      <c r="H679" s="27" t="s">
        <v>1933</v>
      </c>
      <c r="I679" s="28" t="s">
        <v>132</v>
      </c>
      <c r="J679" s="10">
        <v>120306.69677419355</v>
      </c>
      <c r="K679" s="15"/>
      <c r="L679" s="29">
        <v>109975</v>
      </c>
      <c r="M679" s="30">
        <f t="shared" si="21"/>
        <v>10331.696774193551</v>
      </c>
      <c r="N679" s="31">
        <f t="shared" si="20"/>
        <v>9.3945867462546503E-2</v>
      </c>
    </row>
    <row r="680" spans="3:14" ht="27">
      <c r="C680" s="24" t="s">
        <v>1934</v>
      </c>
      <c r="D680" s="26" t="s">
        <v>1804</v>
      </c>
      <c r="E680" s="26" t="s">
        <v>178</v>
      </c>
      <c r="F680" s="26" t="s">
        <v>278</v>
      </c>
      <c r="G680" s="26" t="s">
        <v>1935</v>
      </c>
      <c r="H680" s="27" t="s">
        <v>1936</v>
      </c>
      <c r="I680" s="28" t="s">
        <v>132</v>
      </c>
      <c r="J680" s="10">
        <v>692256.01290322584</v>
      </c>
      <c r="K680" s="15"/>
      <c r="L680" s="29">
        <v>633348</v>
      </c>
      <c r="M680" s="30">
        <f t="shared" si="21"/>
        <v>58908.012903225841</v>
      </c>
      <c r="N680" s="31">
        <f t="shared" si="20"/>
        <v>9.3010498025139166E-2</v>
      </c>
    </row>
    <row r="681" spans="3:14" ht="27">
      <c r="C681" s="24" t="s">
        <v>1937</v>
      </c>
      <c r="D681" s="26" t="s">
        <v>1804</v>
      </c>
      <c r="E681" s="26" t="s">
        <v>178</v>
      </c>
      <c r="F681" s="26" t="s">
        <v>278</v>
      </c>
      <c r="G681" s="26" t="s">
        <v>1935</v>
      </c>
      <c r="H681" s="27" t="s">
        <v>1936</v>
      </c>
      <c r="I681" s="28" t="s">
        <v>132</v>
      </c>
      <c r="J681" s="10">
        <v>1401562.0387096775</v>
      </c>
      <c r="K681" s="15"/>
      <c r="L681" s="29">
        <v>1290974</v>
      </c>
      <c r="M681" s="30">
        <f t="shared" si="21"/>
        <v>110588.03870967752</v>
      </c>
      <c r="N681" s="31">
        <f t="shared" si="20"/>
        <v>8.5662483295308442E-2</v>
      </c>
    </row>
    <row r="682" spans="3:14" ht="27">
      <c r="C682" s="24" t="s">
        <v>1938</v>
      </c>
      <c r="D682" s="26" t="s">
        <v>1804</v>
      </c>
      <c r="E682" s="26" t="s">
        <v>1815</v>
      </c>
      <c r="F682" s="26" t="s">
        <v>1820</v>
      </c>
      <c r="G682" s="26" t="s">
        <v>1939</v>
      </c>
      <c r="H682" s="27" t="s">
        <v>1940</v>
      </c>
      <c r="I682" s="28" t="s">
        <v>132</v>
      </c>
      <c r="J682" s="10">
        <v>667999.97419354832</v>
      </c>
      <c r="K682" s="15"/>
      <c r="L682" s="29">
        <v>611118</v>
      </c>
      <c r="M682" s="30">
        <f t="shared" si="21"/>
        <v>56881.974193548318</v>
      </c>
      <c r="N682" s="31">
        <f t="shared" si="20"/>
        <v>9.3078544885845813E-2</v>
      </c>
    </row>
    <row r="683" spans="3:14" ht="27">
      <c r="C683" s="24" t="s">
        <v>1941</v>
      </c>
      <c r="D683" s="26" t="s">
        <v>1804</v>
      </c>
      <c r="E683" s="26" t="s">
        <v>178</v>
      </c>
      <c r="F683" s="26" t="s">
        <v>1845</v>
      </c>
      <c r="G683" s="26" t="s">
        <v>1942</v>
      </c>
      <c r="H683" s="27" t="s">
        <v>1943</v>
      </c>
      <c r="I683" s="28" t="s">
        <v>132</v>
      </c>
      <c r="J683" s="10">
        <v>1440927.2387096775</v>
      </c>
      <c r="K683" s="15"/>
      <c r="L683" s="29">
        <v>1318202</v>
      </c>
      <c r="M683" s="30">
        <f t="shared" si="21"/>
        <v>122725.23870967748</v>
      </c>
      <c r="N683" s="31">
        <f t="shared" si="20"/>
        <v>9.310047982758142E-2</v>
      </c>
    </row>
    <row r="684" spans="3:14" ht="27">
      <c r="C684" s="24" t="s">
        <v>1944</v>
      </c>
      <c r="D684" s="26" t="s">
        <v>1804</v>
      </c>
      <c r="E684" s="26" t="s">
        <v>178</v>
      </c>
      <c r="F684" s="26" t="s">
        <v>1845</v>
      </c>
      <c r="G684" s="26" t="s">
        <v>1945</v>
      </c>
      <c r="H684" s="27" t="s">
        <v>1946</v>
      </c>
      <c r="I684" s="28" t="s">
        <v>132</v>
      </c>
      <c r="J684" s="10">
        <v>377216.18064516131</v>
      </c>
      <c r="K684" s="15"/>
      <c r="L684" s="29">
        <v>345126</v>
      </c>
      <c r="M684" s="30">
        <f t="shared" si="21"/>
        <v>32090.180645161308</v>
      </c>
      <c r="N684" s="31">
        <f t="shared" si="20"/>
        <v>9.2981058063319799E-2</v>
      </c>
    </row>
    <row r="685" spans="3:14" ht="27">
      <c r="C685" s="24" t="s">
        <v>1947</v>
      </c>
      <c r="D685" s="26" t="s">
        <v>1804</v>
      </c>
      <c r="E685" s="38" t="s">
        <v>160</v>
      </c>
      <c r="F685" s="26" t="s">
        <v>129</v>
      </c>
      <c r="G685" s="26" t="s">
        <v>1948</v>
      </c>
      <c r="H685" s="27" t="s">
        <v>129</v>
      </c>
      <c r="I685" s="28" t="s">
        <v>132</v>
      </c>
      <c r="J685" s="10">
        <v>521599.26451612904</v>
      </c>
      <c r="K685" s="15"/>
      <c r="L685" s="29">
        <v>477223</v>
      </c>
      <c r="M685" s="30">
        <f t="shared" si="21"/>
        <v>44376.264516129042</v>
      </c>
      <c r="N685" s="31">
        <f t="shared" si="20"/>
        <v>9.2988528457616335E-2</v>
      </c>
    </row>
    <row r="686" spans="3:14" ht="27">
      <c r="C686" s="24" t="s">
        <v>1949</v>
      </c>
      <c r="D686" s="26" t="s">
        <v>1804</v>
      </c>
      <c r="E686" s="38" t="s">
        <v>160</v>
      </c>
      <c r="F686" s="26" t="s">
        <v>1820</v>
      </c>
      <c r="G686" s="26" t="s">
        <v>1950</v>
      </c>
      <c r="H686" s="27" t="s">
        <v>1951</v>
      </c>
      <c r="I686" s="28" t="s">
        <v>132</v>
      </c>
      <c r="J686" s="10">
        <v>46512.877419354838</v>
      </c>
      <c r="K686" s="15"/>
      <c r="L686" s="29">
        <v>42522</v>
      </c>
      <c r="M686" s="30">
        <f t="shared" si="21"/>
        <v>3990.8774193548379</v>
      </c>
      <c r="N686" s="31">
        <f t="shared" si="20"/>
        <v>9.3854414640770378E-2</v>
      </c>
    </row>
    <row r="687" spans="3:14" ht="27">
      <c r="C687" s="24" t="s">
        <v>1952</v>
      </c>
      <c r="D687" s="26" t="s">
        <v>1804</v>
      </c>
      <c r="E687" s="38" t="s">
        <v>160</v>
      </c>
      <c r="F687" s="26" t="s">
        <v>1811</v>
      </c>
      <c r="G687" s="26" t="s">
        <v>1953</v>
      </c>
      <c r="H687" s="27" t="s">
        <v>1954</v>
      </c>
      <c r="I687" s="28" t="s">
        <v>132</v>
      </c>
      <c r="J687" s="10">
        <v>109352.55483870968</v>
      </c>
      <c r="K687" s="15"/>
      <c r="L687" s="29">
        <v>100008</v>
      </c>
      <c r="M687" s="30">
        <f t="shared" si="21"/>
        <v>9344.5548387096787</v>
      </c>
      <c r="N687" s="31">
        <f t="shared" si="20"/>
        <v>9.3438073341229486E-2</v>
      </c>
    </row>
    <row r="688" spans="3:14" ht="27">
      <c r="C688" s="24" t="s">
        <v>1955</v>
      </c>
      <c r="D688" s="26" t="s">
        <v>1804</v>
      </c>
      <c r="E688" s="38" t="s">
        <v>160</v>
      </c>
      <c r="F688" s="26" t="s">
        <v>1841</v>
      </c>
      <c r="G688" s="26" t="s">
        <v>1956</v>
      </c>
      <c r="H688" s="27" t="s">
        <v>1957</v>
      </c>
      <c r="I688" s="28" t="s">
        <v>132</v>
      </c>
      <c r="J688" s="10">
        <v>641379.29032258061</v>
      </c>
      <c r="K688" s="15"/>
      <c r="L688" s="29">
        <v>586802</v>
      </c>
      <c r="M688" s="30">
        <f t="shared" si="21"/>
        <v>54577.290322580608</v>
      </c>
      <c r="N688" s="31">
        <f t="shared" si="20"/>
        <v>9.3008016882322506E-2</v>
      </c>
    </row>
    <row r="689" spans="3:14" ht="27">
      <c r="C689" s="24" t="s">
        <v>1958</v>
      </c>
      <c r="D689" s="26" t="s">
        <v>1804</v>
      </c>
      <c r="E689" s="38" t="s">
        <v>160</v>
      </c>
      <c r="F689" s="26" t="s">
        <v>129</v>
      </c>
      <c r="G689" s="26" t="s">
        <v>1959</v>
      </c>
      <c r="H689" s="27" t="s">
        <v>129</v>
      </c>
      <c r="I689" s="28" t="s">
        <v>132</v>
      </c>
      <c r="J689" s="10">
        <v>33029.793548387097</v>
      </c>
      <c r="K689" s="15"/>
      <c r="L689" s="29">
        <v>30191</v>
      </c>
      <c r="M689" s="30">
        <f t="shared" si="21"/>
        <v>2838.793548387097</v>
      </c>
      <c r="N689" s="31">
        <f t="shared" si="20"/>
        <v>9.4027807902590077E-2</v>
      </c>
    </row>
    <row r="690" spans="3:14" ht="27">
      <c r="C690" s="24" t="s">
        <v>1960</v>
      </c>
      <c r="D690" s="26" t="s">
        <v>1804</v>
      </c>
      <c r="E690" s="38" t="s">
        <v>160</v>
      </c>
      <c r="F690" s="26" t="s">
        <v>1961</v>
      </c>
      <c r="G690" s="26" t="s">
        <v>1962</v>
      </c>
      <c r="H690" s="27" t="s">
        <v>1963</v>
      </c>
      <c r="I690" s="28" t="s">
        <v>132</v>
      </c>
      <c r="J690" s="10">
        <v>247324.99354838708</v>
      </c>
      <c r="K690" s="15"/>
      <c r="L690" s="29">
        <v>226283</v>
      </c>
      <c r="M690" s="30">
        <f t="shared" si="21"/>
        <v>21041.993548387079</v>
      </c>
      <c r="N690" s="31">
        <f t="shared" si="20"/>
        <v>9.2989723259754728E-2</v>
      </c>
    </row>
    <row r="691" spans="3:14" ht="27">
      <c r="C691" s="24" t="s">
        <v>1964</v>
      </c>
      <c r="D691" s="26" t="s">
        <v>1804</v>
      </c>
      <c r="E691" s="38" t="s">
        <v>160</v>
      </c>
      <c r="F691" s="26" t="s">
        <v>1845</v>
      </c>
      <c r="G691" s="26" t="s">
        <v>1965</v>
      </c>
      <c r="H691" s="27" t="s">
        <v>1966</v>
      </c>
      <c r="I691" s="28" t="s">
        <v>132</v>
      </c>
      <c r="J691" s="10">
        <v>1902877.5612903226</v>
      </c>
      <c r="K691" s="15"/>
      <c r="L691" s="29">
        <v>1740764</v>
      </c>
      <c r="M691" s="30">
        <f t="shared" si="21"/>
        <v>162113.56129032257</v>
      </c>
      <c r="N691" s="31">
        <f t="shared" si="20"/>
        <v>9.3127822778000108E-2</v>
      </c>
    </row>
    <row r="692" spans="3:14" ht="27">
      <c r="C692" s="24" t="s">
        <v>1967</v>
      </c>
      <c r="D692" s="26" t="s">
        <v>1804</v>
      </c>
      <c r="E692" s="38" t="s">
        <v>160</v>
      </c>
      <c r="F692" s="26" t="s">
        <v>1914</v>
      </c>
      <c r="G692" s="26" t="s">
        <v>1968</v>
      </c>
      <c r="H692" s="27" t="s">
        <v>1969</v>
      </c>
      <c r="I692" s="28" t="s">
        <v>132</v>
      </c>
      <c r="J692" s="10">
        <v>110525.66451612902</v>
      </c>
      <c r="K692" s="15"/>
      <c r="L692" s="29">
        <v>101035</v>
      </c>
      <c r="M692" s="30">
        <f t="shared" si="21"/>
        <v>9490.6645161290216</v>
      </c>
      <c r="N692" s="31">
        <f t="shared" si="20"/>
        <v>9.3934423874192333E-2</v>
      </c>
    </row>
    <row r="693" spans="3:14" ht="27">
      <c r="C693" s="24" t="s">
        <v>1970</v>
      </c>
      <c r="D693" s="26" t="s">
        <v>1804</v>
      </c>
      <c r="E693" s="38" t="s">
        <v>160</v>
      </c>
      <c r="F693" s="26" t="s">
        <v>1971</v>
      </c>
      <c r="G693" s="26" t="s">
        <v>1972</v>
      </c>
      <c r="H693" s="27">
        <v>44342305</v>
      </c>
      <c r="I693" s="28" t="s">
        <v>132</v>
      </c>
      <c r="J693" s="10">
        <v>450845.70322580647</v>
      </c>
      <c r="K693" s="15"/>
      <c r="L693" s="29">
        <v>412458</v>
      </c>
      <c r="M693" s="30">
        <f t="shared" si="21"/>
        <v>38387.703225806472</v>
      </c>
      <c r="N693" s="31">
        <f t="shared" si="20"/>
        <v>9.3070575005955683E-2</v>
      </c>
    </row>
    <row r="694" spans="3:14" ht="27">
      <c r="C694" s="24" t="s">
        <v>1973</v>
      </c>
      <c r="D694" s="26" t="s">
        <v>1804</v>
      </c>
      <c r="E694" s="38" t="s">
        <v>160</v>
      </c>
      <c r="F694" s="26" t="s">
        <v>1820</v>
      </c>
      <c r="G694" s="26" t="s">
        <v>1974</v>
      </c>
      <c r="H694" s="27" t="s">
        <v>1975</v>
      </c>
      <c r="I694" s="28" t="s">
        <v>132</v>
      </c>
      <c r="J694" s="10">
        <v>595047.6</v>
      </c>
      <c r="K694" s="15"/>
      <c r="L694" s="29">
        <v>544333</v>
      </c>
      <c r="M694" s="30">
        <f t="shared" si="21"/>
        <v>50714.599999999977</v>
      </c>
      <c r="N694" s="31">
        <f t="shared" si="20"/>
        <v>9.3168336294143436E-2</v>
      </c>
    </row>
    <row r="695" spans="3:14" ht="27">
      <c r="C695" s="24" t="s">
        <v>1976</v>
      </c>
      <c r="D695" s="26" t="s">
        <v>1804</v>
      </c>
      <c r="E695" s="38" t="s">
        <v>160</v>
      </c>
      <c r="F695" s="26" t="s">
        <v>1977</v>
      </c>
      <c r="G695" s="26" t="s">
        <v>1978</v>
      </c>
      <c r="H695" s="27" t="s">
        <v>1979</v>
      </c>
      <c r="I695" s="28" t="s">
        <v>132</v>
      </c>
      <c r="J695" s="10">
        <v>18553.251612903223</v>
      </c>
      <c r="K695" s="15"/>
      <c r="L695" s="29">
        <v>17009</v>
      </c>
      <c r="M695" s="30">
        <f t="shared" si="21"/>
        <v>1544.2516129032228</v>
      </c>
      <c r="N695" s="31">
        <f t="shared" si="20"/>
        <v>9.0790264736505547E-2</v>
      </c>
    </row>
    <row r="696" spans="3:14" ht="27">
      <c r="C696" s="24" t="s">
        <v>1980</v>
      </c>
      <c r="D696" s="26" t="s">
        <v>1804</v>
      </c>
      <c r="E696" s="38" t="s">
        <v>160</v>
      </c>
      <c r="F696" s="26" t="s">
        <v>1914</v>
      </c>
      <c r="G696" s="26" t="s">
        <v>1981</v>
      </c>
      <c r="H696" s="27" t="s">
        <v>1982</v>
      </c>
      <c r="I696" s="28" t="s">
        <v>132</v>
      </c>
      <c r="J696" s="10">
        <v>145060.2322580645</v>
      </c>
      <c r="K696" s="15"/>
      <c r="L696" s="29">
        <v>132670</v>
      </c>
      <c r="M696" s="30">
        <f t="shared" si="21"/>
        <v>12390.232258064498</v>
      </c>
      <c r="N696" s="31">
        <f t="shared" si="20"/>
        <v>9.3391363971240648E-2</v>
      </c>
    </row>
    <row r="697" spans="3:14" ht="27">
      <c r="C697" s="24" t="s">
        <v>1983</v>
      </c>
      <c r="D697" s="26" t="s">
        <v>1804</v>
      </c>
      <c r="E697" s="38" t="s">
        <v>160</v>
      </c>
      <c r="F697" s="26" t="s">
        <v>1984</v>
      </c>
      <c r="G697" s="26" t="s">
        <v>1985</v>
      </c>
      <c r="H697" s="27" t="s">
        <v>1986</v>
      </c>
      <c r="I697" s="28" t="s">
        <v>132</v>
      </c>
      <c r="J697" s="10">
        <v>173876.65806451614</v>
      </c>
      <c r="K697" s="15"/>
      <c r="L697" s="29">
        <v>159121</v>
      </c>
      <c r="M697" s="30">
        <f t="shared" si="21"/>
        <v>14755.658064516145</v>
      </c>
      <c r="N697" s="31">
        <f t="shared" si="20"/>
        <v>9.2732311036985343E-2</v>
      </c>
    </row>
    <row r="698" spans="3:14" ht="27">
      <c r="C698" s="24" t="s">
        <v>1987</v>
      </c>
      <c r="D698" s="26" t="s">
        <v>1804</v>
      </c>
      <c r="E698" s="38" t="s">
        <v>160</v>
      </c>
      <c r="F698" s="26" t="s">
        <v>1914</v>
      </c>
      <c r="G698" s="26" t="s">
        <v>1988</v>
      </c>
      <c r="H698" s="27" t="s">
        <v>1989</v>
      </c>
      <c r="I698" s="28" t="s">
        <v>132</v>
      </c>
      <c r="J698" s="10">
        <v>110525.66451612902</v>
      </c>
      <c r="K698" s="15"/>
      <c r="L698" s="29">
        <v>101033</v>
      </c>
      <c r="M698" s="30">
        <f t="shared" si="21"/>
        <v>9492.6645161290216</v>
      </c>
      <c r="N698" s="31">
        <f t="shared" si="20"/>
        <v>9.395607886659825E-2</v>
      </c>
    </row>
    <row r="699" spans="3:14" ht="27">
      <c r="C699" s="24" t="s">
        <v>1990</v>
      </c>
      <c r="D699" s="26" t="s">
        <v>1804</v>
      </c>
      <c r="E699" s="38" t="s">
        <v>160</v>
      </c>
      <c r="F699" s="26" t="s">
        <v>1991</v>
      </c>
      <c r="G699" s="26" t="s">
        <v>1992</v>
      </c>
      <c r="H699" s="27" t="s">
        <v>1993</v>
      </c>
      <c r="I699" s="28" t="s">
        <v>132</v>
      </c>
      <c r="J699" s="10">
        <v>89640.012903225797</v>
      </c>
      <c r="K699" s="15"/>
      <c r="L699" s="29">
        <v>81988</v>
      </c>
      <c r="M699" s="30">
        <f t="shared" si="21"/>
        <v>7652.0129032257973</v>
      </c>
      <c r="N699" s="31">
        <f t="shared" si="20"/>
        <v>9.3330888705978887E-2</v>
      </c>
    </row>
    <row r="700" spans="3:14" ht="27">
      <c r="C700" s="24" t="s">
        <v>1994</v>
      </c>
      <c r="D700" s="26" t="s">
        <v>1804</v>
      </c>
      <c r="E700" s="38" t="s">
        <v>160</v>
      </c>
      <c r="F700" s="26" t="s">
        <v>1991</v>
      </c>
      <c r="G700" s="26" t="s">
        <v>1995</v>
      </c>
      <c r="H700" s="27" t="s">
        <v>1996</v>
      </c>
      <c r="I700" s="28" t="s">
        <v>132</v>
      </c>
      <c r="J700" s="10">
        <v>67564.361290322588</v>
      </c>
      <c r="K700" s="15"/>
      <c r="L700" s="29">
        <v>61743</v>
      </c>
      <c r="M700" s="30">
        <f t="shared" si="21"/>
        <v>5821.3612903225876</v>
      </c>
      <c r="N700" s="31">
        <f t="shared" si="20"/>
        <v>9.4283745369071595E-2</v>
      </c>
    </row>
    <row r="701" spans="3:14" ht="27">
      <c r="C701" s="24" t="s">
        <v>1997</v>
      </c>
      <c r="D701" s="26" t="s">
        <v>1804</v>
      </c>
      <c r="E701" s="38" t="s">
        <v>160</v>
      </c>
      <c r="F701" s="26" t="s">
        <v>1922</v>
      </c>
      <c r="G701" s="26" t="s">
        <v>1998</v>
      </c>
      <c r="H701" s="27" t="s">
        <v>1999</v>
      </c>
      <c r="I701" s="28" t="s">
        <v>132</v>
      </c>
      <c r="J701" s="10">
        <v>68241.509677419352</v>
      </c>
      <c r="K701" s="15"/>
      <c r="L701" s="29">
        <v>62373</v>
      </c>
      <c r="M701" s="30">
        <f t="shared" si="21"/>
        <v>5868.5096774193516</v>
      </c>
      <c r="N701" s="31">
        <f t="shared" si="20"/>
        <v>9.4087340314228135E-2</v>
      </c>
    </row>
    <row r="702" spans="3:14" ht="27">
      <c r="C702" s="24" t="s">
        <v>2000</v>
      </c>
      <c r="D702" s="26" t="s">
        <v>1804</v>
      </c>
      <c r="E702" s="38" t="s">
        <v>160</v>
      </c>
      <c r="F702" s="26" t="s">
        <v>1835</v>
      </c>
      <c r="G702" s="26" t="s">
        <v>2001</v>
      </c>
      <c r="H702" s="27" t="s">
        <v>129</v>
      </c>
      <c r="I702" s="28" t="s">
        <v>132</v>
      </c>
      <c r="J702" s="10">
        <v>379413.45806451607</v>
      </c>
      <c r="K702" s="15"/>
      <c r="L702" s="29">
        <v>347153</v>
      </c>
      <c r="M702" s="30">
        <f t="shared" si="21"/>
        <v>32260.458064516075</v>
      </c>
      <c r="N702" s="31">
        <f t="shared" si="20"/>
        <v>9.2928645480569297E-2</v>
      </c>
    </row>
    <row r="703" spans="3:14" ht="27">
      <c r="C703" s="24" t="s">
        <v>2002</v>
      </c>
      <c r="D703" s="26" t="s">
        <v>1804</v>
      </c>
      <c r="E703" s="38" t="s">
        <v>160</v>
      </c>
      <c r="F703" s="26" t="s">
        <v>489</v>
      </c>
      <c r="G703" s="26" t="s">
        <v>1390</v>
      </c>
      <c r="H703" s="27" t="s">
        <v>129</v>
      </c>
      <c r="I703" s="28" t="s">
        <v>132</v>
      </c>
      <c r="J703" s="10">
        <v>38086.141935483873</v>
      </c>
      <c r="K703" s="15"/>
      <c r="L703" s="29">
        <v>35147</v>
      </c>
      <c r="M703" s="30">
        <f t="shared" si="21"/>
        <v>2939.1419354838727</v>
      </c>
      <c r="N703" s="31">
        <f t="shared" si="20"/>
        <v>8.3624261970690894E-2</v>
      </c>
    </row>
    <row r="704" spans="3:14" ht="27">
      <c r="C704" s="24" t="s">
        <v>2003</v>
      </c>
      <c r="D704" s="26" t="s">
        <v>1804</v>
      </c>
      <c r="E704" s="38" t="s">
        <v>160</v>
      </c>
      <c r="F704" s="26" t="s">
        <v>1820</v>
      </c>
      <c r="G704" s="26" t="s">
        <v>2004</v>
      </c>
      <c r="H704" s="27" t="s">
        <v>2005</v>
      </c>
      <c r="I704" s="28" t="s">
        <v>132</v>
      </c>
      <c r="J704" s="10">
        <v>36400.180645161294</v>
      </c>
      <c r="K704" s="15"/>
      <c r="L704" s="29">
        <v>33324</v>
      </c>
      <c r="M704" s="30">
        <f t="shared" si="21"/>
        <v>3076.1806451612938</v>
      </c>
      <c r="N704" s="31">
        <f t="shared" si="20"/>
        <v>9.2311266509461462E-2</v>
      </c>
    </row>
    <row r="705" spans="3:14" ht="27">
      <c r="C705" s="24" t="s">
        <v>2006</v>
      </c>
      <c r="D705" s="26" t="s">
        <v>1804</v>
      </c>
      <c r="E705" s="38" t="s">
        <v>160</v>
      </c>
      <c r="F705" s="26" t="s">
        <v>2007</v>
      </c>
      <c r="G705" s="26" t="s">
        <v>2008</v>
      </c>
      <c r="H705" s="27" t="s">
        <v>2009</v>
      </c>
      <c r="I705" s="28" t="s">
        <v>132</v>
      </c>
      <c r="J705" s="10">
        <v>65050.774193548386</v>
      </c>
      <c r="K705" s="15"/>
      <c r="L705" s="29">
        <v>59482</v>
      </c>
      <c r="M705" s="30">
        <f t="shared" si="21"/>
        <v>5568.7741935483864</v>
      </c>
      <c r="N705" s="31">
        <f t="shared" si="20"/>
        <v>9.3621165958582206E-2</v>
      </c>
    </row>
    <row r="706" spans="3:14" ht="27">
      <c r="C706" s="24" t="s">
        <v>2010</v>
      </c>
      <c r="D706" s="26" t="s">
        <v>1804</v>
      </c>
      <c r="E706" s="38" t="s">
        <v>160</v>
      </c>
      <c r="F706" s="26" t="s">
        <v>1811</v>
      </c>
      <c r="G706" s="26" t="s">
        <v>2011</v>
      </c>
      <c r="H706" s="27" t="s">
        <v>2012</v>
      </c>
      <c r="I706" s="28" t="s">
        <v>132</v>
      </c>
      <c r="J706" s="10">
        <v>336949.65161290322</v>
      </c>
      <c r="K706" s="15"/>
      <c r="L706" s="29">
        <v>308244</v>
      </c>
      <c r="M706" s="30">
        <f t="shared" si="21"/>
        <v>28705.651612903224</v>
      </c>
      <c r="N706" s="31">
        <f t="shared" si="20"/>
        <v>9.3126392120862767E-2</v>
      </c>
    </row>
    <row r="707" spans="3:14" ht="27">
      <c r="C707" s="24" t="s">
        <v>2013</v>
      </c>
      <c r="D707" s="26" t="s">
        <v>1804</v>
      </c>
      <c r="E707" s="38" t="s">
        <v>160</v>
      </c>
      <c r="F707" s="26" t="s">
        <v>1820</v>
      </c>
      <c r="G707" s="26" t="s">
        <v>2014</v>
      </c>
      <c r="H707" s="27" t="s">
        <v>2015</v>
      </c>
      <c r="I707" s="28" t="s">
        <v>132</v>
      </c>
      <c r="J707" s="10">
        <v>79708.50322580646</v>
      </c>
      <c r="K707" s="15"/>
      <c r="L707" s="29">
        <v>72968</v>
      </c>
      <c r="M707" s="30">
        <f t="shared" si="21"/>
        <v>6740.5032258064603</v>
      </c>
      <c r="N707" s="31">
        <f t="shared" si="20"/>
        <v>9.2376154284158268E-2</v>
      </c>
    </row>
    <row r="708" spans="3:14" ht="27">
      <c r="C708" s="24" t="s">
        <v>2016</v>
      </c>
      <c r="D708" s="26" t="s">
        <v>1804</v>
      </c>
      <c r="E708" s="38" t="s">
        <v>160</v>
      </c>
      <c r="F708" s="26" t="s">
        <v>1922</v>
      </c>
      <c r="G708" s="26" t="s">
        <v>2017</v>
      </c>
      <c r="H708" s="27" t="s">
        <v>2018</v>
      </c>
      <c r="I708" s="28" t="s">
        <v>132</v>
      </c>
      <c r="J708" s="10">
        <v>74305.135483870967</v>
      </c>
      <c r="K708" s="15"/>
      <c r="L708" s="29">
        <v>68038</v>
      </c>
      <c r="M708" s="30">
        <f t="shared" si="21"/>
        <v>6267.1354838709667</v>
      </c>
      <c r="N708" s="31">
        <f t="shared" si="20"/>
        <v>9.2112282604882079E-2</v>
      </c>
    </row>
    <row r="709" spans="3:14" ht="27">
      <c r="C709" s="24" t="s">
        <v>2019</v>
      </c>
      <c r="D709" s="26" t="s">
        <v>1804</v>
      </c>
      <c r="E709" s="38" t="s">
        <v>160</v>
      </c>
      <c r="F709" s="26" t="s">
        <v>1811</v>
      </c>
      <c r="G709" s="26" t="s">
        <v>2020</v>
      </c>
      <c r="H709" s="27" t="s">
        <v>2021</v>
      </c>
      <c r="I709" s="28" t="s">
        <v>132</v>
      </c>
      <c r="J709" s="10">
        <v>134962.89032258064</v>
      </c>
      <c r="K709" s="15"/>
      <c r="L709" s="29">
        <v>123486</v>
      </c>
      <c r="M709" s="30">
        <f t="shared" si="21"/>
        <v>11476.890322580643</v>
      </c>
      <c r="N709" s="31">
        <f t="shared" si="20"/>
        <v>9.2940821814461907E-2</v>
      </c>
    </row>
    <row r="710" spans="3:14" ht="27">
      <c r="C710" s="24" t="s">
        <v>2022</v>
      </c>
      <c r="D710" s="26" t="s">
        <v>1804</v>
      </c>
      <c r="E710" s="38" t="s">
        <v>160</v>
      </c>
      <c r="F710" s="26" t="s">
        <v>1811</v>
      </c>
      <c r="G710" s="26" t="s">
        <v>2023</v>
      </c>
      <c r="H710" s="27" t="s">
        <v>2024</v>
      </c>
      <c r="I710" s="28" t="s">
        <v>132</v>
      </c>
      <c r="J710" s="10">
        <v>42976.658064516123</v>
      </c>
      <c r="K710" s="15"/>
      <c r="L710" s="29">
        <v>39292</v>
      </c>
      <c r="M710" s="30">
        <f t="shared" si="21"/>
        <v>3684.658064516123</v>
      </c>
      <c r="N710" s="31">
        <f t="shared" ref="N710:N773" si="22">+M710/L710</f>
        <v>9.3776291980966181E-2</v>
      </c>
    </row>
    <row r="711" spans="3:14" ht="27">
      <c r="C711" s="24" t="s">
        <v>2025</v>
      </c>
      <c r="D711" s="26" t="s">
        <v>1804</v>
      </c>
      <c r="E711" s="38" t="s">
        <v>160</v>
      </c>
      <c r="F711" s="26" t="s">
        <v>1922</v>
      </c>
      <c r="G711" s="26" t="s">
        <v>2026</v>
      </c>
      <c r="H711" s="27" t="s">
        <v>2027</v>
      </c>
      <c r="I711" s="28" t="s">
        <v>132</v>
      </c>
      <c r="J711" s="10">
        <v>42976.658064516123</v>
      </c>
      <c r="K711" s="15"/>
      <c r="L711" s="29">
        <v>39292</v>
      </c>
      <c r="M711" s="30">
        <f t="shared" ref="M711:M774" si="23">+J711-L711</f>
        <v>3684.658064516123</v>
      </c>
      <c r="N711" s="31">
        <f t="shared" si="22"/>
        <v>9.3776291980966181E-2</v>
      </c>
    </row>
    <row r="712" spans="3:14" ht="27">
      <c r="C712" s="24" t="s">
        <v>2028</v>
      </c>
      <c r="D712" s="26" t="s">
        <v>1804</v>
      </c>
      <c r="E712" s="38" t="s">
        <v>160</v>
      </c>
      <c r="F712" s="26" t="s">
        <v>1922</v>
      </c>
      <c r="G712" s="26" t="s">
        <v>2029</v>
      </c>
      <c r="H712" s="27" t="s">
        <v>2030</v>
      </c>
      <c r="I712" s="28" t="s">
        <v>132</v>
      </c>
      <c r="J712" s="10">
        <v>74305.135483870967</v>
      </c>
      <c r="K712" s="15"/>
      <c r="L712" s="29">
        <v>68042</v>
      </c>
      <c r="M712" s="30">
        <f t="shared" si="23"/>
        <v>6263.1354838709667</v>
      </c>
      <c r="N712" s="31">
        <f t="shared" si="22"/>
        <v>9.204808036023289E-2</v>
      </c>
    </row>
    <row r="713" spans="3:14" ht="27">
      <c r="C713" s="24" t="s">
        <v>2031</v>
      </c>
      <c r="D713" s="26" t="s">
        <v>1804</v>
      </c>
      <c r="E713" s="38" t="s">
        <v>160</v>
      </c>
      <c r="F713" s="26" t="s">
        <v>1811</v>
      </c>
      <c r="G713" s="26" t="s">
        <v>2032</v>
      </c>
      <c r="H713" s="27" t="s">
        <v>2033</v>
      </c>
      <c r="I713" s="28" t="s">
        <v>132</v>
      </c>
      <c r="J713" s="10">
        <v>62012.051612903226</v>
      </c>
      <c r="K713" s="15"/>
      <c r="L713" s="29">
        <v>56703</v>
      </c>
      <c r="M713" s="30">
        <f t="shared" si="23"/>
        <v>5309.0516129032258</v>
      </c>
      <c r="N713" s="31">
        <f t="shared" si="22"/>
        <v>9.3629113325630495E-2</v>
      </c>
    </row>
    <row r="714" spans="3:14" ht="27">
      <c r="C714" s="24" t="s">
        <v>2034</v>
      </c>
      <c r="D714" s="26" t="s">
        <v>1804</v>
      </c>
      <c r="E714" s="38" t="s">
        <v>160</v>
      </c>
      <c r="F714" s="26" t="s">
        <v>278</v>
      </c>
      <c r="G714" s="26" t="s">
        <v>2035</v>
      </c>
      <c r="H714" s="27" t="s">
        <v>2036</v>
      </c>
      <c r="I714" s="28" t="s">
        <v>132</v>
      </c>
      <c r="J714" s="10">
        <v>334661.78064516129</v>
      </c>
      <c r="K714" s="15"/>
      <c r="L714" s="29">
        <v>308244</v>
      </c>
      <c r="M714" s="30">
        <f t="shared" si="23"/>
        <v>26417.780645161285</v>
      </c>
      <c r="N714" s="31">
        <f t="shared" si="22"/>
        <v>8.5704119610312879E-2</v>
      </c>
    </row>
    <row r="715" spans="3:14" ht="27">
      <c r="C715" s="24" t="s">
        <v>2037</v>
      </c>
      <c r="D715" s="26" t="s">
        <v>1804</v>
      </c>
      <c r="E715" s="38" t="s">
        <v>160</v>
      </c>
      <c r="F715" s="26" t="s">
        <v>278</v>
      </c>
      <c r="G715" s="26" t="s">
        <v>2035</v>
      </c>
      <c r="H715" s="27" t="s">
        <v>2036</v>
      </c>
      <c r="I715" s="28" t="s">
        <v>132</v>
      </c>
      <c r="J715" s="10">
        <v>36400.180645161294</v>
      </c>
      <c r="K715" s="15"/>
      <c r="L715" s="29">
        <v>33335</v>
      </c>
      <c r="M715" s="30">
        <f t="shared" si="23"/>
        <v>3065.1806451612938</v>
      </c>
      <c r="N715" s="31">
        <f t="shared" si="22"/>
        <v>9.1950821813748126E-2</v>
      </c>
    </row>
    <row r="716" spans="3:14" ht="27">
      <c r="C716" s="24" t="s">
        <v>2038</v>
      </c>
      <c r="D716" s="26" t="s">
        <v>1804</v>
      </c>
      <c r="E716" s="38" t="s">
        <v>160</v>
      </c>
      <c r="F716" s="26" t="s">
        <v>1845</v>
      </c>
      <c r="G716" s="26" t="s">
        <v>2039</v>
      </c>
      <c r="H716" s="27" t="s">
        <v>2040</v>
      </c>
      <c r="I716" s="28" t="s">
        <v>132</v>
      </c>
      <c r="J716" s="10">
        <v>42976.658064516123</v>
      </c>
      <c r="K716" s="15"/>
      <c r="L716" s="29">
        <v>39350</v>
      </c>
      <c r="M716" s="30">
        <f t="shared" si="23"/>
        <v>3626.658064516123</v>
      </c>
      <c r="N716" s="31">
        <f t="shared" si="22"/>
        <v>9.2164118539164494E-2</v>
      </c>
    </row>
    <row r="717" spans="3:14" ht="27">
      <c r="C717" s="24" t="s">
        <v>2041</v>
      </c>
      <c r="D717" s="26" t="s">
        <v>1804</v>
      </c>
      <c r="E717" s="38" t="s">
        <v>160</v>
      </c>
      <c r="F717" s="26" t="s">
        <v>1811</v>
      </c>
      <c r="G717" s="26" t="s">
        <v>2042</v>
      </c>
      <c r="H717" s="27" t="s">
        <v>2043</v>
      </c>
      <c r="I717" s="28" t="s">
        <v>132</v>
      </c>
      <c r="J717" s="10">
        <v>92001.587096774179</v>
      </c>
      <c r="K717" s="15"/>
      <c r="L717" s="29">
        <v>84196</v>
      </c>
      <c r="M717" s="30">
        <f t="shared" si="23"/>
        <v>7805.5870967741794</v>
      </c>
      <c r="N717" s="31">
        <f t="shared" si="22"/>
        <v>9.270733879013468E-2</v>
      </c>
    </row>
    <row r="718" spans="3:14" ht="27">
      <c r="C718" s="24" t="s">
        <v>2044</v>
      </c>
      <c r="D718" s="26" t="s">
        <v>1804</v>
      </c>
      <c r="E718" s="38" t="s">
        <v>160</v>
      </c>
      <c r="F718" s="26" t="s">
        <v>1914</v>
      </c>
      <c r="G718" s="26" t="s">
        <v>2045</v>
      </c>
      <c r="H718" s="27" t="s">
        <v>2046</v>
      </c>
      <c r="I718" s="28" t="s">
        <v>132</v>
      </c>
      <c r="J718" s="10">
        <v>109352.55483870968</v>
      </c>
      <c r="K718" s="15"/>
      <c r="L718" s="29">
        <v>100003</v>
      </c>
      <c r="M718" s="30">
        <f t="shared" si="23"/>
        <v>9349.5548387096787</v>
      </c>
      <c r="N718" s="31">
        <f t="shared" si="22"/>
        <v>9.3492743604788639E-2</v>
      </c>
    </row>
    <row r="719" spans="3:14" ht="27">
      <c r="C719" s="24" t="s">
        <v>2047</v>
      </c>
      <c r="D719" s="26" t="s">
        <v>1804</v>
      </c>
      <c r="E719" s="38" t="s">
        <v>160</v>
      </c>
      <c r="F719" s="26" t="s">
        <v>1820</v>
      </c>
      <c r="G719" s="26" t="s">
        <v>2048</v>
      </c>
      <c r="H719" s="27" t="s">
        <v>2049</v>
      </c>
      <c r="I719" s="28" t="s">
        <v>132</v>
      </c>
      <c r="J719" s="10">
        <v>52576.503225806453</v>
      </c>
      <c r="K719" s="15"/>
      <c r="L719" s="29">
        <v>48151</v>
      </c>
      <c r="M719" s="30">
        <f t="shared" si="23"/>
        <v>4425.503225806453</v>
      </c>
      <c r="N719" s="31">
        <f t="shared" si="22"/>
        <v>9.1908853934631746E-2</v>
      </c>
    </row>
    <row r="720" spans="3:14" ht="27">
      <c r="C720" s="24" t="s">
        <v>2050</v>
      </c>
      <c r="D720" s="26" t="s">
        <v>1804</v>
      </c>
      <c r="E720" s="38" t="s">
        <v>160</v>
      </c>
      <c r="F720" s="26" t="s">
        <v>2007</v>
      </c>
      <c r="G720" s="26" t="s">
        <v>2051</v>
      </c>
      <c r="H720" s="27" t="s">
        <v>2052</v>
      </c>
      <c r="I720" s="28" t="s">
        <v>132</v>
      </c>
      <c r="J720" s="10">
        <v>49040.283870967738</v>
      </c>
      <c r="K720" s="15"/>
      <c r="L720" s="29">
        <v>44905</v>
      </c>
      <c r="M720" s="30">
        <f t="shared" si="23"/>
        <v>4135.283870967738</v>
      </c>
      <c r="N720" s="31">
        <f t="shared" si="22"/>
        <v>9.2089608528398578E-2</v>
      </c>
    </row>
    <row r="721" spans="3:14" ht="27">
      <c r="C721" s="24" t="s">
        <v>2053</v>
      </c>
      <c r="D721" s="26" t="s">
        <v>1804</v>
      </c>
      <c r="E721" s="38" t="s">
        <v>160</v>
      </c>
      <c r="F721" s="26" t="s">
        <v>2054</v>
      </c>
      <c r="G721" s="26" t="s">
        <v>2055</v>
      </c>
      <c r="H721" s="27" t="s">
        <v>2056</v>
      </c>
      <c r="I721" s="28" t="s">
        <v>132</v>
      </c>
      <c r="J721" s="10">
        <v>74305.135483870967</v>
      </c>
      <c r="K721" s="15"/>
      <c r="L721" s="29">
        <v>68042</v>
      </c>
      <c r="M721" s="30">
        <f t="shared" si="23"/>
        <v>6263.1354838709667</v>
      </c>
      <c r="N721" s="31">
        <f t="shared" si="22"/>
        <v>9.204808036023289E-2</v>
      </c>
    </row>
    <row r="722" spans="3:14" ht="27">
      <c r="C722" s="24" t="s">
        <v>2057</v>
      </c>
      <c r="D722" s="26" t="s">
        <v>1804</v>
      </c>
      <c r="E722" s="38" t="s">
        <v>160</v>
      </c>
      <c r="F722" s="26" t="s">
        <v>1922</v>
      </c>
      <c r="G722" s="26" t="s">
        <v>2058</v>
      </c>
      <c r="H722" s="27" t="s">
        <v>2059</v>
      </c>
      <c r="I722" s="28" t="s">
        <v>132</v>
      </c>
      <c r="J722" s="10">
        <v>84583.664516129022</v>
      </c>
      <c r="K722" s="15"/>
      <c r="L722" s="29">
        <v>77321</v>
      </c>
      <c r="M722" s="30">
        <f t="shared" si="23"/>
        <v>7262.6645161290216</v>
      </c>
      <c r="N722" s="31">
        <f t="shared" si="22"/>
        <v>9.3928745310187675E-2</v>
      </c>
    </row>
    <row r="723" spans="3:14" ht="27">
      <c r="C723" s="24" t="s">
        <v>2060</v>
      </c>
      <c r="D723" s="26" t="s">
        <v>1804</v>
      </c>
      <c r="E723" s="38" t="s">
        <v>160</v>
      </c>
      <c r="F723" s="26" t="s">
        <v>1820</v>
      </c>
      <c r="G723" s="26" t="s">
        <v>2061</v>
      </c>
      <c r="H723" s="27" t="s">
        <v>2062</v>
      </c>
      <c r="I723" s="28" t="s">
        <v>132</v>
      </c>
      <c r="J723" s="10">
        <v>102444.41290322581</v>
      </c>
      <c r="K723" s="15"/>
      <c r="L723" s="29">
        <v>93775</v>
      </c>
      <c r="M723" s="30">
        <f t="shared" si="23"/>
        <v>8669.4129032258061</v>
      </c>
      <c r="N723" s="31">
        <f t="shared" si="22"/>
        <v>9.2449084545196542E-2</v>
      </c>
    </row>
    <row r="724" spans="3:14" ht="27">
      <c r="C724" s="24" t="s">
        <v>2063</v>
      </c>
      <c r="D724" s="26" t="s">
        <v>1804</v>
      </c>
      <c r="E724" s="38" t="s">
        <v>160</v>
      </c>
      <c r="F724" s="26" t="s">
        <v>1977</v>
      </c>
      <c r="G724" s="26" t="s">
        <v>2064</v>
      </c>
      <c r="H724" s="27" t="s">
        <v>2065</v>
      </c>
      <c r="I724" s="28" t="s">
        <v>132</v>
      </c>
      <c r="J724" s="10">
        <v>18207.767741935484</v>
      </c>
      <c r="K724" s="15"/>
      <c r="L724" s="29">
        <v>16662</v>
      </c>
      <c r="M724" s="30">
        <f t="shared" si="23"/>
        <v>1545.7677419354841</v>
      </c>
      <c r="N724" s="31">
        <f t="shared" si="22"/>
        <v>9.2772040687521554E-2</v>
      </c>
    </row>
    <row r="725" spans="3:14" ht="27">
      <c r="C725" s="24" t="s">
        <v>2066</v>
      </c>
      <c r="D725" s="26" t="s">
        <v>1804</v>
      </c>
      <c r="E725" s="38" t="s">
        <v>160</v>
      </c>
      <c r="F725" s="26" t="s">
        <v>2067</v>
      </c>
      <c r="G725" s="26" t="s">
        <v>2068</v>
      </c>
      <c r="H725" s="39" t="s">
        <v>160</v>
      </c>
      <c r="I725" s="28" t="s">
        <v>132</v>
      </c>
      <c r="J725" s="10">
        <v>281693.72903225804</v>
      </c>
      <c r="K725" s="15"/>
      <c r="L725" s="29">
        <v>257703</v>
      </c>
      <c r="M725" s="30">
        <f t="shared" si="23"/>
        <v>23990.729032258037</v>
      </c>
      <c r="N725" s="31">
        <f t="shared" si="22"/>
        <v>9.3094488741916226E-2</v>
      </c>
    </row>
    <row r="726" spans="3:14" ht="27">
      <c r="C726" s="24" t="s">
        <v>2069</v>
      </c>
      <c r="D726" s="26" t="s">
        <v>1804</v>
      </c>
      <c r="E726" s="38" t="s">
        <v>160</v>
      </c>
      <c r="F726" s="26" t="s">
        <v>2070</v>
      </c>
      <c r="G726" s="26" t="s">
        <v>2071</v>
      </c>
      <c r="H726" s="27" t="s">
        <v>2072</v>
      </c>
      <c r="I726" s="28" t="s">
        <v>132</v>
      </c>
      <c r="J726" s="10">
        <v>1584467.3419354837</v>
      </c>
      <c r="K726" s="15"/>
      <c r="L726" s="29">
        <v>1449528</v>
      </c>
      <c r="M726" s="30">
        <f t="shared" si="23"/>
        <v>134939.34193548374</v>
      </c>
      <c r="N726" s="31">
        <f t="shared" si="22"/>
        <v>9.3091918152311465E-2</v>
      </c>
    </row>
    <row r="727" spans="3:14" ht="27">
      <c r="C727" s="24" t="s">
        <v>2073</v>
      </c>
      <c r="D727" s="26" t="s">
        <v>1804</v>
      </c>
      <c r="E727" s="38" t="s">
        <v>160</v>
      </c>
      <c r="F727" s="26" t="s">
        <v>2074</v>
      </c>
      <c r="G727" s="26" t="s">
        <v>2075</v>
      </c>
      <c r="H727" s="27" t="s">
        <v>2076</v>
      </c>
      <c r="I727" s="28" t="s">
        <v>132</v>
      </c>
      <c r="J727" s="10">
        <v>1285438</v>
      </c>
      <c r="K727" s="15"/>
      <c r="L727" s="29">
        <v>1175887</v>
      </c>
      <c r="M727" s="30">
        <f t="shared" si="23"/>
        <v>109551</v>
      </c>
      <c r="N727" s="31">
        <f t="shared" si="22"/>
        <v>9.3164564282112144E-2</v>
      </c>
    </row>
    <row r="728" spans="3:14" ht="27">
      <c r="C728" s="24" t="s">
        <v>2077</v>
      </c>
      <c r="D728" s="26" t="s">
        <v>1804</v>
      </c>
      <c r="E728" s="38" t="s">
        <v>160</v>
      </c>
      <c r="F728" s="26" t="s">
        <v>2078</v>
      </c>
      <c r="G728" s="26" t="s">
        <v>2079</v>
      </c>
      <c r="H728" s="27" t="s">
        <v>2080</v>
      </c>
      <c r="I728" s="28" t="s">
        <v>132</v>
      </c>
      <c r="J728" s="10">
        <v>2084142.9677419353</v>
      </c>
      <c r="K728" s="15"/>
      <c r="L728" s="29">
        <v>1906596</v>
      </c>
      <c r="M728" s="30">
        <f t="shared" si="23"/>
        <v>177546.96774193528</v>
      </c>
      <c r="N728" s="31">
        <f t="shared" si="22"/>
        <v>9.3122490418492063E-2</v>
      </c>
    </row>
    <row r="729" spans="3:14" ht="27">
      <c r="C729" s="24" t="s">
        <v>2081</v>
      </c>
      <c r="D729" s="26" t="s">
        <v>1804</v>
      </c>
      <c r="E729" s="38" t="s">
        <v>160</v>
      </c>
      <c r="F729" s="26" t="s">
        <v>2082</v>
      </c>
      <c r="G729" s="26" t="s">
        <v>2083</v>
      </c>
      <c r="H729" s="27" t="s">
        <v>2084</v>
      </c>
      <c r="I729" s="28" t="s">
        <v>132</v>
      </c>
      <c r="J729" s="10">
        <v>1613102.5806451612</v>
      </c>
      <c r="K729" s="15"/>
      <c r="L729" s="29">
        <v>1475662</v>
      </c>
      <c r="M729" s="30">
        <f t="shared" si="23"/>
        <v>137440.58064516122</v>
      </c>
      <c r="N729" s="31">
        <f t="shared" si="22"/>
        <v>9.3138252963863827E-2</v>
      </c>
    </row>
    <row r="730" spans="3:14" ht="27">
      <c r="C730" s="24" t="s">
        <v>2085</v>
      </c>
      <c r="D730" s="26" t="s">
        <v>1804</v>
      </c>
      <c r="E730" s="38" t="s">
        <v>160</v>
      </c>
      <c r="F730" s="26" t="s">
        <v>129</v>
      </c>
      <c r="G730" s="26" t="s">
        <v>2086</v>
      </c>
      <c r="H730" s="27" t="s">
        <v>129</v>
      </c>
      <c r="I730" s="28" t="s">
        <v>132</v>
      </c>
      <c r="J730" s="10">
        <v>353803.1225806452</v>
      </c>
      <c r="K730" s="15"/>
      <c r="L730" s="29">
        <v>323693</v>
      </c>
      <c r="M730" s="30">
        <f t="shared" si="23"/>
        <v>30110.122580645198</v>
      </c>
      <c r="N730" s="31">
        <f t="shared" si="22"/>
        <v>9.3020617006377024E-2</v>
      </c>
    </row>
    <row r="731" spans="3:14" ht="27">
      <c r="C731" s="24" t="s">
        <v>2087</v>
      </c>
      <c r="D731" s="26" t="s">
        <v>1804</v>
      </c>
      <c r="E731" s="38" t="s">
        <v>160</v>
      </c>
      <c r="F731" s="26" t="s">
        <v>1820</v>
      </c>
      <c r="G731" s="26" t="s">
        <v>2088</v>
      </c>
      <c r="H731" s="27" t="s">
        <v>2089</v>
      </c>
      <c r="I731" s="28" t="s">
        <v>132</v>
      </c>
      <c r="J731" s="10">
        <v>37243.161290322576</v>
      </c>
      <c r="K731" s="15"/>
      <c r="L731" s="29">
        <v>34023</v>
      </c>
      <c r="M731" s="30">
        <f t="shared" si="23"/>
        <v>3220.161290322576</v>
      </c>
      <c r="N731" s="31">
        <f t="shared" si="22"/>
        <v>9.4646600544413373E-2</v>
      </c>
    </row>
    <row r="732" spans="3:14" ht="27">
      <c r="C732" s="24" t="s">
        <v>2090</v>
      </c>
      <c r="D732" s="26" t="s">
        <v>1804</v>
      </c>
      <c r="E732" s="26" t="s">
        <v>2091</v>
      </c>
      <c r="F732" s="26" t="s">
        <v>2092</v>
      </c>
      <c r="G732" s="26" t="s">
        <v>2093</v>
      </c>
      <c r="H732" s="27" t="s">
        <v>2092</v>
      </c>
      <c r="I732" s="28" t="s">
        <v>132</v>
      </c>
      <c r="J732" s="10">
        <v>6207990.4645161293</v>
      </c>
      <c r="K732" s="15"/>
      <c r="L732" s="29">
        <v>5721459</v>
      </c>
      <c r="M732" s="30">
        <f t="shared" si="23"/>
        <v>486531.46451612934</v>
      </c>
      <c r="N732" s="31">
        <f t="shared" si="22"/>
        <v>8.5036258149561034E-2</v>
      </c>
    </row>
    <row r="733" spans="3:14" ht="27">
      <c r="C733" s="24" t="s">
        <v>2094</v>
      </c>
      <c r="D733" s="26" t="s">
        <v>1804</v>
      </c>
      <c r="E733" s="26" t="s">
        <v>178</v>
      </c>
      <c r="F733" s="26" t="s">
        <v>2095</v>
      </c>
      <c r="G733" s="26" t="s">
        <v>2096</v>
      </c>
      <c r="H733" s="27" t="s">
        <v>2095</v>
      </c>
      <c r="I733" s="28" t="s">
        <v>132</v>
      </c>
      <c r="J733" s="10">
        <v>4201472.348387097</v>
      </c>
      <c r="K733" s="15"/>
      <c r="L733" s="29">
        <v>3872195</v>
      </c>
      <c r="M733" s="30">
        <f t="shared" si="23"/>
        <v>329277.34838709701</v>
      </c>
      <c r="N733" s="31">
        <f t="shared" si="22"/>
        <v>8.5036354932305061E-2</v>
      </c>
    </row>
    <row r="734" spans="3:14" ht="27">
      <c r="C734" s="24" t="s">
        <v>2097</v>
      </c>
      <c r="D734" s="26" t="s">
        <v>1804</v>
      </c>
      <c r="E734" s="26" t="s">
        <v>1879</v>
      </c>
      <c r="F734" s="26" t="s">
        <v>129</v>
      </c>
      <c r="G734" s="26" t="s">
        <v>2098</v>
      </c>
      <c r="H734" s="27" t="s">
        <v>129</v>
      </c>
      <c r="I734" s="28" t="s">
        <v>132</v>
      </c>
      <c r="J734" s="10">
        <v>11003856.296774194</v>
      </c>
      <c r="K734" s="15"/>
      <c r="L734" s="29">
        <v>10141464</v>
      </c>
      <c r="M734" s="30">
        <f t="shared" si="23"/>
        <v>862392.29677419364</v>
      </c>
      <c r="N734" s="31">
        <f t="shared" si="22"/>
        <v>8.503627255139827E-2</v>
      </c>
    </row>
    <row r="735" spans="3:14" ht="27">
      <c r="C735" s="24" t="s">
        <v>2099</v>
      </c>
      <c r="D735" s="26" t="s">
        <v>2100</v>
      </c>
      <c r="E735" s="26" t="s">
        <v>254</v>
      </c>
      <c r="F735" s="26" t="s">
        <v>2101</v>
      </c>
      <c r="G735" s="26" t="s">
        <v>2102</v>
      </c>
      <c r="H735" s="27" t="s">
        <v>2101</v>
      </c>
      <c r="I735" s="28" t="s">
        <v>132</v>
      </c>
      <c r="J735" s="10">
        <v>402454.92903225811</v>
      </c>
      <c r="K735" s="15"/>
      <c r="L735" s="29">
        <v>370914</v>
      </c>
      <c r="M735" s="30">
        <f t="shared" si="23"/>
        <v>31540.929032258107</v>
      </c>
      <c r="N735" s="31">
        <f t="shared" si="22"/>
        <v>8.5035692996916018E-2</v>
      </c>
    </row>
    <row r="736" spans="3:14" ht="27">
      <c r="C736" s="24" t="s">
        <v>2103</v>
      </c>
      <c r="D736" s="26" t="s">
        <v>2104</v>
      </c>
      <c r="E736" s="26" t="s">
        <v>129</v>
      </c>
      <c r="F736" s="26" t="s">
        <v>129</v>
      </c>
      <c r="G736" s="26" t="s">
        <v>2105</v>
      </c>
      <c r="H736" s="27" t="s">
        <v>129</v>
      </c>
      <c r="I736" s="28" t="s">
        <v>132</v>
      </c>
      <c r="J736" s="10">
        <v>58548</v>
      </c>
      <c r="K736" s="15"/>
      <c r="L736" s="29">
        <v>53960</v>
      </c>
      <c r="M736" s="30">
        <f t="shared" si="23"/>
        <v>4588</v>
      </c>
      <c r="N736" s="31">
        <f t="shared" si="22"/>
        <v>8.5025945144551515E-2</v>
      </c>
    </row>
    <row r="737" spans="3:14" ht="27">
      <c r="C737" s="24" t="s">
        <v>2106</v>
      </c>
      <c r="D737" s="26" t="s">
        <v>2107</v>
      </c>
      <c r="E737" s="26" t="s">
        <v>2108</v>
      </c>
      <c r="F737" s="26" t="s">
        <v>2109</v>
      </c>
      <c r="G737" s="26" t="s">
        <v>2110</v>
      </c>
      <c r="H737" s="27" t="s">
        <v>2109</v>
      </c>
      <c r="I737" s="28" t="s">
        <v>132</v>
      </c>
      <c r="J737" s="10">
        <v>222299.67741935482</v>
      </c>
      <c r="K737" s="15"/>
      <c r="L737" s="29">
        <v>204878</v>
      </c>
      <c r="M737" s="30">
        <f t="shared" si="23"/>
        <v>17421.677419354819</v>
      </c>
      <c r="N737" s="31">
        <f t="shared" si="22"/>
        <v>8.5034398126469499E-2</v>
      </c>
    </row>
    <row r="738" spans="3:14" ht="27">
      <c r="C738" s="24" t="s">
        <v>2111</v>
      </c>
      <c r="D738" s="26" t="s">
        <v>2107</v>
      </c>
      <c r="E738" s="26" t="s">
        <v>2067</v>
      </c>
      <c r="F738" s="26" t="s">
        <v>2112</v>
      </c>
      <c r="G738" s="26" t="s">
        <v>2113</v>
      </c>
      <c r="H738" s="27" t="s">
        <v>2112</v>
      </c>
      <c r="I738" s="28" t="s">
        <v>132</v>
      </c>
      <c r="J738" s="10">
        <v>1861763.4451612902</v>
      </c>
      <c r="K738" s="15"/>
      <c r="L738" s="29">
        <v>1715854</v>
      </c>
      <c r="M738" s="30">
        <f t="shared" si="23"/>
        <v>145909.44516129023</v>
      </c>
      <c r="N738" s="31">
        <f t="shared" si="22"/>
        <v>8.5036049198410957E-2</v>
      </c>
    </row>
    <row r="739" spans="3:14" ht="27">
      <c r="C739" s="24" t="s">
        <v>2114</v>
      </c>
      <c r="D739" s="26" t="s">
        <v>2107</v>
      </c>
      <c r="E739" s="26" t="s">
        <v>2115</v>
      </c>
      <c r="F739" s="26">
        <v>1015866</v>
      </c>
      <c r="G739" s="26" t="s">
        <v>2116</v>
      </c>
      <c r="H739" s="27">
        <v>1015866</v>
      </c>
      <c r="I739" s="28" t="s">
        <v>132</v>
      </c>
      <c r="J739" s="10">
        <v>1356956.2322580644</v>
      </c>
      <c r="K739" s="15"/>
      <c r="L739" s="29">
        <v>1250609</v>
      </c>
      <c r="M739" s="30">
        <f t="shared" si="23"/>
        <v>106347.23225806444</v>
      </c>
      <c r="N739" s="31">
        <f t="shared" si="22"/>
        <v>8.5036356093762672E-2</v>
      </c>
    </row>
    <row r="740" spans="3:14" ht="27">
      <c r="C740" s="24" t="s">
        <v>2117</v>
      </c>
      <c r="D740" s="26" t="s">
        <v>2118</v>
      </c>
      <c r="E740" s="26" t="s">
        <v>129</v>
      </c>
      <c r="F740" s="26" t="s">
        <v>2119</v>
      </c>
      <c r="G740" s="26" t="s">
        <v>2120</v>
      </c>
      <c r="H740" s="27" t="s">
        <v>2119</v>
      </c>
      <c r="I740" s="28" t="s">
        <v>132</v>
      </c>
      <c r="J740" s="10">
        <v>298252.38709677418</v>
      </c>
      <c r="K740" s="15"/>
      <c r="L740" s="29">
        <v>274878</v>
      </c>
      <c r="M740" s="30">
        <f t="shared" si="23"/>
        <v>23374.387096774182</v>
      </c>
      <c r="N740" s="31">
        <f t="shared" si="22"/>
        <v>8.5035496099266514E-2</v>
      </c>
    </row>
    <row r="741" spans="3:14" ht="27">
      <c r="C741" s="24" t="s">
        <v>2121</v>
      </c>
      <c r="D741" s="26" t="s">
        <v>2122</v>
      </c>
      <c r="E741" s="26" t="s">
        <v>2122</v>
      </c>
      <c r="F741" s="26" t="s">
        <v>2123</v>
      </c>
      <c r="G741" s="26" t="s">
        <v>2124</v>
      </c>
      <c r="H741" s="27" t="s">
        <v>2123</v>
      </c>
      <c r="I741" s="28" t="s">
        <v>132</v>
      </c>
      <c r="J741" s="10">
        <v>591689.4967741936</v>
      </c>
      <c r="K741" s="15"/>
      <c r="L741" s="29">
        <v>545317</v>
      </c>
      <c r="M741" s="30">
        <f t="shared" si="23"/>
        <v>46372.496774193598</v>
      </c>
      <c r="N741" s="31">
        <f t="shared" si="22"/>
        <v>8.5037687756284133E-2</v>
      </c>
    </row>
    <row r="742" spans="3:14" ht="27">
      <c r="C742" s="24" t="s">
        <v>2125</v>
      </c>
      <c r="D742" s="26" t="s">
        <v>2122</v>
      </c>
      <c r="E742" s="26" t="s">
        <v>129</v>
      </c>
      <c r="F742" s="26" t="s">
        <v>129</v>
      </c>
      <c r="G742" s="26" t="s">
        <v>2126</v>
      </c>
      <c r="H742" s="27" t="s">
        <v>2123</v>
      </c>
      <c r="I742" s="28" t="s">
        <v>132</v>
      </c>
      <c r="J742" s="10">
        <v>750340.29677419353</v>
      </c>
      <c r="K742" s="15"/>
      <c r="L742" s="29">
        <v>691535</v>
      </c>
      <c r="M742" s="30">
        <f t="shared" si="23"/>
        <v>58805.296774193528</v>
      </c>
      <c r="N742" s="31">
        <f t="shared" si="22"/>
        <v>8.5035893735231807E-2</v>
      </c>
    </row>
    <row r="743" spans="3:14" ht="27">
      <c r="C743" s="24" t="s">
        <v>2127</v>
      </c>
      <c r="D743" s="26" t="s">
        <v>2122</v>
      </c>
      <c r="E743" s="26" t="s">
        <v>178</v>
      </c>
      <c r="F743" s="26" t="s">
        <v>2128</v>
      </c>
      <c r="G743" s="26" t="s">
        <v>2129</v>
      </c>
      <c r="H743" s="27" t="s">
        <v>2128</v>
      </c>
      <c r="I743" s="28" t="s">
        <v>132</v>
      </c>
      <c r="J743" s="10">
        <v>460531.53548387089</v>
      </c>
      <c r="K743" s="15"/>
      <c r="L743" s="29">
        <v>424439</v>
      </c>
      <c r="M743" s="30">
        <f t="shared" si="23"/>
        <v>36092.535483870888</v>
      </c>
      <c r="N743" s="31">
        <f t="shared" si="22"/>
        <v>8.5035860238740754E-2</v>
      </c>
    </row>
    <row r="744" spans="3:14" ht="27">
      <c r="C744" s="24" t="s">
        <v>2130</v>
      </c>
      <c r="D744" s="26" t="s">
        <v>2122</v>
      </c>
      <c r="E744" s="26" t="s">
        <v>129</v>
      </c>
      <c r="F744" s="26" t="s">
        <v>129</v>
      </c>
      <c r="G744" s="26" t="s">
        <v>2131</v>
      </c>
      <c r="H744" s="27" t="s">
        <v>129</v>
      </c>
      <c r="I744" s="28" t="s">
        <v>132</v>
      </c>
      <c r="J744" s="10">
        <v>509438.23225806444</v>
      </c>
      <c r="K744" s="15"/>
      <c r="L744" s="29">
        <v>469512</v>
      </c>
      <c r="M744" s="30">
        <f t="shared" si="23"/>
        <v>39926.23225806444</v>
      </c>
      <c r="N744" s="31">
        <f t="shared" si="22"/>
        <v>8.5037724825061847E-2</v>
      </c>
    </row>
    <row r="745" spans="3:14" ht="27">
      <c r="C745" s="24" t="s">
        <v>2132</v>
      </c>
      <c r="D745" s="26" t="s">
        <v>2133</v>
      </c>
      <c r="E745" s="26" t="s">
        <v>1467</v>
      </c>
      <c r="F745" s="26" t="s">
        <v>2134</v>
      </c>
      <c r="G745" s="26" t="s">
        <v>2135</v>
      </c>
      <c r="H745" s="27" t="s">
        <v>2134</v>
      </c>
      <c r="I745" s="28" t="s">
        <v>132</v>
      </c>
      <c r="J745" s="10">
        <v>10026735.780645162</v>
      </c>
      <c r="K745" s="15"/>
      <c r="L745" s="29">
        <v>9240922</v>
      </c>
      <c r="M745" s="30">
        <f t="shared" si="23"/>
        <v>785813.78064516187</v>
      </c>
      <c r="N745" s="31">
        <f t="shared" si="22"/>
        <v>8.5036296231605663E-2</v>
      </c>
    </row>
    <row r="746" spans="3:14" ht="27">
      <c r="C746" s="24" t="s">
        <v>2136</v>
      </c>
      <c r="D746" s="26" t="s">
        <v>2137</v>
      </c>
      <c r="E746" s="26" t="s">
        <v>205</v>
      </c>
      <c r="F746" s="26" t="s">
        <v>2138</v>
      </c>
      <c r="G746" s="26" t="s">
        <v>2139</v>
      </c>
      <c r="H746" s="27" t="s">
        <v>129</v>
      </c>
      <c r="I746" s="28" t="s">
        <v>132</v>
      </c>
      <c r="J746" s="10">
        <v>2633886.1161290319</v>
      </c>
      <c r="K746" s="15"/>
      <c r="L746" s="29">
        <v>2427463</v>
      </c>
      <c r="M746" s="30">
        <f t="shared" si="23"/>
        <v>206423.11612903187</v>
      </c>
      <c r="N746" s="31">
        <f t="shared" si="22"/>
        <v>8.5036565389063345E-2</v>
      </c>
    </row>
    <row r="747" spans="3:14" ht="27">
      <c r="C747" s="24" t="s">
        <v>2140</v>
      </c>
      <c r="D747" s="26" t="s">
        <v>2137</v>
      </c>
      <c r="E747" s="26" t="s">
        <v>129</v>
      </c>
      <c r="F747" s="26" t="s">
        <v>129</v>
      </c>
      <c r="G747" s="26" t="s">
        <v>2141</v>
      </c>
      <c r="H747" s="27" t="s">
        <v>129</v>
      </c>
      <c r="I747" s="28" t="s">
        <v>132</v>
      </c>
      <c r="J747" s="10">
        <v>226655.84516129032</v>
      </c>
      <c r="K747" s="15"/>
      <c r="L747" s="29">
        <v>208893</v>
      </c>
      <c r="M747" s="30">
        <f t="shared" si="23"/>
        <v>17762.845161290315</v>
      </c>
      <c r="N747" s="31">
        <f t="shared" si="22"/>
        <v>8.5033223522522614E-2</v>
      </c>
    </row>
    <row r="748" spans="3:14" ht="27">
      <c r="C748" s="24" t="s">
        <v>2142</v>
      </c>
      <c r="D748" s="26" t="s">
        <v>2137</v>
      </c>
      <c r="E748" s="26" t="s">
        <v>2143</v>
      </c>
      <c r="F748" s="26" t="s">
        <v>2144</v>
      </c>
      <c r="G748" s="26" t="s">
        <v>2145</v>
      </c>
      <c r="H748" s="27" t="s">
        <v>2144</v>
      </c>
      <c r="I748" s="28" t="s">
        <v>132</v>
      </c>
      <c r="J748" s="10">
        <v>205487.66451612904</v>
      </c>
      <c r="K748" s="15"/>
      <c r="L748" s="29">
        <v>189383</v>
      </c>
      <c r="M748" s="30">
        <f t="shared" si="23"/>
        <v>16104.664516129036</v>
      </c>
      <c r="N748" s="31">
        <f t="shared" si="22"/>
        <v>8.5037540413495594E-2</v>
      </c>
    </row>
    <row r="749" spans="3:14" ht="27">
      <c r="C749" s="24" t="s">
        <v>2146</v>
      </c>
      <c r="D749" s="26" t="s">
        <v>2137</v>
      </c>
      <c r="E749" s="26" t="s">
        <v>129</v>
      </c>
      <c r="F749" s="26" t="s">
        <v>2147</v>
      </c>
      <c r="G749" s="26" t="s">
        <v>2148</v>
      </c>
      <c r="H749" s="27" t="s">
        <v>2147</v>
      </c>
      <c r="I749" s="28" t="s">
        <v>132</v>
      </c>
      <c r="J749" s="10">
        <v>661732.12903225806</v>
      </c>
      <c r="K749" s="15"/>
      <c r="L749" s="29">
        <v>609871</v>
      </c>
      <c r="M749" s="30">
        <f t="shared" si="23"/>
        <v>51861.129032258061</v>
      </c>
      <c r="N749" s="31">
        <f t="shared" si="22"/>
        <v>8.5036227386214566E-2</v>
      </c>
    </row>
    <row r="750" spans="3:14" ht="27">
      <c r="C750" s="24" t="s">
        <v>2149</v>
      </c>
      <c r="D750" s="26" t="s">
        <v>2137</v>
      </c>
      <c r="E750" s="26" t="s">
        <v>1112</v>
      </c>
      <c r="F750" s="26" t="s">
        <v>2150</v>
      </c>
      <c r="G750" s="26" t="s">
        <v>2151</v>
      </c>
      <c r="H750" s="27" t="s">
        <v>2150</v>
      </c>
      <c r="I750" s="28" t="s">
        <v>132</v>
      </c>
      <c r="J750" s="10">
        <v>1105943.0064516128</v>
      </c>
      <c r="K750" s="15"/>
      <c r="L750" s="29">
        <v>1019268</v>
      </c>
      <c r="M750" s="30">
        <f t="shared" si="23"/>
        <v>86675.006451612804</v>
      </c>
      <c r="N750" s="31">
        <f t="shared" si="22"/>
        <v>8.5036522731619948E-2</v>
      </c>
    </row>
    <row r="751" spans="3:14" ht="27">
      <c r="C751" s="24" t="s">
        <v>2152</v>
      </c>
      <c r="D751" s="26" t="s">
        <v>2137</v>
      </c>
      <c r="E751" s="26" t="s">
        <v>947</v>
      </c>
      <c r="F751" s="26" t="s">
        <v>2153</v>
      </c>
      <c r="G751" s="26" t="s">
        <v>2154</v>
      </c>
      <c r="H751" s="27" t="s">
        <v>2153</v>
      </c>
      <c r="I751" s="28" t="s">
        <v>132</v>
      </c>
      <c r="J751" s="10">
        <v>3544761.2516129036</v>
      </c>
      <c r="K751" s="15"/>
      <c r="L751" s="29">
        <v>3266952</v>
      </c>
      <c r="M751" s="30">
        <f t="shared" si="23"/>
        <v>277809.25161290355</v>
      </c>
      <c r="N751" s="31">
        <f t="shared" si="22"/>
        <v>8.5036220799357798E-2</v>
      </c>
    </row>
    <row r="752" spans="3:14" ht="27">
      <c r="C752" s="24" t="s">
        <v>2155</v>
      </c>
      <c r="D752" s="26" t="s">
        <v>2156</v>
      </c>
      <c r="E752" s="26" t="s">
        <v>129</v>
      </c>
      <c r="F752" s="26" t="s">
        <v>129</v>
      </c>
      <c r="G752" s="26" t="s">
        <v>2157</v>
      </c>
      <c r="H752" s="27" t="s">
        <v>129</v>
      </c>
      <c r="I752" s="28" t="s">
        <v>132</v>
      </c>
      <c r="J752" s="10">
        <v>855485.62580645166</v>
      </c>
      <c r="K752" s="15"/>
      <c r="L752" s="29">
        <v>788439</v>
      </c>
      <c r="M752" s="30">
        <f t="shared" si="23"/>
        <v>67046.625806451659</v>
      </c>
      <c r="N752" s="31">
        <f t="shared" si="22"/>
        <v>8.5037175744035562E-2</v>
      </c>
    </row>
    <row r="753" spans="3:14" ht="27">
      <c r="C753" s="24" t="s">
        <v>2158</v>
      </c>
      <c r="D753" s="26" t="s">
        <v>2156</v>
      </c>
      <c r="E753" s="26" t="s">
        <v>129</v>
      </c>
      <c r="F753" s="26" t="s">
        <v>129</v>
      </c>
      <c r="G753" s="26" t="s">
        <v>2159</v>
      </c>
      <c r="H753" s="27" t="s">
        <v>129</v>
      </c>
      <c r="I753" s="28" t="s">
        <v>132</v>
      </c>
      <c r="J753" s="10">
        <v>614288.74838709668</v>
      </c>
      <c r="K753" s="15"/>
      <c r="L753" s="29">
        <v>566146</v>
      </c>
      <c r="M753" s="30">
        <f t="shared" si="23"/>
        <v>48142.748387096683</v>
      </c>
      <c r="N753" s="31">
        <f t="shared" si="22"/>
        <v>8.5035924279420291E-2</v>
      </c>
    </row>
    <row r="754" spans="3:14" ht="27">
      <c r="C754" s="24" t="s">
        <v>2160</v>
      </c>
      <c r="D754" s="26" t="s">
        <v>2161</v>
      </c>
      <c r="E754" s="26" t="s">
        <v>129</v>
      </c>
      <c r="F754" s="26" t="s">
        <v>2162</v>
      </c>
      <c r="G754" s="26" t="s">
        <v>2163</v>
      </c>
      <c r="H754" s="27" t="s">
        <v>2162</v>
      </c>
      <c r="I754" s="28" t="s">
        <v>132</v>
      </c>
      <c r="J754" s="10">
        <v>1377195.4451612902</v>
      </c>
      <c r="K754" s="15"/>
      <c r="L754" s="29">
        <v>1269262</v>
      </c>
      <c r="M754" s="30">
        <f t="shared" si="23"/>
        <v>107933.44516129023</v>
      </c>
      <c r="N754" s="31">
        <f t="shared" si="22"/>
        <v>8.5036379534950413E-2</v>
      </c>
    </row>
    <row r="755" spans="3:14" ht="27">
      <c r="C755" s="24" t="s">
        <v>2164</v>
      </c>
      <c r="D755" s="26" t="s">
        <v>2165</v>
      </c>
      <c r="E755" s="26" t="s">
        <v>129</v>
      </c>
      <c r="F755" s="26" t="s">
        <v>2166</v>
      </c>
      <c r="G755" s="26" t="s">
        <v>2167</v>
      </c>
      <c r="H755" s="27" t="s">
        <v>2166</v>
      </c>
      <c r="I755" s="28" t="s">
        <v>132</v>
      </c>
      <c r="J755" s="10">
        <v>263796.12903225806</v>
      </c>
      <c r="K755" s="15"/>
      <c r="L755" s="29">
        <v>243122</v>
      </c>
      <c r="M755" s="30">
        <f t="shared" si="23"/>
        <v>20674.129032258061</v>
      </c>
      <c r="N755" s="31">
        <f t="shared" si="22"/>
        <v>8.5036027312452439E-2</v>
      </c>
    </row>
    <row r="756" spans="3:14" ht="27">
      <c r="C756" s="24" t="s">
        <v>2168</v>
      </c>
      <c r="D756" s="26" t="s">
        <v>2165</v>
      </c>
      <c r="E756" s="26" t="s">
        <v>129</v>
      </c>
      <c r="F756" s="26" t="s">
        <v>831</v>
      </c>
      <c r="G756" s="26" t="s">
        <v>2169</v>
      </c>
      <c r="H756" s="27" t="s">
        <v>831</v>
      </c>
      <c r="I756" s="28" t="s">
        <v>132</v>
      </c>
      <c r="J756" s="10">
        <v>659471.8967741935</v>
      </c>
      <c r="K756" s="15"/>
      <c r="L756" s="29">
        <v>607788</v>
      </c>
      <c r="M756" s="30">
        <f t="shared" si="23"/>
        <v>51683.896774193505</v>
      </c>
      <c r="N756" s="31">
        <f t="shared" si="22"/>
        <v>8.5036059899493741E-2</v>
      </c>
    </row>
    <row r="757" spans="3:14" ht="27">
      <c r="C757" s="24" t="s">
        <v>2170</v>
      </c>
      <c r="D757" s="26" t="s">
        <v>2165</v>
      </c>
      <c r="E757" s="26" t="s">
        <v>2171</v>
      </c>
      <c r="F757" s="26" t="s">
        <v>2172</v>
      </c>
      <c r="G757" s="26" t="s">
        <v>2173</v>
      </c>
      <c r="H757" s="27" t="s">
        <v>2172</v>
      </c>
      <c r="I757" s="28" t="s">
        <v>132</v>
      </c>
      <c r="J757" s="10">
        <v>2467346</v>
      </c>
      <c r="K757" s="15"/>
      <c r="L757" s="29">
        <v>2273976</v>
      </c>
      <c r="M757" s="30">
        <f t="shared" si="23"/>
        <v>193370</v>
      </c>
      <c r="N757" s="31">
        <f t="shared" si="22"/>
        <v>8.5036077777425972E-2</v>
      </c>
    </row>
    <row r="758" spans="3:14" ht="27">
      <c r="C758" s="24" t="s">
        <v>2174</v>
      </c>
      <c r="D758" s="26" t="s">
        <v>2175</v>
      </c>
      <c r="E758" s="26" t="s">
        <v>178</v>
      </c>
      <c r="F758" s="26" t="s">
        <v>2176</v>
      </c>
      <c r="G758" s="26" t="s">
        <v>2177</v>
      </c>
      <c r="H758" s="27" t="s">
        <v>2176</v>
      </c>
      <c r="I758" s="28" t="s">
        <v>132</v>
      </c>
      <c r="J758" s="10">
        <v>1185972.4258064516</v>
      </c>
      <c r="K758" s="15"/>
      <c r="L758" s="29">
        <v>1093025</v>
      </c>
      <c r="M758" s="30">
        <f t="shared" si="23"/>
        <v>92947.425806451589</v>
      </c>
      <c r="N758" s="31">
        <f t="shared" si="22"/>
        <v>8.5036870891746844E-2</v>
      </c>
    </row>
    <row r="759" spans="3:14" ht="27">
      <c r="C759" s="24" t="s">
        <v>2178</v>
      </c>
      <c r="D759" s="26" t="s">
        <v>2179</v>
      </c>
      <c r="E759" s="26" t="s">
        <v>1304</v>
      </c>
      <c r="F759" s="26" t="s">
        <v>2180</v>
      </c>
      <c r="G759" s="26" t="s">
        <v>2181</v>
      </c>
      <c r="H759" s="27" t="s">
        <v>2180</v>
      </c>
      <c r="I759" s="28" t="s">
        <v>132</v>
      </c>
      <c r="J759" s="10">
        <v>3883954.2451612903</v>
      </c>
      <c r="K759" s="15"/>
      <c r="L759" s="29">
        <v>3579561</v>
      </c>
      <c r="M759" s="30">
        <f t="shared" si="23"/>
        <v>304393.24516129028</v>
      </c>
      <c r="N759" s="31">
        <f t="shared" si="22"/>
        <v>8.5036473791420306E-2</v>
      </c>
    </row>
    <row r="760" spans="3:14" ht="27">
      <c r="C760" s="24" t="s">
        <v>2182</v>
      </c>
      <c r="D760" s="26" t="s">
        <v>2183</v>
      </c>
      <c r="E760" s="26" t="s">
        <v>129</v>
      </c>
      <c r="F760" s="26" t="s">
        <v>2184</v>
      </c>
      <c r="G760" s="26" t="s">
        <v>2185</v>
      </c>
      <c r="H760" s="27" t="s">
        <v>2184</v>
      </c>
      <c r="I760" s="28" t="s">
        <v>132</v>
      </c>
      <c r="J760" s="10">
        <v>4532234</v>
      </c>
      <c r="K760" s="15"/>
      <c r="L760" s="29">
        <v>4177034</v>
      </c>
      <c r="M760" s="30">
        <f t="shared" si="23"/>
        <v>355200</v>
      </c>
      <c r="N760" s="31">
        <f t="shared" si="22"/>
        <v>8.5036415791683764E-2</v>
      </c>
    </row>
    <row r="761" spans="3:14" ht="27">
      <c r="C761" s="24" t="s">
        <v>2186</v>
      </c>
      <c r="D761" s="26" t="s">
        <v>2187</v>
      </c>
      <c r="E761" s="26" t="s">
        <v>129</v>
      </c>
      <c r="F761" s="26" t="s">
        <v>2188</v>
      </c>
      <c r="G761" s="26" t="s">
        <v>2189</v>
      </c>
      <c r="H761" s="27" t="s">
        <v>2188</v>
      </c>
      <c r="I761" s="28" t="s">
        <v>132</v>
      </c>
      <c r="J761" s="10">
        <v>5649871.2516129036</v>
      </c>
      <c r="K761" s="15"/>
      <c r="L761" s="29">
        <v>5207080</v>
      </c>
      <c r="M761" s="30">
        <f t="shared" si="23"/>
        <v>442791.25161290355</v>
      </c>
      <c r="N761" s="31">
        <f t="shared" si="22"/>
        <v>8.5036383464994494E-2</v>
      </c>
    </row>
    <row r="762" spans="3:14" ht="27">
      <c r="C762" s="24" t="s">
        <v>2190</v>
      </c>
      <c r="D762" s="26" t="s">
        <v>2191</v>
      </c>
      <c r="E762" s="26" t="s">
        <v>129</v>
      </c>
      <c r="F762" s="26" t="s">
        <v>129</v>
      </c>
      <c r="G762" s="26" t="s">
        <v>2192</v>
      </c>
      <c r="H762" s="27" t="s">
        <v>129</v>
      </c>
      <c r="I762" s="28" t="s">
        <v>132</v>
      </c>
      <c r="J762" s="10">
        <v>43091.819354838706</v>
      </c>
      <c r="K762" s="15"/>
      <c r="L762" s="29">
        <v>39714</v>
      </c>
      <c r="M762" s="30">
        <f t="shared" si="23"/>
        <v>3377.8193548387062</v>
      </c>
      <c r="N762" s="31">
        <f t="shared" si="22"/>
        <v>8.5053617234192122E-2</v>
      </c>
    </row>
    <row r="763" spans="3:14" ht="27">
      <c r="C763" s="24" t="s">
        <v>2193</v>
      </c>
      <c r="D763" s="26" t="s">
        <v>2194</v>
      </c>
      <c r="E763" s="26" t="s">
        <v>129</v>
      </c>
      <c r="F763" s="26" t="s">
        <v>129</v>
      </c>
      <c r="G763" s="26" t="s">
        <v>2195</v>
      </c>
      <c r="H763" s="27" t="s">
        <v>129</v>
      </c>
      <c r="I763" s="28" t="s">
        <v>132</v>
      </c>
      <c r="J763" s="10">
        <v>648374.95483870967</v>
      </c>
      <c r="K763" s="15"/>
      <c r="L763" s="29">
        <v>597561</v>
      </c>
      <c r="M763" s="30">
        <f t="shared" si="23"/>
        <v>50813.954838709673</v>
      </c>
      <c r="N763" s="31">
        <f t="shared" si="22"/>
        <v>8.5035594422510297E-2</v>
      </c>
    </row>
    <row r="764" spans="3:14" ht="27">
      <c r="C764" s="24" t="s">
        <v>2196</v>
      </c>
      <c r="D764" s="26" t="s">
        <v>2194</v>
      </c>
      <c r="E764" s="26" t="s">
        <v>129</v>
      </c>
      <c r="F764" s="26" t="s">
        <v>129</v>
      </c>
      <c r="G764" s="26" t="s">
        <v>2197</v>
      </c>
      <c r="H764" s="27" t="s">
        <v>129</v>
      </c>
      <c r="I764" s="28" t="s">
        <v>132</v>
      </c>
      <c r="J764" s="10">
        <v>11053.948387096772</v>
      </c>
      <c r="K764" s="15"/>
      <c r="L764" s="29">
        <v>10187</v>
      </c>
      <c r="M764" s="30">
        <f t="shared" si="23"/>
        <v>866.94838709677242</v>
      </c>
      <c r="N764" s="31">
        <f t="shared" si="22"/>
        <v>8.5103405035513141E-2</v>
      </c>
    </row>
    <row r="765" spans="3:14" ht="27">
      <c r="C765" s="24" t="s">
        <v>2198</v>
      </c>
      <c r="D765" s="26" t="s">
        <v>2194</v>
      </c>
      <c r="E765" s="26" t="s">
        <v>129</v>
      </c>
      <c r="F765" s="26" t="s">
        <v>129</v>
      </c>
      <c r="G765" s="26" t="s">
        <v>2199</v>
      </c>
      <c r="H765" s="27" t="s">
        <v>129</v>
      </c>
      <c r="I765" s="28" t="s">
        <v>132</v>
      </c>
      <c r="J765" s="10">
        <v>1401.8967741935483</v>
      </c>
      <c r="K765" s="15"/>
      <c r="L765" s="29">
        <v>1292</v>
      </c>
      <c r="M765" s="30">
        <f t="shared" si="23"/>
        <v>109.89677419354825</v>
      </c>
      <c r="N765" s="31">
        <f t="shared" si="22"/>
        <v>8.5059422750424343E-2</v>
      </c>
    </row>
    <row r="766" spans="3:14" ht="27">
      <c r="C766" s="24" t="s">
        <v>2200</v>
      </c>
      <c r="D766" s="26" t="s">
        <v>2194</v>
      </c>
      <c r="E766" s="26" t="s">
        <v>129</v>
      </c>
      <c r="F766" s="26" t="s">
        <v>2201</v>
      </c>
      <c r="G766" s="26" t="s">
        <v>2202</v>
      </c>
      <c r="H766" s="27" t="s">
        <v>2201</v>
      </c>
      <c r="I766" s="28" t="s">
        <v>132</v>
      </c>
      <c r="J766" s="10">
        <v>19568.206451612903</v>
      </c>
      <c r="K766" s="15"/>
      <c r="L766" s="29">
        <v>18035</v>
      </c>
      <c r="M766" s="30">
        <f t="shared" si="23"/>
        <v>1533.206451612903</v>
      </c>
      <c r="N766" s="31">
        <f t="shared" si="22"/>
        <v>8.5012833468971608E-2</v>
      </c>
    </row>
    <row r="767" spans="3:14" ht="27">
      <c r="C767" s="24" t="s">
        <v>2203</v>
      </c>
      <c r="D767" s="26" t="s">
        <v>2204</v>
      </c>
      <c r="E767" s="26" t="s">
        <v>129</v>
      </c>
      <c r="F767" s="26" t="s">
        <v>129</v>
      </c>
      <c r="G767" s="26" t="s">
        <v>2205</v>
      </c>
      <c r="H767" s="27" t="s">
        <v>129</v>
      </c>
      <c r="I767" s="28" t="s">
        <v>132</v>
      </c>
      <c r="J767" s="10">
        <v>138859.94838709678</v>
      </c>
      <c r="K767" s="15"/>
      <c r="L767" s="29">
        <v>127977</v>
      </c>
      <c r="M767" s="30">
        <f t="shared" si="23"/>
        <v>10882.948387096782</v>
      </c>
      <c r="N767" s="31">
        <f t="shared" si="22"/>
        <v>8.5038314596347642E-2</v>
      </c>
    </row>
    <row r="768" spans="3:14" ht="27">
      <c r="C768" s="24" t="s">
        <v>2206</v>
      </c>
      <c r="D768" s="26" t="s">
        <v>2204</v>
      </c>
      <c r="E768" s="26" t="s">
        <v>129</v>
      </c>
      <c r="F768" s="26" t="s">
        <v>129</v>
      </c>
      <c r="G768" s="26" t="s">
        <v>2207</v>
      </c>
      <c r="H768" s="27" t="s">
        <v>129</v>
      </c>
      <c r="I768" s="28" t="s">
        <v>132</v>
      </c>
      <c r="J768" s="10">
        <v>86398.606451612912</v>
      </c>
      <c r="K768" s="15"/>
      <c r="L768" s="29">
        <v>79628</v>
      </c>
      <c r="M768" s="30">
        <f t="shared" si="23"/>
        <v>6770.6064516129118</v>
      </c>
      <c r="N768" s="31">
        <f t="shared" si="22"/>
        <v>8.5027960662240817E-2</v>
      </c>
    </row>
    <row r="769" spans="3:14" ht="27">
      <c r="C769" s="24" t="s">
        <v>2208</v>
      </c>
      <c r="D769" s="26" t="s">
        <v>2204</v>
      </c>
      <c r="E769" s="26" t="s">
        <v>129</v>
      </c>
      <c r="F769" s="26" t="s">
        <v>129</v>
      </c>
      <c r="G769" s="26" t="s">
        <v>2209</v>
      </c>
      <c r="H769" s="27" t="s">
        <v>2210</v>
      </c>
      <c r="I769" s="28" t="s">
        <v>132</v>
      </c>
      <c r="J769" s="10">
        <v>49708.219354838708</v>
      </c>
      <c r="K769" s="15"/>
      <c r="L769" s="29">
        <v>45812</v>
      </c>
      <c r="M769" s="30">
        <f t="shared" si="23"/>
        <v>3896.2193548387077</v>
      </c>
      <c r="N769" s="31">
        <f t="shared" si="22"/>
        <v>8.5048008269420841E-2</v>
      </c>
    </row>
    <row r="770" spans="3:14" ht="27">
      <c r="C770" s="24" t="s">
        <v>2211</v>
      </c>
      <c r="D770" s="26" t="s">
        <v>2212</v>
      </c>
      <c r="E770" s="26" t="s">
        <v>129</v>
      </c>
      <c r="F770" s="26" t="s">
        <v>129</v>
      </c>
      <c r="G770" s="26" t="s">
        <v>2213</v>
      </c>
      <c r="H770" s="27" t="s">
        <v>2214</v>
      </c>
      <c r="I770" s="28" t="s">
        <v>132</v>
      </c>
      <c r="J770" s="10">
        <v>189541.66451612904</v>
      </c>
      <c r="K770" s="15"/>
      <c r="L770" s="29">
        <v>173449</v>
      </c>
      <c r="M770" s="30">
        <f t="shared" si="23"/>
        <v>16092.664516129036</v>
      </c>
      <c r="N770" s="31">
        <f t="shared" si="22"/>
        <v>9.2780382222607427E-2</v>
      </c>
    </row>
    <row r="771" spans="3:14" ht="27">
      <c r="C771" s="24" t="s">
        <v>2215</v>
      </c>
      <c r="D771" s="26" t="s">
        <v>2212</v>
      </c>
      <c r="E771" s="26" t="s">
        <v>1275</v>
      </c>
      <c r="F771" s="26" t="s">
        <v>129</v>
      </c>
      <c r="G771" s="26" t="s">
        <v>2216</v>
      </c>
      <c r="H771" s="27" t="s">
        <v>2217</v>
      </c>
      <c r="I771" s="28" t="s">
        <v>132</v>
      </c>
      <c r="J771" s="10">
        <v>241095.53548387095</v>
      </c>
      <c r="K771" s="15"/>
      <c r="L771" s="29">
        <v>220581</v>
      </c>
      <c r="M771" s="30">
        <f t="shared" si="23"/>
        <v>20514.535483870946</v>
      </c>
      <c r="N771" s="31">
        <f t="shared" si="22"/>
        <v>9.3002278001600075E-2</v>
      </c>
    </row>
    <row r="772" spans="3:14" ht="27">
      <c r="C772" s="24" t="s">
        <v>2218</v>
      </c>
      <c r="D772" s="26" t="s">
        <v>2212</v>
      </c>
      <c r="E772" s="26" t="s">
        <v>2219</v>
      </c>
      <c r="F772" s="26" t="s">
        <v>129</v>
      </c>
      <c r="G772" s="26" t="s">
        <v>2220</v>
      </c>
      <c r="H772" s="27" t="s">
        <v>129</v>
      </c>
      <c r="I772" s="28" t="s">
        <v>132</v>
      </c>
      <c r="J772" s="10">
        <v>183808.16774193547</v>
      </c>
      <c r="K772" s="15"/>
      <c r="L772" s="29">
        <v>168193</v>
      </c>
      <c r="M772" s="30">
        <f t="shared" si="23"/>
        <v>15615.167741935467</v>
      </c>
      <c r="N772" s="31">
        <f t="shared" si="22"/>
        <v>9.2840770673782311E-2</v>
      </c>
    </row>
    <row r="773" spans="3:14" ht="27">
      <c r="C773" s="24" t="s">
        <v>2221</v>
      </c>
      <c r="D773" s="26" t="s">
        <v>2212</v>
      </c>
      <c r="E773" s="26" t="s">
        <v>178</v>
      </c>
      <c r="F773" s="26" t="s">
        <v>2222</v>
      </c>
      <c r="G773" s="26" t="s">
        <v>2223</v>
      </c>
      <c r="H773" s="27" t="s">
        <v>2224</v>
      </c>
      <c r="I773" s="28" t="s">
        <v>132</v>
      </c>
      <c r="J773" s="10">
        <v>255917.5612903226</v>
      </c>
      <c r="K773" s="15"/>
      <c r="L773" s="29">
        <v>234160</v>
      </c>
      <c r="M773" s="30">
        <f t="shared" si="23"/>
        <v>21757.561290322599</v>
      </c>
      <c r="N773" s="31">
        <f t="shared" si="22"/>
        <v>9.2917497823379741E-2</v>
      </c>
    </row>
    <row r="774" spans="3:14" ht="27">
      <c r="C774" s="24" t="s">
        <v>2225</v>
      </c>
      <c r="D774" s="26" t="s">
        <v>2212</v>
      </c>
      <c r="E774" s="26" t="s">
        <v>2226</v>
      </c>
      <c r="F774" s="26" t="s">
        <v>2227</v>
      </c>
      <c r="G774" s="26" t="s">
        <v>2228</v>
      </c>
      <c r="H774" s="27" t="s">
        <v>129</v>
      </c>
      <c r="I774" s="28" t="s">
        <v>132</v>
      </c>
      <c r="J774" s="10">
        <v>52410.670967741935</v>
      </c>
      <c r="K774" s="15"/>
      <c r="L774" s="29">
        <v>47949</v>
      </c>
      <c r="M774" s="30">
        <f t="shared" si="23"/>
        <v>4461.6709677419349</v>
      </c>
      <c r="N774" s="31">
        <f t="shared" ref="N774:N837" si="24">+M774/L774</f>
        <v>9.3050344485639633E-2</v>
      </c>
    </row>
    <row r="775" spans="3:14" ht="27">
      <c r="C775" s="24" t="s">
        <v>2229</v>
      </c>
      <c r="D775" s="26" t="s">
        <v>2212</v>
      </c>
      <c r="E775" s="26" t="s">
        <v>129</v>
      </c>
      <c r="F775" s="26" t="s">
        <v>129</v>
      </c>
      <c r="G775" s="26" t="s">
        <v>2230</v>
      </c>
      <c r="H775" s="39" t="s">
        <v>160</v>
      </c>
      <c r="I775" s="28" t="s">
        <v>132</v>
      </c>
      <c r="J775" s="10">
        <v>155172.92903225808</v>
      </c>
      <c r="K775" s="15"/>
      <c r="L775" s="29">
        <v>141997</v>
      </c>
      <c r="M775" s="30">
        <f t="shared" ref="M775:M838" si="25">+J775-L775</f>
        <v>13175.929032258078</v>
      </c>
      <c r="N775" s="31">
        <f t="shared" si="24"/>
        <v>9.2790192977725436E-2</v>
      </c>
    </row>
    <row r="776" spans="3:14" ht="27">
      <c r="C776" s="24" t="s">
        <v>2231</v>
      </c>
      <c r="D776" s="26" t="s">
        <v>2212</v>
      </c>
      <c r="E776" s="26" t="s">
        <v>129</v>
      </c>
      <c r="F776" s="26" t="s">
        <v>129</v>
      </c>
      <c r="G776" s="26" t="s">
        <v>2232</v>
      </c>
      <c r="H776" s="27" t="s">
        <v>129</v>
      </c>
      <c r="I776" s="28" t="s">
        <v>132</v>
      </c>
      <c r="J776" s="10">
        <v>41124.864516129033</v>
      </c>
      <c r="K776" s="15"/>
      <c r="L776" s="29">
        <v>37590</v>
      </c>
      <c r="M776" s="30">
        <f t="shared" si="25"/>
        <v>3534.8645161290333</v>
      </c>
      <c r="N776" s="31">
        <f t="shared" si="24"/>
        <v>9.4037364089625791E-2</v>
      </c>
    </row>
    <row r="777" spans="3:14" ht="27">
      <c r="C777" s="24" t="s">
        <v>2233</v>
      </c>
      <c r="D777" s="26" t="s">
        <v>2212</v>
      </c>
      <c r="E777" s="26" t="s">
        <v>129</v>
      </c>
      <c r="F777" s="26" t="s">
        <v>278</v>
      </c>
      <c r="G777" s="26" t="s">
        <v>2234</v>
      </c>
      <c r="H777" s="27" t="s">
        <v>129</v>
      </c>
      <c r="I777" s="28" t="s">
        <v>132</v>
      </c>
      <c r="J777" s="10">
        <v>15182.864516129031</v>
      </c>
      <c r="K777" s="15"/>
      <c r="L777" s="29">
        <v>13923</v>
      </c>
      <c r="M777" s="30">
        <f t="shared" si="25"/>
        <v>1259.8645161290315</v>
      </c>
      <c r="N777" s="31">
        <f t="shared" si="24"/>
        <v>9.0488006617038819E-2</v>
      </c>
    </row>
    <row r="778" spans="3:14" ht="27">
      <c r="C778" s="24" t="s">
        <v>2235</v>
      </c>
      <c r="D778" s="26" t="s">
        <v>2212</v>
      </c>
      <c r="E778" s="26" t="s">
        <v>178</v>
      </c>
      <c r="F778" s="26">
        <v>8000</v>
      </c>
      <c r="G778" s="26" t="s">
        <v>2236</v>
      </c>
      <c r="H778" s="39" t="s">
        <v>160</v>
      </c>
      <c r="I778" s="28" t="s">
        <v>132</v>
      </c>
      <c r="J778" s="10">
        <v>131758.33548387096</v>
      </c>
      <c r="K778" s="15"/>
      <c r="L778" s="29">
        <v>120455</v>
      </c>
      <c r="M778" s="30">
        <f t="shared" si="25"/>
        <v>11303.335483870964</v>
      </c>
      <c r="N778" s="31">
        <f t="shared" si="24"/>
        <v>9.3838657456070437E-2</v>
      </c>
    </row>
    <row r="779" spans="3:14" ht="27">
      <c r="C779" s="24" t="s">
        <v>2237</v>
      </c>
      <c r="D779" s="26" t="s">
        <v>2212</v>
      </c>
      <c r="E779" s="26" t="s">
        <v>129</v>
      </c>
      <c r="F779" s="26" t="s">
        <v>129</v>
      </c>
      <c r="G779" s="26" t="s">
        <v>2238</v>
      </c>
      <c r="H779" s="39" t="s">
        <v>160</v>
      </c>
      <c r="I779" s="28" t="s">
        <v>132</v>
      </c>
      <c r="J779" s="10">
        <v>92499.083870967734</v>
      </c>
      <c r="K779" s="15"/>
      <c r="L779" s="29">
        <v>84544</v>
      </c>
      <c r="M779" s="30">
        <f t="shared" si="25"/>
        <v>7955.0838709677337</v>
      </c>
      <c r="N779" s="31">
        <f t="shared" si="24"/>
        <v>9.40940086933163E-2</v>
      </c>
    </row>
    <row r="780" spans="3:14" ht="27">
      <c r="C780" s="24" t="s">
        <v>2239</v>
      </c>
      <c r="D780" s="26" t="s">
        <v>2212</v>
      </c>
      <c r="E780" s="26" t="s">
        <v>1275</v>
      </c>
      <c r="F780" s="26" t="s">
        <v>129</v>
      </c>
      <c r="G780" s="26" t="s">
        <v>2240</v>
      </c>
      <c r="H780" s="27" t="s">
        <v>2241</v>
      </c>
      <c r="I780" s="28" t="s">
        <v>132</v>
      </c>
      <c r="J780" s="10">
        <v>314708.16774193547</v>
      </c>
      <c r="K780" s="15"/>
      <c r="L780" s="29">
        <v>287965</v>
      </c>
      <c r="M780" s="30">
        <f t="shared" si="25"/>
        <v>26743.167741935467</v>
      </c>
      <c r="N780" s="31">
        <f t="shared" si="24"/>
        <v>9.2869507551040814E-2</v>
      </c>
    </row>
    <row r="781" spans="3:14" ht="27">
      <c r="C781" s="24" t="s">
        <v>2242</v>
      </c>
      <c r="D781" s="26" t="s">
        <v>2212</v>
      </c>
      <c r="E781" s="26" t="s">
        <v>2243</v>
      </c>
      <c r="F781" s="26" t="s">
        <v>129</v>
      </c>
      <c r="G781" s="26" t="s">
        <v>2244</v>
      </c>
      <c r="H781" s="27" t="s">
        <v>129</v>
      </c>
      <c r="I781" s="28" t="s">
        <v>132</v>
      </c>
      <c r="J781" s="10">
        <v>632788.25806451612</v>
      </c>
      <c r="K781" s="15"/>
      <c r="L781" s="29">
        <v>578805</v>
      </c>
      <c r="M781" s="30">
        <f t="shared" si="25"/>
        <v>53983.258064516122</v>
      </c>
      <c r="N781" s="31">
        <f t="shared" si="24"/>
        <v>9.3266744524522285E-2</v>
      </c>
    </row>
    <row r="782" spans="3:14" ht="27">
      <c r="C782" s="24" t="s">
        <v>2245</v>
      </c>
      <c r="D782" s="26" t="s">
        <v>2212</v>
      </c>
      <c r="E782" s="26" t="s">
        <v>178</v>
      </c>
      <c r="F782" s="26" t="s">
        <v>2246</v>
      </c>
      <c r="G782" s="26" t="s">
        <v>2247</v>
      </c>
      <c r="H782" s="27" t="s">
        <v>2248</v>
      </c>
      <c r="I782" s="28" t="s">
        <v>132</v>
      </c>
      <c r="J782" s="10">
        <v>782723.65161290322</v>
      </c>
      <c r="K782" s="15"/>
      <c r="L782" s="29">
        <v>715990</v>
      </c>
      <c r="M782" s="30">
        <f t="shared" si="25"/>
        <v>66733.651612903224</v>
      </c>
      <c r="N782" s="31">
        <f t="shared" si="24"/>
        <v>9.3204725782347828E-2</v>
      </c>
    </row>
    <row r="783" spans="3:14" ht="27">
      <c r="C783" s="24" t="s">
        <v>2249</v>
      </c>
      <c r="D783" s="26" t="s">
        <v>2212</v>
      </c>
      <c r="E783" s="26" t="s">
        <v>1112</v>
      </c>
      <c r="F783" s="26" t="s">
        <v>1112</v>
      </c>
      <c r="G783" s="26" t="s">
        <v>2250</v>
      </c>
      <c r="H783" s="27" t="s">
        <v>455</v>
      </c>
      <c r="I783" s="28" t="s">
        <v>132</v>
      </c>
      <c r="J783" s="10">
        <v>164110.98064516127</v>
      </c>
      <c r="K783" s="15"/>
      <c r="L783" s="29">
        <v>150045</v>
      </c>
      <c r="M783" s="30">
        <f t="shared" si="25"/>
        <v>14065.980645161268</v>
      </c>
      <c r="N783" s="31">
        <f t="shared" si="24"/>
        <v>9.3745080776842071E-2</v>
      </c>
    </row>
    <row r="784" spans="3:14" ht="27">
      <c r="C784" s="24" t="s">
        <v>2251</v>
      </c>
      <c r="D784" s="26" t="s">
        <v>2212</v>
      </c>
      <c r="E784" s="38" t="s">
        <v>160</v>
      </c>
      <c r="F784" s="26" t="s">
        <v>129</v>
      </c>
      <c r="G784" s="26" t="s">
        <v>2252</v>
      </c>
      <c r="H784" s="27" t="s">
        <v>129</v>
      </c>
      <c r="I784" s="28" t="s">
        <v>132</v>
      </c>
      <c r="J784" s="10">
        <v>227612.45161290321</v>
      </c>
      <c r="K784" s="15"/>
      <c r="L784" s="29">
        <v>208139</v>
      </c>
      <c r="M784" s="30">
        <f t="shared" si="25"/>
        <v>19473.451612903213</v>
      </c>
      <c r="N784" s="31">
        <f t="shared" si="24"/>
        <v>9.3559840361024188E-2</v>
      </c>
    </row>
    <row r="785" spans="3:14" ht="27">
      <c r="C785" s="24" t="s">
        <v>2253</v>
      </c>
      <c r="D785" s="26" t="s">
        <v>2212</v>
      </c>
      <c r="E785" s="38" t="s">
        <v>160</v>
      </c>
      <c r="F785" s="26" t="s">
        <v>129</v>
      </c>
      <c r="G785" s="26" t="s">
        <v>2254</v>
      </c>
      <c r="H785" s="27" t="s">
        <v>129</v>
      </c>
      <c r="I785" s="28" t="s">
        <v>132</v>
      </c>
      <c r="J785" s="10">
        <v>104973.35483870968</v>
      </c>
      <c r="K785" s="15"/>
      <c r="L785" s="29">
        <v>96019</v>
      </c>
      <c r="M785" s="30">
        <f t="shared" si="25"/>
        <v>8954.3548387096816</v>
      </c>
      <c r="N785" s="31">
        <f t="shared" si="24"/>
        <v>9.3256072638849413E-2</v>
      </c>
    </row>
    <row r="786" spans="3:14" ht="27">
      <c r="C786" s="24" t="s">
        <v>2255</v>
      </c>
      <c r="D786" s="26" t="s">
        <v>2212</v>
      </c>
      <c r="E786" s="38" t="s">
        <v>160</v>
      </c>
      <c r="F786" s="26" t="s">
        <v>2256</v>
      </c>
      <c r="G786" s="26" t="s">
        <v>2257</v>
      </c>
      <c r="H786" s="27" t="s">
        <v>2258</v>
      </c>
      <c r="I786" s="28" t="s">
        <v>132</v>
      </c>
      <c r="J786" s="10">
        <v>73643.34193548387</v>
      </c>
      <c r="K786" s="15"/>
      <c r="L786" s="29">
        <v>67277</v>
      </c>
      <c r="M786" s="30">
        <f t="shared" si="25"/>
        <v>6366.3419354838697</v>
      </c>
      <c r="N786" s="31">
        <f t="shared" si="24"/>
        <v>9.462880234677333E-2</v>
      </c>
    </row>
    <row r="787" spans="3:14" ht="27">
      <c r="C787" s="24" t="s">
        <v>2259</v>
      </c>
      <c r="D787" s="26" t="s">
        <v>2212</v>
      </c>
      <c r="E787" s="38" t="s">
        <v>160</v>
      </c>
      <c r="F787" s="26" t="s">
        <v>129</v>
      </c>
      <c r="G787" s="26" t="s">
        <v>2260</v>
      </c>
      <c r="H787" s="27" t="s">
        <v>129</v>
      </c>
      <c r="I787" s="28" t="s">
        <v>132</v>
      </c>
      <c r="J787" s="10">
        <v>367782.16774193547</v>
      </c>
      <c r="K787" s="15"/>
      <c r="L787" s="29">
        <v>336385</v>
      </c>
      <c r="M787" s="30">
        <f t="shared" si="25"/>
        <v>31397.167741935467</v>
      </c>
      <c r="N787" s="31">
        <f t="shared" si="24"/>
        <v>9.3337002963673962E-2</v>
      </c>
    </row>
    <row r="788" spans="3:14" ht="27">
      <c r="C788" s="24" t="s">
        <v>2261</v>
      </c>
      <c r="D788" s="26" t="s">
        <v>2212</v>
      </c>
      <c r="E788" s="38" t="s">
        <v>160</v>
      </c>
      <c r="F788" s="26" t="s">
        <v>129</v>
      </c>
      <c r="G788" s="26" t="s">
        <v>2262</v>
      </c>
      <c r="H788" s="27" t="s">
        <v>2263</v>
      </c>
      <c r="I788" s="28" t="s">
        <v>132</v>
      </c>
      <c r="J788" s="10">
        <v>75825.264516129027</v>
      </c>
      <c r="K788" s="15"/>
      <c r="L788" s="29">
        <v>69380</v>
      </c>
      <c r="M788" s="30">
        <f t="shared" si="25"/>
        <v>6445.2645161290275</v>
      </c>
      <c r="N788" s="31">
        <f t="shared" si="24"/>
        <v>9.2898018393327009E-2</v>
      </c>
    </row>
    <row r="789" spans="3:14" ht="27">
      <c r="C789" s="24" t="s">
        <v>2264</v>
      </c>
      <c r="D789" s="26" t="s">
        <v>2212</v>
      </c>
      <c r="E789" s="38" t="s">
        <v>160</v>
      </c>
      <c r="F789" s="26" t="s">
        <v>129</v>
      </c>
      <c r="G789" s="26" t="s">
        <v>2265</v>
      </c>
      <c r="H789" s="27" t="s">
        <v>129</v>
      </c>
      <c r="I789" s="28" t="s">
        <v>132</v>
      </c>
      <c r="J789" s="10">
        <v>74305.135483870967</v>
      </c>
      <c r="K789" s="15"/>
      <c r="L789" s="29">
        <v>67978</v>
      </c>
      <c r="M789" s="30">
        <f t="shared" si="25"/>
        <v>6327.1354838709667</v>
      </c>
      <c r="N789" s="31">
        <f t="shared" si="24"/>
        <v>9.3076222952587107E-2</v>
      </c>
    </row>
    <row r="790" spans="3:14" ht="27">
      <c r="C790" s="24" t="s">
        <v>2266</v>
      </c>
      <c r="D790" s="26" t="s">
        <v>2212</v>
      </c>
      <c r="E790" s="38" t="s">
        <v>160</v>
      </c>
      <c r="F790" s="26" t="s">
        <v>129</v>
      </c>
      <c r="G790" s="26" t="s">
        <v>2267</v>
      </c>
      <c r="H790" s="27" t="s">
        <v>129</v>
      </c>
      <c r="I790" s="28" t="s">
        <v>132</v>
      </c>
      <c r="J790" s="10">
        <v>30170.722580645161</v>
      </c>
      <c r="K790" s="15"/>
      <c r="L790" s="29">
        <v>27572</v>
      </c>
      <c r="M790" s="30">
        <f t="shared" si="25"/>
        <v>2598.7225806451606</v>
      </c>
      <c r="N790" s="31">
        <f t="shared" si="24"/>
        <v>9.425223344861311E-2</v>
      </c>
    </row>
    <row r="791" spans="3:14" ht="27">
      <c r="C791" s="24" t="s">
        <v>2268</v>
      </c>
      <c r="D791" s="26" t="s">
        <v>2212</v>
      </c>
      <c r="E791" s="26" t="s">
        <v>129</v>
      </c>
      <c r="F791" s="26" t="s">
        <v>278</v>
      </c>
      <c r="G791" s="26" t="s">
        <v>2269</v>
      </c>
      <c r="H791" s="27" t="s">
        <v>129</v>
      </c>
      <c r="I791" s="28" t="s">
        <v>132</v>
      </c>
      <c r="J791" s="10">
        <v>188021.53548387095</v>
      </c>
      <c r="K791" s="15"/>
      <c r="L791" s="29">
        <v>171921</v>
      </c>
      <c r="M791" s="30">
        <f t="shared" si="25"/>
        <v>16100.535483870946</v>
      </c>
      <c r="N791" s="31">
        <f t="shared" si="24"/>
        <v>9.3650778461450007E-2</v>
      </c>
    </row>
    <row r="792" spans="3:14" ht="27">
      <c r="C792" s="24" t="s">
        <v>2270</v>
      </c>
      <c r="D792" s="26" t="s">
        <v>1345</v>
      </c>
      <c r="E792" s="26" t="s">
        <v>947</v>
      </c>
      <c r="F792" s="26" t="s">
        <v>2271</v>
      </c>
      <c r="G792" s="26" t="s">
        <v>2272</v>
      </c>
      <c r="H792" s="27" t="s">
        <v>2273</v>
      </c>
      <c r="I792" s="28" t="s">
        <v>132</v>
      </c>
      <c r="J792" s="10">
        <v>382438.36129032256</v>
      </c>
      <c r="K792" s="15"/>
      <c r="L792" s="29">
        <v>349898</v>
      </c>
      <c r="M792" s="30">
        <f t="shared" si="25"/>
        <v>32540.361290322558</v>
      </c>
      <c r="N792" s="31">
        <f t="shared" si="24"/>
        <v>9.2999563559444637E-2</v>
      </c>
    </row>
    <row r="793" spans="3:14" ht="27">
      <c r="C793" s="24" t="s">
        <v>2274</v>
      </c>
      <c r="D793" s="26" t="s">
        <v>1345</v>
      </c>
      <c r="E793" s="26" t="s">
        <v>947</v>
      </c>
      <c r="F793" s="26" t="s">
        <v>2275</v>
      </c>
      <c r="G793" s="26" t="s">
        <v>2276</v>
      </c>
      <c r="H793" s="27" t="s">
        <v>2277</v>
      </c>
      <c r="I793" s="28" t="s">
        <v>132</v>
      </c>
      <c r="J793" s="10">
        <v>237723.61290322582</v>
      </c>
      <c r="K793" s="15"/>
      <c r="L793" s="29">
        <v>217534</v>
      </c>
      <c r="M793" s="30">
        <f t="shared" si="25"/>
        <v>20189.612903225818</v>
      </c>
      <c r="N793" s="31">
        <f t="shared" si="24"/>
        <v>9.281129801881921E-2</v>
      </c>
    </row>
    <row r="794" spans="3:14" ht="27">
      <c r="C794" s="24" t="s">
        <v>2278</v>
      </c>
      <c r="D794" s="26" t="s">
        <v>1345</v>
      </c>
      <c r="E794" s="26" t="s">
        <v>947</v>
      </c>
      <c r="F794" s="26" t="s">
        <v>2279</v>
      </c>
      <c r="G794" s="26" t="s">
        <v>2280</v>
      </c>
      <c r="H794" s="27" t="s">
        <v>2281</v>
      </c>
      <c r="I794" s="28" t="s">
        <v>132</v>
      </c>
      <c r="J794" s="10">
        <v>128899.26451612903</v>
      </c>
      <c r="K794" s="15"/>
      <c r="L794" s="29">
        <v>117849</v>
      </c>
      <c r="M794" s="30">
        <f t="shared" si="25"/>
        <v>11050.264516129027</v>
      </c>
      <c r="N794" s="31">
        <f t="shared" si="24"/>
        <v>9.3766298535660278E-2</v>
      </c>
    </row>
    <row r="795" spans="3:14" ht="27">
      <c r="C795" s="24" t="s">
        <v>2282</v>
      </c>
      <c r="D795" s="26" t="s">
        <v>1345</v>
      </c>
      <c r="E795" s="26" t="s">
        <v>178</v>
      </c>
      <c r="F795" s="26" t="s">
        <v>2283</v>
      </c>
      <c r="G795" s="26" t="s">
        <v>2284</v>
      </c>
      <c r="H795" s="39" t="s">
        <v>160</v>
      </c>
      <c r="I795" s="28" t="s">
        <v>132</v>
      </c>
      <c r="J795" s="10">
        <v>249175.25161290323</v>
      </c>
      <c r="K795" s="15"/>
      <c r="L795" s="29">
        <v>227978</v>
      </c>
      <c r="M795" s="30">
        <f t="shared" si="25"/>
        <v>21197.25161290323</v>
      </c>
      <c r="N795" s="31">
        <f t="shared" si="24"/>
        <v>9.2979373504913768E-2</v>
      </c>
    </row>
    <row r="796" spans="3:14" ht="27">
      <c r="C796" s="24" t="s">
        <v>2285</v>
      </c>
      <c r="D796" s="26" t="s">
        <v>1345</v>
      </c>
      <c r="E796" s="26" t="s">
        <v>178</v>
      </c>
      <c r="F796" s="26">
        <v>550</v>
      </c>
      <c r="G796" s="26" t="s">
        <v>2286</v>
      </c>
      <c r="H796" s="27" t="s">
        <v>2287</v>
      </c>
      <c r="I796" s="28" t="s">
        <v>132</v>
      </c>
      <c r="J796" s="10">
        <v>344035.90967741935</v>
      </c>
      <c r="K796" s="15"/>
      <c r="L796" s="29">
        <v>314663</v>
      </c>
      <c r="M796" s="30">
        <f t="shared" si="25"/>
        <v>29372.909677419346</v>
      </c>
      <c r="N796" s="31">
        <f t="shared" si="24"/>
        <v>9.3347198995176892E-2</v>
      </c>
    </row>
    <row r="797" spans="3:14" ht="27">
      <c r="C797" s="24" t="s">
        <v>2288</v>
      </c>
      <c r="D797" s="26" t="s">
        <v>1345</v>
      </c>
      <c r="E797" s="26" t="s">
        <v>2289</v>
      </c>
      <c r="F797" s="26" t="s">
        <v>2290</v>
      </c>
      <c r="G797" s="26" t="s">
        <v>2291</v>
      </c>
      <c r="H797" s="27" t="s">
        <v>2292</v>
      </c>
      <c r="I797" s="28" t="s">
        <v>132</v>
      </c>
      <c r="J797" s="10">
        <v>459602.56774193549</v>
      </c>
      <c r="K797" s="15"/>
      <c r="L797" s="29">
        <v>420474</v>
      </c>
      <c r="M797" s="30">
        <f t="shared" si="25"/>
        <v>39128.567741935491</v>
      </c>
      <c r="N797" s="31">
        <f t="shared" si="24"/>
        <v>9.3058233664710513E-2</v>
      </c>
    </row>
    <row r="798" spans="3:14" ht="27">
      <c r="C798" s="24" t="s">
        <v>2293</v>
      </c>
      <c r="D798" s="26" t="s">
        <v>1345</v>
      </c>
      <c r="E798" s="26" t="s">
        <v>178</v>
      </c>
      <c r="F798" s="26" t="s">
        <v>2294</v>
      </c>
      <c r="G798" s="26" t="s">
        <v>2295</v>
      </c>
      <c r="H798" s="27" t="s">
        <v>2296</v>
      </c>
      <c r="I798" s="28" t="s">
        <v>132</v>
      </c>
      <c r="J798" s="10">
        <v>281693.72903225804</v>
      </c>
      <c r="K798" s="15"/>
      <c r="L798" s="29">
        <v>257740</v>
      </c>
      <c r="M798" s="30">
        <f t="shared" si="25"/>
        <v>23953.729032258037</v>
      </c>
      <c r="N798" s="31">
        <f t="shared" si="24"/>
        <v>9.2937568993008604E-2</v>
      </c>
    </row>
    <row r="799" spans="3:14" ht="27">
      <c r="C799" s="24" t="s">
        <v>2297</v>
      </c>
      <c r="D799" s="26" t="s">
        <v>1345</v>
      </c>
      <c r="E799" s="26" t="s">
        <v>178</v>
      </c>
      <c r="F799" s="26">
        <v>6005</v>
      </c>
      <c r="G799" s="26" t="s">
        <v>2298</v>
      </c>
      <c r="H799" s="27" t="s">
        <v>2299</v>
      </c>
      <c r="I799" s="28" t="s">
        <v>132</v>
      </c>
      <c r="J799" s="10">
        <v>655690</v>
      </c>
      <c r="K799" s="15"/>
      <c r="L799" s="29">
        <v>599833</v>
      </c>
      <c r="M799" s="30">
        <f t="shared" si="25"/>
        <v>55857</v>
      </c>
      <c r="N799" s="31">
        <f t="shared" si="24"/>
        <v>9.3120918655692497E-2</v>
      </c>
    </row>
    <row r="800" spans="3:14" ht="27">
      <c r="C800" s="24" t="s">
        <v>2300</v>
      </c>
      <c r="D800" s="26" t="s">
        <v>1345</v>
      </c>
      <c r="E800" s="26" t="s">
        <v>129</v>
      </c>
      <c r="F800" s="26" t="s">
        <v>129</v>
      </c>
      <c r="G800" s="26" t="s">
        <v>2301</v>
      </c>
      <c r="H800" s="27" t="s">
        <v>129</v>
      </c>
      <c r="I800" s="28" t="s">
        <v>132</v>
      </c>
      <c r="J800" s="10">
        <v>455043.71612903225</v>
      </c>
      <c r="K800" s="15"/>
      <c r="L800" s="29">
        <v>416277</v>
      </c>
      <c r="M800" s="30">
        <f t="shared" si="25"/>
        <v>38766.716129032255</v>
      </c>
      <c r="N800" s="31">
        <f t="shared" si="24"/>
        <v>9.3127211277664282E-2</v>
      </c>
    </row>
    <row r="801" spans="3:14" ht="27">
      <c r="C801" s="24" t="s">
        <v>2302</v>
      </c>
      <c r="D801" s="26" t="s">
        <v>1345</v>
      </c>
      <c r="E801" s="26" t="s">
        <v>1073</v>
      </c>
      <c r="F801" s="26" t="s">
        <v>129</v>
      </c>
      <c r="G801" s="26" t="s">
        <v>2303</v>
      </c>
      <c r="H801" s="27" t="s">
        <v>2304</v>
      </c>
      <c r="I801" s="28" t="s">
        <v>132</v>
      </c>
      <c r="J801" s="10">
        <v>1068283.729032258</v>
      </c>
      <c r="K801" s="15"/>
      <c r="L801" s="29">
        <v>977273</v>
      </c>
      <c r="M801" s="30">
        <f t="shared" si="25"/>
        <v>91010.729032258037</v>
      </c>
      <c r="N801" s="31">
        <f t="shared" si="24"/>
        <v>9.3127231625408702E-2</v>
      </c>
    </row>
    <row r="802" spans="3:14" ht="27">
      <c r="C802" s="24" t="s">
        <v>2305</v>
      </c>
      <c r="D802" s="26" t="s">
        <v>1345</v>
      </c>
      <c r="E802" s="26" t="s">
        <v>178</v>
      </c>
      <c r="F802" s="26" t="s">
        <v>2306</v>
      </c>
      <c r="G802" s="26" t="s">
        <v>2307</v>
      </c>
      <c r="H802" s="27" t="s">
        <v>2308</v>
      </c>
      <c r="I802" s="28" t="s">
        <v>132</v>
      </c>
      <c r="J802" s="10">
        <v>1533922.2838709676</v>
      </c>
      <c r="K802" s="15"/>
      <c r="L802" s="29">
        <v>1403242</v>
      </c>
      <c r="M802" s="30">
        <f t="shared" si="25"/>
        <v>130680.28387096757</v>
      </c>
      <c r="N802" s="31">
        <f t="shared" si="24"/>
        <v>9.3127403449275017E-2</v>
      </c>
    </row>
    <row r="803" spans="3:14" ht="27">
      <c r="C803" s="24" t="s">
        <v>2309</v>
      </c>
      <c r="D803" s="26" t="s">
        <v>1345</v>
      </c>
      <c r="E803" s="26" t="s">
        <v>178</v>
      </c>
      <c r="F803" s="26" t="s">
        <v>2310</v>
      </c>
      <c r="G803" s="26" t="s">
        <v>2311</v>
      </c>
      <c r="H803" s="27" t="s">
        <v>2312</v>
      </c>
      <c r="I803" s="28" t="s">
        <v>132</v>
      </c>
      <c r="J803" s="10">
        <v>336949.65161290322</v>
      </c>
      <c r="K803" s="15"/>
      <c r="L803" s="29">
        <v>308240</v>
      </c>
      <c r="M803" s="30">
        <f t="shared" si="25"/>
        <v>28709.651612903224</v>
      </c>
      <c r="N803" s="31">
        <f t="shared" si="24"/>
        <v>9.3140577513960626E-2</v>
      </c>
    </row>
    <row r="804" spans="3:14" ht="27">
      <c r="C804" s="24" t="s">
        <v>2313</v>
      </c>
      <c r="D804" s="26" t="s">
        <v>1345</v>
      </c>
      <c r="E804" s="26" t="s">
        <v>129</v>
      </c>
      <c r="F804" s="26" t="s">
        <v>2314</v>
      </c>
      <c r="G804" s="26" t="s">
        <v>2315</v>
      </c>
      <c r="H804" s="39" t="s">
        <v>160</v>
      </c>
      <c r="I804" s="28" t="s">
        <v>132</v>
      </c>
      <c r="J804" s="10">
        <v>274109.97419354838</v>
      </c>
      <c r="K804" s="15"/>
      <c r="L804" s="29">
        <v>250736</v>
      </c>
      <c r="M804" s="30">
        <f t="shared" si="25"/>
        <v>23373.974193548376</v>
      </c>
      <c r="N804" s="31">
        <f t="shared" si="24"/>
        <v>9.3221452817099967E-2</v>
      </c>
    </row>
    <row r="805" spans="3:14" ht="27">
      <c r="C805" s="24" t="s">
        <v>2316</v>
      </c>
      <c r="D805" s="26" t="s">
        <v>1345</v>
      </c>
      <c r="E805" s="26" t="s">
        <v>1064</v>
      </c>
      <c r="F805" s="26" t="s">
        <v>2317</v>
      </c>
      <c r="G805" s="26" t="s">
        <v>2318</v>
      </c>
      <c r="H805" s="27" t="s">
        <v>2319</v>
      </c>
      <c r="I805" s="28" t="s">
        <v>132</v>
      </c>
      <c r="J805" s="10">
        <v>613752.86451612902</v>
      </c>
      <c r="K805" s="15"/>
      <c r="L805" s="29">
        <v>561510</v>
      </c>
      <c r="M805" s="30">
        <f t="shared" si="25"/>
        <v>52242.864516129019</v>
      </c>
      <c r="N805" s="31">
        <f t="shared" si="24"/>
        <v>9.3039953903098827E-2</v>
      </c>
    </row>
    <row r="806" spans="3:14" ht="27">
      <c r="C806" s="24" t="s">
        <v>2320</v>
      </c>
      <c r="D806" s="26" t="s">
        <v>1345</v>
      </c>
      <c r="E806" s="38" t="s">
        <v>160</v>
      </c>
      <c r="F806" s="26" t="s">
        <v>2321</v>
      </c>
      <c r="G806" s="26" t="s">
        <v>2322</v>
      </c>
      <c r="H806" s="27" t="s">
        <v>2323</v>
      </c>
      <c r="I806" s="28" t="s">
        <v>132</v>
      </c>
      <c r="J806" s="10">
        <v>904760.83870967745</v>
      </c>
      <c r="K806" s="15"/>
      <c r="L806" s="29">
        <v>833343</v>
      </c>
      <c r="M806" s="30">
        <f t="shared" si="25"/>
        <v>71417.838709677453</v>
      </c>
      <c r="N806" s="31">
        <f t="shared" si="24"/>
        <v>8.5700412326829956E-2</v>
      </c>
    </row>
    <row r="807" spans="3:14" ht="27">
      <c r="C807" s="24" t="s">
        <v>2324</v>
      </c>
      <c r="D807" s="26" t="s">
        <v>1345</v>
      </c>
      <c r="E807" s="38" t="s">
        <v>160</v>
      </c>
      <c r="F807" s="26" t="s">
        <v>2321</v>
      </c>
      <c r="G807" s="26" t="s">
        <v>2322</v>
      </c>
      <c r="H807" s="27" t="s">
        <v>2323</v>
      </c>
      <c r="I807" s="28" t="s">
        <v>132</v>
      </c>
      <c r="J807" s="10">
        <v>655599.40645161294</v>
      </c>
      <c r="K807" s="15"/>
      <c r="L807" s="29">
        <v>603824</v>
      </c>
      <c r="M807" s="30">
        <f t="shared" si="25"/>
        <v>51775.406451612944</v>
      </c>
      <c r="N807" s="31">
        <f t="shared" si="24"/>
        <v>8.5745857156411379E-2</v>
      </c>
    </row>
    <row r="808" spans="3:14" ht="27">
      <c r="C808" s="24" t="s">
        <v>2325</v>
      </c>
      <c r="D808" s="26" t="s">
        <v>1345</v>
      </c>
      <c r="E808" s="38" t="s">
        <v>160</v>
      </c>
      <c r="F808" s="26" t="s">
        <v>2321</v>
      </c>
      <c r="G808" s="26" t="s">
        <v>2322</v>
      </c>
      <c r="H808" s="27" t="s">
        <v>2323</v>
      </c>
      <c r="I808" s="28" t="s">
        <v>132</v>
      </c>
      <c r="J808" s="10">
        <v>627822.5032258064</v>
      </c>
      <c r="K808" s="15"/>
      <c r="L808" s="29">
        <v>578309</v>
      </c>
      <c r="M808" s="30">
        <f t="shared" si="25"/>
        <v>49513.503225806402</v>
      </c>
      <c r="N808" s="31">
        <f t="shared" si="24"/>
        <v>8.5617728975005414E-2</v>
      </c>
    </row>
    <row r="809" spans="3:14" ht="27">
      <c r="C809" s="24" t="s">
        <v>2326</v>
      </c>
      <c r="D809" s="26" t="s">
        <v>1345</v>
      </c>
      <c r="E809" s="38" t="s">
        <v>160</v>
      </c>
      <c r="F809" s="26" t="s">
        <v>2321</v>
      </c>
      <c r="G809" s="26" t="s">
        <v>2322</v>
      </c>
      <c r="H809" s="27" t="s">
        <v>2323</v>
      </c>
      <c r="I809" s="28" t="s">
        <v>132</v>
      </c>
      <c r="J809" s="10">
        <v>531606.01290322584</v>
      </c>
      <c r="K809" s="15"/>
      <c r="L809" s="29">
        <v>489707</v>
      </c>
      <c r="M809" s="30">
        <f t="shared" si="25"/>
        <v>41899.012903225841</v>
      </c>
      <c r="N809" s="31">
        <f t="shared" si="24"/>
        <v>8.5559350597859213E-2</v>
      </c>
    </row>
    <row r="810" spans="3:14" ht="27">
      <c r="C810" s="24" t="s">
        <v>2327</v>
      </c>
      <c r="D810" s="26" t="s">
        <v>1345</v>
      </c>
      <c r="E810" s="38" t="s">
        <v>160</v>
      </c>
      <c r="F810" s="26" t="s">
        <v>2321</v>
      </c>
      <c r="G810" s="26" t="s">
        <v>2322</v>
      </c>
      <c r="H810" s="27" t="s">
        <v>2323</v>
      </c>
      <c r="I810" s="28" t="s">
        <v>132</v>
      </c>
      <c r="J810" s="10">
        <v>418327.22580645164</v>
      </c>
      <c r="K810" s="15"/>
      <c r="L810" s="29">
        <v>382697</v>
      </c>
      <c r="M810" s="30">
        <f t="shared" si="25"/>
        <v>35630.225806451635</v>
      </c>
      <c r="N810" s="31">
        <f t="shared" si="24"/>
        <v>9.31029660709429E-2</v>
      </c>
    </row>
    <row r="811" spans="3:14" ht="27">
      <c r="C811" s="24" t="s">
        <v>2328</v>
      </c>
      <c r="D811" s="26" t="s">
        <v>1345</v>
      </c>
      <c r="E811" s="38" t="s">
        <v>160</v>
      </c>
      <c r="F811" s="26" t="s">
        <v>129</v>
      </c>
      <c r="G811" s="26" t="s">
        <v>2329</v>
      </c>
      <c r="H811" s="27" t="s">
        <v>129</v>
      </c>
      <c r="I811" s="28" t="s">
        <v>132</v>
      </c>
      <c r="J811" s="10">
        <v>94530.529032258069</v>
      </c>
      <c r="K811" s="15"/>
      <c r="L811" s="29">
        <v>86393</v>
      </c>
      <c r="M811" s="30">
        <f t="shared" si="25"/>
        <v>8137.5290322580695</v>
      </c>
      <c r="N811" s="31">
        <f t="shared" si="24"/>
        <v>9.4191995095182127E-2</v>
      </c>
    </row>
    <row r="812" spans="3:14" ht="27">
      <c r="C812" s="24" t="s">
        <v>2330</v>
      </c>
      <c r="D812" s="26" t="s">
        <v>1345</v>
      </c>
      <c r="E812" s="38" t="s">
        <v>160</v>
      </c>
      <c r="F812" s="26" t="s">
        <v>2294</v>
      </c>
      <c r="G812" s="26" t="s">
        <v>2331</v>
      </c>
      <c r="H812" s="27" t="s">
        <v>2332</v>
      </c>
      <c r="I812" s="28" t="s">
        <v>132</v>
      </c>
      <c r="J812" s="10">
        <v>644074.06451612909</v>
      </c>
      <c r="K812" s="15"/>
      <c r="L812" s="29">
        <v>589234</v>
      </c>
      <c r="M812" s="30">
        <f t="shared" si="25"/>
        <v>54840.064516129089</v>
      </c>
      <c r="N812" s="31">
        <f t="shared" si="24"/>
        <v>9.3070095269670611E-2</v>
      </c>
    </row>
    <row r="813" spans="3:14" ht="27">
      <c r="C813" s="24" t="s">
        <v>2333</v>
      </c>
      <c r="D813" s="26" t="s">
        <v>1345</v>
      </c>
      <c r="E813" s="38" t="s">
        <v>160</v>
      </c>
      <c r="F813" s="26" t="s">
        <v>2283</v>
      </c>
      <c r="G813" s="26" t="s">
        <v>2334</v>
      </c>
      <c r="H813" s="39" t="s">
        <v>160</v>
      </c>
      <c r="I813" s="28" t="s">
        <v>132</v>
      </c>
      <c r="J813" s="10">
        <v>121479.80645161291</v>
      </c>
      <c r="K813" s="15"/>
      <c r="L813" s="29">
        <v>111179</v>
      </c>
      <c r="M813" s="30">
        <f t="shared" si="25"/>
        <v>10300.806451612909</v>
      </c>
      <c r="N813" s="31">
        <f t="shared" si="24"/>
        <v>9.2650648518271511E-2</v>
      </c>
    </row>
    <row r="814" spans="3:14" ht="27">
      <c r="C814" s="24" t="s">
        <v>2335</v>
      </c>
      <c r="D814" s="26" t="s">
        <v>1345</v>
      </c>
      <c r="E814" s="38" t="s">
        <v>160</v>
      </c>
      <c r="F814" s="26" t="s">
        <v>2336</v>
      </c>
      <c r="G814" s="26" t="s">
        <v>2337</v>
      </c>
      <c r="H814" s="27" t="s">
        <v>2338</v>
      </c>
      <c r="I814" s="28" t="s">
        <v>132</v>
      </c>
      <c r="J814" s="10">
        <v>130238.2064516129</v>
      </c>
      <c r="K814" s="15"/>
      <c r="L814" s="29">
        <v>119063</v>
      </c>
      <c r="M814" s="30">
        <f t="shared" si="25"/>
        <v>11175.206451612903</v>
      </c>
      <c r="N814" s="31">
        <f t="shared" si="24"/>
        <v>9.3859607532255224E-2</v>
      </c>
    </row>
    <row r="815" spans="3:14" ht="27">
      <c r="C815" s="24" t="s">
        <v>2339</v>
      </c>
      <c r="D815" s="26" t="s">
        <v>1345</v>
      </c>
      <c r="E815" s="38" t="s">
        <v>160</v>
      </c>
      <c r="F815" s="26" t="s">
        <v>278</v>
      </c>
      <c r="G815" s="26" t="s">
        <v>2340</v>
      </c>
      <c r="H815" s="27" t="s">
        <v>2341</v>
      </c>
      <c r="I815" s="28" t="s">
        <v>132</v>
      </c>
      <c r="J815" s="10">
        <v>271085.07096774189</v>
      </c>
      <c r="K815" s="15"/>
      <c r="L815" s="29">
        <v>247952</v>
      </c>
      <c r="M815" s="30">
        <f t="shared" si="25"/>
        <v>23133.070967741893</v>
      </c>
      <c r="N815" s="31">
        <f t="shared" si="24"/>
        <v>9.3296569367223872E-2</v>
      </c>
    </row>
    <row r="816" spans="3:14" ht="27">
      <c r="C816" s="24" t="s">
        <v>2342</v>
      </c>
      <c r="D816" s="26" t="s">
        <v>1345</v>
      </c>
      <c r="E816" s="38" t="s">
        <v>160</v>
      </c>
      <c r="F816" s="26" t="s">
        <v>129</v>
      </c>
      <c r="G816" s="26" t="s">
        <v>2343</v>
      </c>
      <c r="H816" s="27" t="s">
        <v>129</v>
      </c>
      <c r="I816" s="28" t="s">
        <v>132</v>
      </c>
      <c r="J816" s="10">
        <v>791150.38709677418</v>
      </c>
      <c r="K816" s="15"/>
      <c r="L816" s="29">
        <v>723776</v>
      </c>
      <c r="M816" s="30">
        <f t="shared" si="25"/>
        <v>67374.387096774182</v>
      </c>
      <c r="N816" s="31">
        <f t="shared" si="24"/>
        <v>9.3087346218683933E-2</v>
      </c>
    </row>
    <row r="817" spans="3:14" ht="27">
      <c r="C817" s="24" t="s">
        <v>2344</v>
      </c>
      <c r="D817" s="26" t="s">
        <v>1345</v>
      </c>
      <c r="E817" s="38" t="s">
        <v>160</v>
      </c>
      <c r="F817" s="26" t="s">
        <v>129</v>
      </c>
      <c r="G817" s="26" t="s">
        <v>2345</v>
      </c>
      <c r="H817" s="27" t="s">
        <v>129</v>
      </c>
      <c r="I817" s="28" t="s">
        <v>132</v>
      </c>
      <c r="J817" s="10">
        <v>450498.68387096771</v>
      </c>
      <c r="K817" s="15"/>
      <c r="L817" s="29">
        <v>412071</v>
      </c>
      <c r="M817" s="30">
        <f t="shared" si="25"/>
        <v>38427.68387096771</v>
      </c>
      <c r="N817" s="31">
        <f t="shared" si="24"/>
        <v>9.3255006712357119E-2</v>
      </c>
    </row>
    <row r="818" spans="3:14" ht="27">
      <c r="C818" s="24" t="s">
        <v>2346</v>
      </c>
      <c r="D818" s="26" t="s">
        <v>1345</v>
      </c>
      <c r="E818" s="38" t="s">
        <v>160</v>
      </c>
      <c r="F818" s="26" t="s">
        <v>2347</v>
      </c>
      <c r="G818" s="26" t="s">
        <v>2348</v>
      </c>
      <c r="H818" s="27" t="s">
        <v>2349</v>
      </c>
      <c r="I818" s="28" t="s">
        <v>132</v>
      </c>
      <c r="J818" s="10">
        <v>264178.464516129</v>
      </c>
      <c r="K818" s="15"/>
      <c r="L818" s="29">
        <v>241596</v>
      </c>
      <c r="M818" s="30">
        <f t="shared" si="25"/>
        <v>22582.464516128995</v>
      </c>
      <c r="N818" s="31">
        <f t="shared" si="24"/>
        <v>9.3472013262342904E-2</v>
      </c>
    </row>
    <row r="819" spans="3:14" ht="27">
      <c r="C819" s="24" t="s">
        <v>2350</v>
      </c>
      <c r="D819" s="26" t="s">
        <v>2351</v>
      </c>
      <c r="E819" s="38" t="s">
        <v>160</v>
      </c>
      <c r="F819" s="26" t="s">
        <v>2352</v>
      </c>
      <c r="G819" s="26" t="s">
        <v>2353</v>
      </c>
      <c r="H819" s="27" t="s">
        <v>2354</v>
      </c>
      <c r="I819" s="28" t="s">
        <v>132</v>
      </c>
      <c r="J819" s="10">
        <v>532207.92258064519</v>
      </c>
      <c r="K819" s="15"/>
      <c r="L819" s="29">
        <v>486894</v>
      </c>
      <c r="M819" s="30">
        <f t="shared" si="25"/>
        <v>45313.922580645187</v>
      </c>
      <c r="N819" s="31">
        <f t="shared" si="24"/>
        <v>9.306732590799062E-2</v>
      </c>
    </row>
    <row r="820" spans="3:14" ht="27">
      <c r="C820" s="24" t="s">
        <v>2355</v>
      </c>
      <c r="D820" s="26" t="s">
        <v>1345</v>
      </c>
      <c r="E820" s="26" t="s">
        <v>1108</v>
      </c>
      <c r="F820" s="26" t="s">
        <v>2283</v>
      </c>
      <c r="G820" s="26" t="s">
        <v>2356</v>
      </c>
      <c r="H820" s="27" t="s">
        <v>129</v>
      </c>
      <c r="I820" s="28" t="s">
        <v>132</v>
      </c>
      <c r="J820" s="10">
        <v>593031.50967741932</v>
      </c>
      <c r="K820" s="15"/>
      <c r="L820" s="29">
        <v>542481</v>
      </c>
      <c r="M820" s="30">
        <f t="shared" si="25"/>
        <v>50550.509677419323</v>
      </c>
      <c r="N820" s="31">
        <f t="shared" si="24"/>
        <v>9.3183926584376825E-2</v>
      </c>
    </row>
    <row r="821" spans="3:14" ht="27">
      <c r="C821" s="24" t="s">
        <v>2357</v>
      </c>
      <c r="D821" s="26" t="s">
        <v>2358</v>
      </c>
      <c r="E821" s="26" t="s">
        <v>1493</v>
      </c>
      <c r="F821" s="26" t="s">
        <v>2359</v>
      </c>
      <c r="G821" s="26" t="s">
        <v>2360</v>
      </c>
      <c r="H821" s="27" t="s">
        <v>2359</v>
      </c>
      <c r="I821" s="28" t="s">
        <v>132</v>
      </c>
      <c r="J821" s="10">
        <v>240092.86451612905</v>
      </c>
      <c r="K821" s="15"/>
      <c r="L821" s="29">
        <v>221277</v>
      </c>
      <c r="M821" s="30">
        <f t="shared" si="25"/>
        <v>18815.864516129048</v>
      </c>
      <c r="N821" s="31">
        <f t="shared" si="24"/>
        <v>8.5033078522074354E-2</v>
      </c>
    </row>
    <row r="822" spans="3:14" ht="27">
      <c r="C822" s="24" t="s">
        <v>2361</v>
      </c>
      <c r="D822" s="26" t="s">
        <v>2362</v>
      </c>
      <c r="E822" s="26" t="s">
        <v>1467</v>
      </c>
      <c r="F822" s="26" t="s">
        <v>2363</v>
      </c>
      <c r="G822" s="26" t="s">
        <v>2364</v>
      </c>
      <c r="H822" s="27" t="s">
        <v>2363</v>
      </c>
      <c r="I822" s="28" t="s">
        <v>132</v>
      </c>
      <c r="J822" s="10">
        <v>5392745.2645161292</v>
      </c>
      <c r="K822" s="15"/>
      <c r="L822" s="29">
        <v>4970106</v>
      </c>
      <c r="M822" s="30">
        <f t="shared" si="25"/>
        <v>422639.26451612916</v>
      </c>
      <c r="N822" s="31">
        <f t="shared" si="24"/>
        <v>8.5036267740794494E-2</v>
      </c>
    </row>
    <row r="823" spans="3:14" ht="27">
      <c r="C823" s="24" t="s">
        <v>2365</v>
      </c>
      <c r="D823" s="26" t="s">
        <v>2366</v>
      </c>
      <c r="E823" s="26" t="s">
        <v>898</v>
      </c>
      <c r="F823" s="26">
        <v>40202</v>
      </c>
      <c r="G823" s="26" t="s">
        <v>2367</v>
      </c>
      <c r="H823" s="27">
        <v>40202</v>
      </c>
      <c r="I823" s="28" t="s">
        <v>132</v>
      </c>
      <c r="J823" s="10">
        <v>6285831.8193548378</v>
      </c>
      <c r="K823" s="15"/>
      <c r="L823" s="29">
        <v>5793200</v>
      </c>
      <c r="M823" s="30">
        <f t="shared" si="25"/>
        <v>492631.81935483776</v>
      </c>
      <c r="N823" s="31">
        <f t="shared" si="24"/>
        <v>8.5036218213567244E-2</v>
      </c>
    </row>
    <row r="824" spans="3:14" ht="27">
      <c r="C824" s="24" t="s">
        <v>2368</v>
      </c>
      <c r="D824" s="26" t="s">
        <v>2369</v>
      </c>
      <c r="E824" s="26" t="s">
        <v>2370</v>
      </c>
      <c r="F824" s="26" t="s">
        <v>2371</v>
      </c>
      <c r="G824" s="26" t="s">
        <v>2372</v>
      </c>
      <c r="H824" s="27" t="s">
        <v>2371</v>
      </c>
      <c r="I824" s="28" t="s">
        <v>132</v>
      </c>
      <c r="J824" s="10">
        <v>23938783.174193546</v>
      </c>
      <c r="K824" s="15"/>
      <c r="L824" s="29">
        <v>22062656</v>
      </c>
      <c r="M824" s="30">
        <f t="shared" si="25"/>
        <v>1876127.1741935462</v>
      </c>
      <c r="N824" s="31">
        <f t="shared" si="24"/>
        <v>8.5036324465809832E-2</v>
      </c>
    </row>
    <row r="825" spans="3:14" ht="27">
      <c r="C825" s="24" t="s">
        <v>2373</v>
      </c>
      <c r="D825" s="26" t="s">
        <v>2374</v>
      </c>
      <c r="E825" s="26" t="s">
        <v>129</v>
      </c>
      <c r="F825" s="26" t="s">
        <v>129</v>
      </c>
      <c r="G825" s="26" t="s">
        <v>2375</v>
      </c>
      <c r="H825" s="27" t="s">
        <v>129</v>
      </c>
      <c r="I825" s="28" t="s">
        <v>132</v>
      </c>
      <c r="J825" s="10">
        <v>75148.116129032249</v>
      </c>
      <c r="K825" s="15"/>
      <c r="L825" s="29">
        <v>68726</v>
      </c>
      <c r="M825" s="30">
        <f t="shared" si="25"/>
        <v>6422.1161290322489</v>
      </c>
      <c r="N825" s="31">
        <f t="shared" si="24"/>
        <v>9.3445219116960812E-2</v>
      </c>
    </row>
    <row r="826" spans="3:14" ht="27">
      <c r="C826" s="24" t="s">
        <v>2376</v>
      </c>
      <c r="D826" s="26" t="s">
        <v>2374</v>
      </c>
      <c r="E826" s="26" t="s">
        <v>2377</v>
      </c>
      <c r="F826" s="26" t="s">
        <v>2378</v>
      </c>
      <c r="G826" s="26" t="s">
        <v>2379</v>
      </c>
      <c r="H826" s="39" t="s">
        <v>160</v>
      </c>
      <c r="I826" s="28" t="s">
        <v>132</v>
      </c>
      <c r="J826" s="10">
        <v>65548.270967741933</v>
      </c>
      <c r="K826" s="15"/>
      <c r="L826" s="29">
        <v>59936</v>
      </c>
      <c r="M826" s="30">
        <f t="shared" si="25"/>
        <v>5612.2709677419334</v>
      </c>
      <c r="N826" s="31">
        <f t="shared" si="24"/>
        <v>9.3637729707386763E-2</v>
      </c>
    </row>
    <row r="827" spans="3:14" ht="27">
      <c r="C827" s="24" t="s">
        <v>2380</v>
      </c>
      <c r="D827" s="26" t="s">
        <v>2374</v>
      </c>
      <c r="E827" s="26" t="s">
        <v>2377</v>
      </c>
      <c r="F827" s="26" t="s">
        <v>2378</v>
      </c>
      <c r="G827" s="26" t="s">
        <v>2381</v>
      </c>
      <c r="H827" s="27" t="s">
        <v>2382</v>
      </c>
      <c r="I827" s="28" t="s">
        <v>132</v>
      </c>
      <c r="J827" s="10">
        <v>65548.270967741933</v>
      </c>
      <c r="K827" s="15"/>
      <c r="L827" s="29">
        <v>59936</v>
      </c>
      <c r="M827" s="30">
        <f t="shared" si="25"/>
        <v>5612.2709677419334</v>
      </c>
      <c r="N827" s="31">
        <f t="shared" si="24"/>
        <v>9.3637729707386763E-2</v>
      </c>
    </row>
    <row r="828" spans="3:14" ht="27">
      <c r="C828" s="24" t="s">
        <v>2383</v>
      </c>
      <c r="D828" s="26" t="s">
        <v>2374</v>
      </c>
      <c r="E828" s="26" t="s">
        <v>2219</v>
      </c>
      <c r="F828" s="26" t="s">
        <v>2384</v>
      </c>
      <c r="G828" s="26" t="s">
        <v>2385</v>
      </c>
      <c r="H828" s="27" t="s">
        <v>2386</v>
      </c>
      <c r="I828" s="28" t="s">
        <v>132</v>
      </c>
      <c r="J828" s="10">
        <v>2667889.4064516132</v>
      </c>
      <c r="K828" s="15"/>
      <c r="L828" s="29">
        <v>2440586</v>
      </c>
      <c r="M828" s="30">
        <f t="shared" si="25"/>
        <v>227303.40645161318</v>
      </c>
      <c r="N828" s="31">
        <f t="shared" si="24"/>
        <v>9.3134766179767139E-2</v>
      </c>
    </row>
    <row r="829" spans="3:14" ht="27">
      <c r="C829" s="24" t="s">
        <v>2387</v>
      </c>
      <c r="D829" s="26" t="s">
        <v>2374</v>
      </c>
      <c r="E829" s="26" t="s">
        <v>2219</v>
      </c>
      <c r="F829" s="26" t="s">
        <v>2388</v>
      </c>
      <c r="G829" s="26" t="s">
        <v>2389</v>
      </c>
      <c r="H829" s="27" t="s">
        <v>2390</v>
      </c>
      <c r="I829" s="28" t="s">
        <v>132</v>
      </c>
      <c r="J829" s="10">
        <v>5584261.5612903228</v>
      </c>
      <c r="K829" s="15"/>
      <c r="L829" s="29">
        <v>5108537</v>
      </c>
      <c r="M829" s="30">
        <f t="shared" si="25"/>
        <v>475724.5612903228</v>
      </c>
      <c r="N829" s="31">
        <f t="shared" si="24"/>
        <v>9.3123444401072716E-2</v>
      </c>
    </row>
    <row r="830" spans="3:14" ht="27">
      <c r="C830" s="24" t="s">
        <v>2391</v>
      </c>
      <c r="D830" s="26" t="s">
        <v>2374</v>
      </c>
      <c r="E830" s="26" t="s">
        <v>168</v>
      </c>
      <c r="F830" s="26" t="s">
        <v>129</v>
      </c>
      <c r="G830" s="26" t="s">
        <v>2392</v>
      </c>
      <c r="H830" s="27" t="s">
        <v>129</v>
      </c>
      <c r="I830" s="28" t="s">
        <v>132</v>
      </c>
      <c r="J830" s="10">
        <v>2212.632258064516</v>
      </c>
      <c r="K830" s="15"/>
      <c r="L830" s="29">
        <v>2028</v>
      </c>
      <c r="M830" s="30">
        <f t="shared" si="25"/>
        <v>184.63225806451601</v>
      </c>
      <c r="N830" s="31">
        <f t="shared" si="24"/>
        <v>9.1041547369090731E-2</v>
      </c>
    </row>
    <row r="831" spans="3:14" ht="27">
      <c r="C831" s="24" t="s">
        <v>2393</v>
      </c>
      <c r="D831" s="26" t="s">
        <v>2374</v>
      </c>
      <c r="E831" s="26" t="s">
        <v>129</v>
      </c>
      <c r="F831" s="26" t="s">
        <v>129</v>
      </c>
      <c r="G831" s="26" t="s">
        <v>2394</v>
      </c>
      <c r="H831" s="27" t="s">
        <v>129</v>
      </c>
      <c r="I831" s="28" t="s">
        <v>132</v>
      </c>
      <c r="J831" s="10">
        <v>1369.6516129032259</v>
      </c>
      <c r="K831" s="15"/>
      <c r="L831" s="29">
        <v>1239</v>
      </c>
      <c r="M831" s="30">
        <f t="shared" si="25"/>
        <v>130.6516129032259</v>
      </c>
      <c r="N831" s="31">
        <f t="shared" si="24"/>
        <v>0.10544924366684899</v>
      </c>
    </row>
    <row r="832" spans="3:14" ht="27">
      <c r="C832" s="24" t="s">
        <v>2395</v>
      </c>
      <c r="D832" s="26" t="s">
        <v>2374</v>
      </c>
      <c r="E832" s="26" t="s">
        <v>129</v>
      </c>
      <c r="F832" s="38" t="s">
        <v>160</v>
      </c>
      <c r="G832" s="26" t="s">
        <v>2396</v>
      </c>
      <c r="H832" s="39" t="s">
        <v>160</v>
      </c>
      <c r="I832" s="28" t="s">
        <v>132</v>
      </c>
      <c r="J832" s="10">
        <v>2212.632258064516</v>
      </c>
      <c r="K832" s="15"/>
      <c r="L832" s="29">
        <v>2028</v>
      </c>
      <c r="M832" s="30">
        <f t="shared" si="25"/>
        <v>184.63225806451601</v>
      </c>
      <c r="N832" s="31">
        <f t="shared" si="24"/>
        <v>9.1041547369090731E-2</v>
      </c>
    </row>
    <row r="833" spans="3:14" ht="27">
      <c r="C833" s="24" t="s">
        <v>2397</v>
      </c>
      <c r="D833" s="26" t="s">
        <v>2374</v>
      </c>
      <c r="E833" s="26" t="s">
        <v>129</v>
      </c>
      <c r="F833" s="38" t="s">
        <v>160</v>
      </c>
      <c r="G833" s="26" t="s">
        <v>2398</v>
      </c>
      <c r="H833" s="39" t="s">
        <v>160</v>
      </c>
      <c r="I833" s="28" t="s">
        <v>132</v>
      </c>
      <c r="J833" s="10">
        <v>2212.632258064516</v>
      </c>
      <c r="K833" s="15"/>
      <c r="L833" s="29">
        <v>2028</v>
      </c>
      <c r="M833" s="30">
        <f t="shared" si="25"/>
        <v>184.63225806451601</v>
      </c>
      <c r="N833" s="31">
        <f t="shared" si="24"/>
        <v>9.1041547369090731E-2</v>
      </c>
    </row>
    <row r="834" spans="3:14" ht="27">
      <c r="C834" s="24" t="s">
        <v>2399</v>
      </c>
      <c r="D834" s="26" t="s">
        <v>2374</v>
      </c>
      <c r="E834" s="26" t="s">
        <v>129</v>
      </c>
      <c r="F834" s="38" t="s">
        <v>160</v>
      </c>
      <c r="G834" s="26" t="s">
        <v>2400</v>
      </c>
      <c r="H834" s="27" t="s">
        <v>2401</v>
      </c>
      <c r="I834" s="28" t="s">
        <v>132</v>
      </c>
      <c r="J834" s="10">
        <v>1535.483870967742</v>
      </c>
      <c r="K834" s="15"/>
      <c r="L834" s="29">
        <v>1371</v>
      </c>
      <c r="M834" s="30">
        <f t="shared" si="25"/>
        <v>164.48387096774195</v>
      </c>
      <c r="N834" s="31">
        <f t="shared" si="24"/>
        <v>0.11997364767887815</v>
      </c>
    </row>
    <row r="835" spans="3:14" ht="27">
      <c r="C835" s="24" t="s">
        <v>2402</v>
      </c>
      <c r="D835" s="26" t="s">
        <v>2374</v>
      </c>
      <c r="E835" s="26" t="s">
        <v>2403</v>
      </c>
      <c r="F835" s="26" t="s">
        <v>2403</v>
      </c>
      <c r="G835" s="26" t="s">
        <v>2404</v>
      </c>
      <c r="H835" s="39" t="s">
        <v>160</v>
      </c>
      <c r="I835" s="28" t="s">
        <v>132</v>
      </c>
      <c r="J835" s="10">
        <v>169663.29032258064</v>
      </c>
      <c r="K835" s="15"/>
      <c r="L835" s="29">
        <v>155148</v>
      </c>
      <c r="M835" s="30">
        <f t="shared" si="25"/>
        <v>14515.290322580637</v>
      </c>
      <c r="N835" s="31">
        <f t="shared" si="24"/>
        <v>9.3557701823939965E-2</v>
      </c>
    </row>
    <row r="836" spans="3:14" ht="27">
      <c r="C836" s="24" t="s">
        <v>2405</v>
      </c>
      <c r="D836" s="26" t="s">
        <v>2374</v>
      </c>
      <c r="E836" s="26" t="s">
        <v>129</v>
      </c>
      <c r="F836" s="38" t="s">
        <v>160</v>
      </c>
      <c r="G836" s="26" t="s">
        <v>2406</v>
      </c>
      <c r="H836" s="39" t="s">
        <v>160</v>
      </c>
      <c r="I836" s="28" t="s">
        <v>132</v>
      </c>
      <c r="J836" s="10">
        <v>8442.0903225806451</v>
      </c>
      <c r="K836" s="15"/>
      <c r="L836" s="29">
        <v>7708</v>
      </c>
      <c r="M836" s="30">
        <f t="shared" si="25"/>
        <v>734.09032258064508</v>
      </c>
      <c r="N836" s="31">
        <f t="shared" si="24"/>
        <v>9.5237457522138691E-2</v>
      </c>
    </row>
    <row r="837" spans="3:14" ht="27">
      <c r="C837" s="24" t="s">
        <v>2407</v>
      </c>
      <c r="D837" s="26" t="s">
        <v>2374</v>
      </c>
      <c r="E837" s="26" t="s">
        <v>1561</v>
      </c>
      <c r="F837" s="26" t="s">
        <v>2408</v>
      </c>
      <c r="G837" s="26" t="s">
        <v>2409</v>
      </c>
      <c r="H837" s="39" t="s">
        <v>160</v>
      </c>
      <c r="I837" s="28" t="s">
        <v>132</v>
      </c>
      <c r="J837" s="10">
        <v>6590.2967741935481</v>
      </c>
      <c r="K837" s="15"/>
      <c r="L837" s="29">
        <v>5994</v>
      </c>
      <c r="M837" s="30">
        <f t="shared" si="25"/>
        <v>596.29677419354812</v>
      </c>
      <c r="N837" s="31">
        <f t="shared" si="24"/>
        <v>9.9482277976901581E-2</v>
      </c>
    </row>
    <row r="838" spans="3:14" ht="27">
      <c r="C838" s="24" t="s">
        <v>2410</v>
      </c>
      <c r="D838" s="26" t="s">
        <v>2374</v>
      </c>
      <c r="E838" s="26" t="s">
        <v>129</v>
      </c>
      <c r="F838" s="26" t="s">
        <v>129</v>
      </c>
      <c r="G838" s="26" t="s">
        <v>2411</v>
      </c>
      <c r="H838" s="39" t="s">
        <v>160</v>
      </c>
      <c r="I838" s="28" t="s">
        <v>132</v>
      </c>
      <c r="J838" s="10">
        <v>1307679.4838709678</v>
      </c>
      <c r="K838" s="15"/>
      <c r="L838" s="29">
        <v>1196276</v>
      </c>
      <c r="M838" s="30">
        <f t="shared" si="25"/>
        <v>111403.48387096776</v>
      </c>
      <c r="N838" s="31">
        <f t="shared" ref="N838:N901" si="26">+M838/L838</f>
        <v>9.3125235205728241E-2</v>
      </c>
    </row>
    <row r="839" spans="3:14" ht="27">
      <c r="C839" s="24" t="s">
        <v>2412</v>
      </c>
      <c r="D839" s="26" t="s">
        <v>2374</v>
      </c>
      <c r="E839" s="26" t="s">
        <v>129</v>
      </c>
      <c r="F839" s="26" t="s">
        <v>129</v>
      </c>
      <c r="G839" s="26" t="s">
        <v>2413</v>
      </c>
      <c r="H839" s="27" t="s">
        <v>129</v>
      </c>
      <c r="I839" s="28" t="s">
        <v>132</v>
      </c>
      <c r="J839" s="10">
        <v>563372.1032258065</v>
      </c>
      <c r="K839" s="15"/>
      <c r="L839" s="29">
        <v>515446</v>
      </c>
      <c r="M839" s="30">
        <f t="shared" ref="M839:M902" si="27">+J839-L839</f>
        <v>47926.103225806495</v>
      </c>
      <c r="N839" s="31">
        <f t="shared" si="26"/>
        <v>9.2979872238423605E-2</v>
      </c>
    </row>
    <row r="840" spans="3:14" ht="27">
      <c r="C840" s="24" t="s">
        <v>2414</v>
      </c>
      <c r="D840" s="26" t="s">
        <v>2374</v>
      </c>
      <c r="E840" s="26" t="s">
        <v>129</v>
      </c>
      <c r="F840" s="38" t="s">
        <v>160</v>
      </c>
      <c r="G840" s="26" t="s">
        <v>2415</v>
      </c>
      <c r="H840" s="39" t="s">
        <v>160</v>
      </c>
      <c r="I840" s="28" t="s">
        <v>132</v>
      </c>
      <c r="J840" s="10">
        <v>520922.11612903228</v>
      </c>
      <c r="K840" s="15"/>
      <c r="L840" s="29">
        <v>476606</v>
      </c>
      <c r="M840" s="30">
        <f t="shared" si="27"/>
        <v>44316.116129032278</v>
      </c>
      <c r="N840" s="31">
        <f t="shared" si="26"/>
        <v>9.2982707160699354E-2</v>
      </c>
    </row>
    <row r="841" spans="3:14" ht="27">
      <c r="C841" s="24" t="s">
        <v>2416</v>
      </c>
      <c r="D841" s="26" t="s">
        <v>2374</v>
      </c>
      <c r="E841" s="26" t="s">
        <v>129</v>
      </c>
      <c r="F841" s="26" t="s">
        <v>129</v>
      </c>
      <c r="G841" s="26" t="s">
        <v>2417</v>
      </c>
      <c r="H841" s="27" t="s">
        <v>129</v>
      </c>
      <c r="I841" s="28" t="s">
        <v>132</v>
      </c>
      <c r="J841" s="10">
        <v>6078.9806451612894</v>
      </c>
      <c r="K841" s="15"/>
      <c r="L841" s="29">
        <v>5600</v>
      </c>
      <c r="M841" s="30">
        <f t="shared" si="27"/>
        <v>478.98064516128943</v>
      </c>
      <c r="N841" s="31">
        <f t="shared" si="26"/>
        <v>8.5532258064515976E-2</v>
      </c>
    </row>
    <row r="842" spans="3:14" ht="27">
      <c r="C842" s="24" t="s">
        <v>2418</v>
      </c>
      <c r="D842" s="26" t="s">
        <v>2374</v>
      </c>
      <c r="E842" s="26" t="s">
        <v>129</v>
      </c>
      <c r="F842" s="26" t="s">
        <v>129</v>
      </c>
      <c r="G842" s="26" t="s">
        <v>2419</v>
      </c>
      <c r="H842" s="27" t="s">
        <v>129</v>
      </c>
      <c r="I842" s="28" t="s">
        <v>132</v>
      </c>
      <c r="J842" s="10">
        <v>11301.16129032258</v>
      </c>
      <c r="K842" s="15"/>
      <c r="L842" s="29">
        <v>10275</v>
      </c>
      <c r="M842" s="30">
        <f t="shared" si="27"/>
        <v>1026.1612903225796</v>
      </c>
      <c r="N842" s="31">
        <f t="shared" si="26"/>
        <v>9.9869711953535723E-2</v>
      </c>
    </row>
    <row r="843" spans="3:14" ht="27">
      <c r="C843" s="24" t="s">
        <v>2420</v>
      </c>
      <c r="D843" s="26" t="s">
        <v>2374</v>
      </c>
      <c r="E843" s="26" t="s">
        <v>2421</v>
      </c>
      <c r="F843" s="26" t="s">
        <v>129</v>
      </c>
      <c r="G843" s="26" t="s">
        <v>2422</v>
      </c>
      <c r="H843" s="27" t="s">
        <v>129</v>
      </c>
      <c r="I843" s="28" t="s">
        <v>132</v>
      </c>
      <c r="J843" s="10">
        <v>39440.438709677423</v>
      </c>
      <c r="K843" s="15"/>
      <c r="L843" s="29">
        <v>36100</v>
      </c>
      <c r="M843" s="30">
        <f t="shared" si="27"/>
        <v>3340.4387096774226</v>
      </c>
      <c r="N843" s="31">
        <f t="shared" si="26"/>
        <v>9.2532928245911986E-2</v>
      </c>
    </row>
    <row r="844" spans="3:14" ht="27">
      <c r="C844" s="24" t="s">
        <v>2423</v>
      </c>
      <c r="D844" s="26" t="s">
        <v>2374</v>
      </c>
      <c r="E844" s="26" t="s">
        <v>129</v>
      </c>
      <c r="F844" s="26" t="s">
        <v>129</v>
      </c>
      <c r="G844" s="26" t="s">
        <v>2424</v>
      </c>
      <c r="H844" s="27" t="s">
        <v>129</v>
      </c>
      <c r="I844" s="28" t="s">
        <v>132</v>
      </c>
      <c r="J844" s="10">
        <v>2840907.729032258</v>
      </c>
      <c r="K844" s="15"/>
      <c r="L844" s="29">
        <v>2598878</v>
      </c>
      <c r="M844" s="30">
        <f t="shared" si="27"/>
        <v>242029.72903225804</v>
      </c>
      <c r="N844" s="31">
        <f t="shared" si="26"/>
        <v>9.3128545869509083E-2</v>
      </c>
    </row>
    <row r="845" spans="3:14" ht="40.5">
      <c r="C845" s="24" t="s">
        <v>2425</v>
      </c>
      <c r="D845" s="26" t="s">
        <v>2374</v>
      </c>
      <c r="E845" s="26" t="s">
        <v>2426</v>
      </c>
      <c r="F845" s="26" t="s">
        <v>186</v>
      </c>
      <c r="G845" s="26" t="s">
        <v>2427</v>
      </c>
      <c r="H845" s="27" t="s">
        <v>2428</v>
      </c>
      <c r="I845" s="28" t="s">
        <v>132</v>
      </c>
      <c r="J845" s="10">
        <v>377216.18064516131</v>
      </c>
      <c r="K845" s="15"/>
      <c r="L845" s="29">
        <v>345057</v>
      </c>
      <c r="M845" s="30">
        <f t="shared" si="27"/>
        <v>32159.180645161308</v>
      </c>
      <c r="N845" s="31">
        <f t="shared" si="26"/>
        <v>9.3199618165002621E-2</v>
      </c>
    </row>
    <row r="846" spans="3:14" ht="27">
      <c r="C846" s="24" t="s">
        <v>2429</v>
      </c>
      <c r="D846" s="26" t="s">
        <v>2374</v>
      </c>
      <c r="E846" s="26" t="s">
        <v>1642</v>
      </c>
      <c r="F846" s="26" t="s">
        <v>129</v>
      </c>
      <c r="G846" s="26" t="s">
        <v>2430</v>
      </c>
      <c r="H846" s="27" t="s">
        <v>129</v>
      </c>
      <c r="I846" s="28" t="s">
        <v>132</v>
      </c>
      <c r="J846" s="10">
        <v>29327.741935483871</v>
      </c>
      <c r="K846" s="15"/>
      <c r="L846" s="29">
        <v>26834</v>
      </c>
      <c r="M846" s="30">
        <f t="shared" si="27"/>
        <v>2493.7419354838712</v>
      </c>
      <c r="N846" s="31">
        <f t="shared" si="26"/>
        <v>9.2932173193853732E-2</v>
      </c>
    </row>
    <row r="847" spans="3:14" ht="27">
      <c r="C847" s="24" t="s">
        <v>2431</v>
      </c>
      <c r="D847" s="26" t="s">
        <v>2374</v>
      </c>
      <c r="E847" s="26" t="s">
        <v>129</v>
      </c>
      <c r="F847" s="26" t="s">
        <v>129</v>
      </c>
      <c r="G847" s="26" t="s">
        <v>2432</v>
      </c>
      <c r="H847" s="27" t="s">
        <v>129</v>
      </c>
      <c r="I847" s="28" t="s">
        <v>132</v>
      </c>
      <c r="J847" s="10">
        <v>4394.5548387096778</v>
      </c>
      <c r="K847" s="15"/>
      <c r="L847" s="29">
        <v>4076</v>
      </c>
      <c r="M847" s="30">
        <f t="shared" si="27"/>
        <v>318.55483870967782</v>
      </c>
      <c r="N847" s="31">
        <f t="shared" si="26"/>
        <v>7.8153787710912123E-2</v>
      </c>
    </row>
    <row r="848" spans="3:14" ht="27">
      <c r="C848" s="24" t="s">
        <v>2433</v>
      </c>
      <c r="D848" s="26" t="s">
        <v>2374</v>
      </c>
      <c r="E848" s="26" t="s">
        <v>129</v>
      </c>
      <c r="F848" s="26" t="s">
        <v>129</v>
      </c>
      <c r="G848" s="26" t="s">
        <v>2434</v>
      </c>
      <c r="H848" s="27" t="s">
        <v>129</v>
      </c>
      <c r="I848" s="28" t="s">
        <v>132</v>
      </c>
      <c r="J848" s="10">
        <v>4394.5548387096778</v>
      </c>
      <c r="K848" s="15"/>
      <c r="L848" s="29">
        <v>3992</v>
      </c>
      <c r="M848" s="30">
        <f t="shared" si="27"/>
        <v>402.55483870967782</v>
      </c>
      <c r="N848" s="31">
        <f t="shared" si="26"/>
        <v>0.10084039045833613</v>
      </c>
    </row>
    <row r="849" spans="3:14" ht="27">
      <c r="C849" s="24" t="s">
        <v>2435</v>
      </c>
      <c r="D849" s="26" t="s">
        <v>2374</v>
      </c>
      <c r="E849" s="26" t="s">
        <v>129</v>
      </c>
      <c r="F849" s="26" t="s">
        <v>129</v>
      </c>
      <c r="G849" s="26" t="s">
        <v>2436</v>
      </c>
      <c r="H849" s="27" t="s">
        <v>129</v>
      </c>
      <c r="I849" s="28" t="s">
        <v>132</v>
      </c>
      <c r="J849" s="10">
        <v>4394.5548387096778</v>
      </c>
      <c r="K849" s="15"/>
      <c r="L849" s="29">
        <v>4076</v>
      </c>
      <c r="M849" s="30">
        <f t="shared" si="27"/>
        <v>318.55483870967782</v>
      </c>
      <c r="N849" s="31">
        <f t="shared" si="26"/>
        <v>7.8153787710912123E-2</v>
      </c>
    </row>
    <row r="850" spans="3:14" ht="27">
      <c r="C850" s="24" t="s">
        <v>2437</v>
      </c>
      <c r="D850" s="26" t="s">
        <v>2374</v>
      </c>
      <c r="E850" s="26" t="s">
        <v>129</v>
      </c>
      <c r="F850" s="26" t="s">
        <v>129</v>
      </c>
      <c r="G850" s="26" t="s">
        <v>2438</v>
      </c>
      <c r="H850" s="39" t="s">
        <v>160</v>
      </c>
      <c r="I850" s="28" t="s">
        <v>132</v>
      </c>
      <c r="J850" s="10">
        <v>48033.006451612899</v>
      </c>
      <c r="K850" s="15"/>
      <c r="L850" s="29">
        <v>43891</v>
      </c>
      <c r="M850" s="30">
        <f t="shared" si="27"/>
        <v>4142.0064516128987</v>
      </c>
      <c r="N850" s="31">
        <f t="shared" si="26"/>
        <v>9.4370291212615309E-2</v>
      </c>
    </row>
    <row r="851" spans="3:14" ht="27">
      <c r="C851" s="24" t="s">
        <v>2439</v>
      </c>
      <c r="D851" s="26" t="s">
        <v>2374</v>
      </c>
      <c r="E851" s="26" t="s">
        <v>178</v>
      </c>
      <c r="F851" s="26" t="s">
        <v>278</v>
      </c>
      <c r="G851" s="26" t="s">
        <v>2440</v>
      </c>
      <c r="H851" s="27" t="s">
        <v>2441</v>
      </c>
      <c r="I851" s="28" t="s">
        <v>132</v>
      </c>
      <c r="J851" s="10">
        <v>552597.61290322582</v>
      </c>
      <c r="K851" s="15"/>
      <c r="L851" s="29">
        <v>505495</v>
      </c>
      <c r="M851" s="30">
        <f t="shared" si="27"/>
        <v>47102.612903225818</v>
      </c>
      <c r="N851" s="31">
        <f t="shared" si="26"/>
        <v>9.3181164805242023E-2</v>
      </c>
    </row>
    <row r="852" spans="3:14" ht="27">
      <c r="C852" s="24" t="s">
        <v>2442</v>
      </c>
      <c r="D852" s="26" t="s">
        <v>2374</v>
      </c>
      <c r="E852" s="26" t="s">
        <v>129</v>
      </c>
      <c r="F852" s="26" t="s">
        <v>129</v>
      </c>
      <c r="G852" s="26" t="s">
        <v>2443</v>
      </c>
      <c r="H852" s="27" t="s">
        <v>129</v>
      </c>
      <c r="I852" s="28" t="s">
        <v>132</v>
      </c>
      <c r="J852" s="10">
        <v>32020.980645161289</v>
      </c>
      <c r="K852" s="15"/>
      <c r="L852" s="29">
        <v>29232</v>
      </c>
      <c r="M852" s="30">
        <f t="shared" si="27"/>
        <v>2788.9806451612894</v>
      </c>
      <c r="N852" s="31">
        <f t="shared" si="26"/>
        <v>9.5408478556420678E-2</v>
      </c>
    </row>
    <row r="853" spans="3:14" ht="27">
      <c r="C853" s="24" t="s">
        <v>2444</v>
      </c>
      <c r="D853" s="26" t="s">
        <v>2374</v>
      </c>
      <c r="E853" s="26" t="s">
        <v>129</v>
      </c>
      <c r="F853" s="38" t="s">
        <v>160</v>
      </c>
      <c r="G853" s="26" t="s">
        <v>2445</v>
      </c>
      <c r="H853" s="27" t="s">
        <v>475</v>
      </c>
      <c r="I853" s="28" t="s">
        <v>132</v>
      </c>
      <c r="J853" s="10">
        <v>8095.0709677419345</v>
      </c>
      <c r="K853" s="15"/>
      <c r="L853" s="29">
        <v>7467</v>
      </c>
      <c r="M853" s="30">
        <f t="shared" si="27"/>
        <v>628.07096774193451</v>
      </c>
      <c r="N853" s="31">
        <f t="shared" si="26"/>
        <v>8.4112892425597233E-2</v>
      </c>
    </row>
    <row r="854" spans="3:14" ht="27">
      <c r="C854" s="24" t="s">
        <v>2446</v>
      </c>
      <c r="D854" s="26" t="s">
        <v>2374</v>
      </c>
      <c r="E854" s="26" t="s">
        <v>129</v>
      </c>
      <c r="F854" s="26" t="s">
        <v>129</v>
      </c>
      <c r="G854" s="26" t="s">
        <v>2447</v>
      </c>
      <c r="H854" s="27" t="s">
        <v>129</v>
      </c>
      <c r="I854" s="28" t="s">
        <v>132</v>
      </c>
      <c r="J854" s="10">
        <v>10624.012903225806</v>
      </c>
      <c r="K854" s="15"/>
      <c r="L854" s="29">
        <v>9710</v>
      </c>
      <c r="M854" s="30">
        <f t="shared" si="27"/>
        <v>914.01290322580644</v>
      </c>
      <c r="N854" s="31">
        <f t="shared" si="26"/>
        <v>9.4131091990299329E-2</v>
      </c>
    </row>
    <row r="855" spans="3:14" ht="27">
      <c r="C855" s="24" t="s">
        <v>2448</v>
      </c>
      <c r="D855" s="26" t="s">
        <v>2374</v>
      </c>
      <c r="E855" s="26" t="s">
        <v>1561</v>
      </c>
      <c r="F855" s="26" t="s">
        <v>129</v>
      </c>
      <c r="G855" s="26" t="s">
        <v>2449</v>
      </c>
      <c r="H855" s="27" t="s">
        <v>2450</v>
      </c>
      <c r="I855" s="28" t="s">
        <v>132</v>
      </c>
      <c r="J855" s="10">
        <v>67398.529032258055</v>
      </c>
      <c r="K855" s="15"/>
      <c r="L855" s="29">
        <v>61649</v>
      </c>
      <c r="M855" s="30">
        <f t="shared" si="27"/>
        <v>5749.5290322580549</v>
      </c>
      <c r="N855" s="31">
        <f t="shared" si="26"/>
        <v>9.3262324324126178E-2</v>
      </c>
    </row>
    <row r="856" spans="3:14" ht="27">
      <c r="C856" s="24" t="s">
        <v>2451</v>
      </c>
      <c r="D856" s="26" t="s">
        <v>2374</v>
      </c>
      <c r="E856" s="26" t="s">
        <v>129</v>
      </c>
      <c r="F856" s="26" t="s">
        <v>129</v>
      </c>
      <c r="G856" s="26" t="s">
        <v>2452</v>
      </c>
      <c r="H856" s="27" t="s">
        <v>129</v>
      </c>
      <c r="I856" s="28" t="s">
        <v>132</v>
      </c>
      <c r="J856" s="10">
        <v>34055748.593548387</v>
      </c>
      <c r="K856" s="15"/>
      <c r="L856" s="29">
        <v>31154880</v>
      </c>
      <c r="M856" s="30">
        <f t="shared" si="27"/>
        <v>2900868.5935483873</v>
      </c>
      <c r="N856" s="31">
        <f t="shared" si="26"/>
        <v>9.3111210620884663E-2</v>
      </c>
    </row>
    <row r="857" spans="3:14" ht="27">
      <c r="C857" s="24" t="s">
        <v>2453</v>
      </c>
      <c r="D857" s="26" t="s">
        <v>2374</v>
      </c>
      <c r="E857" s="26" t="s">
        <v>129</v>
      </c>
      <c r="F857" s="26" t="s">
        <v>129</v>
      </c>
      <c r="G857" s="26" t="s">
        <v>2454</v>
      </c>
      <c r="H857" s="27" t="s">
        <v>129</v>
      </c>
      <c r="I857" s="28" t="s">
        <v>132</v>
      </c>
      <c r="J857" s="10">
        <v>154675.43225806451</v>
      </c>
      <c r="K857" s="15"/>
      <c r="L857" s="29">
        <v>141551</v>
      </c>
      <c r="M857" s="30">
        <f t="shared" si="27"/>
        <v>13124.432258064509</v>
      </c>
      <c r="N857" s="31">
        <f t="shared" si="26"/>
        <v>9.2718753368499759E-2</v>
      </c>
    </row>
    <row r="858" spans="3:14" ht="27">
      <c r="C858" s="24" t="s">
        <v>2455</v>
      </c>
      <c r="D858" s="26" t="s">
        <v>2374</v>
      </c>
      <c r="E858" s="26" t="s">
        <v>129</v>
      </c>
      <c r="F858" s="26" t="s">
        <v>129</v>
      </c>
      <c r="G858" s="26" t="s">
        <v>2456</v>
      </c>
      <c r="H858" s="27" t="s">
        <v>129</v>
      </c>
      <c r="I858" s="28" t="s">
        <v>132</v>
      </c>
      <c r="J858" s="10">
        <v>70768.916129032252</v>
      </c>
      <c r="K858" s="15"/>
      <c r="L858" s="29">
        <v>64714</v>
      </c>
      <c r="M858" s="30">
        <f t="shared" si="27"/>
        <v>6054.9161290322518</v>
      </c>
      <c r="N858" s="31">
        <f t="shared" si="26"/>
        <v>9.3564238480579959E-2</v>
      </c>
    </row>
    <row r="859" spans="3:14" ht="27">
      <c r="C859" s="24" t="s">
        <v>2457</v>
      </c>
      <c r="D859" s="26" t="s">
        <v>2374</v>
      </c>
      <c r="E859" s="26" t="s">
        <v>129</v>
      </c>
      <c r="F859" s="26" t="s">
        <v>129</v>
      </c>
      <c r="G859" s="26" t="s">
        <v>2458</v>
      </c>
      <c r="H859" s="39" t="s">
        <v>160</v>
      </c>
      <c r="I859" s="28" t="s">
        <v>132</v>
      </c>
      <c r="J859" s="10">
        <v>191391.92258064513</v>
      </c>
      <c r="K859" s="15"/>
      <c r="L859" s="29">
        <v>175132</v>
      </c>
      <c r="M859" s="30">
        <f t="shared" si="27"/>
        <v>16259.922580645129</v>
      </c>
      <c r="N859" s="31">
        <f t="shared" si="26"/>
        <v>9.2843812556500968E-2</v>
      </c>
    </row>
    <row r="860" spans="3:14" ht="27">
      <c r="C860" s="24" t="s">
        <v>2459</v>
      </c>
      <c r="D860" s="26" t="s">
        <v>2374</v>
      </c>
      <c r="E860" s="26" t="s">
        <v>2460</v>
      </c>
      <c r="F860" s="26" t="s">
        <v>186</v>
      </c>
      <c r="G860" s="26" t="s">
        <v>2461</v>
      </c>
      <c r="H860" s="39" t="s">
        <v>160</v>
      </c>
      <c r="I860" s="28" t="s">
        <v>132</v>
      </c>
      <c r="J860" s="10">
        <v>176239.76774193547</v>
      </c>
      <c r="K860" s="15"/>
      <c r="L860" s="29">
        <v>161244</v>
      </c>
      <c r="M860" s="30">
        <f t="shared" si="27"/>
        <v>14995.767741935473</v>
      </c>
      <c r="N860" s="31">
        <f t="shared" si="26"/>
        <v>9.3000469734907804E-2</v>
      </c>
    </row>
    <row r="861" spans="3:14" ht="27">
      <c r="C861" s="24" t="s">
        <v>2462</v>
      </c>
      <c r="D861" s="26" t="s">
        <v>2374</v>
      </c>
      <c r="E861" s="26" t="s">
        <v>129</v>
      </c>
      <c r="F861" s="26" t="s">
        <v>129</v>
      </c>
      <c r="G861" s="26" t="s">
        <v>2463</v>
      </c>
      <c r="H861" s="27" t="s">
        <v>129</v>
      </c>
      <c r="I861" s="28" t="s">
        <v>132</v>
      </c>
      <c r="J861" s="10">
        <v>188532.85161290324</v>
      </c>
      <c r="K861" s="15"/>
      <c r="L861" s="29">
        <v>172409</v>
      </c>
      <c r="M861" s="30">
        <f t="shared" si="27"/>
        <v>16123.851612903236</v>
      </c>
      <c r="N861" s="31">
        <f t="shared" si="26"/>
        <v>9.3520939236949555E-2</v>
      </c>
    </row>
    <row r="862" spans="3:14" ht="27">
      <c r="C862" s="24" t="s">
        <v>2464</v>
      </c>
      <c r="D862" s="26" t="s">
        <v>2374</v>
      </c>
      <c r="E862" s="26" t="s">
        <v>2460</v>
      </c>
      <c r="F862" s="38" t="s">
        <v>160</v>
      </c>
      <c r="G862" s="26" t="s">
        <v>2465</v>
      </c>
      <c r="H862" s="39" t="s">
        <v>160</v>
      </c>
      <c r="I862" s="28" t="s">
        <v>132</v>
      </c>
      <c r="J862" s="10">
        <v>102114.28387096773</v>
      </c>
      <c r="K862" s="15"/>
      <c r="L862" s="29">
        <v>93415</v>
      </c>
      <c r="M862" s="30">
        <f t="shared" si="27"/>
        <v>8699.2838709677308</v>
      </c>
      <c r="N862" s="31">
        <f t="shared" si="26"/>
        <v>9.3125128415861805E-2</v>
      </c>
    </row>
    <row r="863" spans="3:14" ht="27">
      <c r="C863" s="24" t="s">
        <v>2466</v>
      </c>
      <c r="D863" s="26" t="s">
        <v>2374</v>
      </c>
      <c r="E863" s="26" t="s">
        <v>129</v>
      </c>
      <c r="F863" s="26" t="s">
        <v>129</v>
      </c>
      <c r="G863" s="26" t="s">
        <v>2467</v>
      </c>
      <c r="H863" s="27" t="s">
        <v>129</v>
      </c>
      <c r="I863" s="28" t="s">
        <v>132</v>
      </c>
      <c r="J863" s="10">
        <v>108343.74193548386</v>
      </c>
      <c r="K863" s="15"/>
      <c r="L863" s="29">
        <v>99049</v>
      </c>
      <c r="M863" s="30">
        <f t="shared" si="27"/>
        <v>9294.7419354838639</v>
      </c>
      <c r="N863" s="31">
        <f t="shared" si="26"/>
        <v>9.3839836197072798E-2</v>
      </c>
    </row>
    <row r="864" spans="3:14" ht="27">
      <c r="C864" s="24" t="s">
        <v>2468</v>
      </c>
      <c r="D864" s="26" t="s">
        <v>2374</v>
      </c>
      <c r="E864" s="26" t="s">
        <v>129</v>
      </c>
      <c r="F864" s="26" t="s">
        <v>2469</v>
      </c>
      <c r="G864" s="26" t="s">
        <v>2470</v>
      </c>
      <c r="H864" s="27" t="s">
        <v>129</v>
      </c>
      <c r="I864" s="28" t="s">
        <v>132</v>
      </c>
      <c r="J864" s="10">
        <v>18553.251612903223</v>
      </c>
      <c r="K864" s="15"/>
      <c r="L864" s="29">
        <v>16920</v>
      </c>
      <c r="M864" s="30">
        <f t="shared" si="27"/>
        <v>1633.2516129032228</v>
      </c>
      <c r="N864" s="31">
        <f t="shared" si="26"/>
        <v>9.6527873103027351E-2</v>
      </c>
    </row>
    <row r="865" spans="3:14" ht="27">
      <c r="C865" s="24" t="s">
        <v>2471</v>
      </c>
      <c r="D865" s="26" t="s">
        <v>2374</v>
      </c>
      <c r="E865" s="26" t="s">
        <v>129</v>
      </c>
      <c r="F865" s="26" t="s">
        <v>129</v>
      </c>
      <c r="G865" s="26" t="s">
        <v>2472</v>
      </c>
      <c r="H865" s="27" t="s">
        <v>129</v>
      </c>
      <c r="I865" s="28" t="s">
        <v>132</v>
      </c>
      <c r="J865" s="10">
        <v>14671.548387096773</v>
      </c>
      <c r="K865" s="15"/>
      <c r="L865" s="29">
        <v>13477</v>
      </c>
      <c r="M865" s="30">
        <f t="shared" si="27"/>
        <v>1194.5483870967728</v>
      </c>
      <c r="N865" s="31">
        <f t="shared" si="26"/>
        <v>8.863607532067766E-2</v>
      </c>
    </row>
    <row r="866" spans="3:14" ht="27">
      <c r="C866" s="24" t="s">
        <v>2473</v>
      </c>
      <c r="D866" s="26" t="s">
        <v>2374</v>
      </c>
      <c r="E866" s="26" t="s">
        <v>2474</v>
      </c>
      <c r="F866" s="38" t="s">
        <v>160</v>
      </c>
      <c r="G866" s="26" t="s">
        <v>2475</v>
      </c>
      <c r="H866" s="27" t="s">
        <v>2476</v>
      </c>
      <c r="I866" s="28" t="s">
        <v>132</v>
      </c>
      <c r="J866" s="10">
        <v>48033.006451612899</v>
      </c>
      <c r="K866" s="15"/>
      <c r="L866" s="29">
        <v>43857</v>
      </c>
      <c r="M866" s="30">
        <f t="shared" si="27"/>
        <v>4176.0064516128987</v>
      </c>
      <c r="N866" s="31">
        <f t="shared" si="26"/>
        <v>9.5218698306151775E-2</v>
      </c>
    </row>
    <row r="867" spans="3:14" ht="27">
      <c r="C867" s="24" t="s">
        <v>2477</v>
      </c>
      <c r="D867" s="26" t="s">
        <v>2374</v>
      </c>
      <c r="E867" s="26" t="s">
        <v>129</v>
      </c>
      <c r="F867" s="26" t="s">
        <v>129</v>
      </c>
      <c r="G867" s="26" t="s">
        <v>2478</v>
      </c>
      <c r="H867" s="39" t="s">
        <v>160</v>
      </c>
      <c r="I867" s="28" t="s">
        <v>132</v>
      </c>
      <c r="J867" s="10">
        <v>94364.696774193551</v>
      </c>
      <c r="K867" s="15"/>
      <c r="L867" s="29">
        <v>86359</v>
      </c>
      <c r="M867" s="30">
        <f t="shared" si="27"/>
        <v>8005.6967741935514</v>
      </c>
      <c r="N867" s="31">
        <f t="shared" si="26"/>
        <v>9.2702518257431782E-2</v>
      </c>
    </row>
    <row r="868" spans="3:14" ht="27">
      <c r="C868" s="24" t="s">
        <v>2479</v>
      </c>
      <c r="D868" s="26" t="s">
        <v>2374</v>
      </c>
      <c r="E868" s="26" t="s">
        <v>2474</v>
      </c>
      <c r="F868" s="26" t="s">
        <v>2403</v>
      </c>
      <c r="G868" s="26" t="s">
        <v>2480</v>
      </c>
      <c r="H868" s="39" t="s">
        <v>160</v>
      </c>
      <c r="I868" s="28" t="s">
        <v>132</v>
      </c>
      <c r="J868" s="10">
        <v>22752.799999999999</v>
      </c>
      <c r="K868" s="15"/>
      <c r="L868" s="29">
        <v>20807</v>
      </c>
      <c r="M868" s="30">
        <f t="shared" si="27"/>
        <v>1945.7999999999993</v>
      </c>
      <c r="N868" s="31">
        <f t="shared" si="26"/>
        <v>9.351660498870569E-2</v>
      </c>
    </row>
    <row r="869" spans="3:14" ht="27">
      <c r="C869" s="24" t="s">
        <v>2481</v>
      </c>
      <c r="D869" s="26" t="s">
        <v>2374</v>
      </c>
      <c r="E869" s="26" t="s">
        <v>129</v>
      </c>
      <c r="F869" s="26" t="s">
        <v>129</v>
      </c>
      <c r="G869" s="26" t="s">
        <v>2482</v>
      </c>
      <c r="H869" s="27" t="s">
        <v>129</v>
      </c>
      <c r="I869" s="28" t="s">
        <v>132</v>
      </c>
      <c r="J869" s="10">
        <v>3219.9096774193545</v>
      </c>
      <c r="K869" s="15"/>
      <c r="L869" s="29">
        <v>2963</v>
      </c>
      <c r="M869" s="30">
        <f t="shared" si="27"/>
        <v>256.90967741935447</v>
      </c>
      <c r="N869" s="31">
        <f t="shared" si="26"/>
        <v>8.6705932304878316E-2</v>
      </c>
    </row>
    <row r="870" spans="3:14" ht="27">
      <c r="C870" s="24" t="s">
        <v>2483</v>
      </c>
      <c r="D870" s="26" t="s">
        <v>2374</v>
      </c>
      <c r="E870" s="26" t="s">
        <v>129</v>
      </c>
      <c r="F870" s="26" t="s">
        <v>129</v>
      </c>
      <c r="G870" s="26" t="s">
        <v>2484</v>
      </c>
      <c r="H870" s="27" t="s">
        <v>129</v>
      </c>
      <c r="I870" s="28" t="s">
        <v>132</v>
      </c>
      <c r="J870" s="10">
        <v>2376.9290322580646</v>
      </c>
      <c r="K870" s="15"/>
      <c r="L870" s="29">
        <v>2157</v>
      </c>
      <c r="M870" s="30">
        <f t="shared" si="27"/>
        <v>219.92903225806458</v>
      </c>
      <c r="N870" s="31">
        <f t="shared" si="26"/>
        <v>0.10196060837184265</v>
      </c>
    </row>
    <row r="871" spans="3:14" ht="27">
      <c r="C871" s="24" t="s">
        <v>2485</v>
      </c>
      <c r="D871" s="26" t="s">
        <v>2374</v>
      </c>
      <c r="E871" s="26" t="s">
        <v>186</v>
      </c>
      <c r="F871" s="26" t="s">
        <v>278</v>
      </c>
      <c r="G871" s="26" t="s">
        <v>2486</v>
      </c>
      <c r="H871" s="27" t="s">
        <v>2487</v>
      </c>
      <c r="I871" s="28" t="s">
        <v>132</v>
      </c>
      <c r="J871" s="10">
        <v>1188.4645161290323</v>
      </c>
      <c r="K871" s="15"/>
      <c r="L871" s="29">
        <v>1011</v>
      </c>
      <c r="M871" s="30">
        <f t="shared" si="27"/>
        <v>177.46451612903229</v>
      </c>
      <c r="N871" s="31">
        <f t="shared" si="26"/>
        <v>0.17553364602278168</v>
      </c>
    </row>
    <row r="872" spans="3:14" ht="27">
      <c r="C872" s="24" t="s">
        <v>2488</v>
      </c>
      <c r="D872" s="26" t="s">
        <v>2374</v>
      </c>
      <c r="E872" s="26" t="s">
        <v>129</v>
      </c>
      <c r="F872" s="26" t="s">
        <v>129</v>
      </c>
      <c r="G872" s="26" t="s">
        <v>2489</v>
      </c>
      <c r="H872" s="27" t="s">
        <v>129</v>
      </c>
      <c r="I872" s="28" t="s">
        <v>132</v>
      </c>
      <c r="J872" s="10">
        <v>2874.425806451613</v>
      </c>
      <c r="K872" s="15"/>
      <c r="L872" s="29">
        <v>2551</v>
      </c>
      <c r="M872" s="30">
        <f t="shared" si="27"/>
        <v>323.42580645161297</v>
      </c>
      <c r="N872" s="31">
        <f t="shared" si="26"/>
        <v>0.12678393040047548</v>
      </c>
    </row>
    <row r="873" spans="3:14" ht="27">
      <c r="C873" s="24" t="s">
        <v>2490</v>
      </c>
      <c r="D873" s="26" t="s">
        <v>2374</v>
      </c>
      <c r="E873" s="26" t="s">
        <v>129</v>
      </c>
      <c r="F873" s="26" t="s">
        <v>129</v>
      </c>
      <c r="G873" s="26" t="s">
        <v>2491</v>
      </c>
      <c r="H873" s="27" t="s">
        <v>129</v>
      </c>
      <c r="I873" s="28" t="s">
        <v>132</v>
      </c>
      <c r="J873" s="10">
        <v>7930.7741935483864</v>
      </c>
      <c r="K873" s="15"/>
      <c r="L873" s="29">
        <v>7210</v>
      </c>
      <c r="M873" s="30">
        <f t="shared" si="27"/>
        <v>720.77419354838639</v>
      </c>
      <c r="N873" s="31">
        <f t="shared" si="26"/>
        <v>9.9968681490760936E-2</v>
      </c>
    </row>
    <row r="874" spans="3:14" ht="27">
      <c r="C874" s="24" t="s">
        <v>2492</v>
      </c>
      <c r="D874" s="26" t="s">
        <v>2374</v>
      </c>
      <c r="E874" s="26" t="s">
        <v>225</v>
      </c>
      <c r="F874" s="26" t="s">
        <v>186</v>
      </c>
      <c r="G874" s="26" t="s">
        <v>2493</v>
      </c>
      <c r="H874" s="39" t="s">
        <v>160</v>
      </c>
      <c r="I874" s="28" t="s">
        <v>132</v>
      </c>
      <c r="J874" s="10">
        <v>2031.4451612903224</v>
      </c>
      <c r="K874" s="15"/>
      <c r="L874" s="29">
        <v>1885</v>
      </c>
      <c r="M874" s="30">
        <f t="shared" si="27"/>
        <v>146.4451612903224</v>
      </c>
      <c r="N874" s="31">
        <f t="shared" si="26"/>
        <v>7.7689740737571567E-2</v>
      </c>
    </row>
    <row r="875" spans="3:14" ht="27">
      <c r="C875" s="24" t="s">
        <v>2494</v>
      </c>
      <c r="D875" s="26" t="s">
        <v>2374</v>
      </c>
      <c r="E875" s="26" t="s">
        <v>129</v>
      </c>
      <c r="F875" s="38" t="s">
        <v>160</v>
      </c>
      <c r="G875" s="26" t="s">
        <v>2495</v>
      </c>
      <c r="H875" s="39" t="s">
        <v>160</v>
      </c>
      <c r="I875" s="28" t="s">
        <v>132</v>
      </c>
      <c r="J875" s="10">
        <v>7433.2774193548385</v>
      </c>
      <c r="K875" s="15"/>
      <c r="L875" s="29">
        <v>6731</v>
      </c>
      <c r="M875" s="30">
        <f t="shared" si="27"/>
        <v>702.27741935483846</v>
      </c>
      <c r="N875" s="31">
        <f t="shared" si="26"/>
        <v>0.10433478225447013</v>
      </c>
    </row>
    <row r="876" spans="3:14" ht="27">
      <c r="C876" s="24" t="s">
        <v>2496</v>
      </c>
      <c r="D876" s="26" t="s">
        <v>2374</v>
      </c>
      <c r="E876" s="26" t="s">
        <v>129</v>
      </c>
      <c r="F876" s="26" t="s">
        <v>129</v>
      </c>
      <c r="G876" s="26" t="s">
        <v>2497</v>
      </c>
      <c r="H876" s="27" t="s">
        <v>129</v>
      </c>
      <c r="I876" s="28" t="s">
        <v>132</v>
      </c>
      <c r="J876" s="10">
        <v>8095.0709677419345</v>
      </c>
      <c r="K876" s="15"/>
      <c r="L876" s="29">
        <v>7381</v>
      </c>
      <c r="M876" s="30">
        <f t="shared" si="27"/>
        <v>714.07096774193451</v>
      </c>
      <c r="N876" s="31">
        <f t="shared" si="26"/>
        <v>9.6744474697457589E-2</v>
      </c>
    </row>
    <row r="877" spans="3:14" ht="27">
      <c r="C877" s="24" t="s">
        <v>2498</v>
      </c>
      <c r="D877" s="26" t="s">
        <v>2374</v>
      </c>
      <c r="E877" s="26" t="s">
        <v>129</v>
      </c>
      <c r="F877" s="26" t="s">
        <v>129</v>
      </c>
      <c r="G877" s="26" t="s">
        <v>2499</v>
      </c>
      <c r="H877" s="27" t="s">
        <v>129</v>
      </c>
      <c r="I877" s="28" t="s">
        <v>132</v>
      </c>
      <c r="J877" s="10">
        <v>1648148.4645161291</v>
      </c>
      <c r="K877" s="15"/>
      <c r="L877" s="29">
        <v>1507786</v>
      </c>
      <c r="M877" s="30">
        <f t="shared" si="27"/>
        <v>140362.46451612911</v>
      </c>
      <c r="N877" s="31">
        <f t="shared" si="26"/>
        <v>9.309176800695132E-2</v>
      </c>
    </row>
    <row r="878" spans="3:14" ht="27">
      <c r="C878" s="24" t="s">
        <v>2500</v>
      </c>
      <c r="D878" s="26" t="s">
        <v>2374</v>
      </c>
      <c r="E878" s="26" t="s">
        <v>129</v>
      </c>
      <c r="F878" s="38" t="s">
        <v>160</v>
      </c>
      <c r="G878" s="26" t="s">
        <v>2501</v>
      </c>
      <c r="H878" s="27" t="s">
        <v>129</v>
      </c>
      <c r="I878" s="28" t="s">
        <v>132</v>
      </c>
      <c r="J878" s="10">
        <v>18719.083870967741</v>
      </c>
      <c r="K878" s="15"/>
      <c r="L878" s="29">
        <v>17159</v>
      </c>
      <c r="M878" s="30">
        <f t="shared" si="27"/>
        <v>1560.0838709677409</v>
      </c>
      <c r="N878" s="31">
        <f t="shared" si="26"/>
        <v>9.0919276820778661E-2</v>
      </c>
    </row>
    <row r="879" spans="3:14" ht="54">
      <c r="C879" s="24" t="s">
        <v>2502</v>
      </c>
      <c r="D879" s="26" t="s">
        <v>2374</v>
      </c>
      <c r="E879" s="26" t="s">
        <v>129</v>
      </c>
      <c r="F879" s="26" t="s">
        <v>129</v>
      </c>
      <c r="G879" s="26" t="s">
        <v>2503</v>
      </c>
      <c r="H879" s="27" t="s">
        <v>2504</v>
      </c>
      <c r="I879" s="28" t="s">
        <v>132</v>
      </c>
      <c r="J879" s="10">
        <v>21743.987096774192</v>
      </c>
      <c r="K879" s="15"/>
      <c r="L879" s="29">
        <v>19935</v>
      </c>
      <c r="M879" s="30">
        <f t="shared" si="27"/>
        <v>1808.9870967741917</v>
      </c>
      <c r="N879" s="31">
        <f t="shared" si="26"/>
        <v>9.0744273728326649E-2</v>
      </c>
    </row>
    <row r="880" spans="3:14" ht="27">
      <c r="C880" s="24" t="s">
        <v>2505</v>
      </c>
      <c r="D880" s="26" t="s">
        <v>2374</v>
      </c>
      <c r="E880" s="26" t="s">
        <v>129</v>
      </c>
      <c r="F880" s="26" t="s">
        <v>2506</v>
      </c>
      <c r="G880" s="26" t="s">
        <v>2507</v>
      </c>
      <c r="H880" s="27" t="s">
        <v>2508</v>
      </c>
      <c r="I880" s="28" t="s">
        <v>132</v>
      </c>
      <c r="J880" s="10">
        <v>17364.787096774195</v>
      </c>
      <c r="K880" s="15"/>
      <c r="L880" s="29">
        <v>15808</v>
      </c>
      <c r="M880" s="30">
        <f t="shared" si="27"/>
        <v>1556.7870967741947</v>
      </c>
      <c r="N880" s="31">
        <f t="shared" si="26"/>
        <v>9.8480965129946529E-2</v>
      </c>
    </row>
    <row r="881" spans="3:14" ht="27">
      <c r="C881" s="24" t="s">
        <v>2509</v>
      </c>
      <c r="D881" s="26" t="s">
        <v>2374</v>
      </c>
      <c r="E881" s="26" t="s">
        <v>2377</v>
      </c>
      <c r="F881" s="26" t="s">
        <v>129</v>
      </c>
      <c r="G881" s="26" t="s">
        <v>2510</v>
      </c>
      <c r="H881" s="39" t="s">
        <v>160</v>
      </c>
      <c r="I881" s="28" t="s">
        <v>132</v>
      </c>
      <c r="J881" s="10">
        <v>1699.7806451612901</v>
      </c>
      <c r="K881" s="15"/>
      <c r="L881" s="29">
        <v>1576</v>
      </c>
      <c r="M881" s="30">
        <f t="shared" si="27"/>
        <v>123.78064516129007</v>
      </c>
      <c r="N881" s="31">
        <f t="shared" si="26"/>
        <v>7.8541018503356638E-2</v>
      </c>
    </row>
    <row r="882" spans="3:14" ht="27">
      <c r="C882" s="24" t="s">
        <v>2511</v>
      </c>
      <c r="D882" s="26" t="s">
        <v>2374</v>
      </c>
      <c r="E882" s="26" t="s">
        <v>1594</v>
      </c>
      <c r="F882" s="26" t="s">
        <v>186</v>
      </c>
      <c r="G882" s="26" t="s">
        <v>2512</v>
      </c>
      <c r="H882" s="39" t="s">
        <v>160</v>
      </c>
      <c r="I882" s="28" t="s">
        <v>132</v>
      </c>
      <c r="J882" s="10">
        <v>5236</v>
      </c>
      <c r="K882" s="15"/>
      <c r="L882" s="29">
        <v>4744</v>
      </c>
      <c r="M882" s="30">
        <f t="shared" si="27"/>
        <v>492</v>
      </c>
      <c r="N882" s="31">
        <f t="shared" si="26"/>
        <v>0.10370994940978077</v>
      </c>
    </row>
    <row r="883" spans="3:14" ht="27">
      <c r="C883" s="24" t="s">
        <v>2513</v>
      </c>
      <c r="D883" s="26" t="s">
        <v>2374</v>
      </c>
      <c r="E883" s="26" t="s">
        <v>2377</v>
      </c>
      <c r="F883" s="26" t="s">
        <v>129</v>
      </c>
      <c r="G883" s="26" t="s">
        <v>2514</v>
      </c>
      <c r="H883" s="39" t="s">
        <v>160</v>
      </c>
      <c r="I883" s="28" t="s">
        <v>132</v>
      </c>
      <c r="J883" s="10">
        <v>2031.4451612903224</v>
      </c>
      <c r="K883" s="15"/>
      <c r="L883" s="29">
        <v>1902</v>
      </c>
      <c r="M883" s="30">
        <f t="shared" si="27"/>
        <v>129.4451612903224</v>
      </c>
      <c r="N883" s="31">
        <f t="shared" si="26"/>
        <v>6.8057392897120081E-2</v>
      </c>
    </row>
    <row r="884" spans="3:14" ht="27">
      <c r="C884" s="24" t="s">
        <v>2515</v>
      </c>
      <c r="D884" s="26" t="s">
        <v>2374</v>
      </c>
      <c r="E884" s="26" t="s">
        <v>129</v>
      </c>
      <c r="F884" s="26" t="s">
        <v>129</v>
      </c>
      <c r="G884" s="26" t="s">
        <v>2516</v>
      </c>
      <c r="H884" s="27" t="s">
        <v>129</v>
      </c>
      <c r="I884" s="28" t="s">
        <v>132</v>
      </c>
      <c r="J884" s="10">
        <v>329711.38064516126</v>
      </c>
      <c r="K884" s="15"/>
      <c r="L884" s="29">
        <v>301579</v>
      </c>
      <c r="M884" s="30">
        <f t="shared" si="27"/>
        <v>28132.380645161262</v>
      </c>
      <c r="N884" s="31">
        <f t="shared" si="26"/>
        <v>9.3283619367267825E-2</v>
      </c>
    </row>
    <row r="885" spans="3:14" ht="27">
      <c r="C885" s="24" t="s">
        <v>2517</v>
      </c>
      <c r="D885" s="26" t="s">
        <v>2374</v>
      </c>
      <c r="E885" s="26" t="s">
        <v>2518</v>
      </c>
      <c r="F885" s="38" t="s">
        <v>160</v>
      </c>
      <c r="G885" s="26" t="s">
        <v>2519</v>
      </c>
      <c r="H885" s="39" t="s">
        <v>160</v>
      </c>
      <c r="I885" s="28" t="s">
        <v>132</v>
      </c>
      <c r="J885" s="10">
        <v>246316.18064516128</v>
      </c>
      <c r="K885" s="15"/>
      <c r="L885" s="29">
        <v>225306</v>
      </c>
      <c r="M885" s="30">
        <f t="shared" si="27"/>
        <v>21010.180645161279</v>
      </c>
      <c r="N885" s="31">
        <f t="shared" si="26"/>
        <v>9.325175825393589E-2</v>
      </c>
    </row>
    <row r="886" spans="3:14" ht="27">
      <c r="C886" s="24" t="s">
        <v>2520</v>
      </c>
      <c r="D886" s="26" t="s">
        <v>2374</v>
      </c>
      <c r="E886" s="26" t="s">
        <v>129</v>
      </c>
      <c r="F886" s="26" t="s">
        <v>129</v>
      </c>
      <c r="G886" s="26" t="s">
        <v>2521</v>
      </c>
      <c r="H886" s="27" t="s">
        <v>129</v>
      </c>
      <c r="I886" s="28" t="s">
        <v>132</v>
      </c>
      <c r="J886" s="10">
        <v>46512.877419354838</v>
      </c>
      <c r="K886" s="15"/>
      <c r="L886" s="29">
        <v>42606</v>
      </c>
      <c r="M886" s="30">
        <f t="shared" si="27"/>
        <v>3906.8774193548379</v>
      </c>
      <c r="N886" s="31">
        <f t="shared" si="26"/>
        <v>9.169782235729329E-2</v>
      </c>
    </row>
    <row r="887" spans="3:14" ht="27">
      <c r="C887" s="24" t="s">
        <v>2522</v>
      </c>
      <c r="D887" s="26" t="s">
        <v>2374</v>
      </c>
      <c r="E887" s="26" t="s">
        <v>129</v>
      </c>
      <c r="F887" s="26" t="s">
        <v>129</v>
      </c>
      <c r="G887" s="26" t="s">
        <v>2523</v>
      </c>
      <c r="H887" s="39" t="s">
        <v>160</v>
      </c>
      <c r="I887" s="28" t="s">
        <v>132</v>
      </c>
      <c r="J887" s="10">
        <v>13151.41935483871</v>
      </c>
      <c r="K887" s="15"/>
      <c r="L887" s="29">
        <v>12005</v>
      </c>
      <c r="M887" s="30">
        <f t="shared" si="27"/>
        <v>1146.4193548387102</v>
      </c>
      <c r="N887" s="31">
        <f t="shared" si="26"/>
        <v>9.5495156587980856E-2</v>
      </c>
    </row>
    <row r="888" spans="3:14" ht="27">
      <c r="C888" s="24" t="s">
        <v>2524</v>
      </c>
      <c r="D888" s="26" t="s">
        <v>2374</v>
      </c>
      <c r="E888" s="26" t="s">
        <v>186</v>
      </c>
      <c r="F888" s="26" t="s">
        <v>2525</v>
      </c>
      <c r="G888" s="26" t="s">
        <v>2526</v>
      </c>
      <c r="H888" s="39" t="s">
        <v>160</v>
      </c>
      <c r="I888" s="28" t="s">
        <v>132</v>
      </c>
      <c r="J888" s="10">
        <v>1225457.3935483871</v>
      </c>
      <c r="K888" s="15"/>
      <c r="L888" s="29">
        <v>1121015</v>
      </c>
      <c r="M888" s="30">
        <f t="shared" si="27"/>
        <v>104442.3935483871</v>
      </c>
      <c r="N888" s="31">
        <f t="shared" si="26"/>
        <v>9.3167703865146403E-2</v>
      </c>
    </row>
    <row r="889" spans="3:14" ht="27">
      <c r="C889" s="24" t="s">
        <v>2527</v>
      </c>
      <c r="D889" s="26" t="s">
        <v>2374</v>
      </c>
      <c r="E889" s="26" t="s">
        <v>129</v>
      </c>
      <c r="F889" s="26" t="s">
        <v>129</v>
      </c>
      <c r="G889" s="26" t="s">
        <v>2528</v>
      </c>
      <c r="H889" s="27" t="s">
        <v>129</v>
      </c>
      <c r="I889" s="28" t="s">
        <v>132</v>
      </c>
      <c r="J889" s="10">
        <v>18041.935483870966</v>
      </c>
      <c r="K889" s="15"/>
      <c r="L889" s="29">
        <v>16474</v>
      </c>
      <c r="M889" s="30">
        <f t="shared" si="27"/>
        <v>1567.935483870966</v>
      </c>
      <c r="N889" s="31">
        <f t="shared" si="26"/>
        <v>9.5176367844540852E-2</v>
      </c>
    </row>
    <row r="890" spans="3:14" ht="27">
      <c r="C890" s="24" t="s">
        <v>2529</v>
      </c>
      <c r="D890" s="26" t="s">
        <v>2374</v>
      </c>
      <c r="E890" s="26" t="s">
        <v>129</v>
      </c>
      <c r="F890" s="26" t="s">
        <v>129</v>
      </c>
      <c r="G890" s="26" t="s">
        <v>2530</v>
      </c>
      <c r="H890" s="39" t="s">
        <v>160</v>
      </c>
      <c r="I890" s="28" t="s">
        <v>132</v>
      </c>
      <c r="J890" s="10">
        <v>221051.32903225804</v>
      </c>
      <c r="K890" s="15"/>
      <c r="L890" s="29">
        <v>202222</v>
      </c>
      <c r="M890" s="30">
        <f t="shared" si="27"/>
        <v>18829.329032258043</v>
      </c>
      <c r="N890" s="31">
        <f t="shared" si="26"/>
        <v>9.3112168964099074E-2</v>
      </c>
    </row>
    <row r="891" spans="3:14" ht="27">
      <c r="C891" s="24" t="s">
        <v>2531</v>
      </c>
      <c r="D891" s="26" t="s">
        <v>2374</v>
      </c>
      <c r="E891" s="26" t="s">
        <v>129</v>
      </c>
      <c r="F891" s="38" t="s">
        <v>160</v>
      </c>
      <c r="G891" s="26" t="s">
        <v>2532</v>
      </c>
      <c r="H891" s="27" t="s">
        <v>2533</v>
      </c>
      <c r="I891" s="28" t="s">
        <v>132</v>
      </c>
      <c r="J891" s="10">
        <v>8276.2580645161288</v>
      </c>
      <c r="K891" s="15"/>
      <c r="L891" s="29">
        <v>7553</v>
      </c>
      <c r="M891" s="30">
        <f t="shared" si="27"/>
        <v>723.2580645161288</v>
      </c>
      <c r="N891" s="31">
        <f t="shared" si="26"/>
        <v>9.5757720709139252E-2</v>
      </c>
    </row>
    <row r="892" spans="3:14" ht="27">
      <c r="C892" s="24" t="s">
        <v>2534</v>
      </c>
      <c r="D892" s="26" t="s">
        <v>2374</v>
      </c>
      <c r="E892" s="26" t="s">
        <v>129</v>
      </c>
      <c r="F892" s="26" t="s">
        <v>129</v>
      </c>
      <c r="G892" s="26" t="s">
        <v>2535</v>
      </c>
      <c r="H892" s="27" t="s">
        <v>129</v>
      </c>
      <c r="I892" s="28" t="s">
        <v>132</v>
      </c>
      <c r="J892" s="10">
        <v>37408.993548387094</v>
      </c>
      <c r="K892" s="15"/>
      <c r="L892" s="29">
        <v>34165</v>
      </c>
      <c r="M892" s="30">
        <f t="shared" si="27"/>
        <v>3243.9935483870941</v>
      </c>
      <c r="N892" s="31">
        <f t="shared" si="26"/>
        <v>9.4950784381299405E-2</v>
      </c>
    </row>
    <row r="893" spans="3:14" ht="27">
      <c r="C893" s="24" t="s">
        <v>2536</v>
      </c>
      <c r="D893" s="26" t="s">
        <v>2374</v>
      </c>
      <c r="E893" s="26" t="s">
        <v>2537</v>
      </c>
      <c r="F893" s="26" t="s">
        <v>186</v>
      </c>
      <c r="G893" s="26" t="s">
        <v>2538</v>
      </c>
      <c r="H893" s="27">
        <v>2210007305</v>
      </c>
      <c r="I893" s="28" t="s">
        <v>132</v>
      </c>
      <c r="J893" s="10">
        <v>3897.0580645161285</v>
      </c>
      <c r="K893" s="15"/>
      <c r="L893" s="29">
        <v>3614</v>
      </c>
      <c r="M893" s="30">
        <f t="shared" si="27"/>
        <v>283.05806451612852</v>
      </c>
      <c r="N893" s="31">
        <f t="shared" si="26"/>
        <v>7.8322652052055491E-2</v>
      </c>
    </row>
    <row r="894" spans="3:14" ht="27">
      <c r="C894" s="24" t="s">
        <v>2539</v>
      </c>
      <c r="D894" s="26" t="s">
        <v>2374</v>
      </c>
      <c r="E894" s="26" t="s">
        <v>2377</v>
      </c>
      <c r="F894" s="26" t="s">
        <v>2378</v>
      </c>
      <c r="G894" s="26" t="s">
        <v>2540</v>
      </c>
      <c r="H894" s="27" t="s">
        <v>2541</v>
      </c>
      <c r="I894" s="28" t="s">
        <v>132</v>
      </c>
      <c r="J894" s="10">
        <v>20058.025806451613</v>
      </c>
      <c r="K894" s="15"/>
      <c r="L894" s="29">
        <v>18290</v>
      </c>
      <c r="M894" s="30">
        <f t="shared" si="27"/>
        <v>1768.0258064516129</v>
      </c>
      <c r="N894" s="31">
        <f t="shared" si="26"/>
        <v>9.6666255136774903E-2</v>
      </c>
    </row>
    <row r="895" spans="3:14" ht="27">
      <c r="C895" s="24" t="s">
        <v>2542</v>
      </c>
      <c r="D895" s="26" t="s">
        <v>2374</v>
      </c>
      <c r="E895" s="26" t="s">
        <v>129</v>
      </c>
      <c r="F895" s="26" t="s">
        <v>129</v>
      </c>
      <c r="G895" s="26" t="s">
        <v>2543</v>
      </c>
      <c r="H895" s="27" t="s">
        <v>129</v>
      </c>
      <c r="I895" s="28" t="s">
        <v>132</v>
      </c>
      <c r="J895" s="10">
        <v>27807.612903225807</v>
      </c>
      <c r="K895" s="15"/>
      <c r="L895" s="29">
        <v>25380</v>
      </c>
      <c r="M895" s="30">
        <f t="shared" si="27"/>
        <v>2427.6129032258068</v>
      </c>
      <c r="N895" s="31">
        <f t="shared" si="26"/>
        <v>9.5650626604641714E-2</v>
      </c>
    </row>
    <row r="896" spans="3:14" ht="27">
      <c r="C896" s="24" t="s">
        <v>2544</v>
      </c>
      <c r="D896" s="26" t="s">
        <v>2374</v>
      </c>
      <c r="E896" s="26" t="s">
        <v>2545</v>
      </c>
      <c r="F896" s="26" t="s">
        <v>2546</v>
      </c>
      <c r="G896" s="26" t="s">
        <v>2547</v>
      </c>
      <c r="H896" s="27" t="s">
        <v>129</v>
      </c>
      <c r="I896" s="28" t="s">
        <v>132</v>
      </c>
      <c r="J896" s="10">
        <v>2013387.8709677418</v>
      </c>
      <c r="K896" s="15"/>
      <c r="L896" s="29">
        <v>1841953</v>
      </c>
      <c r="M896" s="30">
        <f t="shared" si="27"/>
        <v>171434.87096774182</v>
      </c>
      <c r="N896" s="31">
        <f t="shared" si="26"/>
        <v>9.3072337333114263E-2</v>
      </c>
    </row>
    <row r="897" spans="3:14" ht="27">
      <c r="C897" s="24" t="s">
        <v>2548</v>
      </c>
      <c r="D897" s="26" t="s">
        <v>2374</v>
      </c>
      <c r="E897" s="26" t="s">
        <v>129</v>
      </c>
      <c r="F897" s="26" t="s">
        <v>129</v>
      </c>
      <c r="G897" s="26" t="s">
        <v>2549</v>
      </c>
      <c r="H897" s="39" t="s">
        <v>160</v>
      </c>
      <c r="I897" s="28" t="s">
        <v>132</v>
      </c>
      <c r="J897" s="10">
        <v>251883.84516129032</v>
      </c>
      <c r="K897" s="15"/>
      <c r="L897" s="29">
        <v>230427</v>
      </c>
      <c r="M897" s="30">
        <f t="shared" si="27"/>
        <v>21456.845161290315</v>
      </c>
      <c r="N897" s="31">
        <f t="shared" si="26"/>
        <v>9.3117755997736015E-2</v>
      </c>
    </row>
    <row r="898" spans="3:14" ht="27">
      <c r="C898" s="24" t="s">
        <v>2550</v>
      </c>
      <c r="D898" s="26" t="s">
        <v>2374</v>
      </c>
      <c r="E898" s="26" t="s">
        <v>129</v>
      </c>
      <c r="F898" s="26" t="s">
        <v>129</v>
      </c>
      <c r="G898" s="26" t="s">
        <v>2551</v>
      </c>
      <c r="H898" s="27" t="s">
        <v>129</v>
      </c>
      <c r="I898" s="28" t="s">
        <v>132</v>
      </c>
      <c r="J898" s="10">
        <v>29493.574193548386</v>
      </c>
      <c r="K898" s="15"/>
      <c r="L898" s="29">
        <v>26955</v>
      </c>
      <c r="M898" s="30">
        <f t="shared" si="27"/>
        <v>2538.5741935483857</v>
      </c>
      <c r="N898" s="31">
        <f t="shared" si="26"/>
        <v>9.4178230144625702E-2</v>
      </c>
    </row>
    <row r="899" spans="3:14" ht="27">
      <c r="C899" s="24" t="s">
        <v>2552</v>
      </c>
      <c r="D899" s="26" t="s">
        <v>2374</v>
      </c>
      <c r="E899" s="26" t="s">
        <v>129</v>
      </c>
      <c r="F899" s="26" t="s">
        <v>129</v>
      </c>
      <c r="G899" s="26" t="s">
        <v>2553</v>
      </c>
      <c r="H899" s="27" t="s">
        <v>129</v>
      </c>
      <c r="I899" s="28" t="s">
        <v>132</v>
      </c>
      <c r="J899" s="10">
        <v>287757.3548387097</v>
      </c>
      <c r="K899" s="15"/>
      <c r="L899" s="29">
        <v>263304</v>
      </c>
      <c r="M899" s="30">
        <f t="shared" si="27"/>
        <v>24453.354838709696</v>
      </c>
      <c r="N899" s="31">
        <f t="shared" si="26"/>
        <v>9.2871186304460604E-2</v>
      </c>
    </row>
    <row r="900" spans="3:14" ht="27">
      <c r="C900" s="24" t="s">
        <v>2554</v>
      </c>
      <c r="D900" s="26" t="s">
        <v>2374</v>
      </c>
      <c r="E900" s="26" t="s">
        <v>129</v>
      </c>
      <c r="F900" s="26" t="s">
        <v>2555</v>
      </c>
      <c r="G900" s="26" t="s">
        <v>2556</v>
      </c>
      <c r="H900" s="39" t="s">
        <v>160</v>
      </c>
      <c r="I900" s="28" t="s">
        <v>132</v>
      </c>
      <c r="J900" s="10">
        <v>383626.82580645161</v>
      </c>
      <c r="K900" s="15"/>
      <c r="L900" s="29">
        <v>350932</v>
      </c>
      <c r="M900" s="30">
        <f t="shared" si="27"/>
        <v>32694.825806451612</v>
      </c>
      <c r="N900" s="31">
        <f t="shared" si="26"/>
        <v>9.316570106588061E-2</v>
      </c>
    </row>
    <row r="901" spans="3:14" ht="27">
      <c r="C901" s="24" t="s">
        <v>2557</v>
      </c>
      <c r="D901" s="26" t="s">
        <v>2374</v>
      </c>
      <c r="E901" s="26" t="s">
        <v>129</v>
      </c>
      <c r="F901" s="26" t="s">
        <v>129</v>
      </c>
      <c r="G901" s="26" t="s">
        <v>2558</v>
      </c>
      <c r="H901" s="27" t="s">
        <v>129</v>
      </c>
      <c r="I901" s="28" t="s">
        <v>132</v>
      </c>
      <c r="J901" s="10">
        <v>65050.774193548386</v>
      </c>
      <c r="K901" s="15"/>
      <c r="L901" s="29">
        <v>59474</v>
      </c>
      <c r="M901" s="30">
        <f t="shared" si="27"/>
        <v>5576.7741935483864</v>
      </c>
      <c r="N901" s="31">
        <f t="shared" si="26"/>
        <v>9.3768271741406103E-2</v>
      </c>
    </row>
    <row r="902" spans="3:14" ht="27">
      <c r="C902" s="24" t="s">
        <v>2559</v>
      </c>
      <c r="D902" s="26" t="s">
        <v>2374</v>
      </c>
      <c r="E902" s="26" t="s">
        <v>129</v>
      </c>
      <c r="F902" s="26" t="s">
        <v>129</v>
      </c>
      <c r="G902" s="26" t="s">
        <v>2560</v>
      </c>
      <c r="H902" s="27" t="s">
        <v>2561</v>
      </c>
      <c r="I902" s="28" t="s">
        <v>132</v>
      </c>
      <c r="J902" s="10">
        <v>129350.69677419355</v>
      </c>
      <c r="K902" s="15"/>
      <c r="L902" s="29">
        <v>119187</v>
      </c>
      <c r="M902" s="30">
        <f t="shared" si="27"/>
        <v>10163.696774193551</v>
      </c>
      <c r="N902" s="31">
        <f t="shared" ref="N902:N965" si="28">+M902/L902</f>
        <v>8.5275212684215146E-2</v>
      </c>
    </row>
    <row r="903" spans="3:14" ht="27">
      <c r="C903" s="24" t="s">
        <v>2562</v>
      </c>
      <c r="D903" s="26" t="s">
        <v>2374</v>
      </c>
      <c r="E903" s="26" t="s">
        <v>129</v>
      </c>
      <c r="F903" s="26" t="s">
        <v>129</v>
      </c>
      <c r="G903" s="26" t="s">
        <v>2563</v>
      </c>
      <c r="H903" s="39" t="s">
        <v>160</v>
      </c>
      <c r="I903" s="28" t="s">
        <v>132</v>
      </c>
      <c r="J903" s="10">
        <v>6410.645161290322</v>
      </c>
      <c r="K903" s="15"/>
      <c r="L903" s="29">
        <v>5857</v>
      </c>
      <c r="M903" s="30">
        <f t="shared" ref="M903:M966" si="29">+J903-L903</f>
        <v>553.64516129032199</v>
      </c>
      <c r="N903" s="31">
        <f t="shared" si="28"/>
        <v>9.452708917369336E-2</v>
      </c>
    </row>
    <row r="904" spans="3:14" ht="27">
      <c r="C904" s="24" t="s">
        <v>2564</v>
      </c>
      <c r="D904" s="26" t="s">
        <v>2374</v>
      </c>
      <c r="E904" s="26" t="s">
        <v>178</v>
      </c>
      <c r="F904" s="26" t="s">
        <v>129</v>
      </c>
      <c r="G904" s="26" t="s">
        <v>2565</v>
      </c>
      <c r="H904" s="27" t="s">
        <v>129</v>
      </c>
      <c r="I904" s="28" t="s">
        <v>132</v>
      </c>
      <c r="J904" s="10">
        <v>141192.34838709678</v>
      </c>
      <c r="K904" s="15"/>
      <c r="L904" s="29">
        <v>129220</v>
      </c>
      <c r="M904" s="30">
        <f t="shared" si="29"/>
        <v>11972.348387096776</v>
      </c>
      <c r="N904" s="31">
        <f t="shared" si="28"/>
        <v>9.2650892950756666E-2</v>
      </c>
    </row>
    <row r="905" spans="3:14" ht="27">
      <c r="C905" s="24" t="s">
        <v>2566</v>
      </c>
      <c r="D905" s="26" t="s">
        <v>2374</v>
      </c>
      <c r="E905" s="26" t="s">
        <v>129</v>
      </c>
      <c r="F905" s="26" t="s">
        <v>129</v>
      </c>
      <c r="G905" s="26" t="s">
        <v>2567</v>
      </c>
      <c r="H905" s="27" t="s">
        <v>129</v>
      </c>
      <c r="I905" s="28" t="s">
        <v>132</v>
      </c>
      <c r="J905" s="10">
        <v>358346.61935483874</v>
      </c>
      <c r="K905" s="15"/>
      <c r="L905" s="29">
        <v>327762</v>
      </c>
      <c r="M905" s="30">
        <f t="shared" si="29"/>
        <v>30584.619354838738</v>
      </c>
      <c r="N905" s="31">
        <f t="shared" si="28"/>
        <v>9.3313499901876179E-2</v>
      </c>
    </row>
    <row r="906" spans="3:14" ht="27">
      <c r="C906" s="24" t="s">
        <v>2568</v>
      </c>
      <c r="D906" s="26" t="s">
        <v>2374</v>
      </c>
      <c r="E906" s="26" t="s">
        <v>129</v>
      </c>
      <c r="F906" s="26" t="s">
        <v>129</v>
      </c>
      <c r="G906" s="26" t="s">
        <v>2569</v>
      </c>
      <c r="H906" s="27" t="s">
        <v>129</v>
      </c>
      <c r="I906" s="28" t="s">
        <v>132</v>
      </c>
      <c r="J906" s="10">
        <v>213797.70322580647</v>
      </c>
      <c r="K906" s="15"/>
      <c r="L906" s="29">
        <v>195527</v>
      </c>
      <c r="M906" s="30">
        <f t="shared" si="29"/>
        <v>18270.703225806472</v>
      </c>
      <c r="N906" s="31">
        <f t="shared" si="28"/>
        <v>9.344337726148548E-2</v>
      </c>
    </row>
    <row r="907" spans="3:14" ht="27">
      <c r="C907" s="24" t="s">
        <v>2570</v>
      </c>
      <c r="D907" s="26" t="s">
        <v>2374</v>
      </c>
      <c r="E907" s="26" t="s">
        <v>129</v>
      </c>
      <c r="F907" s="26" t="s">
        <v>129</v>
      </c>
      <c r="G907" s="26" t="s">
        <v>2571</v>
      </c>
      <c r="H907" s="27" t="s">
        <v>129</v>
      </c>
      <c r="I907" s="28" t="s">
        <v>132</v>
      </c>
      <c r="J907" s="10">
        <v>1277177.0967741935</v>
      </c>
      <c r="K907" s="15"/>
      <c r="L907" s="29">
        <v>1168330</v>
      </c>
      <c r="M907" s="30">
        <f t="shared" si="29"/>
        <v>108847.09677419346</v>
      </c>
      <c r="N907" s="31">
        <f t="shared" si="28"/>
        <v>9.3164685297983843E-2</v>
      </c>
    </row>
    <row r="908" spans="3:14" ht="27">
      <c r="C908" s="24" t="s">
        <v>2572</v>
      </c>
      <c r="D908" s="26" t="s">
        <v>2374</v>
      </c>
      <c r="E908" s="26" t="s">
        <v>129</v>
      </c>
      <c r="F908" s="26" t="s">
        <v>129</v>
      </c>
      <c r="G908" s="26" t="s">
        <v>2573</v>
      </c>
      <c r="H908" s="27" t="s">
        <v>129</v>
      </c>
      <c r="I908" s="28" t="s">
        <v>132</v>
      </c>
      <c r="J908" s="10">
        <v>334254.8774193548</v>
      </c>
      <c r="K908" s="15"/>
      <c r="L908" s="29">
        <v>305842</v>
      </c>
      <c r="M908" s="30">
        <f t="shared" si="29"/>
        <v>28412.877419354802</v>
      </c>
      <c r="N908" s="31">
        <f t="shared" si="28"/>
        <v>9.2900508822708464E-2</v>
      </c>
    </row>
    <row r="909" spans="3:14" ht="27">
      <c r="C909" s="24" t="s">
        <v>2574</v>
      </c>
      <c r="D909" s="26" t="s">
        <v>2374</v>
      </c>
      <c r="E909" s="26" t="s">
        <v>2575</v>
      </c>
      <c r="F909" s="38" t="s">
        <v>160</v>
      </c>
      <c r="G909" s="26" t="s">
        <v>2576</v>
      </c>
      <c r="H909" s="27" t="s">
        <v>2577</v>
      </c>
      <c r="I909" s="28" t="s">
        <v>132</v>
      </c>
      <c r="J909" s="10">
        <v>1167509.7677419356</v>
      </c>
      <c r="K909" s="15"/>
      <c r="L909" s="29">
        <v>1068118</v>
      </c>
      <c r="M909" s="30">
        <f t="shared" si="29"/>
        <v>99391.76774193556</v>
      </c>
      <c r="N909" s="31">
        <f t="shared" si="28"/>
        <v>9.3053171786202982E-2</v>
      </c>
    </row>
    <row r="910" spans="3:14" ht="27">
      <c r="C910" s="24" t="s">
        <v>2578</v>
      </c>
      <c r="D910" s="26" t="s">
        <v>2374</v>
      </c>
      <c r="E910" s="26" t="s">
        <v>186</v>
      </c>
      <c r="F910" s="26" t="s">
        <v>129</v>
      </c>
      <c r="G910" s="26" t="s">
        <v>2579</v>
      </c>
      <c r="H910" s="27" t="s">
        <v>455</v>
      </c>
      <c r="I910" s="28" t="s">
        <v>132</v>
      </c>
      <c r="J910" s="10">
        <v>544848.02580645168</v>
      </c>
      <c r="K910" s="15"/>
      <c r="L910" s="29">
        <v>498492</v>
      </c>
      <c r="M910" s="30">
        <f t="shared" si="29"/>
        <v>46356.025806451682</v>
      </c>
      <c r="N910" s="31">
        <f t="shared" si="28"/>
        <v>9.2992517044308998E-2</v>
      </c>
    </row>
    <row r="911" spans="3:14" ht="27">
      <c r="C911" s="24" t="s">
        <v>2580</v>
      </c>
      <c r="D911" s="26" t="s">
        <v>2374</v>
      </c>
      <c r="E911" s="26" t="s">
        <v>129</v>
      </c>
      <c r="F911" s="26" t="s">
        <v>129</v>
      </c>
      <c r="G911" s="26" t="s">
        <v>2581</v>
      </c>
      <c r="H911" s="39" t="s">
        <v>160</v>
      </c>
      <c r="I911" s="28" t="s">
        <v>132</v>
      </c>
      <c r="J911" s="10">
        <v>37077.329032258065</v>
      </c>
      <c r="K911" s="15"/>
      <c r="L911" s="29">
        <v>33942</v>
      </c>
      <c r="M911" s="30">
        <f t="shared" si="29"/>
        <v>3135.3290322580651</v>
      </c>
      <c r="N911" s="31">
        <f t="shared" si="28"/>
        <v>9.2373137477404541E-2</v>
      </c>
    </row>
    <row r="912" spans="3:14" ht="27">
      <c r="C912" s="24" t="s">
        <v>2582</v>
      </c>
      <c r="D912" s="26" t="s">
        <v>2374</v>
      </c>
      <c r="E912" s="26" t="s">
        <v>2377</v>
      </c>
      <c r="F912" s="26" t="s">
        <v>129</v>
      </c>
      <c r="G912" s="26" t="s">
        <v>2583</v>
      </c>
      <c r="H912" s="39" t="s">
        <v>160</v>
      </c>
      <c r="I912" s="28" t="s">
        <v>132</v>
      </c>
      <c r="J912" s="10">
        <v>692.50322580645161</v>
      </c>
      <c r="K912" s="15"/>
      <c r="L912" s="29">
        <v>567</v>
      </c>
      <c r="M912" s="30">
        <f t="shared" si="29"/>
        <v>125.50322580645161</v>
      </c>
      <c r="N912" s="31">
        <f t="shared" si="28"/>
        <v>0.22134607726005576</v>
      </c>
    </row>
    <row r="913" spans="3:14" ht="27">
      <c r="C913" s="24" t="s">
        <v>2584</v>
      </c>
      <c r="D913" s="26" t="s">
        <v>2374</v>
      </c>
      <c r="E913" s="26" t="s">
        <v>2585</v>
      </c>
      <c r="F913" s="38" t="s">
        <v>160</v>
      </c>
      <c r="G913" s="26" t="s">
        <v>2586</v>
      </c>
      <c r="H913" s="39" t="s">
        <v>160</v>
      </c>
      <c r="I913" s="28" t="s">
        <v>132</v>
      </c>
      <c r="J913" s="10">
        <v>352960.14193548384</v>
      </c>
      <c r="K913" s="15"/>
      <c r="L913" s="29">
        <v>322950</v>
      </c>
      <c r="M913" s="30">
        <f t="shared" si="29"/>
        <v>30010.141935483844</v>
      </c>
      <c r="N913" s="31">
        <f t="shared" si="28"/>
        <v>9.2925040828251565E-2</v>
      </c>
    </row>
    <row r="914" spans="3:14" ht="27">
      <c r="C914" s="24" t="s">
        <v>2587</v>
      </c>
      <c r="D914" s="26" t="s">
        <v>2374</v>
      </c>
      <c r="E914" s="26" t="s">
        <v>2588</v>
      </c>
      <c r="F914" s="26" t="s">
        <v>186</v>
      </c>
      <c r="G914" s="26" t="s">
        <v>2589</v>
      </c>
      <c r="H914" s="39" t="s">
        <v>160</v>
      </c>
      <c r="I914" s="28" t="s">
        <v>132</v>
      </c>
      <c r="J914" s="10">
        <v>136137.53548387095</v>
      </c>
      <c r="K914" s="15"/>
      <c r="L914" s="29">
        <v>124565</v>
      </c>
      <c r="M914" s="30">
        <f t="shared" si="29"/>
        <v>11572.535483870946</v>
      </c>
      <c r="N914" s="31">
        <f t="shared" si="28"/>
        <v>9.2903588358454997E-2</v>
      </c>
    </row>
    <row r="915" spans="3:14" ht="27">
      <c r="C915" s="24" t="s">
        <v>2590</v>
      </c>
      <c r="D915" s="26" t="s">
        <v>2374</v>
      </c>
      <c r="E915" s="26" t="s">
        <v>129</v>
      </c>
      <c r="F915" s="26" t="s">
        <v>2591</v>
      </c>
      <c r="G915" s="26" t="s">
        <v>2592</v>
      </c>
      <c r="H915" s="27" t="s">
        <v>129</v>
      </c>
      <c r="I915" s="28" t="s">
        <v>132</v>
      </c>
      <c r="J915" s="10">
        <v>159054.63225806449</v>
      </c>
      <c r="K915" s="15"/>
      <c r="L915" s="29">
        <v>145541</v>
      </c>
      <c r="M915" s="30">
        <f t="shared" si="29"/>
        <v>13513.632258064492</v>
      </c>
      <c r="N915" s="31">
        <f t="shared" si="28"/>
        <v>9.2851033441191777E-2</v>
      </c>
    </row>
    <row r="916" spans="3:14" ht="27">
      <c r="C916" s="24" t="s">
        <v>2593</v>
      </c>
      <c r="D916" s="26" t="s">
        <v>2374</v>
      </c>
      <c r="E916" s="26" t="s">
        <v>129</v>
      </c>
      <c r="F916" s="26" t="s">
        <v>129</v>
      </c>
      <c r="G916" s="26" t="s">
        <v>2594</v>
      </c>
      <c r="H916" s="39" t="s">
        <v>160</v>
      </c>
      <c r="I916" s="28" t="s">
        <v>132</v>
      </c>
      <c r="J916" s="10">
        <v>26123.187096774192</v>
      </c>
      <c r="K916" s="15"/>
      <c r="L916" s="29">
        <v>23940</v>
      </c>
      <c r="M916" s="30">
        <f t="shared" si="29"/>
        <v>2183.1870967741925</v>
      </c>
      <c r="N916" s="31">
        <f t="shared" si="28"/>
        <v>9.1194114318053146E-2</v>
      </c>
    </row>
    <row r="917" spans="3:14" ht="27">
      <c r="C917" s="24" t="s">
        <v>2595</v>
      </c>
      <c r="D917" s="26" t="s">
        <v>2374</v>
      </c>
      <c r="E917" s="26" t="s">
        <v>129</v>
      </c>
      <c r="F917" s="26" t="s">
        <v>2596</v>
      </c>
      <c r="G917" s="26" t="s">
        <v>2597</v>
      </c>
      <c r="H917" s="39" t="s">
        <v>160</v>
      </c>
      <c r="I917" s="28" t="s">
        <v>132</v>
      </c>
      <c r="J917" s="10">
        <v>641033.80645161285</v>
      </c>
      <c r="K917" s="15"/>
      <c r="L917" s="29">
        <v>586374</v>
      </c>
      <c r="M917" s="30">
        <f t="shared" si="29"/>
        <v>54659.806451612851</v>
      </c>
      <c r="N917" s="31">
        <f t="shared" si="28"/>
        <v>9.3216627018955223E-2</v>
      </c>
    </row>
    <row r="918" spans="3:14" ht="27">
      <c r="C918" s="24" t="s">
        <v>2598</v>
      </c>
      <c r="D918" s="26" t="s">
        <v>2374</v>
      </c>
      <c r="E918" s="26" t="s">
        <v>129</v>
      </c>
      <c r="F918" s="26" t="s">
        <v>129</v>
      </c>
      <c r="G918" s="26" t="s">
        <v>2599</v>
      </c>
      <c r="H918" s="39" t="s">
        <v>160</v>
      </c>
      <c r="I918" s="28" t="s">
        <v>132</v>
      </c>
      <c r="J918" s="10">
        <v>32533.832258064518</v>
      </c>
      <c r="K918" s="15"/>
      <c r="L918" s="29">
        <v>29781</v>
      </c>
      <c r="M918" s="30">
        <f t="shared" si="29"/>
        <v>2752.8322580645181</v>
      </c>
      <c r="N918" s="31">
        <f t="shared" si="28"/>
        <v>9.2435857025100501E-2</v>
      </c>
    </row>
    <row r="919" spans="3:14" ht="27">
      <c r="C919" s="24" t="s">
        <v>2600</v>
      </c>
      <c r="D919" s="26" t="s">
        <v>2374</v>
      </c>
      <c r="E919" s="26" t="s">
        <v>129</v>
      </c>
      <c r="F919" s="26" t="s">
        <v>129</v>
      </c>
      <c r="G919" s="26" t="s">
        <v>2601</v>
      </c>
      <c r="H919" s="39" t="s">
        <v>160</v>
      </c>
      <c r="I919" s="28" t="s">
        <v>132</v>
      </c>
      <c r="J919" s="10">
        <v>20405.045161290323</v>
      </c>
      <c r="K919" s="15"/>
      <c r="L919" s="29">
        <v>18684</v>
      </c>
      <c r="M919" s="30">
        <f t="shared" si="29"/>
        <v>1721.0451612903234</v>
      </c>
      <c r="N919" s="31">
        <f t="shared" si="28"/>
        <v>9.2113314134570939E-2</v>
      </c>
    </row>
    <row r="920" spans="3:14" ht="27">
      <c r="C920" s="24" t="s">
        <v>2602</v>
      </c>
      <c r="D920" s="26" t="s">
        <v>2374</v>
      </c>
      <c r="E920" s="38" t="s">
        <v>160</v>
      </c>
      <c r="F920" s="26" t="s">
        <v>2603</v>
      </c>
      <c r="G920" s="26" t="s">
        <v>2604</v>
      </c>
      <c r="H920" s="27" t="s">
        <v>2605</v>
      </c>
      <c r="I920" s="28" t="s">
        <v>132</v>
      </c>
      <c r="J920" s="10">
        <v>382949.67741935485</v>
      </c>
      <c r="K920" s="15"/>
      <c r="L920" s="29">
        <v>350247</v>
      </c>
      <c r="M920" s="30">
        <f t="shared" si="29"/>
        <v>32702.677419354848</v>
      </c>
      <c r="N920" s="31">
        <f t="shared" si="28"/>
        <v>9.3370328423526397E-2</v>
      </c>
    </row>
    <row r="921" spans="3:14" ht="27">
      <c r="C921" s="24" t="s">
        <v>2606</v>
      </c>
      <c r="D921" s="26" t="s">
        <v>2374</v>
      </c>
      <c r="E921" s="38" t="s">
        <v>160</v>
      </c>
      <c r="F921" s="26" t="s">
        <v>129</v>
      </c>
      <c r="G921" s="26" t="s">
        <v>2607</v>
      </c>
      <c r="H921" s="39" t="s">
        <v>160</v>
      </c>
      <c r="I921" s="28" t="s">
        <v>132</v>
      </c>
      <c r="J921" s="10">
        <v>82897.703225806457</v>
      </c>
      <c r="K921" s="15"/>
      <c r="L921" s="29">
        <v>75879</v>
      </c>
      <c r="M921" s="30">
        <f t="shared" si="29"/>
        <v>7018.7032258064573</v>
      </c>
      <c r="N921" s="31">
        <f t="shared" si="28"/>
        <v>9.2498625783239863E-2</v>
      </c>
    </row>
    <row r="922" spans="3:14" ht="27">
      <c r="C922" s="24" t="s">
        <v>2608</v>
      </c>
      <c r="D922" s="26" t="s">
        <v>2374</v>
      </c>
      <c r="E922" s="38" t="s">
        <v>160</v>
      </c>
      <c r="F922" s="26" t="s">
        <v>129</v>
      </c>
      <c r="G922" s="26" t="s">
        <v>2609</v>
      </c>
      <c r="H922" s="27" t="s">
        <v>2610</v>
      </c>
      <c r="I922" s="28" t="s">
        <v>132</v>
      </c>
      <c r="J922" s="10">
        <v>763011.1096774193</v>
      </c>
      <c r="K922" s="15"/>
      <c r="L922" s="29">
        <v>698078</v>
      </c>
      <c r="M922" s="30">
        <f t="shared" si="29"/>
        <v>64933.109677419299</v>
      </c>
      <c r="N922" s="31">
        <f t="shared" si="28"/>
        <v>9.301698331335366E-2</v>
      </c>
    </row>
    <row r="923" spans="3:14" ht="27">
      <c r="C923" s="24" t="s">
        <v>2611</v>
      </c>
      <c r="D923" s="26" t="s">
        <v>2374</v>
      </c>
      <c r="E923" s="38" t="s">
        <v>160</v>
      </c>
      <c r="F923" s="26" t="s">
        <v>2612</v>
      </c>
      <c r="G923" s="26" t="s">
        <v>2613</v>
      </c>
      <c r="H923" s="27" t="s">
        <v>2614</v>
      </c>
      <c r="I923" s="28" t="s">
        <v>132</v>
      </c>
      <c r="J923" s="10">
        <v>3861507.0064516133</v>
      </c>
      <c r="K923" s="15"/>
      <c r="L923" s="29">
        <v>3532626</v>
      </c>
      <c r="M923" s="30">
        <f t="shared" si="29"/>
        <v>328881.00645161327</v>
      </c>
      <c r="N923" s="31">
        <f t="shared" si="28"/>
        <v>9.3098167326972417E-2</v>
      </c>
    </row>
    <row r="924" spans="3:14" ht="27">
      <c r="C924" s="24" t="s">
        <v>2615</v>
      </c>
      <c r="D924" s="26" t="s">
        <v>2374</v>
      </c>
      <c r="E924" s="38" t="s">
        <v>160</v>
      </c>
      <c r="F924" s="26" t="s">
        <v>2612</v>
      </c>
      <c r="G924" s="26" t="s">
        <v>2616</v>
      </c>
      <c r="H924" s="27" t="s">
        <v>2617</v>
      </c>
      <c r="I924" s="28" t="s">
        <v>132</v>
      </c>
      <c r="J924" s="10">
        <v>3832193.0838709674</v>
      </c>
      <c r="K924" s="15"/>
      <c r="L924" s="29">
        <v>3505825</v>
      </c>
      <c r="M924" s="30">
        <f t="shared" si="29"/>
        <v>326368.08387096738</v>
      </c>
      <c r="N924" s="31">
        <f t="shared" si="28"/>
        <v>9.3093090462577965E-2</v>
      </c>
    </row>
    <row r="925" spans="3:14" ht="27">
      <c r="C925" s="24" t="s">
        <v>2618</v>
      </c>
      <c r="D925" s="26" t="s">
        <v>2374</v>
      </c>
      <c r="E925" s="38" t="s">
        <v>160</v>
      </c>
      <c r="F925" s="26" t="s">
        <v>2619</v>
      </c>
      <c r="G925" s="26" t="s">
        <v>2620</v>
      </c>
      <c r="H925" s="27" t="s">
        <v>2621</v>
      </c>
      <c r="I925" s="28" t="s">
        <v>132</v>
      </c>
      <c r="J925" s="10">
        <v>554117.74193548388</v>
      </c>
      <c r="K925" s="15"/>
      <c r="L925" s="29">
        <v>506918</v>
      </c>
      <c r="M925" s="30">
        <f t="shared" si="29"/>
        <v>47199.741935483878</v>
      </c>
      <c r="N925" s="31">
        <f t="shared" si="28"/>
        <v>9.3111197344509122E-2</v>
      </c>
    </row>
    <row r="926" spans="3:14" ht="27">
      <c r="C926" s="24" t="s">
        <v>2622</v>
      </c>
      <c r="D926" s="26" t="s">
        <v>2374</v>
      </c>
      <c r="E926" s="38" t="s">
        <v>160</v>
      </c>
      <c r="F926" s="26" t="s">
        <v>278</v>
      </c>
      <c r="G926" s="26" t="s">
        <v>2623</v>
      </c>
      <c r="H926" s="27" t="s">
        <v>2624</v>
      </c>
      <c r="I926" s="28" t="s">
        <v>132</v>
      </c>
      <c r="J926" s="10">
        <v>1261677.9225806452</v>
      </c>
      <c r="K926" s="15"/>
      <c r="L926" s="29">
        <v>1154255</v>
      </c>
      <c r="M926" s="30">
        <f t="shared" si="29"/>
        <v>107422.92258064519</v>
      </c>
      <c r="N926" s="31">
        <f t="shared" si="28"/>
        <v>9.3066889535367125E-2</v>
      </c>
    </row>
    <row r="927" spans="3:14" ht="27">
      <c r="C927" s="24" t="s">
        <v>2625</v>
      </c>
      <c r="D927" s="26" t="s">
        <v>2374</v>
      </c>
      <c r="E927" s="38" t="s">
        <v>160</v>
      </c>
      <c r="F927" s="38" t="s">
        <v>160</v>
      </c>
      <c r="G927" s="26" t="s">
        <v>2626</v>
      </c>
      <c r="H927" s="27" t="s">
        <v>2627</v>
      </c>
      <c r="I927" s="28" t="s">
        <v>132</v>
      </c>
      <c r="J927" s="10">
        <v>243788.77419354836</v>
      </c>
      <c r="K927" s="15"/>
      <c r="L927" s="29">
        <v>222977</v>
      </c>
      <c r="M927" s="30">
        <f t="shared" si="29"/>
        <v>20811.774193548365</v>
      </c>
      <c r="N927" s="31">
        <f t="shared" si="28"/>
        <v>9.333596825479025E-2</v>
      </c>
    </row>
    <row r="928" spans="3:14" ht="27">
      <c r="C928" s="24" t="s">
        <v>2628</v>
      </c>
      <c r="D928" s="26" t="s">
        <v>2374</v>
      </c>
      <c r="E928" s="38" t="s">
        <v>160</v>
      </c>
      <c r="F928" s="26" t="s">
        <v>129</v>
      </c>
      <c r="G928" s="26" t="s">
        <v>2629</v>
      </c>
      <c r="H928" s="27" t="s">
        <v>129</v>
      </c>
      <c r="I928" s="28" t="s">
        <v>132</v>
      </c>
      <c r="J928" s="10">
        <v>406198.43870967737</v>
      </c>
      <c r="K928" s="15"/>
      <c r="L928" s="29">
        <v>371635</v>
      </c>
      <c r="M928" s="30">
        <f t="shared" si="29"/>
        <v>34563.438709677372</v>
      </c>
      <c r="N928" s="31">
        <f t="shared" si="28"/>
        <v>9.3003723302911109E-2</v>
      </c>
    </row>
    <row r="929" spans="3:14" ht="27">
      <c r="C929" s="24" t="s">
        <v>2630</v>
      </c>
      <c r="D929" s="26" t="s">
        <v>2374</v>
      </c>
      <c r="E929" s="38" t="s">
        <v>160</v>
      </c>
      <c r="F929" s="26" t="s">
        <v>129</v>
      </c>
      <c r="G929" s="26" t="s">
        <v>2631</v>
      </c>
      <c r="H929" s="27" t="s">
        <v>129</v>
      </c>
      <c r="I929" s="28" t="s">
        <v>132</v>
      </c>
      <c r="J929" s="10">
        <v>790639.07096774189</v>
      </c>
      <c r="K929" s="15"/>
      <c r="L929" s="29">
        <v>723232</v>
      </c>
      <c r="M929" s="30">
        <f t="shared" si="29"/>
        <v>67407.070967741893</v>
      </c>
      <c r="N929" s="31">
        <f t="shared" si="28"/>
        <v>9.3202555981679314E-2</v>
      </c>
    </row>
    <row r="930" spans="3:14" ht="27">
      <c r="C930" s="24" t="s">
        <v>2632</v>
      </c>
      <c r="D930" s="26" t="s">
        <v>2374</v>
      </c>
      <c r="E930" s="38" t="s">
        <v>160</v>
      </c>
      <c r="F930" s="26" t="s">
        <v>129</v>
      </c>
      <c r="G930" s="26" t="s">
        <v>2633</v>
      </c>
      <c r="H930" s="27">
        <v>420818</v>
      </c>
      <c r="I930" s="28" t="s">
        <v>132</v>
      </c>
      <c r="J930" s="10">
        <v>1283406.5548387095</v>
      </c>
      <c r="K930" s="15"/>
      <c r="L930" s="29">
        <v>1174067</v>
      </c>
      <c r="M930" s="30">
        <f t="shared" si="29"/>
        <v>109339.55483870953</v>
      </c>
      <c r="N930" s="31">
        <f t="shared" si="28"/>
        <v>9.3128888588734318E-2</v>
      </c>
    </row>
    <row r="931" spans="3:14" ht="27">
      <c r="C931" s="24" t="s">
        <v>2634</v>
      </c>
      <c r="D931" s="26" t="s">
        <v>2374</v>
      </c>
      <c r="E931" s="38" t="s">
        <v>160</v>
      </c>
      <c r="F931" s="26" t="s">
        <v>129</v>
      </c>
      <c r="G931" s="26" t="s">
        <v>2635</v>
      </c>
      <c r="H931" s="27" t="s">
        <v>129</v>
      </c>
      <c r="I931" s="28" t="s">
        <v>132</v>
      </c>
      <c r="J931" s="10">
        <v>394401.31612903229</v>
      </c>
      <c r="K931" s="15"/>
      <c r="L931" s="29">
        <v>360777</v>
      </c>
      <c r="M931" s="30">
        <f t="shared" si="29"/>
        <v>33624.31612903229</v>
      </c>
      <c r="N931" s="31">
        <f t="shared" si="28"/>
        <v>9.3199722069401011E-2</v>
      </c>
    </row>
    <row r="932" spans="3:14" ht="27">
      <c r="C932" s="24" t="s">
        <v>2636</v>
      </c>
      <c r="D932" s="26" t="s">
        <v>2374</v>
      </c>
      <c r="E932" s="38" t="s">
        <v>160</v>
      </c>
      <c r="F932" s="26" t="s">
        <v>129</v>
      </c>
      <c r="G932" s="26" t="s">
        <v>2637</v>
      </c>
      <c r="H932" s="27" t="s">
        <v>129</v>
      </c>
      <c r="I932" s="28" t="s">
        <v>132</v>
      </c>
      <c r="J932" s="10">
        <v>73975.006451612891</v>
      </c>
      <c r="K932" s="15"/>
      <c r="L932" s="29">
        <v>67590</v>
      </c>
      <c r="M932" s="30">
        <f t="shared" si="29"/>
        <v>6385.0064516128914</v>
      </c>
      <c r="N932" s="31">
        <f t="shared" si="28"/>
        <v>9.4466732528671271E-2</v>
      </c>
    </row>
    <row r="933" spans="3:14" ht="27">
      <c r="C933" s="24" t="s">
        <v>2638</v>
      </c>
      <c r="D933" s="26" t="s">
        <v>2374</v>
      </c>
      <c r="E933" s="38" t="s">
        <v>160</v>
      </c>
      <c r="F933" s="38" t="s">
        <v>160</v>
      </c>
      <c r="G933" s="26" t="s">
        <v>2639</v>
      </c>
      <c r="H933" s="39" t="s">
        <v>160</v>
      </c>
      <c r="I933" s="28" t="s">
        <v>132</v>
      </c>
      <c r="J933" s="10">
        <v>311171.94838709675</v>
      </c>
      <c r="K933" s="15"/>
      <c r="L933" s="29">
        <v>284591</v>
      </c>
      <c r="M933" s="30">
        <f t="shared" si="29"/>
        <v>26580.948387096752</v>
      </c>
      <c r="N933" s="31">
        <f t="shared" si="28"/>
        <v>9.3400523513030118E-2</v>
      </c>
    </row>
    <row r="934" spans="3:14" ht="27">
      <c r="C934" s="24" t="s">
        <v>2640</v>
      </c>
      <c r="D934" s="26" t="s">
        <v>2374</v>
      </c>
      <c r="E934" s="38" t="s">
        <v>160</v>
      </c>
      <c r="F934" s="26" t="s">
        <v>129</v>
      </c>
      <c r="G934" s="26" t="s">
        <v>2641</v>
      </c>
      <c r="H934" s="27" t="s">
        <v>129</v>
      </c>
      <c r="I934" s="28" t="s">
        <v>132</v>
      </c>
      <c r="J934" s="10">
        <v>101437.13548387095</v>
      </c>
      <c r="K934" s="15"/>
      <c r="L934" s="29">
        <v>92746</v>
      </c>
      <c r="M934" s="30">
        <f t="shared" si="29"/>
        <v>8691.1354838709522</v>
      </c>
      <c r="N934" s="31">
        <f t="shared" si="28"/>
        <v>9.3709006144426205E-2</v>
      </c>
    </row>
    <row r="935" spans="3:14" ht="27">
      <c r="C935" s="24" t="s">
        <v>2642</v>
      </c>
      <c r="D935" s="26" t="s">
        <v>2374</v>
      </c>
      <c r="E935" s="38" t="s">
        <v>160</v>
      </c>
      <c r="F935" s="38" t="s">
        <v>160</v>
      </c>
      <c r="G935" s="26" t="s">
        <v>2643</v>
      </c>
      <c r="H935" s="39" t="s">
        <v>160</v>
      </c>
      <c r="I935" s="28" t="s">
        <v>132</v>
      </c>
      <c r="J935" s="10">
        <v>2002779.2129032258</v>
      </c>
      <c r="K935" s="15"/>
      <c r="L935" s="29">
        <v>1832157</v>
      </c>
      <c r="M935" s="30">
        <f t="shared" si="29"/>
        <v>170622.21290322579</v>
      </c>
      <c r="N935" s="31">
        <f t="shared" si="28"/>
        <v>9.3126414877778368E-2</v>
      </c>
    </row>
    <row r="936" spans="3:14" ht="27">
      <c r="C936" s="24" t="s">
        <v>2644</v>
      </c>
      <c r="D936" s="26" t="s">
        <v>2374</v>
      </c>
      <c r="E936" s="38" t="s">
        <v>160</v>
      </c>
      <c r="F936" s="26" t="s">
        <v>129</v>
      </c>
      <c r="G936" s="26" t="s">
        <v>2645</v>
      </c>
      <c r="H936" s="39" t="s">
        <v>160</v>
      </c>
      <c r="I936" s="28" t="s">
        <v>132</v>
      </c>
      <c r="J936" s="10">
        <v>122156.95483870967</v>
      </c>
      <c r="K936" s="15"/>
      <c r="L936" s="29">
        <v>111772</v>
      </c>
      <c r="M936" s="30">
        <f t="shared" si="29"/>
        <v>10384.954838709673</v>
      </c>
      <c r="N936" s="31">
        <f t="shared" si="28"/>
        <v>9.2911953250453358E-2</v>
      </c>
    </row>
    <row r="937" spans="3:14" ht="27">
      <c r="C937" s="24" t="s">
        <v>2646</v>
      </c>
      <c r="D937" s="26" t="s">
        <v>2374</v>
      </c>
      <c r="E937" s="38" t="s">
        <v>160</v>
      </c>
      <c r="F937" s="26" t="s">
        <v>278</v>
      </c>
      <c r="G937" s="26" t="s">
        <v>2647</v>
      </c>
      <c r="H937" s="27" t="s">
        <v>129</v>
      </c>
      <c r="I937" s="28" t="s">
        <v>132</v>
      </c>
      <c r="J937" s="10">
        <v>94860.65806451613</v>
      </c>
      <c r="K937" s="15"/>
      <c r="L937" s="29">
        <v>86752</v>
      </c>
      <c r="M937" s="30">
        <f t="shared" si="29"/>
        <v>8108.6580645161303</v>
      </c>
      <c r="N937" s="31">
        <f t="shared" si="28"/>
        <v>9.3469407789055353E-2</v>
      </c>
    </row>
    <row r="938" spans="3:14" ht="27">
      <c r="C938" s="24" t="s">
        <v>2648</v>
      </c>
      <c r="D938" s="26" t="s">
        <v>2374</v>
      </c>
      <c r="E938" s="38" t="s">
        <v>160</v>
      </c>
      <c r="F938" s="26" t="s">
        <v>129</v>
      </c>
      <c r="G938" s="26" t="s">
        <v>2649</v>
      </c>
      <c r="H938" s="27" t="s">
        <v>129</v>
      </c>
      <c r="I938" s="28" t="s">
        <v>132</v>
      </c>
      <c r="J938" s="10">
        <v>42299.509677419352</v>
      </c>
      <c r="K938" s="15"/>
      <c r="L938" s="29">
        <v>38651</v>
      </c>
      <c r="M938" s="30">
        <f t="shared" si="29"/>
        <v>3648.5096774193516</v>
      </c>
      <c r="N938" s="31">
        <f t="shared" si="28"/>
        <v>9.4396255657534137E-2</v>
      </c>
    </row>
    <row r="939" spans="3:14" ht="27">
      <c r="C939" s="24" t="s">
        <v>2650</v>
      </c>
      <c r="D939" s="26" t="s">
        <v>2374</v>
      </c>
      <c r="E939" s="38" t="s">
        <v>160</v>
      </c>
      <c r="F939" s="26" t="s">
        <v>278</v>
      </c>
      <c r="G939" s="26" t="s">
        <v>2651</v>
      </c>
      <c r="H939" s="27" t="s">
        <v>129</v>
      </c>
      <c r="I939" s="28" t="s">
        <v>132</v>
      </c>
      <c r="J939" s="10">
        <v>118620.73548387096</v>
      </c>
      <c r="K939" s="15"/>
      <c r="L939" s="29">
        <v>108518</v>
      </c>
      <c r="M939" s="30">
        <f t="shared" si="29"/>
        <v>10102.735483870958</v>
      </c>
      <c r="N939" s="31">
        <f t="shared" si="28"/>
        <v>9.3097324719133762E-2</v>
      </c>
    </row>
    <row r="940" spans="3:14" ht="27">
      <c r="C940" s="24" t="s">
        <v>2652</v>
      </c>
      <c r="D940" s="26" t="s">
        <v>2374</v>
      </c>
      <c r="E940" s="38" t="s">
        <v>160</v>
      </c>
      <c r="F940" s="38" t="s">
        <v>160</v>
      </c>
      <c r="G940" s="26" t="s">
        <v>2653</v>
      </c>
      <c r="H940" s="39" t="s">
        <v>160</v>
      </c>
      <c r="I940" s="28" t="s">
        <v>132</v>
      </c>
      <c r="J940" s="10">
        <v>251372.52903225805</v>
      </c>
      <c r="K940" s="15"/>
      <c r="L940" s="29">
        <v>229947</v>
      </c>
      <c r="M940" s="30">
        <f t="shared" si="29"/>
        <v>21425.529032258055</v>
      </c>
      <c r="N940" s="31">
        <f t="shared" si="28"/>
        <v>9.3175945031933688E-2</v>
      </c>
    </row>
    <row r="941" spans="3:14" ht="27">
      <c r="C941" s="24" t="s">
        <v>2654</v>
      </c>
      <c r="D941" s="26" t="s">
        <v>2374</v>
      </c>
      <c r="E941" s="38" t="s">
        <v>160</v>
      </c>
      <c r="F941" s="26" t="s">
        <v>278</v>
      </c>
      <c r="G941" s="26" t="s">
        <v>2655</v>
      </c>
      <c r="H941" s="27" t="s">
        <v>129</v>
      </c>
      <c r="I941" s="28" t="s">
        <v>132</v>
      </c>
      <c r="J941" s="10">
        <v>213467.57419354835</v>
      </c>
      <c r="K941" s="15"/>
      <c r="L941" s="29">
        <v>195288</v>
      </c>
      <c r="M941" s="30">
        <f t="shared" si="29"/>
        <v>18179.574193548353</v>
      </c>
      <c r="N941" s="31">
        <f t="shared" si="28"/>
        <v>9.309109721820262E-2</v>
      </c>
    </row>
    <row r="942" spans="3:14" ht="27">
      <c r="C942" s="24" t="s">
        <v>2656</v>
      </c>
      <c r="D942" s="26" t="s">
        <v>2374</v>
      </c>
      <c r="E942" s="38" t="s">
        <v>160</v>
      </c>
      <c r="F942" s="26" t="s">
        <v>278</v>
      </c>
      <c r="G942" s="26" t="s">
        <v>2657</v>
      </c>
      <c r="H942" s="27" t="s">
        <v>129</v>
      </c>
      <c r="I942" s="28" t="s">
        <v>132</v>
      </c>
      <c r="J942" s="10">
        <v>235541.69032258063</v>
      </c>
      <c r="K942" s="15"/>
      <c r="L942" s="29">
        <v>215426</v>
      </c>
      <c r="M942" s="30">
        <f t="shared" si="29"/>
        <v>20115.690322580631</v>
      </c>
      <c r="N942" s="31">
        <f t="shared" si="28"/>
        <v>9.3376334901918198E-2</v>
      </c>
    </row>
    <row r="943" spans="3:14" ht="27">
      <c r="C943" s="24" t="s">
        <v>2658</v>
      </c>
      <c r="D943" s="26" t="s">
        <v>2374</v>
      </c>
      <c r="E943" s="38" t="s">
        <v>160</v>
      </c>
      <c r="F943" s="26" t="s">
        <v>278</v>
      </c>
      <c r="G943" s="26" t="s">
        <v>2659</v>
      </c>
      <c r="H943" s="27" t="s">
        <v>129</v>
      </c>
      <c r="I943" s="28" t="s">
        <v>132</v>
      </c>
      <c r="J943" s="10">
        <v>373679.96129032254</v>
      </c>
      <c r="K943" s="15"/>
      <c r="L943" s="29">
        <v>341872</v>
      </c>
      <c r="M943" s="30">
        <f t="shared" si="29"/>
        <v>31807.961290322535</v>
      </c>
      <c r="N943" s="31">
        <f t="shared" si="28"/>
        <v>9.3040556963783327E-2</v>
      </c>
    </row>
    <row r="944" spans="3:14" ht="27">
      <c r="C944" s="24" t="s">
        <v>2660</v>
      </c>
      <c r="D944" s="26" t="s">
        <v>2374</v>
      </c>
      <c r="E944" s="38" t="s">
        <v>160</v>
      </c>
      <c r="F944" s="26" t="s">
        <v>278</v>
      </c>
      <c r="G944" s="26" t="s">
        <v>2661</v>
      </c>
      <c r="H944" s="27" t="s">
        <v>129</v>
      </c>
      <c r="I944" s="28" t="s">
        <v>132</v>
      </c>
      <c r="J944" s="10">
        <v>15182.864516129031</v>
      </c>
      <c r="K944" s="15"/>
      <c r="L944" s="29">
        <v>13871</v>
      </c>
      <c r="M944" s="30">
        <f t="shared" si="29"/>
        <v>1311.8645161290315</v>
      </c>
      <c r="N944" s="31">
        <f t="shared" si="28"/>
        <v>9.457605912544384E-2</v>
      </c>
    </row>
    <row r="945" spans="3:14" ht="27">
      <c r="C945" s="24" t="s">
        <v>2662</v>
      </c>
      <c r="D945" s="26" t="s">
        <v>2374</v>
      </c>
      <c r="E945" s="38" t="s">
        <v>160</v>
      </c>
      <c r="F945" s="26" t="s">
        <v>129</v>
      </c>
      <c r="G945" s="26" t="s">
        <v>2663</v>
      </c>
      <c r="H945" s="39" t="s">
        <v>160</v>
      </c>
      <c r="I945" s="28" t="s">
        <v>132</v>
      </c>
      <c r="J945" s="10">
        <v>10126.516129032258</v>
      </c>
      <c r="K945" s="15"/>
      <c r="L945" s="29">
        <v>9248</v>
      </c>
      <c r="M945" s="30">
        <f t="shared" si="29"/>
        <v>878.5161290322576</v>
      </c>
      <c r="N945" s="31">
        <f t="shared" si="28"/>
        <v>9.4995256166982872E-2</v>
      </c>
    </row>
    <row r="946" spans="3:14" ht="27">
      <c r="C946" s="24" t="s">
        <v>2664</v>
      </c>
      <c r="D946" s="26" t="s">
        <v>2374</v>
      </c>
      <c r="E946" s="38" t="s">
        <v>160</v>
      </c>
      <c r="F946" s="26" t="s">
        <v>129</v>
      </c>
      <c r="G946" s="26" t="s">
        <v>2665</v>
      </c>
      <c r="H946" s="27" t="s">
        <v>129</v>
      </c>
      <c r="I946" s="28" t="s">
        <v>132</v>
      </c>
      <c r="J946" s="10">
        <v>135460.38709677418</v>
      </c>
      <c r="K946" s="15"/>
      <c r="L946" s="29">
        <v>123946</v>
      </c>
      <c r="M946" s="30">
        <f t="shared" si="29"/>
        <v>11514.387096774182</v>
      </c>
      <c r="N946" s="31">
        <f t="shared" si="28"/>
        <v>9.2898416219758459E-2</v>
      </c>
    </row>
    <row r="947" spans="3:14" ht="27">
      <c r="C947" s="24" t="s">
        <v>2666</v>
      </c>
      <c r="D947" s="26" t="s">
        <v>2374</v>
      </c>
      <c r="E947" s="38" t="s">
        <v>160</v>
      </c>
      <c r="F947" s="38" t="s">
        <v>160</v>
      </c>
      <c r="G947" s="26" t="s">
        <v>2667</v>
      </c>
      <c r="H947" s="39" t="s">
        <v>160</v>
      </c>
      <c r="I947" s="28" t="s">
        <v>132</v>
      </c>
      <c r="J947" s="10">
        <v>5311175.7548387097</v>
      </c>
      <c r="K947" s="15"/>
      <c r="L947" s="29">
        <v>4858739</v>
      </c>
      <c r="M947" s="30">
        <f t="shared" si="29"/>
        <v>452436.75483870972</v>
      </c>
      <c r="N947" s="31">
        <f t="shared" si="28"/>
        <v>9.3118143378088367E-2</v>
      </c>
    </row>
    <row r="948" spans="3:14" ht="27">
      <c r="C948" s="24" t="s">
        <v>2668</v>
      </c>
      <c r="D948" s="26" t="s">
        <v>2374</v>
      </c>
      <c r="E948" s="38" t="s">
        <v>160</v>
      </c>
      <c r="F948" s="38" t="s">
        <v>160</v>
      </c>
      <c r="G948" s="26" t="s">
        <v>2669</v>
      </c>
      <c r="H948" s="27" t="s">
        <v>2670</v>
      </c>
      <c r="I948" s="28" t="s">
        <v>132</v>
      </c>
      <c r="J948" s="10">
        <v>314212.20645161293</v>
      </c>
      <c r="K948" s="15"/>
      <c r="L948" s="29">
        <v>287451</v>
      </c>
      <c r="M948" s="30">
        <f t="shared" si="29"/>
        <v>26761.206451612932</v>
      </c>
      <c r="N948" s="31">
        <f t="shared" si="28"/>
        <v>9.3098324415684525E-2</v>
      </c>
    </row>
    <row r="949" spans="3:14" ht="27">
      <c r="C949" s="24" t="s">
        <v>2671</v>
      </c>
      <c r="D949" s="26" t="s">
        <v>2374</v>
      </c>
      <c r="E949" s="38" t="s">
        <v>160</v>
      </c>
      <c r="F949" s="26" t="s">
        <v>129</v>
      </c>
      <c r="G949" s="26" t="s">
        <v>2672</v>
      </c>
      <c r="H949" s="27" t="s">
        <v>2673</v>
      </c>
      <c r="I949" s="28" t="s">
        <v>132</v>
      </c>
      <c r="J949" s="10">
        <v>789630.25806451612</v>
      </c>
      <c r="K949" s="15"/>
      <c r="L949" s="29">
        <v>722291</v>
      </c>
      <c r="M949" s="30">
        <f t="shared" si="29"/>
        <v>67339.258064516122</v>
      </c>
      <c r="N949" s="31">
        <f t="shared" si="28"/>
        <v>9.3230094331116023E-2</v>
      </c>
    </row>
    <row r="950" spans="3:14" ht="27">
      <c r="C950" s="24" t="s">
        <v>2674</v>
      </c>
      <c r="D950" s="26" t="s">
        <v>2374</v>
      </c>
      <c r="E950" s="38" t="s">
        <v>160</v>
      </c>
      <c r="F950" s="26" t="s">
        <v>129</v>
      </c>
      <c r="G950" s="26" t="s">
        <v>2675</v>
      </c>
      <c r="H950" s="27" t="s">
        <v>2561</v>
      </c>
      <c r="I950" s="28" t="s">
        <v>132</v>
      </c>
      <c r="J950" s="10">
        <v>132088.46451612902</v>
      </c>
      <c r="K950" s="15"/>
      <c r="L950" s="29">
        <v>120830</v>
      </c>
      <c r="M950" s="30">
        <f t="shared" si="29"/>
        <v>11258.464516129025</v>
      </c>
      <c r="N950" s="31">
        <f t="shared" si="28"/>
        <v>9.3176069818166216E-2</v>
      </c>
    </row>
    <row r="951" spans="3:14" ht="27">
      <c r="C951" s="24" t="s">
        <v>2676</v>
      </c>
      <c r="D951" s="26" t="s">
        <v>2374</v>
      </c>
      <c r="E951" s="38" t="s">
        <v>160</v>
      </c>
      <c r="F951" s="26" t="s">
        <v>129</v>
      </c>
      <c r="G951" s="26" t="s">
        <v>2677</v>
      </c>
      <c r="H951" s="27" t="s">
        <v>129</v>
      </c>
      <c r="I951" s="28" t="s">
        <v>132</v>
      </c>
      <c r="J951" s="10">
        <v>2016428.1290322579</v>
      </c>
      <c r="K951" s="15"/>
      <c r="L951" s="29">
        <v>1844640</v>
      </c>
      <c r="M951" s="30">
        <f t="shared" si="29"/>
        <v>171788.12903225794</v>
      </c>
      <c r="N951" s="31">
        <f t="shared" si="28"/>
        <v>9.3128268405899217E-2</v>
      </c>
    </row>
    <row r="952" spans="3:14" ht="27">
      <c r="C952" s="24" t="s">
        <v>2678</v>
      </c>
      <c r="D952" s="26" t="s">
        <v>2374</v>
      </c>
      <c r="E952" s="38" t="s">
        <v>160</v>
      </c>
      <c r="F952" s="26" t="s">
        <v>129</v>
      </c>
      <c r="G952" s="26" t="s">
        <v>2679</v>
      </c>
      <c r="H952" s="27" t="s">
        <v>129</v>
      </c>
      <c r="I952" s="28" t="s">
        <v>132</v>
      </c>
      <c r="J952" s="10">
        <v>2177649.3290322581</v>
      </c>
      <c r="K952" s="15"/>
      <c r="L952" s="29">
        <v>1992201</v>
      </c>
      <c r="M952" s="30">
        <f t="shared" si="29"/>
        <v>185448.32903225813</v>
      </c>
      <c r="N952" s="31">
        <f t="shared" si="28"/>
        <v>9.3087157888314551E-2</v>
      </c>
    </row>
    <row r="953" spans="3:14" ht="27">
      <c r="C953" s="24" t="s">
        <v>2680</v>
      </c>
      <c r="D953" s="26" t="s">
        <v>2374</v>
      </c>
      <c r="E953" s="38" t="s">
        <v>160</v>
      </c>
      <c r="F953" s="26" t="s">
        <v>129</v>
      </c>
      <c r="G953" s="26" t="s">
        <v>2681</v>
      </c>
      <c r="H953" s="27" t="s">
        <v>129</v>
      </c>
      <c r="I953" s="28" t="s">
        <v>132</v>
      </c>
      <c r="J953" s="10">
        <v>2244355.3548387093</v>
      </c>
      <c r="K953" s="15"/>
      <c r="L953" s="29">
        <v>2053216</v>
      </c>
      <c r="M953" s="30">
        <f t="shared" si="29"/>
        <v>191139.35483870935</v>
      </c>
      <c r="N953" s="31">
        <f t="shared" si="28"/>
        <v>9.3092667716747457E-2</v>
      </c>
    </row>
    <row r="954" spans="3:14" ht="27">
      <c r="C954" s="24" t="s">
        <v>2682</v>
      </c>
      <c r="D954" s="26" t="s">
        <v>2374</v>
      </c>
      <c r="E954" s="38" t="s">
        <v>160</v>
      </c>
      <c r="F954" s="26" t="s">
        <v>129</v>
      </c>
      <c r="G954" s="26" t="s">
        <v>2683</v>
      </c>
      <c r="H954" s="27" t="s">
        <v>129</v>
      </c>
      <c r="I954" s="28" t="s">
        <v>132</v>
      </c>
      <c r="J954" s="10">
        <v>2500272.9161290321</v>
      </c>
      <c r="K954" s="15"/>
      <c r="L954" s="29">
        <v>2287305</v>
      </c>
      <c r="M954" s="30">
        <f t="shared" si="29"/>
        <v>212967.91612903215</v>
      </c>
      <c r="N954" s="31">
        <f t="shared" si="28"/>
        <v>9.3108665494558943E-2</v>
      </c>
    </row>
    <row r="955" spans="3:14" ht="27">
      <c r="C955" s="24" t="s">
        <v>2684</v>
      </c>
      <c r="D955" s="26" t="s">
        <v>2374</v>
      </c>
      <c r="E955" s="38" t="s">
        <v>160</v>
      </c>
      <c r="F955" s="26" t="s">
        <v>129</v>
      </c>
      <c r="G955" s="26" t="s">
        <v>2685</v>
      </c>
      <c r="H955" s="27" t="s">
        <v>129</v>
      </c>
      <c r="I955" s="28" t="s">
        <v>132</v>
      </c>
      <c r="J955" s="10">
        <v>2661659.9483870966</v>
      </c>
      <c r="K955" s="15"/>
      <c r="L955" s="29">
        <v>2434867</v>
      </c>
      <c r="M955" s="30">
        <f t="shared" si="29"/>
        <v>226792.94838709664</v>
      </c>
      <c r="N955" s="31">
        <f t="shared" si="28"/>
        <v>9.3143875368591644E-2</v>
      </c>
    </row>
    <row r="956" spans="3:14" ht="27">
      <c r="C956" s="24" t="s">
        <v>2686</v>
      </c>
      <c r="D956" s="26" t="s">
        <v>2374</v>
      </c>
      <c r="E956" s="38" t="s">
        <v>160</v>
      </c>
      <c r="F956" s="26" t="s">
        <v>129</v>
      </c>
      <c r="G956" s="26" t="s">
        <v>2687</v>
      </c>
      <c r="H956" s="27" t="s">
        <v>129</v>
      </c>
      <c r="I956" s="28" t="s">
        <v>132</v>
      </c>
      <c r="J956" s="10">
        <v>2822881.1483870968</v>
      </c>
      <c r="K956" s="15"/>
      <c r="L956" s="29">
        <v>2582410</v>
      </c>
      <c r="M956" s="30">
        <f t="shared" si="29"/>
        <v>240471.14838709682</v>
      </c>
      <c r="N956" s="31">
        <f t="shared" si="28"/>
        <v>9.3118888320250004E-2</v>
      </c>
    </row>
    <row r="957" spans="3:14" ht="27">
      <c r="C957" s="24" t="s">
        <v>2688</v>
      </c>
      <c r="D957" s="26" t="s">
        <v>2374</v>
      </c>
      <c r="E957" s="38" t="s">
        <v>160</v>
      </c>
      <c r="F957" s="26" t="s">
        <v>129</v>
      </c>
      <c r="G957" s="26" t="s">
        <v>2689</v>
      </c>
      <c r="H957" s="27" t="s">
        <v>129</v>
      </c>
      <c r="I957" s="28" t="s">
        <v>132</v>
      </c>
      <c r="J957" s="10">
        <v>2962885.0322580645</v>
      </c>
      <c r="K957" s="15"/>
      <c r="L957" s="29">
        <v>2710570</v>
      </c>
      <c r="M957" s="30">
        <f t="shared" si="29"/>
        <v>252315.03225806449</v>
      </c>
      <c r="N957" s="31">
        <f t="shared" si="28"/>
        <v>9.3085599065165073E-2</v>
      </c>
    </row>
    <row r="958" spans="3:14" ht="27">
      <c r="C958" s="24" t="s">
        <v>2690</v>
      </c>
      <c r="D958" s="26" t="s">
        <v>2374</v>
      </c>
      <c r="E958" s="38" t="s">
        <v>160</v>
      </c>
      <c r="F958" s="26" t="s">
        <v>129</v>
      </c>
      <c r="G958" s="26" t="s">
        <v>2691</v>
      </c>
      <c r="H958" s="27" t="s">
        <v>129</v>
      </c>
      <c r="I958" s="28" t="s">
        <v>132</v>
      </c>
      <c r="J958" s="10">
        <v>3122933.1225806451</v>
      </c>
      <c r="K958" s="15"/>
      <c r="L958" s="29">
        <v>2856983</v>
      </c>
      <c r="M958" s="30">
        <f t="shared" si="29"/>
        <v>265950.12258064514</v>
      </c>
      <c r="N958" s="31">
        <f t="shared" si="28"/>
        <v>9.3087751162903368E-2</v>
      </c>
    </row>
    <row r="959" spans="3:14" ht="27">
      <c r="C959" s="24" t="s">
        <v>2692</v>
      </c>
      <c r="D959" s="26" t="s">
        <v>2374</v>
      </c>
      <c r="E959" s="38" t="s">
        <v>160</v>
      </c>
      <c r="F959" s="26" t="s">
        <v>129</v>
      </c>
      <c r="G959" s="26" t="s">
        <v>2693</v>
      </c>
      <c r="H959" s="27" t="s">
        <v>129</v>
      </c>
      <c r="I959" s="28" t="s">
        <v>132</v>
      </c>
      <c r="J959" s="10">
        <v>1963865.4451612902</v>
      </c>
      <c r="K959" s="15"/>
      <c r="L959" s="29">
        <v>1796607</v>
      </c>
      <c r="M959" s="30">
        <f t="shared" si="29"/>
        <v>167258.44516129023</v>
      </c>
      <c r="N959" s="31">
        <f t="shared" si="28"/>
        <v>9.3096845977606812E-2</v>
      </c>
    </row>
    <row r="960" spans="3:14" ht="27">
      <c r="C960" s="24" t="s">
        <v>2694</v>
      </c>
      <c r="D960" s="26" t="s">
        <v>2374</v>
      </c>
      <c r="E960" s="38" t="s">
        <v>160</v>
      </c>
      <c r="F960" s="26" t="s">
        <v>129</v>
      </c>
      <c r="G960" s="26" t="s">
        <v>2695</v>
      </c>
      <c r="H960" s="27" t="s">
        <v>129</v>
      </c>
      <c r="I960" s="28" t="s">
        <v>132</v>
      </c>
      <c r="J960" s="10">
        <v>1976325.8967741935</v>
      </c>
      <c r="K960" s="15"/>
      <c r="L960" s="29">
        <v>1808010</v>
      </c>
      <c r="M960" s="30">
        <f t="shared" si="29"/>
        <v>168315.8967741935</v>
      </c>
      <c r="N960" s="31">
        <f t="shared" si="28"/>
        <v>9.3094560745899363E-2</v>
      </c>
    </row>
    <row r="961" spans="3:14" ht="27">
      <c r="C961" s="24" t="s">
        <v>2696</v>
      </c>
      <c r="D961" s="26" t="s">
        <v>2374</v>
      </c>
      <c r="E961" s="38" t="s">
        <v>160</v>
      </c>
      <c r="F961" s="26" t="s">
        <v>129</v>
      </c>
      <c r="G961" s="26" t="s">
        <v>2697</v>
      </c>
      <c r="H961" s="27" t="s">
        <v>129</v>
      </c>
      <c r="I961" s="28" t="s">
        <v>132</v>
      </c>
      <c r="J961" s="10">
        <v>2308038.0129032256</v>
      </c>
      <c r="K961" s="15"/>
      <c r="L961" s="29">
        <v>2111439</v>
      </c>
      <c r="M961" s="30">
        <f t="shared" si="29"/>
        <v>196599.01290322561</v>
      </c>
      <c r="N961" s="31">
        <f t="shared" si="28"/>
        <v>9.3111386548806574E-2</v>
      </c>
    </row>
    <row r="962" spans="3:14" ht="27">
      <c r="C962" s="24" t="s">
        <v>2698</v>
      </c>
      <c r="D962" s="26" t="s">
        <v>2374</v>
      </c>
      <c r="E962" s="38" t="s">
        <v>160</v>
      </c>
      <c r="F962" s="26" t="s">
        <v>129</v>
      </c>
      <c r="G962" s="26" t="s">
        <v>2699</v>
      </c>
      <c r="H962" s="27" t="s">
        <v>129</v>
      </c>
      <c r="I962" s="28" t="s">
        <v>132</v>
      </c>
      <c r="J962" s="10">
        <v>2440623.9741935483</v>
      </c>
      <c r="K962" s="15"/>
      <c r="L962" s="29">
        <v>2232696</v>
      </c>
      <c r="M962" s="30">
        <f t="shared" si="29"/>
        <v>207927.97419354832</v>
      </c>
      <c r="N962" s="31">
        <f t="shared" si="28"/>
        <v>9.3128654413116838E-2</v>
      </c>
    </row>
    <row r="963" spans="3:14" ht="27">
      <c r="C963" s="24" t="s">
        <v>2700</v>
      </c>
      <c r="D963" s="26" t="s">
        <v>2374</v>
      </c>
      <c r="E963" s="38" t="s">
        <v>160</v>
      </c>
      <c r="F963" s="26" t="s">
        <v>129</v>
      </c>
      <c r="G963" s="26" t="s">
        <v>2701</v>
      </c>
      <c r="H963" s="27" t="s">
        <v>129</v>
      </c>
      <c r="I963" s="28" t="s">
        <v>132</v>
      </c>
      <c r="J963" s="10">
        <v>2551645.6</v>
      </c>
      <c r="K963" s="15"/>
      <c r="L963" s="29">
        <v>2334313</v>
      </c>
      <c r="M963" s="30">
        <f t="shared" si="29"/>
        <v>217332.60000000009</v>
      </c>
      <c r="N963" s="31">
        <f t="shared" si="28"/>
        <v>9.3103452707498993E-2</v>
      </c>
    </row>
    <row r="964" spans="3:14" ht="27">
      <c r="C964" s="24" t="s">
        <v>2702</v>
      </c>
      <c r="D964" s="26" t="s">
        <v>2374</v>
      </c>
      <c r="E964" s="38" t="s">
        <v>160</v>
      </c>
      <c r="F964" s="26" t="s">
        <v>129</v>
      </c>
      <c r="G964" s="26" t="s">
        <v>2703</v>
      </c>
      <c r="H964" s="27" t="s">
        <v>129</v>
      </c>
      <c r="I964" s="28" t="s">
        <v>132</v>
      </c>
      <c r="J964" s="10">
        <v>2625273.587096774</v>
      </c>
      <c r="K964" s="15"/>
      <c r="L964" s="29">
        <v>2401662</v>
      </c>
      <c r="M964" s="30">
        <f t="shared" si="29"/>
        <v>223611.58709677402</v>
      </c>
      <c r="N964" s="31">
        <f t="shared" si="28"/>
        <v>9.3107018013681361E-2</v>
      </c>
    </row>
    <row r="965" spans="3:14" ht="27">
      <c r="C965" s="24" t="s">
        <v>2704</v>
      </c>
      <c r="D965" s="26" t="s">
        <v>2374</v>
      </c>
      <c r="E965" s="38" t="s">
        <v>160</v>
      </c>
      <c r="F965" s="26" t="s">
        <v>129</v>
      </c>
      <c r="G965" s="26" t="s">
        <v>2705</v>
      </c>
      <c r="H965" s="27" t="s">
        <v>129</v>
      </c>
      <c r="I965" s="28" t="s">
        <v>132</v>
      </c>
      <c r="J965" s="10">
        <v>2661494.1161290319</v>
      </c>
      <c r="K965" s="15"/>
      <c r="L965" s="29">
        <v>2434763</v>
      </c>
      <c r="M965" s="30">
        <f t="shared" si="29"/>
        <v>226731.11612903187</v>
      </c>
      <c r="N965" s="31">
        <f t="shared" si="28"/>
        <v>9.3122458378508244E-2</v>
      </c>
    </row>
    <row r="966" spans="3:14" ht="27">
      <c r="C966" s="24" t="s">
        <v>2706</v>
      </c>
      <c r="D966" s="26" t="s">
        <v>2374</v>
      </c>
      <c r="E966" s="38" t="s">
        <v>160</v>
      </c>
      <c r="F966" s="26" t="s">
        <v>129</v>
      </c>
      <c r="G966" s="26" t="s">
        <v>2707</v>
      </c>
      <c r="H966" s="27" t="s">
        <v>129</v>
      </c>
      <c r="I966" s="28" t="s">
        <v>132</v>
      </c>
      <c r="J966" s="10">
        <v>2959680.477419355</v>
      </c>
      <c r="K966" s="15"/>
      <c r="L966" s="29">
        <v>2707624</v>
      </c>
      <c r="M966" s="30">
        <f t="shared" si="29"/>
        <v>252056.47741935495</v>
      </c>
      <c r="N966" s="31">
        <f t="shared" ref="N966:N1029" si="30">+M966/L966</f>
        <v>9.309138839785544E-2</v>
      </c>
    </row>
    <row r="967" spans="3:14" ht="27">
      <c r="C967" s="24" t="s">
        <v>2708</v>
      </c>
      <c r="D967" s="26" t="s">
        <v>2374</v>
      </c>
      <c r="E967" s="38" t="s">
        <v>160</v>
      </c>
      <c r="F967" s="26" t="s">
        <v>129</v>
      </c>
      <c r="G967" s="26" t="s">
        <v>2709</v>
      </c>
      <c r="H967" s="27" t="s">
        <v>129</v>
      </c>
      <c r="I967" s="28" t="s">
        <v>132</v>
      </c>
      <c r="J967" s="10">
        <v>3089571.6645161286</v>
      </c>
      <c r="K967" s="15"/>
      <c r="L967" s="29">
        <v>2826347</v>
      </c>
      <c r="M967" s="30">
        <f t="shared" ref="M967:M1030" si="31">+J967-L967</f>
        <v>263224.6645161286</v>
      </c>
      <c r="N967" s="31">
        <f t="shared" si="30"/>
        <v>9.3132465516841567E-2</v>
      </c>
    </row>
    <row r="968" spans="3:14" ht="27">
      <c r="C968" s="24" t="s">
        <v>2710</v>
      </c>
      <c r="D968" s="26" t="s">
        <v>2374</v>
      </c>
      <c r="E968" s="38" t="s">
        <v>160</v>
      </c>
      <c r="F968" s="26" t="s">
        <v>2403</v>
      </c>
      <c r="G968" s="26" t="s">
        <v>2711</v>
      </c>
      <c r="H968" s="39" t="s">
        <v>160</v>
      </c>
      <c r="I968" s="28" t="s">
        <v>132</v>
      </c>
      <c r="J968" s="10">
        <v>699162.61935483874</v>
      </c>
      <c r="K968" s="15"/>
      <c r="L968" s="29">
        <v>639545</v>
      </c>
      <c r="M968" s="30">
        <f t="shared" si="31"/>
        <v>59617.619354838738</v>
      </c>
      <c r="N968" s="31">
        <f t="shared" si="30"/>
        <v>9.321880298468245E-2</v>
      </c>
    </row>
    <row r="969" spans="3:14" ht="27">
      <c r="C969" s="24" t="s">
        <v>2712</v>
      </c>
      <c r="D969" s="26" t="s">
        <v>2374</v>
      </c>
      <c r="E969" s="38" t="s">
        <v>160</v>
      </c>
      <c r="F969" s="26" t="s">
        <v>129</v>
      </c>
      <c r="G969" s="26" t="s">
        <v>2713</v>
      </c>
      <c r="H969" s="27" t="s">
        <v>129</v>
      </c>
      <c r="I969" s="28" t="s">
        <v>132</v>
      </c>
      <c r="J969" s="10">
        <v>5675406.348387097</v>
      </c>
      <c r="K969" s="15"/>
      <c r="L969" s="29">
        <v>5191979</v>
      </c>
      <c r="M969" s="30">
        <f t="shared" si="31"/>
        <v>483427.34838709701</v>
      </c>
      <c r="N969" s="31">
        <f t="shared" si="30"/>
        <v>9.3110420590510293E-2</v>
      </c>
    </row>
    <row r="970" spans="3:14" ht="27">
      <c r="C970" s="24" t="s">
        <v>2714</v>
      </c>
      <c r="D970" s="26" t="s">
        <v>2374</v>
      </c>
      <c r="E970" s="38" t="s">
        <v>160</v>
      </c>
      <c r="F970" s="26" t="s">
        <v>129</v>
      </c>
      <c r="G970" s="26" t="s">
        <v>2715</v>
      </c>
      <c r="H970" s="27" t="s">
        <v>129</v>
      </c>
      <c r="I970" s="28" t="s">
        <v>132</v>
      </c>
      <c r="J970" s="10">
        <v>820960.27096774185</v>
      </c>
      <c r="K970" s="15"/>
      <c r="L970" s="29">
        <v>751007</v>
      </c>
      <c r="M970" s="30">
        <f t="shared" si="31"/>
        <v>69953.270967741846</v>
      </c>
      <c r="N970" s="31">
        <f t="shared" si="30"/>
        <v>9.3145963976023982E-2</v>
      </c>
    </row>
    <row r="971" spans="3:14" ht="27">
      <c r="C971" s="24" t="s">
        <v>2716</v>
      </c>
      <c r="D971" s="26" t="s">
        <v>2374</v>
      </c>
      <c r="E971" s="38" t="s">
        <v>160</v>
      </c>
      <c r="F971" s="26" t="s">
        <v>129</v>
      </c>
      <c r="G971" s="26" t="s">
        <v>2717</v>
      </c>
      <c r="H971" s="27" t="s">
        <v>129</v>
      </c>
      <c r="I971" s="28" t="s">
        <v>132</v>
      </c>
      <c r="J971" s="10">
        <v>1011509.2129032258</v>
      </c>
      <c r="K971" s="15"/>
      <c r="L971" s="29">
        <v>925301</v>
      </c>
      <c r="M971" s="30">
        <f t="shared" si="31"/>
        <v>86208.212903225794</v>
      </c>
      <c r="N971" s="31">
        <f t="shared" si="30"/>
        <v>9.3167750713795613E-2</v>
      </c>
    </row>
    <row r="972" spans="3:14" ht="27">
      <c r="C972" s="24" t="s">
        <v>2718</v>
      </c>
      <c r="D972" s="26" t="s">
        <v>2374</v>
      </c>
      <c r="E972" s="38" t="s">
        <v>160</v>
      </c>
      <c r="F972" s="26" t="s">
        <v>129</v>
      </c>
      <c r="G972" s="26" t="s">
        <v>2719</v>
      </c>
      <c r="H972" s="27" t="s">
        <v>129</v>
      </c>
      <c r="I972" s="28" t="s">
        <v>132</v>
      </c>
      <c r="J972" s="10">
        <v>1202044.3354838709</v>
      </c>
      <c r="K972" s="15"/>
      <c r="L972" s="29">
        <v>1099610</v>
      </c>
      <c r="M972" s="30">
        <f t="shared" si="31"/>
        <v>102434.33548387093</v>
      </c>
      <c r="N972" s="31">
        <f t="shared" si="30"/>
        <v>9.3155150902475364E-2</v>
      </c>
    </row>
    <row r="973" spans="3:14" ht="27">
      <c r="C973" s="24" t="s">
        <v>2720</v>
      </c>
      <c r="D973" s="26" t="s">
        <v>2374</v>
      </c>
      <c r="E973" s="38" t="s">
        <v>160</v>
      </c>
      <c r="F973" s="26" t="s">
        <v>129</v>
      </c>
      <c r="G973" s="26" t="s">
        <v>2721</v>
      </c>
      <c r="H973" s="27" t="s">
        <v>129</v>
      </c>
      <c r="I973" s="28" t="s">
        <v>132</v>
      </c>
      <c r="J973" s="10">
        <v>1392577.9225806452</v>
      </c>
      <c r="K973" s="15"/>
      <c r="L973" s="29">
        <v>1273902</v>
      </c>
      <c r="M973" s="30">
        <f t="shared" si="31"/>
        <v>118675.92258064519</v>
      </c>
      <c r="N973" s="31">
        <f t="shared" si="30"/>
        <v>9.3159381632688526E-2</v>
      </c>
    </row>
    <row r="974" spans="3:14" ht="27">
      <c r="C974" s="24" t="s">
        <v>2722</v>
      </c>
      <c r="D974" s="26" t="s">
        <v>2374</v>
      </c>
      <c r="E974" s="38" t="s">
        <v>160</v>
      </c>
      <c r="F974" s="26" t="s">
        <v>129</v>
      </c>
      <c r="G974" s="26" t="s">
        <v>2723</v>
      </c>
      <c r="H974" s="27" t="s">
        <v>129</v>
      </c>
      <c r="I974" s="28" t="s">
        <v>132</v>
      </c>
      <c r="J974" s="10">
        <v>1716721.6387096774</v>
      </c>
      <c r="K974" s="15"/>
      <c r="L974" s="29">
        <v>1570530</v>
      </c>
      <c r="M974" s="30">
        <f t="shared" si="31"/>
        <v>146191.63870967738</v>
      </c>
      <c r="N974" s="31">
        <f t="shared" si="30"/>
        <v>9.3084270093329882E-2</v>
      </c>
    </row>
    <row r="975" spans="3:14" ht="27">
      <c r="C975" s="24" t="s">
        <v>2724</v>
      </c>
      <c r="D975" s="26" t="s">
        <v>2374</v>
      </c>
      <c r="E975" s="38" t="s">
        <v>160</v>
      </c>
      <c r="F975" s="26" t="s">
        <v>129</v>
      </c>
      <c r="G975" s="26" t="s">
        <v>2725</v>
      </c>
      <c r="H975" s="27" t="s">
        <v>129</v>
      </c>
      <c r="I975" s="28" t="s">
        <v>132</v>
      </c>
      <c r="J975" s="10">
        <v>1907256.7612903225</v>
      </c>
      <c r="K975" s="15"/>
      <c r="L975" s="29">
        <v>1744822</v>
      </c>
      <c r="M975" s="30">
        <f t="shared" si="31"/>
        <v>162434.76129032252</v>
      </c>
      <c r="N975" s="31">
        <f t="shared" si="30"/>
        <v>9.3095319345080779E-2</v>
      </c>
    </row>
    <row r="976" spans="3:14" ht="27">
      <c r="C976" s="24" t="s">
        <v>2726</v>
      </c>
      <c r="D976" s="26" t="s">
        <v>2374</v>
      </c>
      <c r="E976" s="38" t="s">
        <v>160</v>
      </c>
      <c r="F976" s="26" t="s">
        <v>129</v>
      </c>
      <c r="G976" s="26" t="s">
        <v>2727</v>
      </c>
      <c r="H976" s="27" t="s">
        <v>129</v>
      </c>
      <c r="I976" s="28" t="s">
        <v>132</v>
      </c>
      <c r="J976" s="10">
        <v>2097790.3483870965</v>
      </c>
      <c r="K976" s="15"/>
      <c r="L976" s="29">
        <v>1919132</v>
      </c>
      <c r="M976" s="30">
        <f t="shared" si="31"/>
        <v>178658.34838709654</v>
      </c>
      <c r="N976" s="31">
        <f t="shared" si="30"/>
        <v>9.3093309051746592E-2</v>
      </c>
    </row>
    <row r="977" spans="3:14" ht="27">
      <c r="C977" s="24" t="s">
        <v>2728</v>
      </c>
      <c r="D977" s="26" t="s">
        <v>2374</v>
      </c>
      <c r="E977" s="38" t="s">
        <v>160</v>
      </c>
      <c r="F977" s="26" t="s">
        <v>129</v>
      </c>
      <c r="G977" s="26" t="s">
        <v>2729</v>
      </c>
      <c r="H977" s="27" t="s">
        <v>129</v>
      </c>
      <c r="I977" s="28" t="s">
        <v>132</v>
      </c>
      <c r="J977" s="10">
        <v>2234935.1612903224</v>
      </c>
      <c r="K977" s="15"/>
      <c r="L977" s="29">
        <v>2044499</v>
      </c>
      <c r="M977" s="30">
        <f t="shared" si="31"/>
        <v>190436.16129032243</v>
      </c>
      <c r="N977" s="31">
        <f t="shared" si="30"/>
        <v>9.3145636799197476E-2</v>
      </c>
    </row>
    <row r="978" spans="3:14" ht="27">
      <c r="C978" s="24" t="s">
        <v>2730</v>
      </c>
      <c r="D978" s="26" t="s">
        <v>2374</v>
      </c>
      <c r="E978" s="38" t="s">
        <v>160</v>
      </c>
      <c r="F978" s="26" t="s">
        <v>129</v>
      </c>
      <c r="G978" s="26" t="s">
        <v>2731</v>
      </c>
      <c r="H978" s="27" t="s">
        <v>129</v>
      </c>
      <c r="I978" s="28" t="s">
        <v>132</v>
      </c>
      <c r="J978" s="10">
        <v>2478874.412903226</v>
      </c>
      <c r="K978" s="15"/>
      <c r="L978" s="29">
        <v>2267732</v>
      </c>
      <c r="M978" s="30">
        <f t="shared" si="31"/>
        <v>211142.41290322598</v>
      </c>
      <c r="N978" s="31">
        <f t="shared" si="30"/>
        <v>9.3107304083209996E-2</v>
      </c>
    </row>
    <row r="979" spans="3:14" ht="27">
      <c r="C979" s="24" t="s">
        <v>2732</v>
      </c>
      <c r="D979" s="26" t="s">
        <v>2374</v>
      </c>
      <c r="E979" s="38" t="s">
        <v>160</v>
      </c>
      <c r="F979" s="26" t="s">
        <v>129</v>
      </c>
      <c r="G979" s="26" t="s">
        <v>2733</v>
      </c>
      <c r="H979" s="27" t="s">
        <v>129</v>
      </c>
      <c r="I979" s="28" t="s">
        <v>132</v>
      </c>
      <c r="J979" s="10">
        <v>2669409.5354838707</v>
      </c>
      <c r="K979" s="15"/>
      <c r="L979" s="29">
        <v>2442041</v>
      </c>
      <c r="M979" s="30">
        <f t="shared" si="31"/>
        <v>227368.53548387066</v>
      </c>
      <c r="N979" s="31">
        <f t="shared" si="30"/>
        <v>9.3105945184323552E-2</v>
      </c>
    </row>
    <row r="980" spans="3:14" ht="27">
      <c r="C980" s="24" t="s">
        <v>2734</v>
      </c>
      <c r="D980" s="26" t="s">
        <v>2374</v>
      </c>
      <c r="E980" s="38" t="s">
        <v>160</v>
      </c>
      <c r="F980" s="26" t="s">
        <v>129</v>
      </c>
      <c r="G980" s="26" t="s">
        <v>2735</v>
      </c>
      <c r="H980" s="27" t="s">
        <v>129</v>
      </c>
      <c r="I980" s="28" t="s">
        <v>132</v>
      </c>
      <c r="J980" s="10">
        <v>2859943.1225806451</v>
      </c>
      <c r="K980" s="15"/>
      <c r="L980" s="29">
        <v>2616335</v>
      </c>
      <c r="M980" s="30">
        <f t="shared" si="31"/>
        <v>243608.12258064514</v>
      </c>
      <c r="N980" s="31">
        <f t="shared" si="30"/>
        <v>9.3110447469702901E-2</v>
      </c>
    </row>
    <row r="981" spans="3:14" ht="27">
      <c r="C981" s="24" t="s">
        <v>2736</v>
      </c>
      <c r="D981" s="26" t="s">
        <v>2374</v>
      </c>
      <c r="E981" s="38" t="s">
        <v>160</v>
      </c>
      <c r="F981" s="26" t="s">
        <v>129</v>
      </c>
      <c r="G981" s="26" t="s">
        <v>2737</v>
      </c>
      <c r="H981" s="27" t="s">
        <v>129</v>
      </c>
      <c r="I981" s="28" t="s">
        <v>132</v>
      </c>
      <c r="J981" s="10">
        <v>3050493.6</v>
      </c>
      <c r="K981" s="15"/>
      <c r="L981" s="29">
        <v>2790643</v>
      </c>
      <c r="M981" s="30">
        <f t="shared" si="31"/>
        <v>259850.60000000009</v>
      </c>
      <c r="N981" s="31">
        <f t="shared" si="30"/>
        <v>9.3114955943845237E-2</v>
      </c>
    </row>
    <row r="982" spans="3:14" ht="27">
      <c r="C982" s="24" t="s">
        <v>2738</v>
      </c>
      <c r="D982" s="26" t="s">
        <v>2374</v>
      </c>
      <c r="E982" s="38" t="s">
        <v>160</v>
      </c>
      <c r="F982" s="26" t="s">
        <v>129</v>
      </c>
      <c r="G982" s="26" t="s">
        <v>2739</v>
      </c>
      <c r="H982" s="27" t="s">
        <v>129</v>
      </c>
      <c r="I982" s="28" t="s">
        <v>132</v>
      </c>
      <c r="J982" s="10">
        <v>3241027.1870967741</v>
      </c>
      <c r="K982" s="15"/>
      <c r="L982" s="29">
        <v>2964934</v>
      </c>
      <c r="M982" s="30">
        <f t="shared" si="31"/>
        <v>276093.18709677411</v>
      </c>
      <c r="N982" s="31">
        <f t="shared" si="30"/>
        <v>9.3119505222299753E-2</v>
      </c>
    </row>
    <row r="983" spans="3:14" ht="27">
      <c r="C983" s="24" t="s">
        <v>2740</v>
      </c>
      <c r="D983" s="26" t="s">
        <v>2374</v>
      </c>
      <c r="E983" s="38" t="s">
        <v>160</v>
      </c>
      <c r="F983" s="26" t="s">
        <v>129</v>
      </c>
      <c r="G983" s="26" t="s">
        <v>2741</v>
      </c>
      <c r="H983" s="27" t="s">
        <v>129</v>
      </c>
      <c r="I983" s="28" t="s">
        <v>132</v>
      </c>
      <c r="J983" s="10">
        <v>3431562.3096774193</v>
      </c>
      <c r="K983" s="15"/>
      <c r="L983" s="29">
        <v>3139244</v>
      </c>
      <c r="M983" s="30">
        <f t="shared" si="31"/>
        <v>292318.30967741925</v>
      </c>
      <c r="N983" s="31">
        <f t="shared" si="30"/>
        <v>9.311742243591746E-2</v>
      </c>
    </row>
    <row r="984" spans="3:14" ht="27">
      <c r="C984" s="24" t="s">
        <v>2742</v>
      </c>
      <c r="D984" s="26" t="s">
        <v>2374</v>
      </c>
      <c r="E984" s="38" t="s">
        <v>160</v>
      </c>
      <c r="F984" s="26" t="s">
        <v>129</v>
      </c>
      <c r="G984" s="26" t="s">
        <v>2743</v>
      </c>
      <c r="H984" s="27" t="s">
        <v>129</v>
      </c>
      <c r="I984" s="28" t="s">
        <v>132</v>
      </c>
      <c r="J984" s="10">
        <v>3622111.2516129036</v>
      </c>
      <c r="K984" s="15"/>
      <c r="L984" s="29">
        <v>3313554</v>
      </c>
      <c r="M984" s="30">
        <f t="shared" si="31"/>
        <v>308557.25161290355</v>
      </c>
      <c r="N984" s="31">
        <f t="shared" si="30"/>
        <v>9.3119729333791923E-2</v>
      </c>
    </row>
    <row r="985" spans="3:14" ht="27">
      <c r="C985" s="24" t="s">
        <v>2744</v>
      </c>
      <c r="D985" s="26" t="s">
        <v>2374</v>
      </c>
      <c r="E985" s="38" t="s">
        <v>160</v>
      </c>
      <c r="F985" s="26" t="s">
        <v>129</v>
      </c>
      <c r="G985" s="26" t="s">
        <v>2745</v>
      </c>
      <c r="H985" s="27" t="s">
        <v>129</v>
      </c>
      <c r="I985" s="28" t="s">
        <v>132</v>
      </c>
      <c r="J985" s="10">
        <v>3812646.3741935482</v>
      </c>
      <c r="K985" s="15"/>
      <c r="L985" s="29">
        <v>3487845</v>
      </c>
      <c r="M985" s="30">
        <f t="shared" si="31"/>
        <v>324801.37419354822</v>
      </c>
      <c r="N985" s="31">
        <f t="shared" si="30"/>
        <v>9.3123798274736477E-2</v>
      </c>
    </row>
    <row r="986" spans="3:14" ht="27">
      <c r="C986" s="24" t="s">
        <v>2746</v>
      </c>
      <c r="D986" s="26" t="s">
        <v>2374</v>
      </c>
      <c r="E986" s="38" t="s">
        <v>160</v>
      </c>
      <c r="F986" s="26" t="s">
        <v>129</v>
      </c>
      <c r="G986" s="26" t="s">
        <v>2747</v>
      </c>
      <c r="H986" s="27" t="s">
        <v>129</v>
      </c>
      <c r="I986" s="28" t="s">
        <v>132</v>
      </c>
      <c r="J986" s="10">
        <v>2109423.1741935485</v>
      </c>
      <c r="K986" s="15"/>
      <c r="L986" s="29">
        <v>1929733</v>
      </c>
      <c r="M986" s="30">
        <f t="shared" si="31"/>
        <v>179690.1741935485</v>
      </c>
      <c r="N986" s="31">
        <f t="shared" si="30"/>
        <v>9.3116599132392147E-2</v>
      </c>
    </row>
    <row r="987" spans="3:14" ht="27">
      <c r="C987" s="24" t="s">
        <v>2748</v>
      </c>
      <c r="D987" s="26" t="s">
        <v>2374</v>
      </c>
      <c r="E987" s="38" t="s">
        <v>160</v>
      </c>
      <c r="F987" s="26" t="s">
        <v>278</v>
      </c>
      <c r="G987" s="26" t="s">
        <v>2749</v>
      </c>
      <c r="H987" s="27" t="s">
        <v>129</v>
      </c>
      <c r="I987" s="28" t="s">
        <v>132</v>
      </c>
      <c r="J987" s="10">
        <v>3382039.8838709677</v>
      </c>
      <c r="K987" s="15"/>
      <c r="L987" s="29">
        <v>3093903</v>
      </c>
      <c r="M987" s="30">
        <f t="shared" si="31"/>
        <v>288136.88387096766</v>
      </c>
      <c r="N987" s="31">
        <f t="shared" si="30"/>
        <v>9.3130548653583403E-2</v>
      </c>
    </row>
    <row r="988" spans="3:14" ht="27">
      <c r="C988" s="24" t="s">
        <v>2750</v>
      </c>
      <c r="D988" s="26" t="s">
        <v>2374</v>
      </c>
      <c r="E988" s="38" t="s">
        <v>160</v>
      </c>
      <c r="F988" s="26" t="s">
        <v>129</v>
      </c>
      <c r="G988" s="26" t="s">
        <v>2751</v>
      </c>
      <c r="H988" s="27" t="s">
        <v>129</v>
      </c>
      <c r="I988" s="28" t="s">
        <v>132</v>
      </c>
      <c r="J988" s="10">
        <v>4722041.3032258069</v>
      </c>
      <c r="K988" s="15"/>
      <c r="L988" s="29">
        <v>4319887</v>
      </c>
      <c r="M988" s="30">
        <f t="shared" si="31"/>
        <v>402154.30322580691</v>
      </c>
      <c r="N988" s="31">
        <f t="shared" si="30"/>
        <v>9.30937089849357E-2</v>
      </c>
    </row>
    <row r="989" spans="3:14" ht="27">
      <c r="C989" s="24" t="s">
        <v>2752</v>
      </c>
      <c r="D989" s="26" t="s">
        <v>2374</v>
      </c>
      <c r="E989" s="38" t="s">
        <v>160</v>
      </c>
      <c r="F989" s="26" t="s">
        <v>129</v>
      </c>
      <c r="G989" s="26" t="s">
        <v>2753</v>
      </c>
      <c r="H989" s="27" t="s">
        <v>129</v>
      </c>
      <c r="I989" s="28" t="s">
        <v>132</v>
      </c>
      <c r="J989" s="10">
        <v>5662766.2451612903</v>
      </c>
      <c r="K989" s="15"/>
      <c r="L989" s="29">
        <v>5180489</v>
      </c>
      <c r="M989" s="30">
        <f t="shared" si="31"/>
        <v>482277.24516129028</v>
      </c>
      <c r="N989" s="31">
        <f t="shared" si="30"/>
        <v>9.3094926977219772E-2</v>
      </c>
    </row>
    <row r="990" spans="3:14" ht="27">
      <c r="C990" s="24" t="s">
        <v>2754</v>
      </c>
      <c r="D990" s="26" t="s">
        <v>2374</v>
      </c>
      <c r="E990" s="38" t="s">
        <v>160</v>
      </c>
      <c r="F990" s="26" t="s">
        <v>278</v>
      </c>
      <c r="G990" s="26" t="s">
        <v>2755</v>
      </c>
      <c r="H990" s="27" t="s">
        <v>129</v>
      </c>
      <c r="I990" s="28" t="s">
        <v>132</v>
      </c>
      <c r="J990" s="10">
        <v>7707814.2580645159</v>
      </c>
      <c r="K990" s="15"/>
      <c r="L990" s="29">
        <v>7051220</v>
      </c>
      <c r="M990" s="30">
        <f t="shared" si="31"/>
        <v>656594.25806451589</v>
      </c>
      <c r="N990" s="31">
        <f t="shared" si="30"/>
        <v>9.3117823307812819E-2</v>
      </c>
    </row>
    <row r="991" spans="3:14" ht="27">
      <c r="C991" s="24" t="s">
        <v>2756</v>
      </c>
      <c r="D991" s="26" t="s">
        <v>2374</v>
      </c>
      <c r="E991" s="38" t="s">
        <v>160</v>
      </c>
      <c r="F991" s="26" t="s">
        <v>129</v>
      </c>
      <c r="G991" s="26" t="s">
        <v>2757</v>
      </c>
      <c r="H991" s="27" t="s">
        <v>129</v>
      </c>
      <c r="I991" s="28" t="s">
        <v>132</v>
      </c>
      <c r="J991" s="10">
        <v>9123476.6451612897</v>
      </c>
      <c r="K991" s="15"/>
      <c r="L991" s="29">
        <v>8346343</v>
      </c>
      <c r="M991" s="30">
        <f t="shared" si="31"/>
        <v>777133.64516128972</v>
      </c>
      <c r="N991" s="31">
        <f t="shared" si="30"/>
        <v>9.3110676755231575E-2</v>
      </c>
    </row>
    <row r="992" spans="3:14" ht="27">
      <c r="C992" s="24" t="s">
        <v>2758</v>
      </c>
      <c r="D992" s="26" t="s">
        <v>2374</v>
      </c>
      <c r="E992" s="38" t="s">
        <v>160</v>
      </c>
      <c r="F992" s="26" t="s">
        <v>129</v>
      </c>
      <c r="G992" s="26" t="s">
        <v>2759</v>
      </c>
      <c r="H992" s="27" t="s">
        <v>129</v>
      </c>
      <c r="I992" s="28" t="s">
        <v>132</v>
      </c>
      <c r="J992" s="10">
        <v>191903.23870967742</v>
      </c>
      <c r="K992" s="15"/>
      <c r="L992" s="29">
        <v>175561</v>
      </c>
      <c r="M992" s="30">
        <f t="shared" si="31"/>
        <v>16342.238709677418</v>
      </c>
      <c r="N992" s="31">
        <f t="shared" si="30"/>
        <v>9.3085814672264441E-2</v>
      </c>
    </row>
    <row r="993" spans="3:14" ht="27">
      <c r="C993" s="24" t="s">
        <v>2760</v>
      </c>
      <c r="D993" s="26" t="s">
        <v>2374</v>
      </c>
      <c r="E993" s="38" t="s">
        <v>160</v>
      </c>
      <c r="F993" s="26" t="s">
        <v>129</v>
      </c>
      <c r="G993" s="26" t="s">
        <v>2761</v>
      </c>
      <c r="H993" s="27" t="s">
        <v>129</v>
      </c>
      <c r="I993" s="28" t="s">
        <v>132</v>
      </c>
      <c r="J993" s="10">
        <v>529003.36774193542</v>
      </c>
      <c r="K993" s="15"/>
      <c r="L993" s="29">
        <v>483902</v>
      </c>
      <c r="M993" s="30">
        <f t="shared" si="31"/>
        <v>45101.367741935421</v>
      </c>
      <c r="N993" s="31">
        <f t="shared" si="30"/>
        <v>9.3203515881181351E-2</v>
      </c>
    </row>
    <row r="994" spans="3:14" ht="27">
      <c r="C994" s="24" t="s">
        <v>2762</v>
      </c>
      <c r="D994" s="26" t="s">
        <v>2374</v>
      </c>
      <c r="E994" s="38" t="s">
        <v>160</v>
      </c>
      <c r="F994" s="26" t="s">
        <v>129</v>
      </c>
      <c r="G994" s="26" t="s">
        <v>2763</v>
      </c>
      <c r="H994" s="27" t="s">
        <v>129</v>
      </c>
      <c r="I994" s="28" t="s">
        <v>132</v>
      </c>
      <c r="J994" s="10">
        <v>298878.86451612902</v>
      </c>
      <c r="K994" s="15"/>
      <c r="L994" s="29">
        <v>273426</v>
      </c>
      <c r="M994" s="30">
        <f t="shared" si="31"/>
        <v>25452.864516129019</v>
      </c>
      <c r="N994" s="31">
        <f t="shared" si="30"/>
        <v>9.3088676702760595E-2</v>
      </c>
    </row>
    <row r="995" spans="3:14" ht="27">
      <c r="C995" s="24" t="s">
        <v>2764</v>
      </c>
      <c r="D995" s="26" t="s">
        <v>2374</v>
      </c>
      <c r="E995" s="38" t="s">
        <v>160</v>
      </c>
      <c r="F995" s="26" t="s">
        <v>129</v>
      </c>
      <c r="G995" s="26" t="s">
        <v>2765</v>
      </c>
      <c r="H995" s="27" t="s">
        <v>129</v>
      </c>
      <c r="I995" s="28" t="s">
        <v>132</v>
      </c>
      <c r="J995" s="10">
        <v>9260606.1032258067</v>
      </c>
      <c r="K995" s="15"/>
      <c r="L995" s="29">
        <v>8471813</v>
      </c>
      <c r="M995" s="30">
        <f t="shared" si="31"/>
        <v>788793.10322580673</v>
      </c>
      <c r="N995" s="31">
        <f t="shared" si="30"/>
        <v>9.3107945516007817E-2</v>
      </c>
    </row>
    <row r="996" spans="3:14" ht="27">
      <c r="C996" s="24" t="s">
        <v>2766</v>
      </c>
      <c r="D996" s="26" t="s">
        <v>2374</v>
      </c>
      <c r="E996" s="38" t="s">
        <v>160</v>
      </c>
      <c r="F996" s="26" t="s">
        <v>129</v>
      </c>
      <c r="G996" s="26" t="s">
        <v>2767</v>
      </c>
      <c r="H996" s="27" t="s">
        <v>129</v>
      </c>
      <c r="I996" s="28" t="s">
        <v>132</v>
      </c>
      <c r="J996" s="10">
        <v>5151638.9806451611</v>
      </c>
      <c r="K996" s="15"/>
      <c r="L996" s="29">
        <v>4712805</v>
      </c>
      <c r="M996" s="30">
        <f t="shared" si="31"/>
        <v>438833.98064516112</v>
      </c>
      <c r="N996" s="31">
        <f t="shared" si="30"/>
        <v>9.3115242545609489E-2</v>
      </c>
    </row>
    <row r="997" spans="3:14" ht="27">
      <c r="C997" s="24" t="s">
        <v>2768</v>
      </c>
      <c r="D997" s="26" t="s">
        <v>2374</v>
      </c>
      <c r="E997" s="38" t="s">
        <v>160</v>
      </c>
      <c r="F997" s="26" t="s">
        <v>2769</v>
      </c>
      <c r="G997" s="26" t="s">
        <v>2770</v>
      </c>
      <c r="H997" s="39" t="s">
        <v>160</v>
      </c>
      <c r="I997" s="28" t="s">
        <v>132</v>
      </c>
      <c r="J997" s="10">
        <v>127379.13548387095</v>
      </c>
      <c r="K997" s="15"/>
      <c r="L997" s="29">
        <v>116562</v>
      </c>
      <c r="M997" s="30">
        <f t="shared" si="31"/>
        <v>10817.135483870952</v>
      </c>
      <c r="N997" s="31">
        <f t="shared" si="30"/>
        <v>9.2801560404513928E-2</v>
      </c>
    </row>
    <row r="998" spans="3:14" ht="27">
      <c r="C998" s="24" t="s">
        <v>2771</v>
      </c>
      <c r="D998" s="26" t="s">
        <v>2374</v>
      </c>
      <c r="E998" s="38" t="s">
        <v>160</v>
      </c>
      <c r="F998" s="26" t="s">
        <v>129</v>
      </c>
      <c r="G998" s="26" t="s">
        <v>2772</v>
      </c>
      <c r="H998" s="27" t="s">
        <v>129</v>
      </c>
      <c r="I998" s="28" t="s">
        <v>132</v>
      </c>
      <c r="J998" s="10">
        <v>1266057.1225806451</v>
      </c>
      <c r="K998" s="15"/>
      <c r="L998" s="29">
        <v>1158132</v>
      </c>
      <c r="M998" s="30">
        <f t="shared" si="31"/>
        <v>107925.12258064514</v>
      </c>
      <c r="N998" s="31">
        <f t="shared" si="30"/>
        <v>9.3188965144426664E-2</v>
      </c>
    </row>
    <row r="999" spans="3:14" ht="27">
      <c r="C999" s="24" t="s">
        <v>2773</v>
      </c>
      <c r="D999" s="26" t="s">
        <v>2374</v>
      </c>
      <c r="E999" s="38" t="s">
        <v>160</v>
      </c>
      <c r="F999" s="26" t="s">
        <v>278</v>
      </c>
      <c r="G999" s="26" t="s">
        <v>2774</v>
      </c>
      <c r="H999" s="27">
        <v>18865</v>
      </c>
      <c r="I999" s="28" t="s">
        <v>132</v>
      </c>
      <c r="J999" s="10">
        <v>62012.051612903226</v>
      </c>
      <c r="K999" s="15"/>
      <c r="L999" s="29">
        <v>56745</v>
      </c>
      <c r="M999" s="30">
        <f t="shared" si="31"/>
        <v>5267.0516129032258</v>
      </c>
      <c r="N999" s="31">
        <f t="shared" si="30"/>
        <v>9.2819660109317581E-2</v>
      </c>
    </row>
    <row r="1000" spans="3:14" ht="27">
      <c r="C1000" s="24" t="s">
        <v>2775</v>
      </c>
      <c r="D1000" s="26" t="s">
        <v>2374</v>
      </c>
      <c r="E1000" s="38" t="s">
        <v>160</v>
      </c>
      <c r="F1000" s="26" t="s">
        <v>129</v>
      </c>
      <c r="G1000" s="26" t="s">
        <v>2776</v>
      </c>
      <c r="H1000" s="27" t="s">
        <v>129</v>
      </c>
      <c r="I1000" s="28" t="s">
        <v>132</v>
      </c>
      <c r="J1000" s="10">
        <v>17145804.064516127</v>
      </c>
      <c r="K1000" s="15"/>
      <c r="L1000" s="29">
        <v>15685367</v>
      </c>
      <c r="M1000" s="30">
        <f t="shared" si="31"/>
        <v>1460437.0645161271</v>
      </c>
      <c r="N1000" s="31">
        <f t="shared" si="30"/>
        <v>9.3108249524294015E-2</v>
      </c>
    </row>
    <row r="1001" spans="3:14" ht="27">
      <c r="C1001" s="24" t="s">
        <v>2777</v>
      </c>
      <c r="D1001" s="26" t="s">
        <v>2374</v>
      </c>
      <c r="E1001" s="38" t="s">
        <v>160</v>
      </c>
      <c r="F1001" s="26" t="s">
        <v>129</v>
      </c>
      <c r="G1001" s="26" t="s">
        <v>2778</v>
      </c>
      <c r="H1001" s="27" t="s">
        <v>129</v>
      </c>
      <c r="I1001" s="28" t="s">
        <v>132</v>
      </c>
      <c r="J1001" s="10">
        <v>168654.47741935484</v>
      </c>
      <c r="K1001" s="15"/>
      <c r="L1001" s="29">
        <v>154207</v>
      </c>
      <c r="M1001" s="30">
        <f t="shared" si="31"/>
        <v>14447.477419354836</v>
      </c>
      <c r="N1001" s="31">
        <f t="shared" si="30"/>
        <v>9.3688856014025546E-2</v>
      </c>
    </row>
    <row r="1002" spans="3:14" ht="27">
      <c r="C1002" s="24" t="s">
        <v>2779</v>
      </c>
      <c r="D1002" s="26" t="s">
        <v>2374</v>
      </c>
      <c r="E1002" s="38" t="s">
        <v>160</v>
      </c>
      <c r="F1002" s="26" t="s">
        <v>2780</v>
      </c>
      <c r="G1002" s="26" t="s">
        <v>2781</v>
      </c>
      <c r="H1002" s="39" t="s">
        <v>160</v>
      </c>
      <c r="I1002" s="28" t="s">
        <v>132</v>
      </c>
      <c r="J1002" s="10">
        <v>7764.941935483871</v>
      </c>
      <c r="K1002" s="15"/>
      <c r="L1002" s="29">
        <v>7039</v>
      </c>
      <c r="M1002" s="30">
        <f t="shared" si="31"/>
        <v>725.94193548387102</v>
      </c>
      <c r="N1002" s="31">
        <f t="shared" si="30"/>
        <v>0.10313140154622404</v>
      </c>
    </row>
    <row r="1003" spans="3:14" ht="27">
      <c r="C1003" s="24" t="s">
        <v>2782</v>
      </c>
      <c r="D1003" s="26" t="s">
        <v>2374</v>
      </c>
      <c r="E1003" s="38" t="s">
        <v>160</v>
      </c>
      <c r="F1003" s="26" t="s">
        <v>129</v>
      </c>
      <c r="G1003" s="26" t="s">
        <v>2783</v>
      </c>
      <c r="H1003" s="27" t="s">
        <v>129</v>
      </c>
      <c r="I1003" s="28" t="s">
        <v>132</v>
      </c>
      <c r="J1003" s="10">
        <v>7940648.8903225809</v>
      </c>
      <c r="K1003" s="15"/>
      <c r="L1003" s="29">
        <v>7264196</v>
      </c>
      <c r="M1003" s="30">
        <f t="shared" si="31"/>
        <v>676452.89032258093</v>
      </c>
      <c r="N1003" s="31">
        <f t="shared" si="30"/>
        <v>9.3121508605023995E-2</v>
      </c>
    </row>
    <row r="1004" spans="3:14" ht="27">
      <c r="C1004" s="24" t="s">
        <v>2784</v>
      </c>
      <c r="D1004" s="26" t="s">
        <v>2374</v>
      </c>
      <c r="E1004" s="38" t="s">
        <v>160</v>
      </c>
      <c r="F1004" s="38" t="s">
        <v>160</v>
      </c>
      <c r="G1004" s="26" t="s">
        <v>2785</v>
      </c>
      <c r="H1004" s="39" t="s">
        <v>160</v>
      </c>
      <c r="I1004" s="28" t="s">
        <v>132</v>
      </c>
      <c r="J1004" s="10">
        <v>26468.670967741935</v>
      </c>
      <c r="K1004" s="15"/>
      <c r="L1004" s="29">
        <v>24177</v>
      </c>
      <c r="M1004" s="30">
        <f t="shared" si="31"/>
        <v>2291.6709677419349</v>
      </c>
      <c r="N1004" s="31">
        <f t="shared" si="30"/>
        <v>9.478723446837635E-2</v>
      </c>
    </row>
    <row r="1005" spans="3:14" ht="27">
      <c r="C1005" s="24" t="s">
        <v>2786</v>
      </c>
      <c r="D1005" s="26" t="s">
        <v>2374</v>
      </c>
      <c r="E1005" s="38" t="s">
        <v>160</v>
      </c>
      <c r="F1005" s="26" t="s">
        <v>129</v>
      </c>
      <c r="G1005" s="26" t="s">
        <v>2787</v>
      </c>
      <c r="H1005" s="27" t="s">
        <v>129</v>
      </c>
      <c r="I1005" s="28" t="s">
        <v>132</v>
      </c>
      <c r="J1005" s="10">
        <v>4724.6838709677413</v>
      </c>
      <c r="K1005" s="15"/>
      <c r="L1005" s="29">
        <v>4368</v>
      </c>
      <c r="M1005" s="30">
        <f t="shared" si="31"/>
        <v>356.68387096774131</v>
      </c>
      <c r="N1005" s="31">
        <f t="shared" si="30"/>
        <v>8.165839536807265E-2</v>
      </c>
    </row>
    <row r="1006" spans="3:14" ht="27">
      <c r="C1006" s="24" t="s">
        <v>2788</v>
      </c>
      <c r="D1006" s="26" t="s">
        <v>2374</v>
      </c>
      <c r="E1006" s="38" t="s">
        <v>160</v>
      </c>
      <c r="F1006" s="26" t="s">
        <v>129</v>
      </c>
      <c r="G1006" s="26" t="s">
        <v>2789</v>
      </c>
      <c r="H1006" s="27" t="s">
        <v>129</v>
      </c>
      <c r="I1006" s="28" t="s">
        <v>132</v>
      </c>
      <c r="J1006" s="10">
        <v>7087.793548387097</v>
      </c>
      <c r="K1006" s="15"/>
      <c r="L1006" s="29">
        <v>6543</v>
      </c>
      <c r="M1006" s="30">
        <f t="shared" si="31"/>
        <v>544.79354838709696</v>
      </c>
      <c r="N1006" s="31">
        <f t="shared" si="30"/>
        <v>8.3263571509567008E-2</v>
      </c>
    </row>
    <row r="1007" spans="3:14" ht="27">
      <c r="C1007" s="24" t="s">
        <v>2790</v>
      </c>
      <c r="D1007" s="26" t="s">
        <v>2374</v>
      </c>
      <c r="E1007" s="38" t="s">
        <v>160</v>
      </c>
      <c r="F1007" s="26" t="s">
        <v>129</v>
      </c>
      <c r="G1007" s="26" t="s">
        <v>2791</v>
      </c>
      <c r="H1007" s="27" t="s">
        <v>129</v>
      </c>
      <c r="I1007" s="28" t="s">
        <v>132</v>
      </c>
      <c r="J1007" s="10">
        <v>10458.18064516129</v>
      </c>
      <c r="K1007" s="15"/>
      <c r="L1007" s="29">
        <v>9624</v>
      </c>
      <c r="M1007" s="30">
        <f t="shared" si="31"/>
        <v>834.18064516129016</v>
      </c>
      <c r="N1007" s="31">
        <f t="shared" si="30"/>
        <v>8.6677124393317762E-2</v>
      </c>
    </row>
    <row r="1008" spans="3:14" ht="27">
      <c r="C1008" s="24" t="s">
        <v>2792</v>
      </c>
      <c r="D1008" s="26" t="s">
        <v>2374</v>
      </c>
      <c r="E1008" s="38" t="s">
        <v>160</v>
      </c>
      <c r="F1008" s="26" t="s">
        <v>2403</v>
      </c>
      <c r="G1008" s="26" t="s">
        <v>2793</v>
      </c>
      <c r="H1008" s="27" t="s">
        <v>2794</v>
      </c>
      <c r="I1008" s="28" t="s">
        <v>132</v>
      </c>
      <c r="J1008" s="10">
        <v>1113247.3032258064</v>
      </c>
      <c r="K1008" s="15"/>
      <c r="L1008" s="29">
        <v>1025325</v>
      </c>
      <c r="M1008" s="30">
        <f t="shared" si="31"/>
        <v>87922.303225806449</v>
      </c>
      <c r="N1008" s="31">
        <f t="shared" si="30"/>
        <v>8.575066756960617E-2</v>
      </c>
    </row>
    <row r="1009" spans="3:14" ht="27">
      <c r="C1009" s="24" t="s">
        <v>2795</v>
      </c>
      <c r="D1009" s="26" t="s">
        <v>2374</v>
      </c>
      <c r="E1009" s="38" t="s">
        <v>160</v>
      </c>
      <c r="F1009" s="26" t="s">
        <v>129</v>
      </c>
      <c r="G1009" s="26" t="s">
        <v>2796</v>
      </c>
      <c r="H1009" s="27" t="s">
        <v>129</v>
      </c>
      <c r="I1009" s="28" t="s">
        <v>132</v>
      </c>
      <c r="J1009" s="10">
        <v>10969.496774193549</v>
      </c>
      <c r="K1009" s="15"/>
      <c r="L1009" s="29">
        <v>9968</v>
      </c>
      <c r="M1009" s="30">
        <f t="shared" si="31"/>
        <v>1001.4967741935488</v>
      </c>
      <c r="N1009" s="31">
        <f t="shared" si="30"/>
        <v>0.1004711852120334</v>
      </c>
    </row>
    <row r="1010" spans="3:14" ht="27">
      <c r="C1010" s="24" t="s">
        <v>2797</v>
      </c>
      <c r="D1010" s="26" t="s">
        <v>2374</v>
      </c>
      <c r="E1010" s="38" t="s">
        <v>160</v>
      </c>
      <c r="F1010" s="26" t="s">
        <v>186</v>
      </c>
      <c r="G1010" s="26" t="s">
        <v>2798</v>
      </c>
      <c r="H1010" s="27" t="s">
        <v>2799</v>
      </c>
      <c r="I1010" s="28" t="s">
        <v>132</v>
      </c>
      <c r="J1010" s="10">
        <v>18719.083870967741</v>
      </c>
      <c r="K1010" s="15"/>
      <c r="L1010" s="29">
        <v>17143</v>
      </c>
      <c r="M1010" s="30">
        <f t="shared" si="31"/>
        <v>1576.0838709677409</v>
      </c>
      <c r="N1010" s="31">
        <f t="shared" si="30"/>
        <v>9.1937459660954388E-2</v>
      </c>
    </row>
    <row r="1011" spans="3:14" ht="27">
      <c r="C1011" s="24" t="s">
        <v>2800</v>
      </c>
      <c r="D1011" s="26" t="s">
        <v>2374</v>
      </c>
      <c r="E1011" s="38" t="s">
        <v>160</v>
      </c>
      <c r="F1011" s="26" t="s">
        <v>186</v>
      </c>
      <c r="G1011" s="26" t="s">
        <v>2801</v>
      </c>
      <c r="H1011" s="27" t="s">
        <v>2802</v>
      </c>
      <c r="I1011" s="28" t="s">
        <v>132</v>
      </c>
      <c r="J1011" s="10">
        <v>54773.780645161285</v>
      </c>
      <c r="K1011" s="15"/>
      <c r="L1011" s="29">
        <v>50021</v>
      </c>
      <c r="M1011" s="30">
        <f t="shared" si="31"/>
        <v>4752.7806451612851</v>
      </c>
      <c r="N1011" s="31">
        <f t="shared" si="30"/>
        <v>9.5015706306576936E-2</v>
      </c>
    </row>
    <row r="1012" spans="3:14" ht="27">
      <c r="C1012" s="24" t="s">
        <v>2803</v>
      </c>
      <c r="D1012" s="26" t="s">
        <v>2374</v>
      </c>
      <c r="E1012" s="38" t="s">
        <v>160</v>
      </c>
      <c r="F1012" s="26" t="s">
        <v>129</v>
      </c>
      <c r="G1012" s="26" t="s">
        <v>2804</v>
      </c>
      <c r="H1012" s="39" t="s">
        <v>160</v>
      </c>
      <c r="I1012" s="28" t="s">
        <v>132</v>
      </c>
      <c r="J1012" s="10">
        <v>33541.10967741935</v>
      </c>
      <c r="K1012" s="15"/>
      <c r="L1012" s="29">
        <v>30637</v>
      </c>
      <c r="M1012" s="30">
        <f t="shared" si="31"/>
        <v>2904.1096774193502</v>
      </c>
      <c r="N1012" s="31">
        <f t="shared" si="30"/>
        <v>9.4790928531492971E-2</v>
      </c>
    </row>
    <row r="1013" spans="3:14" ht="27">
      <c r="C1013" s="24" t="s">
        <v>2805</v>
      </c>
      <c r="D1013" s="26" t="s">
        <v>2374</v>
      </c>
      <c r="E1013" s="38" t="s">
        <v>160</v>
      </c>
      <c r="F1013" s="26" t="s">
        <v>186</v>
      </c>
      <c r="G1013" s="26" t="s">
        <v>2806</v>
      </c>
      <c r="H1013" s="39" t="s">
        <v>160</v>
      </c>
      <c r="I1013" s="28" t="s">
        <v>132</v>
      </c>
      <c r="J1013" s="10">
        <v>2874.425806451613</v>
      </c>
      <c r="K1013" s="15"/>
      <c r="L1013" s="29">
        <v>2569</v>
      </c>
      <c r="M1013" s="30">
        <f t="shared" si="31"/>
        <v>305.42580645161297</v>
      </c>
      <c r="N1013" s="31">
        <f t="shared" si="30"/>
        <v>0.1188889865518151</v>
      </c>
    </row>
    <row r="1014" spans="3:14" ht="27">
      <c r="C1014" s="24" t="s">
        <v>2807</v>
      </c>
      <c r="D1014" s="26" t="s">
        <v>2374</v>
      </c>
      <c r="E1014" s="38" t="s">
        <v>160</v>
      </c>
      <c r="F1014" s="26" t="s">
        <v>129</v>
      </c>
      <c r="G1014" s="26" t="s">
        <v>2808</v>
      </c>
      <c r="H1014" s="27" t="s">
        <v>129</v>
      </c>
      <c r="I1014" s="28" t="s">
        <v>132</v>
      </c>
      <c r="J1014" s="10">
        <v>830575.47096774192</v>
      </c>
      <c r="K1014" s="15"/>
      <c r="L1014" s="29">
        <v>759776</v>
      </c>
      <c r="M1014" s="30">
        <f t="shared" si="31"/>
        <v>70799.470967741916</v>
      </c>
      <c r="N1014" s="31">
        <f t="shared" si="30"/>
        <v>9.3184663595246381E-2</v>
      </c>
    </row>
    <row r="1015" spans="3:14" ht="27">
      <c r="C1015" s="24" t="s">
        <v>2809</v>
      </c>
      <c r="D1015" s="26" t="s">
        <v>2374</v>
      </c>
      <c r="E1015" s="38" t="s">
        <v>160</v>
      </c>
      <c r="F1015" s="38" t="s">
        <v>160</v>
      </c>
      <c r="G1015" s="26" t="s">
        <v>2810</v>
      </c>
      <c r="H1015" s="27" t="s">
        <v>2811</v>
      </c>
      <c r="I1015" s="28" t="s">
        <v>132</v>
      </c>
      <c r="J1015" s="10">
        <v>1083271.5870967743</v>
      </c>
      <c r="K1015" s="15"/>
      <c r="L1015" s="29">
        <v>991041</v>
      </c>
      <c r="M1015" s="30">
        <f t="shared" si="31"/>
        <v>92230.587096774252</v>
      </c>
      <c r="N1015" s="31">
        <f t="shared" si="30"/>
        <v>9.3064350613924401E-2</v>
      </c>
    </row>
    <row r="1016" spans="3:14" ht="27">
      <c r="C1016" s="24" t="s">
        <v>2812</v>
      </c>
      <c r="D1016" s="26" t="s">
        <v>2374</v>
      </c>
      <c r="E1016" s="38" t="s">
        <v>160</v>
      </c>
      <c r="F1016" s="26" t="s">
        <v>2813</v>
      </c>
      <c r="G1016" s="26" t="s">
        <v>2814</v>
      </c>
      <c r="H1016" s="27" t="s">
        <v>179</v>
      </c>
      <c r="I1016" s="28" t="s">
        <v>132</v>
      </c>
      <c r="J1016" s="10">
        <v>312360.41290322581</v>
      </c>
      <c r="K1016" s="15"/>
      <c r="L1016" s="29">
        <v>285688</v>
      </c>
      <c r="M1016" s="30">
        <f t="shared" si="31"/>
        <v>26672.412903225806</v>
      </c>
      <c r="N1016" s="31">
        <f t="shared" si="30"/>
        <v>9.3362034468461419E-2</v>
      </c>
    </row>
    <row r="1017" spans="3:14" ht="27">
      <c r="C1017" s="24" t="s">
        <v>2815</v>
      </c>
      <c r="D1017" s="26" t="s">
        <v>2374</v>
      </c>
      <c r="E1017" s="38" t="s">
        <v>160</v>
      </c>
      <c r="F1017" s="26" t="s">
        <v>186</v>
      </c>
      <c r="G1017" s="26" t="s">
        <v>2816</v>
      </c>
      <c r="H1017" s="27" t="s">
        <v>179</v>
      </c>
      <c r="I1017" s="28" t="s">
        <v>132</v>
      </c>
      <c r="J1017" s="10">
        <v>147587.63870967741</v>
      </c>
      <c r="K1017" s="15"/>
      <c r="L1017" s="29">
        <v>134942</v>
      </c>
      <c r="M1017" s="30">
        <f t="shared" si="31"/>
        <v>12645.638709677412</v>
      </c>
      <c r="N1017" s="31">
        <f t="shared" si="30"/>
        <v>9.3711659154877003E-2</v>
      </c>
    </row>
    <row r="1018" spans="3:14" ht="54">
      <c r="C1018" s="24" t="s">
        <v>2817</v>
      </c>
      <c r="D1018" s="26" t="s">
        <v>2374</v>
      </c>
      <c r="E1018" s="38" t="s">
        <v>160</v>
      </c>
      <c r="F1018" s="26" t="s">
        <v>2818</v>
      </c>
      <c r="G1018" s="26" t="s">
        <v>2819</v>
      </c>
      <c r="H1018" s="27" t="s">
        <v>129</v>
      </c>
      <c r="I1018" s="28" t="s">
        <v>132</v>
      </c>
      <c r="J1018" s="10">
        <v>455886.69677419355</v>
      </c>
      <c r="K1018" s="15"/>
      <c r="L1018" s="29">
        <v>417061</v>
      </c>
      <c r="M1018" s="30">
        <f t="shared" si="31"/>
        <v>38825.696774193551</v>
      </c>
      <c r="N1018" s="31">
        <f t="shared" si="30"/>
        <v>9.3093568504831553E-2</v>
      </c>
    </row>
    <row r="1019" spans="3:14" ht="27">
      <c r="C1019" s="24" t="s">
        <v>2820</v>
      </c>
      <c r="D1019" s="26" t="s">
        <v>2374</v>
      </c>
      <c r="E1019" s="38" t="s">
        <v>160</v>
      </c>
      <c r="F1019" s="26" t="s">
        <v>2821</v>
      </c>
      <c r="G1019" s="26" t="s">
        <v>2822</v>
      </c>
      <c r="H1019" s="27" t="s">
        <v>129</v>
      </c>
      <c r="I1019" s="28" t="s">
        <v>132</v>
      </c>
      <c r="J1019" s="10">
        <v>974943.2</v>
      </c>
      <c r="K1019" s="15"/>
      <c r="L1019" s="29">
        <v>891947</v>
      </c>
      <c r="M1019" s="30">
        <f t="shared" si="31"/>
        <v>82996.199999999953</v>
      </c>
      <c r="N1019" s="31">
        <f t="shared" si="30"/>
        <v>9.3050596055595181E-2</v>
      </c>
    </row>
    <row r="1020" spans="3:14" ht="27">
      <c r="C1020" s="24" t="s">
        <v>2823</v>
      </c>
      <c r="D1020" s="26" t="s">
        <v>2374</v>
      </c>
      <c r="E1020" s="38" t="s">
        <v>160</v>
      </c>
      <c r="F1020" s="26" t="s">
        <v>2821</v>
      </c>
      <c r="G1020" s="26" t="s">
        <v>2824</v>
      </c>
      <c r="H1020" s="27" t="s">
        <v>129</v>
      </c>
      <c r="I1020" s="28" t="s">
        <v>132</v>
      </c>
      <c r="J1020" s="10">
        <v>4565033.4709677417</v>
      </c>
      <c r="K1020" s="15"/>
      <c r="L1020" s="29">
        <v>4176134</v>
      </c>
      <c r="M1020" s="30">
        <f t="shared" si="31"/>
        <v>388899.47096774168</v>
      </c>
      <c r="N1020" s="31">
        <f t="shared" si="30"/>
        <v>9.312427976873866E-2</v>
      </c>
    </row>
    <row r="1021" spans="3:14" ht="27">
      <c r="C1021" s="24" t="s">
        <v>2825</v>
      </c>
      <c r="D1021" s="26" t="s">
        <v>2374</v>
      </c>
      <c r="E1021" s="38" t="s">
        <v>160</v>
      </c>
      <c r="F1021" s="26" t="s">
        <v>2821</v>
      </c>
      <c r="G1021" s="26" t="s">
        <v>2826</v>
      </c>
      <c r="H1021" s="27" t="s">
        <v>129</v>
      </c>
      <c r="I1021" s="28" t="s">
        <v>132</v>
      </c>
      <c r="J1021" s="10">
        <v>1256455.7419354839</v>
      </c>
      <c r="K1021" s="15"/>
      <c r="L1021" s="29">
        <v>1149354</v>
      </c>
      <c r="M1021" s="30">
        <f t="shared" si="31"/>
        <v>107101.74193548388</v>
      </c>
      <c r="N1021" s="31">
        <f t="shared" si="30"/>
        <v>9.3184294773832846E-2</v>
      </c>
    </row>
    <row r="1022" spans="3:14" ht="27">
      <c r="C1022" s="24" t="s">
        <v>2827</v>
      </c>
      <c r="D1022" s="26" t="s">
        <v>2374</v>
      </c>
      <c r="E1022" s="38" t="s">
        <v>160</v>
      </c>
      <c r="F1022" s="26" t="s">
        <v>129</v>
      </c>
      <c r="G1022" s="26" t="s">
        <v>2828</v>
      </c>
      <c r="H1022" s="27" t="s">
        <v>129</v>
      </c>
      <c r="I1022" s="28" t="s">
        <v>132</v>
      </c>
      <c r="J1022" s="10">
        <v>1164469.5096774192</v>
      </c>
      <c r="K1022" s="15"/>
      <c r="L1022" s="29">
        <v>1065282</v>
      </c>
      <c r="M1022" s="30">
        <f t="shared" si="31"/>
        <v>99187.509677419206</v>
      </c>
      <c r="N1022" s="31">
        <f t="shared" si="30"/>
        <v>9.3109157647852117E-2</v>
      </c>
    </row>
    <row r="1023" spans="3:14" ht="27">
      <c r="C1023" s="24" t="s">
        <v>2829</v>
      </c>
      <c r="D1023" s="26" t="s">
        <v>2374</v>
      </c>
      <c r="E1023" s="38" t="s">
        <v>160</v>
      </c>
      <c r="F1023" s="26" t="s">
        <v>2830</v>
      </c>
      <c r="G1023" s="26" t="s">
        <v>2831</v>
      </c>
      <c r="H1023" s="39" t="s">
        <v>160</v>
      </c>
      <c r="I1023" s="28" t="s">
        <v>132</v>
      </c>
      <c r="J1023" s="10">
        <v>2292373.0064516128</v>
      </c>
      <c r="K1023" s="15"/>
      <c r="L1023" s="29">
        <v>2097089</v>
      </c>
      <c r="M1023" s="30">
        <f t="shared" si="31"/>
        <v>195284.0064516128</v>
      </c>
      <c r="N1023" s="31">
        <f t="shared" si="30"/>
        <v>9.3121468116809922E-2</v>
      </c>
    </row>
    <row r="1024" spans="3:14" ht="27">
      <c r="C1024" s="24" t="s">
        <v>2832</v>
      </c>
      <c r="D1024" s="26" t="s">
        <v>2374</v>
      </c>
      <c r="E1024" s="38" t="s">
        <v>160</v>
      </c>
      <c r="F1024" s="26" t="s">
        <v>186</v>
      </c>
      <c r="G1024" s="26" t="s">
        <v>2833</v>
      </c>
      <c r="H1024" s="27" t="s">
        <v>179</v>
      </c>
      <c r="I1024" s="28" t="s">
        <v>132</v>
      </c>
      <c r="J1024" s="10">
        <v>41967.845161290315</v>
      </c>
      <c r="K1024" s="15"/>
      <c r="L1024" s="29">
        <v>38396</v>
      </c>
      <c r="M1024" s="30">
        <f t="shared" si="31"/>
        <v>3571.8451612903154</v>
      </c>
      <c r="N1024" s="31">
        <f t="shared" si="30"/>
        <v>9.3026491334782677E-2</v>
      </c>
    </row>
    <row r="1025" spans="3:14" ht="27">
      <c r="C1025" s="24" t="s">
        <v>2834</v>
      </c>
      <c r="D1025" s="26" t="s">
        <v>2374</v>
      </c>
      <c r="E1025" s="38" t="s">
        <v>160</v>
      </c>
      <c r="F1025" s="26" t="s">
        <v>129</v>
      </c>
      <c r="G1025" s="26" t="s">
        <v>2835</v>
      </c>
      <c r="H1025" s="27" t="s">
        <v>129</v>
      </c>
      <c r="I1025" s="28" t="s">
        <v>132</v>
      </c>
      <c r="J1025" s="10">
        <v>5567.6645161290326</v>
      </c>
      <c r="K1025" s="15"/>
      <c r="L1025" s="29">
        <v>5121</v>
      </c>
      <c r="M1025" s="30">
        <f t="shared" si="31"/>
        <v>446.66451612903256</v>
      </c>
      <c r="N1025" s="31">
        <f t="shared" si="30"/>
        <v>8.7222127734628507E-2</v>
      </c>
    </row>
    <row r="1026" spans="3:14" ht="27">
      <c r="C1026" s="24" t="s">
        <v>2836</v>
      </c>
      <c r="D1026" s="26" t="s">
        <v>2374</v>
      </c>
      <c r="E1026" s="38" t="s">
        <v>160</v>
      </c>
      <c r="F1026" s="26" t="s">
        <v>129</v>
      </c>
      <c r="G1026" s="26" t="s">
        <v>2837</v>
      </c>
      <c r="H1026" s="39" t="s">
        <v>160</v>
      </c>
      <c r="I1026" s="28" t="s">
        <v>132</v>
      </c>
      <c r="J1026" s="10">
        <v>19216.580645161288</v>
      </c>
      <c r="K1026" s="15"/>
      <c r="L1026" s="29">
        <v>17631</v>
      </c>
      <c r="M1026" s="30">
        <f t="shared" si="31"/>
        <v>1585.580645161288</v>
      </c>
      <c r="N1026" s="31">
        <f t="shared" si="30"/>
        <v>8.9931407473273661E-2</v>
      </c>
    </row>
    <row r="1027" spans="3:14" ht="27">
      <c r="C1027" s="24" t="s">
        <v>2838</v>
      </c>
      <c r="D1027" s="26" t="s">
        <v>2374</v>
      </c>
      <c r="E1027" s="38" t="s">
        <v>160</v>
      </c>
      <c r="F1027" s="26" t="s">
        <v>129</v>
      </c>
      <c r="G1027" s="26" t="s">
        <v>2839</v>
      </c>
      <c r="H1027" s="27" t="s">
        <v>129</v>
      </c>
      <c r="I1027" s="28" t="s">
        <v>132</v>
      </c>
      <c r="J1027" s="10">
        <v>53253.651612903224</v>
      </c>
      <c r="K1027" s="15"/>
      <c r="L1027" s="29">
        <v>48760</v>
      </c>
      <c r="M1027" s="30">
        <f t="shared" si="31"/>
        <v>4493.6516129032243</v>
      </c>
      <c r="N1027" s="31">
        <f t="shared" si="30"/>
        <v>9.2158564661674006E-2</v>
      </c>
    </row>
    <row r="1028" spans="3:14" ht="27">
      <c r="C1028" s="24" t="s">
        <v>2840</v>
      </c>
      <c r="D1028" s="26" t="s">
        <v>2374</v>
      </c>
      <c r="E1028" s="38" t="s">
        <v>160</v>
      </c>
      <c r="F1028" s="26" t="s">
        <v>186</v>
      </c>
      <c r="G1028" s="26" t="s">
        <v>2841</v>
      </c>
      <c r="H1028" s="27">
        <v>1210023005</v>
      </c>
      <c r="I1028" s="28" t="s">
        <v>132</v>
      </c>
      <c r="J1028" s="10">
        <v>14339.883870967742</v>
      </c>
      <c r="K1028" s="15"/>
      <c r="L1028" s="29">
        <v>13069</v>
      </c>
      <c r="M1028" s="30">
        <f t="shared" si="31"/>
        <v>1270.883870967742</v>
      </c>
      <c r="N1028" s="31">
        <f t="shared" si="30"/>
        <v>9.7244155709521926E-2</v>
      </c>
    </row>
    <row r="1029" spans="3:14" ht="27">
      <c r="C1029" s="24" t="s">
        <v>2842</v>
      </c>
      <c r="D1029" s="26" t="s">
        <v>2374</v>
      </c>
      <c r="E1029" s="38" t="s">
        <v>160</v>
      </c>
      <c r="F1029" s="26" t="s">
        <v>129</v>
      </c>
      <c r="G1029" s="26" t="s">
        <v>2843</v>
      </c>
      <c r="H1029" s="27" t="s">
        <v>129</v>
      </c>
      <c r="I1029" s="28" t="s">
        <v>132</v>
      </c>
      <c r="J1029" s="10">
        <v>14339.883870967742</v>
      </c>
      <c r="K1029" s="15"/>
      <c r="L1029" s="29">
        <v>13159</v>
      </c>
      <c r="M1029" s="30">
        <f t="shared" si="31"/>
        <v>1180.883870967742</v>
      </c>
      <c r="N1029" s="31">
        <f t="shared" si="30"/>
        <v>8.9739636064119013E-2</v>
      </c>
    </row>
    <row r="1030" spans="3:14" ht="27">
      <c r="C1030" s="24" t="s">
        <v>2844</v>
      </c>
      <c r="D1030" s="26" t="s">
        <v>2374</v>
      </c>
      <c r="E1030" s="38" t="s">
        <v>160</v>
      </c>
      <c r="F1030" s="26" t="s">
        <v>129</v>
      </c>
      <c r="G1030" s="26" t="s">
        <v>2845</v>
      </c>
      <c r="H1030" s="27" t="s">
        <v>2846</v>
      </c>
      <c r="I1030" s="28" t="s">
        <v>132</v>
      </c>
      <c r="J1030" s="10">
        <v>68918.65806451613</v>
      </c>
      <c r="K1030" s="15"/>
      <c r="L1030" s="29">
        <v>63054</v>
      </c>
      <c r="M1030" s="30">
        <f t="shared" si="31"/>
        <v>5864.6580645161303</v>
      </c>
      <c r="N1030" s="31">
        <f t="shared" ref="N1030:N1093" si="32">+M1030/L1030</f>
        <v>9.3010087615633105E-2</v>
      </c>
    </row>
    <row r="1031" spans="3:14" ht="27">
      <c r="C1031" s="24" t="s">
        <v>2847</v>
      </c>
      <c r="D1031" s="26" t="s">
        <v>2374</v>
      </c>
      <c r="E1031" s="38" t="s">
        <v>160</v>
      </c>
      <c r="F1031" s="26" t="s">
        <v>129</v>
      </c>
      <c r="G1031" s="26" t="s">
        <v>2848</v>
      </c>
      <c r="H1031" s="27" t="s">
        <v>129</v>
      </c>
      <c r="I1031" s="28" t="s">
        <v>132</v>
      </c>
      <c r="J1031" s="10">
        <v>33029.793548387097</v>
      </c>
      <c r="K1031" s="15"/>
      <c r="L1031" s="29">
        <v>30212</v>
      </c>
      <c r="M1031" s="30">
        <f t="shared" ref="M1031:M1094" si="33">+J1031-L1031</f>
        <v>2817.793548387097</v>
      </c>
      <c r="N1031" s="31">
        <f t="shared" si="32"/>
        <v>9.3267362252982156E-2</v>
      </c>
    </row>
    <row r="1032" spans="3:14" ht="27">
      <c r="C1032" s="24" t="s">
        <v>2849</v>
      </c>
      <c r="D1032" s="26" t="s">
        <v>2374</v>
      </c>
      <c r="E1032" s="38" t="s">
        <v>160</v>
      </c>
      <c r="F1032" s="38" t="s">
        <v>160</v>
      </c>
      <c r="G1032" s="26" t="s">
        <v>2850</v>
      </c>
      <c r="H1032" s="39" t="s">
        <v>160</v>
      </c>
      <c r="I1032" s="28" t="s">
        <v>132</v>
      </c>
      <c r="J1032" s="10">
        <v>141028.05161290322</v>
      </c>
      <c r="K1032" s="15"/>
      <c r="L1032" s="29">
        <v>128938</v>
      </c>
      <c r="M1032" s="30">
        <f t="shared" si="33"/>
        <v>12090.051612903218</v>
      </c>
      <c r="N1032" s="31">
        <f t="shared" si="32"/>
        <v>9.3766396352535475E-2</v>
      </c>
    </row>
    <row r="1033" spans="3:14" ht="27">
      <c r="C1033" s="24" t="s">
        <v>2851</v>
      </c>
      <c r="D1033" s="26" t="s">
        <v>2374</v>
      </c>
      <c r="E1033" s="26" t="s">
        <v>179</v>
      </c>
      <c r="F1033" s="26" t="s">
        <v>129</v>
      </c>
      <c r="G1033" s="26" t="s">
        <v>2852</v>
      </c>
      <c r="H1033" s="27" t="s">
        <v>129</v>
      </c>
      <c r="I1033" s="28" t="s">
        <v>132</v>
      </c>
      <c r="J1033" s="10">
        <v>8442.0903225806451</v>
      </c>
      <c r="K1033" s="15"/>
      <c r="L1033" s="29">
        <v>7698</v>
      </c>
      <c r="M1033" s="30">
        <f t="shared" si="33"/>
        <v>744.09032258064508</v>
      </c>
      <c r="N1033" s="31">
        <f t="shared" si="32"/>
        <v>9.6660213377584445E-2</v>
      </c>
    </row>
    <row r="1034" spans="3:14" ht="27">
      <c r="C1034" s="24" t="s">
        <v>2853</v>
      </c>
      <c r="D1034" s="26" t="s">
        <v>2374</v>
      </c>
      <c r="E1034" s="38" t="s">
        <v>160</v>
      </c>
      <c r="F1034" s="26" t="s">
        <v>2854</v>
      </c>
      <c r="G1034" s="26" t="s">
        <v>2855</v>
      </c>
      <c r="H1034" s="27" t="s">
        <v>2854</v>
      </c>
      <c r="I1034" s="28" t="s">
        <v>132</v>
      </c>
      <c r="J1034" s="10">
        <v>30682.038709677421</v>
      </c>
      <c r="K1034" s="15"/>
      <c r="L1034" s="29">
        <v>28050</v>
      </c>
      <c r="M1034" s="30">
        <f t="shared" si="33"/>
        <v>2632.0387096774211</v>
      </c>
      <c r="N1034" s="31">
        <f t="shared" si="32"/>
        <v>9.3833822091886676E-2</v>
      </c>
    </row>
    <row r="1035" spans="3:14" ht="27">
      <c r="C1035" s="24" t="s">
        <v>2856</v>
      </c>
      <c r="D1035" s="26" t="s">
        <v>2374</v>
      </c>
      <c r="E1035" s="38" t="s">
        <v>160</v>
      </c>
      <c r="F1035" s="26" t="s">
        <v>2857</v>
      </c>
      <c r="G1035" s="26" t="s">
        <v>2858</v>
      </c>
      <c r="H1035" s="39" t="s">
        <v>160</v>
      </c>
      <c r="I1035" s="28" t="s">
        <v>132</v>
      </c>
      <c r="J1035" s="10">
        <v>9615.2000000000007</v>
      </c>
      <c r="K1035" s="15"/>
      <c r="L1035" s="29">
        <v>8815</v>
      </c>
      <c r="M1035" s="30">
        <f t="shared" si="33"/>
        <v>800.20000000000073</v>
      </c>
      <c r="N1035" s="31">
        <f t="shared" si="32"/>
        <v>9.0777084515031276E-2</v>
      </c>
    </row>
    <row r="1036" spans="3:14" ht="27">
      <c r="C1036" s="24" t="s">
        <v>2859</v>
      </c>
      <c r="D1036" s="26" t="s">
        <v>2374</v>
      </c>
      <c r="E1036" s="26" t="s">
        <v>179</v>
      </c>
      <c r="F1036" s="26" t="s">
        <v>278</v>
      </c>
      <c r="G1036" s="26" t="s">
        <v>2860</v>
      </c>
      <c r="H1036" s="27" t="s">
        <v>129</v>
      </c>
      <c r="I1036" s="28" t="s">
        <v>132</v>
      </c>
      <c r="J1036" s="10">
        <v>6921.9612903225807</v>
      </c>
      <c r="K1036" s="15"/>
      <c r="L1036" s="29">
        <v>6256</v>
      </c>
      <c r="M1036" s="30">
        <f t="shared" si="33"/>
        <v>665.96129032258068</v>
      </c>
      <c r="N1036" s="31">
        <f t="shared" si="32"/>
        <v>0.10645161290322581</v>
      </c>
    </row>
    <row r="1037" spans="3:14" ht="27">
      <c r="C1037" s="24" t="s">
        <v>2861</v>
      </c>
      <c r="D1037" s="26" t="s">
        <v>2374</v>
      </c>
      <c r="E1037" s="38" t="s">
        <v>160</v>
      </c>
      <c r="F1037" s="38" t="s">
        <v>160</v>
      </c>
      <c r="G1037" s="26" t="s">
        <v>2862</v>
      </c>
      <c r="H1037" s="39" t="s">
        <v>160</v>
      </c>
      <c r="I1037" s="28" t="s">
        <v>132</v>
      </c>
      <c r="J1037" s="10">
        <v>2003456.3612903226</v>
      </c>
      <c r="K1037" s="15"/>
      <c r="L1037" s="29">
        <v>1832808</v>
      </c>
      <c r="M1037" s="30">
        <f t="shared" si="33"/>
        <v>170648.36129032262</v>
      </c>
      <c r="N1037" s="31">
        <f t="shared" si="32"/>
        <v>9.3107603900857386E-2</v>
      </c>
    </row>
    <row r="1038" spans="3:14" ht="27">
      <c r="C1038" s="24" t="s">
        <v>2863</v>
      </c>
      <c r="D1038" s="26" t="s">
        <v>2374</v>
      </c>
      <c r="E1038" s="38" t="s">
        <v>160</v>
      </c>
      <c r="F1038" s="26" t="s">
        <v>2864</v>
      </c>
      <c r="G1038" s="26" t="s">
        <v>2865</v>
      </c>
      <c r="H1038" s="27" t="s">
        <v>129</v>
      </c>
      <c r="I1038" s="28" t="s">
        <v>132</v>
      </c>
      <c r="J1038" s="10">
        <v>222390.2709677419</v>
      </c>
      <c r="K1038" s="15"/>
      <c r="L1038" s="29">
        <v>203370</v>
      </c>
      <c r="M1038" s="30">
        <f t="shared" si="33"/>
        <v>19020.270967741904</v>
      </c>
      <c r="N1038" s="31">
        <f t="shared" si="32"/>
        <v>9.3525450989535838E-2</v>
      </c>
    </row>
    <row r="1039" spans="3:14" ht="27">
      <c r="C1039" s="24" t="s">
        <v>2866</v>
      </c>
      <c r="D1039" s="26" t="s">
        <v>2374</v>
      </c>
      <c r="E1039" s="26" t="s">
        <v>129</v>
      </c>
      <c r="F1039" s="26" t="s">
        <v>129</v>
      </c>
      <c r="G1039" s="26" t="s">
        <v>2867</v>
      </c>
      <c r="H1039" s="27" t="s">
        <v>129</v>
      </c>
      <c r="I1039" s="28" t="s">
        <v>132</v>
      </c>
      <c r="J1039" s="10">
        <v>6078.9806451612894</v>
      </c>
      <c r="K1039" s="15"/>
      <c r="L1039" s="29">
        <v>5484</v>
      </c>
      <c r="M1039" s="30">
        <f t="shared" si="33"/>
        <v>594.98064516128943</v>
      </c>
      <c r="N1039" s="31">
        <f t="shared" si="32"/>
        <v>0.10849391779016948</v>
      </c>
    </row>
    <row r="1040" spans="3:14" ht="27">
      <c r="C1040" s="24" t="s">
        <v>2868</v>
      </c>
      <c r="D1040" s="26" t="s">
        <v>2374</v>
      </c>
      <c r="E1040" s="26" t="s">
        <v>129</v>
      </c>
      <c r="F1040" s="26" t="s">
        <v>129</v>
      </c>
      <c r="G1040" s="26" t="s">
        <v>2869</v>
      </c>
      <c r="H1040" s="27" t="s">
        <v>129</v>
      </c>
      <c r="I1040" s="28" t="s">
        <v>132</v>
      </c>
      <c r="J1040" s="10">
        <v>29161.909677419353</v>
      </c>
      <c r="K1040" s="15"/>
      <c r="L1040" s="29">
        <v>26716</v>
      </c>
      <c r="M1040" s="30">
        <f t="shared" si="33"/>
        <v>2445.9096774193531</v>
      </c>
      <c r="N1040" s="31">
        <f t="shared" si="32"/>
        <v>9.155224125690048E-2</v>
      </c>
    </row>
    <row r="1041" spans="3:14" ht="27">
      <c r="C1041" s="24" t="s">
        <v>2870</v>
      </c>
      <c r="D1041" s="26" t="s">
        <v>2374</v>
      </c>
      <c r="E1041" s="26" t="s">
        <v>129</v>
      </c>
      <c r="F1041" s="26" t="s">
        <v>129</v>
      </c>
      <c r="G1041" s="26" t="s">
        <v>2871</v>
      </c>
      <c r="H1041" s="27" t="s">
        <v>129</v>
      </c>
      <c r="I1041" s="28" t="s">
        <v>132</v>
      </c>
      <c r="J1041" s="10">
        <v>29161.909677419353</v>
      </c>
      <c r="K1041" s="15"/>
      <c r="L1041" s="29">
        <v>26716</v>
      </c>
      <c r="M1041" s="30">
        <f t="shared" si="33"/>
        <v>2445.9096774193531</v>
      </c>
      <c r="N1041" s="31">
        <f t="shared" si="32"/>
        <v>9.155224125690048E-2</v>
      </c>
    </row>
    <row r="1042" spans="3:14" ht="27">
      <c r="C1042" s="24" t="s">
        <v>2872</v>
      </c>
      <c r="D1042" s="26" t="s">
        <v>2374</v>
      </c>
      <c r="E1042" s="26" t="s">
        <v>129</v>
      </c>
      <c r="F1042" s="26" t="s">
        <v>129</v>
      </c>
      <c r="G1042" s="26" t="s">
        <v>2873</v>
      </c>
      <c r="H1042" s="27" t="s">
        <v>129</v>
      </c>
      <c r="I1042" s="28" t="s">
        <v>132</v>
      </c>
      <c r="J1042" s="10">
        <v>35557.199999999997</v>
      </c>
      <c r="K1042" s="15"/>
      <c r="L1042" s="29">
        <v>32537</v>
      </c>
      <c r="M1042" s="30">
        <f t="shared" si="33"/>
        <v>3020.1999999999971</v>
      </c>
      <c r="N1042" s="31">
        <f t="shared" si="32"/>
        <v>9.2823554722316043E-2</v>
      </c>
    </row>
    <row r="1043" spans="3:14" ht="27">
      <c r="C1043" s="24" t="s">
        <v>2874</v>
      </c>
      <c r="D1043" s="26" t="s">
        <v>2374</v>
      </c>
      <c r="E1043" s="26" t="s">
        <v>168</v>
      </c>
      <c r="F1043" s="26" t="s">
        <v>129</v>
      </c>
      <c r="G1043" s="26" t="s">
        <v>2875</v>
      </c>
      <c r="H1043" s="27" t="s">
        <v>129</v>
      </c>
      <c r="I1043" s="28" t="s">
        <v>132</v>
      </c>
      <c r="J1043" s="10">
        <v>6590.2967741935481</v>
      </c>
      <c r="K1043" s="15"/>
      <c r="L1043" s="29">
        <v>6085</v>
      </c>
      <c r="M1043" s="30">
        <f t="shared" si="33"/>
        <v>505.29677419354812</v>
      </c>
      <c r="N1043" s="31">
        <f t="shared" si="32"/>
        <v>8.3039732817345627E-2</v>
      </c>
    </row>
    <row r="1044" spans="3:14" ht="27">
      <c r="C1044" s="24" t="s">
        <v>2876</v>
      </c>
      <c r="D1044" s="26" t="s">
        <v>2374</v>
      </c>
      <c r="E1044" s="26" t="s">
        <v>129</v>
      </c>
      <c r="F1044" s="38" t="s">
        <v>160</v>
      </c>
      <c r="G1044" s="26" t="s">
        <v>2877</v>
      </c>
      <c r="H1044" s="27" t="s">
        <v>129</v>
      </c>
      <c r="I1044" s="28" t="s">
        <v>132</v>
      </c>
      <c r="J1044" s="10">
        <v>7599.1096774193547</v>
      </c>
      <c r="K1044" s="15"/>
      <c r="L1044" s="29">
        <v>6937</v>
      </c>
      <c r="M1044" s="30">
        <f t="shared" si="33"/>
        <v>662.10967741935474</v>
      </c>
      <c r="N1044" s="31">
        <f t="shared" si="32"/>
        <v>9.5446111780215476E-2</v>
      </c>
    </row>
    <row r="1045" spans="3:14" ht="27">
      <c r="C1045" s="24" t="s">
        <v>2878</v>
      </c>
      <c r="D1045" s="26" t="s">
        <v>2374</v>
      </c>
      <c r="E1045" s="26" t="s">
        <v>1561</v>
      </c>
      <c r="F1045" s="38" t="s">
        <v>160</v>
      </c>
      <c r="G1045" s="26" t="s">
        <v>2879</v>
      </c>
      <c r="H1045" s="27" t="s">
        <v>129</v>
      </c>
      <c r="I1045" s="28" t="s">
        <v>132</v>
      </c>
      <c r="J1045" s="10">
        <v>81724.593548387085</v>
      </c>
      <c r="K1045" s="15"/>
      <c r="L1045" s="29">
        <v>74801</v>
      </c>
      <c r="M1045" s="30">
        <f t="shared" si="33"/>
        <v>6923.5935483870853</v>
      </c>
      <c r="N1045" s="31">
        <f t="shared" si="32"/>
        <v>9.2560173639217189E-2</v>
      </c>
    </row>
    <row r="1046" spans="3:14" ht="27">
      <c r="C1046" s="24" t="s">
        <v>2880</v>
      </c>
      <c r="D1046" s="26" t="s">
        <v>2374</v>
      </c>
      <c r="E1046" s="26" t="s">
        <v>129</v>
      </c>
      <c r="F1046" s="26" t="s">
        <v>129</v>
      </c>
      <c r="G1046" s="26" t="s">
        <v>2881</v>
      </c>
      <c r="H1046" s="27" t="s">
        <v>129</v>
      </c>
      <c r="I1046" s="28" t="s">
        <v>132</v>
      </c>
      <c r="J1046" s="10">
        <v>44826.916129032259</v>
      </c>
      <c r="K1046" s="15"/>
      <c r="L1046" s="29">
        <v>41015</v>
      </c>
      <c r="M1046" s="30">
        <f t="shared" si="33"/>
        <v>3811.9161290322591</v>
      </c>
      <c r="N1046" s="31">
        <f t="shared" si="32"/>
        <v>9.2939561844014612E-2</v>
      </c>
    </row>
    <row r="1047" spans="3:14" ht="27">
      <c r="C1047" s="24" t="s">
        <v>2882</v>
      </c>
      <c r="D1047" s="26" t="s">
        <v>2374</v>
      </c>
      <c r="E1047" s="26" t="s">
        <v>129</v>
      </c>
      <c r="F1047" s="26" t="s">
        <v>129</v>
      </c>
      <c r="G1047" s="26" t="s">
        <v>2883</v>
      </c>
      <c r="H1047" s="27" t="s">
        <v>129</v>
      </c>
      <c r="I1047" s="28" t="s">
        <v>132</v>
      </c>
      <c r="J1047" s="10">
        <v>7253.6258064516123</v>
      </c>
      <c r="K1047" s="15"/>
      <c r="L1047" s="29">
        <v>6679</v>
      </c>
      <c r="M1047" s="30">
        <f t="shared" si="33"/>
        <v>574.62580645161233</v>
      </c>
      <c r="N1047" s="31">
        <f t="shared" si="32"/>
        <v>8.6034706760235419E-2</v>
      </c>
    </row>
    <row r="1048" spans="3:14" ht="27">
      <c r="C1048" s="24" t="s">
        <v>2884</v>
      </c>
      <c r="D1048" s="26" t="s">
        <v>2374</v>
      </c>
      <c r="E1048" s="26" t="s">
        <v>186</v>
      </c>
      <c r="F1048" s="26" t="s">
        <v>186</v>
      </c>
      <c r="G1048" s="26" t="s">
        <v>2885</v>
      </c>
      <c r="H1048" s="27" t="s">
        <v>129</v>
      </c>
      <c r="I1048" s="28" t="s">
        <v>132</v>
      </c>
      <c r="J1048" s="10">
        <v>7599.1096774193547</v>
      </c>
      <c r="K1048" s="15"/>
      <c r="L1048" s="29">
        <v>6868</v>
      </c>
      <c r="M1048" s="30">
        <f t="shared" si="33"/>
        <v>731.10967741935474</v>
      </c>
      <c r="N1048" s="31">
        <f t="shared" si="32"/>
        <v>0.10645161290322579</v>
      </c>
    </row>
    <row r="1049" spans="3:14" ht="27">
      <c r="C1049" s="24" t="s">
        <v>2886</v>
      </c>
      <c r="D1049" s="26" t="s">
        <v>2374</v>
      </c>
      <c r="E1049" s="26" t="s">
        <v>186</v>
      </c>
      <c r="F1049" s="26" t="s">
        <v>278</v>
      </c>
      <c r="G1049" s="26" t="s">
        <v>2887</v>
      </c>
      <c r="H1049" s="27" t="s">
        <v>129</v>
      </c>
      <c r="I1049" s="28" t="s">
        <v>132</v>
      </c>
      <c r="J1049" s="10">
        <v>2212.632258064516</v>
      </c>
      <c r="K1049" s="15"/>
      <c r="L1049" s="29">
        <v>2056</v>
      </c>
      <c r="M1049" s="30">
        <f t="shared" si="33"/>
        <v>156.63225806451601</v>
      </c>
      <c r="N1049" s="31">
        <f t="shared" si="32"/>
        <v>7.6183004895192613E-2</v>
      </c>
    </row>
    <row r="1050" spans="3:14" ht="27">
      <c r="C1050" s="24" t="s">
        <v>2888</v>
      </c>
      <c r="D1050" s="26" t="s">
        <v>2374</v>
      </c>
      <c r="E1050" s="26" t="s">
        <v>129</v>
      </c>
      <c r="F1050" s="26" t="s">
        <v>129</v>
      </c>
      <c r="G1050" s="26" t="s">
        <v>2889</v>
      </c>
      <c r="H1050" s="27" t="s">
        <v>129</v>
      </c>
      <c r="I1050" s="28" t="s">
        <v>132</v>
      </c>
      <c r="J1050" s="10">
        <v>553440.59354838706</v>
      </c>
      <c r="K1050" s="15"/>
      <c r="L1050" s="29">
        <v>506353</v>
      </c>
      <c r="M1050" s="30">
        <f t="shared" si="33"/>
        <v>47087.593548387056</v>
      </c>
      <c r="N1050" s="31">
        <f t="shared" si="32"/>
        <v>9.2993610284499262E-2</v>
      </c>
    </row>
    <row r="1051" spans="3:14" ht="27">
      <c r="C1051" s="24" t="s">
        <v>2890</v>
      </c>
      <c r="D1051" s="26" t="s">
        <v>2374</v>
      </c>
      <c r="E1051" s="26" t="s">
        <v>129</v>
      </c>
      <c r="F1051" s="26" t="s">
        <v>129</v>
      </c>
      <c r="G1051" s="26" t="s">
        <v>2891</v>
      </c>
      <c r="H1051" s="27" t="s">
        <v>129</v>
      </c>
      <c r="I1051" s="28" t="s">
        <v>132</v>
      </c>
      <c r="J1051" s="10">
        <v>115582.0129032258</v>
      </c>
      <c r="K1051" s="15"/>
      <c r="L1051" s="29">
        <v>105710</v>
      </c>
      <c r="M1051" s="30">
        <f t="shared" si="33"/>
        <v>9872.0129032257973</v>
      </c>
      <c r="N1051" s="31">
        <f t="shared" si="32"/>
        <v>9.3387691828831679E-2</v>
      </c>
    </row>
    <row r="1052" spans="3:14" ht="27">
      <c r="C1052" s="24" t="s">
        <v>2892</v>
      </c>
      <c r="D1052" s="26" t="s">
        <v>2374</v>
      </c>
      <c r="E1052" s="26" t="s">
        <v>129</v>
      </c>
      <c r="F1052" s="26" t="s">
        <v>129</v>
      </c>
      <c r="G1052" s="26" t="s">
        <v>2893</v>
      </c>
      <c r="H1052" s="27" t="s">
        <v>129</v>
      </c>
      <c r="I1052" s="28" t="s">
        <v>132</v>
      </c>
      <c r="J1052" s="10">
        <v>355487.54838709673</v>
      </c>
      <c r="K1052" s="15"/>
      <c r="L1052" s="29">
        <v>325193</v>
      </c>
      <c r="M1052" s="30">
        <f t="shared" si="33"/>
        <v>30294.548387096729</v>
      </c>
      <c r="N1052" s="31">
        <f t="shared" si="32"/>
        <v>9.3158673117492471E-2</v>
      </c>
    </row>
    <row r="1053" spans="3:14" ht="27">
      <c r="C1053" s="24" t="s">
        <v>2894</v>
      </c>
      <c r="D1053" s="26" t="s">
        <v>2374</v>
      </c>
      <c r="E1053" s="26" t="s">
        <v>129</v>
      </c>
      <c r="F1053" s="26" t="s">
        <v>129</v>
      </c>
      <c r="G1053" s="26" t="s">
        <v>2895</v>
      </c>
      <c r="H1053" s="27" t="s">
        <v>129</v>
      </c>
      <c r="I1053" s="28" t="s">
        <v>132</v>
      </c>
      <c r="J1053" s="10">
        <v>67398.529032258055</v>
      </c>
      <c r="K1053" s="15"/>
      <c r="L1053" s="29">
        <v>61683</v>
      </c>
      <c r="M1053" s="30">
        <f t="shared" si="33"/>
        <v>5715.5290322580549</v>
      </c>
      <c r="N1053" s="31">
        <f t="shared" si="32"/>
        <v>9.265971227498751E-2</v>
      </c>
    </row>
    <row r="1054" spans="3:14" ht="27">
      <c r="C1054" s="24" t="s">
        <v>2896</v>
      </c>
      <c r="D1054" s="26" t="s">
        <v>2374</v>
      </c>
      <c r="E1054" s="26" t="s">
        <v>129</v>
      </c>
      <c r="F1054" s="26" t="s">
        <v>129</v>
      </c>
      <c r="G1054" s="26" t="s">
        <v>2897</v>
      </c>
      <c r="H1054" s="27" t="s">
        <v>129</v>
      </c>
      <c r="I1054" s="28" t="s">
        <v>132</v>
      </c>
      <c r="J1054" s="10">
        <v>37408.993548387094</v>
      </c>
      <c r="K1054" s="15"/>
      <c r="L1054" s="29">
        <v>34267</v>
      </c>
      <c r="M1054" s="30">
        <f t="shared" si="33"/>
        <v>3141.9935483870941</v>
      </c>
      <c r="N1054" s="31">
        <f t="shared" si="32"/>
        <v>9.1691526786327776E-2</v>
      </c>
    </row>
    <row r="1055" spans="3:14" ht="27">
      <c r="C1055" s="24" t="s">
        <v>2898</v>
      </c>
      <c r="D1055" s="26" t="s">
        <v>2374</v>
      </c>
      <c r="E1055" s="26" t="s">
        <v>129</v>
      </c>
      <c r="F1055" s="26" t="s">
        <v>129</v>
      </c>
      <c r="G1055" s="26" t="s">
        <v>2899</v>
      </c>
      <c r="H1055" s="27" t="s">
        <v>129</v>
      </c>
      <c r="I1055" s="28" t="s">
        <v>132</v>
      </c>
      <c r="J1055" s="10">
        <v>699162.61935483874</v>
      </c>
      <c r="K1055" s="15"/>
      <c r="L1055" s="29">
        <v>639545</v>
      </c>
      <c r="M1055" s="30">
        <f t="shared" si="33"/>
        <v>59617.619354838738</v>
      </c>
      <c r="N1055" s="31">
        <f t="shared" si="32"/>
        <v>9.321880298468245E-2</v>
      </c>
    </row>
    <row r="1056" spans="3:14" ht="27">
      <c r="C1056" s="24" t="s">
        <v>2900</v>
      </c>
      <c r="D1056" s="26" t="s">
        <v>2374</v>
      </c>
      <c r="E1056" s="26" t="s">
        <v>1561</v>
      </c>
      <c r="F1056" s="26" t="s">
        <v>2901</v>
      </c>
      <c r="G1056" s="26" t="s">
        <v>2902</v>
      </c>
      <c r="H1056" s="27" t="s">
        <v>129</v>
      </c>
      <c r="I1056" s="28" t="s">
        <v>132</v>
      </c>
      <c r="J1056" s="10">
        <v>125016.02580645161</v>
      </c>
      <c r="K1056" s="15"/>
      <c r="L1056" s="29">
        <v>114375</v>
      </c>
      <c r="M1056" s="30">
        <f t="shared" si="33"/>
        <v>10641.025806451609</v>
      </c>
      <c r="N1056" s="31">
        <f t="shared" si="32"/>
        <v>9.303629120394849E-2</v>
      </c>
    </row>
    <row r="1057" spans="3:14" ht="27">
      <c r="C1057" s="24" t="s">
        <v>2903</v>
      </c>
      <c r="D1057" s="26" t="s">
        <v>2374</v>
      </c>
      <c r="E1057" s="26" t="s">
        <v>129</v>
      </c>
      <c r="F1057" s="26" t="s">
        <v>2904</v>
      </c>
      <c r="G1057" s="26" t="s">
        <v>2905</v>
      </c>
      <c r="H1057" s="27" t="s">
        <v>129</v>
      </c>
      <c r="I1057" s="28" t="s">
        <v>132</v>
      </c>
      <c r="J1057" s="10">
        <v>28154.632258064517</v>
      </c>
      <c r="K1057" s="15"/>
      <c r="L1057" s="29">
        <v>25687</v>
      </c>
      <c r="M1057" s="30">
        <f t="shared" si="33"/>
        <v>2467.6322580645174</v>
      </c>
      <c r="N1057" s="31">
        <f t="shared" si="32"/>
        <v>9.6065412779402712E-2</v>
      </c>
    </row>
    <row r="1058" spans="3:14" ht="27">
      <c r="C1058" s="24" t="s">
        <v>2906</v>
      </c>
      <c r="D1058" s="26" t="s">
        <v>2374</v>
      </c>
      <c r="E1058" s="26" t="s">
        <v>2907</v>
      </c>
      <c r="F1058" s="26" t="s">
        <v>129</v>
      </c>
      <c r="G1058" s="26" t="s">
        <v>2908</v>
      </c>
      <c r="H1058" s="27" t="s">
        <v>129</v>
      </c>
      <c r="I1058" s="28" t="s">
        <v>132</v>
      </c>
      <c r="J1058" s="10">
        <v>131081.18709677417</v>
      </c>
      <c r="K1058" s="15"/>
      <c r="L1058" s="29">
        <v>119872</v>
      </c>
      <c r="M1058" s="30">
        <f t="shared" si="33"/>
        <v>11209.187096774171</v>
      </c>
      <c r="N1058" s="31">
        <f t="shared" si="32"/>
        <v>9.3509636084942033E-2</v>
      </c>
    </row>
    <row r="1059" spans="3:14" ht="27">
      <c r="C1059" s="24" t="s">
        <v>2909</v>
      </c>
      <c r="D1059" s="26" t="s">
        <v>2374</v>
      </c>
      <c r="E1059" s="26" t="s">
        <v>129</v>
      </c>
      <c r="F1059" s="26" t="s">
        <v>129</v>
      </c>
      <c r="G1059" s="26" t="s">
        <v>2910</v>
      </c>
      <c r="H1059" s="27" t="s">
        <v>129</v>
      </c>
      <c r="I1059" s="28" t="s">
        <v>132</v>
      </c>
      <c r="J1059" s="10">
        <v>36747.199999999997</v>
      </c>
      <c r="K1059" s="15"/>
      <c r="L1059" s="29">
        <v>33582</v>
      </c>
      <c r="M1059" s="30">
        <f t="shared" si="33"/>
        <v>3165.1999999999971</v>
      </c>
      <c r="N1059" s="31">
        <f t="shared" si="32"/>
        <v>9.4252873563218306E-2</v>
      </c>
    </row>
    <row r="1060" spans="3:14" ht="27">
      <c r="C1060" s="24" t="s">
        <v>2911</v>
      </c>
      <c r="D1060" s="26" t="s">
        <v>2374</v>
      </c>
      <c r="E1060" s="26" t="s">
        <v>129</v>
      </c>
      <c r="F1060" s="26" t="s">
        <v>129</v>
      </c>
      <c r="G1060" s="26" t="s">
        <v>2912</v>
      </c>
      <c r="H1060" s="27" t="s">
        <v>129</v>
      </c>
      <c r="I1060" s="28" t="s">
        <v>132</v>
      </c>
      <c r="J1060" s="10">
        <v>171513.54838709679</v>
      </c>
      <c r="K1060" s="15"/>
      <c r="L1060" s="29">
        <v>156855</v>
      </c>
      <c r="M1060" s="30">
        <f t="shared" si="33"/>
        <v>14658.548387096787</v>
      </c>
      <c r="N1060" s="31">
        <f t="shared" si="32"/>
        <v>9.3452860202714524E-2</v>
      </c>
    </row>
    <row r="1061" spans="3:14" ht="27">
      <c r="C1061" s="24" t="s">
        <v>2913</v>
      </c>
      <c r="D1061" s="26" t="s">
        <v>2914</v>
      </c>
      <c r="E1061" s="26" t="s">
        <v>129</v>
      </c>
      <c r="F1061" s="26" t="s">
        <v>129</v>
      </c>
      <c r="G1061" s="26" t="s">
        <v>2915</v>
      </c>
      <c r="H1061" s="27" t="s">
        <v>129</v>
      </c>
      <c r="I1061" s="28" t="s">
        <v>132</v>
      </c>
      <c r="J1061" s="10">
        <v>2874.425806451613</v>
      </c>
      <c r="K1061" s="15"/>
      <c r="L1061" s="29">
        <v>2637</v>
      </c>
      <c r="M1061" s="30">
        <f t="shared" si="33"/>
        <v>237.42580645161297</v>
      </c>
      <c r="N1061" s="31">
        <f t="shared" si="32"/>
        <v>9.0036331608499415E-2</v>
      </c>
    </row>
    <row r="1062" spans="3:14" ht="27">
      <c r="C1062" s="24" t="s">
        <v>2916</v>
      </c>
      <c r="D1062" s="26" t="s">
        <v>2914</v>
      </c>
      <c r="E1062" s="26" t="s">
        <v>1057</v>
      </c>
      <c r="F1062" s="26" t="s">
        <v>2917</v>
      </c>
      <c r="G1062" s="26" t="s">
        <v>2918</v>
      </c>
      <c r="H1062" s="27" t="s">
        <v>129</v>
      </c>
      <c r="I1062" s="28" t="s">
        <v>132</v>
      </c>
      <c r="J1062" s="10">
        <v>203189.04516129033</v>
      </c>
      <c r="K1062" s="15"/>
      <c r="L1062" s="29">
        <v>185822</v>
      </c>
      <c r="M1062" s="30">
        <f t="shared" si="33"/>
        <v>17367.045161290327</v>
      </c>
      <c r="N1062" s="31">
        <f t="shared" si="32"/>
        <v>9.3460651382991936E-2</v>
      </c>
    </row>
    <row r="1063" spans="3:14" ht="27">
      <c r="C1063" s="24" t="s">
        <v>2919</v>
      </c>
      <c r="D1063" s="26" t="s">
        <v>2914</v>
      </c>
      <c r="E1063" s="26" t="s">
        <v>1561</v>
      </c>
      <c r="F1063" s="26" t="s">
        <v>278</v>
      </c>
      <c r="G1063" s="26" t="s">
        <v>2920</v>
      </c>
      <c r="H1063" s="27" t="s">
        <v>129</v>
      </c>
      <c r="I1063" s="28" t="s">
        <v>132</v>
      </c>
      <c r="J1063" s="10">
        <v>25114.374193548385</v>
      </c>
      <c r="K1063" s="15"/>
      <c r="L1063" s="29">
        <v>23026</v>
      </c>
      <c r="M1063" s="30">
        <f t="shared" si="33"/>
        <v>2088.3741935483849</v>
      </c>
      <c r="N1063" s="31">
        <f t="shared" si="32"/>
        <v>9.0696351669781336E-2</v>
      </c>
    </row>
    <row r="1064" spans="3:14" ht="27">
      <c r="C1064" s="24" t="s">
        <v>2921</v>
      </c>
      <c r="D1064" s="26" t="s">
        <v>2914</v>
      </c>
      <c r="E1064" s="26" t="s">
        <v>129</v>
      </c>
      <c r="F1064" s="26" t="s">
        <v>129</v>
      </c>
      <c r="G1064" s="26" t="s">
        <v>2922</v>
      </c>
      <c r="H1064" s="27" t="s">
        <v>129</v>
      </c>
      <c r="I1064" s="28" t="s">
        <v>132</v>
      </c>
      <c r="J1064" s="10">
        <v>64539.458064516126</v>
      </c>
      <c r="K1064" s="15"/>
      <c r="L1064" s="29">
        <v>59054</v>
      </c>
      <c r="M1064" s="30">
        <f t="shared" si="33"/>
        <v>5485.4580645161259</v>
      </c>
      <c r="N1064" s="31">
        <f t="shared" si="32"/>
        <v>9.2888848588006334E-2</v>
      </c>
    </row>
    <row r="1065" spans="3:14" ht="27">
      <c r="C1065" s="24" t="s">
        <v>2923</v>
      </c>
      <c r="D1065" s="26" t="s">
        <v>2914</v>
      </c>
      <c r="E1065" s="26" t="s">
        <v>129</v>
      </c>
      <c r="F1065" s="26" t="s">
        <v>129</v>
      </c>
      <c r="G1065" s="26" t="s">
        <v>2924</v>
      </c>
      <c r="H1065" s="27" t="s">
        <v>129</v>
      </c>
      <c r="I1065" s="28" t="s">
        <v>132</v>
      </c>
      <c r="J1065" s="10">
        <v>36566.012903225805</v>
      </c>
      <c r="K1065" s="15"/>
      <c r="L1065" s="29">
        <v>33370</v>
      </c>
      <c r="M1065" s="30">
        <f t="shared" si="33"/>
        <v>3196.0129032258046</v>
      </c>
      <c r="N1065" s="31">
        <f t="shared" si="32"/>
        <v>9.5775034558759506E-2</v>
      </c>
    </row>
    <row r="1066" spans="3:14" ht="27">
      <c r="C1066" s="24" t="s">
        <v>2925</v>
      </c>
      <c r="D1066" s="26" t="s">
        <v>2914</v>
      </c>
      <c r="E1066" s="26" t="s">
        <v>129</v>
      </c>
      <c r="F1066" s="26" t="s">
        <v>129</v>
      </c>
      <c r="G1066" s="26" t="s">
        <v>2926</v>
      </c>
      <c r="H1066" s="27" t="s">
        <v>129</v>
      </c>
      <c r="I1066" s="28" t="s">
        <v>132</v>
      </c>
      <c r="J1066" s="10">
        <v>8095.0709677419345</v>
      </c>
      <c r="K1066" s="15"/>
      <c r="L1066" s="29">
        <v>7367</v>
      </c>
      <c r="M1066" s="30">
        <f t="shared" si="33"/>
        <v>728.07096774193451</v>
      </c>
      <c r="N1066" s="31">
        <f t="shared" si="32"/>
        <v>9.8828691155413942E-2</v>
      </c>
    </row>
    <row r="1067" spans="3:14" ht="27">
      <c r="C1067" s="24" t="s">
        <v>2927</v>
      </c>
      <c r="D1067" s="26" t="s">
        <v>2914</v>
      </c>
      <c r="E1067" s="26" t="s">
        <v>168</v>
      </c>
      <c r="F1067" s="26" t="s">
        <v>278</v>
      </c>
      <c r="G1067" s="26" t="s">
        <v>2928</v>
      </c>
      <c r="H1067" s="27" t="s">
        <v>129</v>
      </c>
      <c r="I1067" s="28" t="s">
        <v>132</v>
      </c>
      <c r="J1067" s="10">
        <v>23594.245161290324</v>
      </c>
      <c r="K1067" s="15"/>
      <c r="L1067" s="29">
        <v>21595</v>
      </c>
      <c r="M1067" s="30">
        <f t="shared" si="33"/>
        <v>1999.2451612903242</v>
      </c>
      <c r="N1067" s="31">
        <f t="shared" si="32"/>
        <v>9.2579076697861737E-2</v>
      </c>
    </row>
    <row r="1068" spans="3:14" ht="27">
      <c r="C1068" s="24" t="s">
        <v>2929</v>
      </c>
      <c r="D1068" s="26" t="s">
        <v>2914</v>
      </c>
      <c r="E1068" s="26" t="s">
        <v>168</v>
      </c>
      <c r="F1068" s="26" t="s">
        <v>2930</v>
      </c>
      <c r="G1068" s="26" t="s">
        <v>2931</v>
      </c>
      <c r="H1068" s="27" t="s">
        <v>129</v>
      </c>
      <c r="I1068" s="28" t="s">
        <v>132</v>
      </c>
      <c r="J1068" s="10">
        <v>54592.593548387093</v>
      </c>
      <c r="K1068" s="15"/>
      <c r="L1068" s="29">
        <v>49945</v>
      </c>
      <c r="M1068" s="30">
        <f t="shared" si="33"/>
        <v>4647.5935483870926</v>
      </c>
      <c r="N1068" s="31">
        <f t="shared" si="32"/>
        <v>9.3054230621425427E-2</v>
      </c>
    </row>
    <row r="1069" spans="3:14" ht="27">
      <c r="C1069" s="24" t="s">
        <v>2932</v>
      </c>
      <c r="D1069" s="26" t="s">
        <v>2914</v>
      </c>
      <c r="E1069" s="26" t="s">
        <v>129</v>
      </c>
      <c r="F1069" s="26" t="s">
        <v>129</v>
      </c>
      <c r="G1069" s="26" t="s">
        <v>2933</v>
      </c>
      <c r="H1069" s="27" t="s">
        <v>129</v>
      </c>
      <c r="I1069" s="28" t="s">
        <v>132</v>
      </c>
      <c r="J1069" s="10">
        <v>112045.7935483871</v>
      </c>
      <c r="K1069" s="15"/>
      <c r="L1069" s="29">
        <v>102422</v>
      </c>
      <c r="M1069" s="30">
        <f t="shared" si="33"/>
        <v>9623.793548387097</v>
      </c>
      <c r="N1069" s="31">
        <f t="shared" si="32"/>
        <v>9.3962171685644649E-2</v>
      </c>
    </row>
    <row r="1070" spans="3:14" ht="27">
      <c r="C1070" s="24" t="s">
        <v>2934</v>
      </c>
      <c r="D1070" s="26" t="s">
        <v>2914</v>
      </c>
      <c r="E1070" s="26" t="s">
        <v>129</v>
      </c>
      <c r="F1070" s="26" t="s">
        <v>129</v>
      </c>
      <c r="G1070" s="26" t="s">
        <v>2935</v>
      </c>
      <c r="H1070" s="27" t="s">
        <v>129</v>
      </c>
      <c r="I1070" s="28" t="s">
        <v>132</v>
      </c>
      <c r="J1070" s="10">
        <v>53253.651612903224</v>
      </c>
      <c r="K1070" s="15"/>
      <c r="L1070" s="29">
        <v>48686</v>
      </c>
      <c r="M1070" s="30">
        <f t="shared" si="33"/>
        <v>4567.6516129032243</v>
      </c>
      <c r="N1070" s="31">
        <f t="shared" si="32"/>
        <v>9.3818584663008339E-2</v>
      </c>
    </row>
    <row r="1071" spans="3:14" ht="27">
      <c r="C1071" s="24" t="s">
        <v>2936</v>
      </c>
      <c r="D1071" s="26" t="s">
        <v>2914</v>
      </c>
      <c r="E1071" s="26" t="s">
        <v>129</v>
      </c>
      <c r="F1071" s="26" t="s">
        <v>129</v>
      </c>
      <c r="G1071" s="26" t="s">
        <v>2937</v>
      </c>
      <c r="H1071" s="27" t="s">
        <v>129</v>
      </c>
      <c r="I1071" s="28" t="s">
        <v>132</v>
      </c>
      <c r="J1071" s="10">
        <v>18207.767741935484</v>
      </c>
      <c r="K1071" s="15"/>
      <c r="L1071" s="29">
        <v>16681</v>
      </c>
      <c r="M1071" s="30">
        <f t="shared" si="33"/>
        <v>1526.7677419354841</v>
      </c>
      <c r="N1071" s="31">
        <f t="shared" si="32"/>
        <v>9.1527350994273976E-2</v>
      </c>
    </row>
    <row r="1072" spans="3:14" ht="27">
      <c r="C1072" s="24" t="s">
        <v>2938</v>
      </c>
      <c r="D1072" s="26" t="s">
        <v>2914</v>
      </c>
      <c r="E1072" s="26" t="s">
        <v>129</v>
      </c>
      <c r="F1072" s="26" t="s">
        <v>129</v>
      </c>
      <c r="G1072" s="26" t="s">
        <v>2939</v>
      </c>
      <c r="H1072" s="27" t="s">
        <v>129</v>
      </c>
      <c r="I1072" s="28" t="s">
        <v>132</v>
      </c>
      <c r="J1072" s="10">
        <v>29839.058064516132</v>
      </c>
      <c r="K1072" s="15"/>
      <c r="L1072" s="29">
        <v>27229</v>
      </c>
      <c r="M1072" s="30">
        <f t="shared" si="33"/>
        <v>2610.0580645161317</v>
      </c>
      <c r="N1072" s="31">
        <f t="shared" si="32"/>
        <v>9.5855817860227399E-2</v>
      </c>
    </row>
    <row r="1073" spans="3:14" ht="27">
      <c r="C1073" s="24" t="s">
        <v>2940</v>
      </c>
      <c r="D1073" s="26" t="s">
        <v>2914</v>
      </c>
      <c r="E1073" s="26" t="s">
        <v>186</v>
      </c>
      <c r="F1073" s="26" t="s">
        <v>278</v>
      </c>
      <c r="G1073" s="26" t="s">
        <v>2941</v>
      </c>
      <c r="H1073" s="27" t="s">
        <v>129</v>
      </c>
      <c r="I1073" s="28" t="s">
        <v>132</v>
      </c>
      <c r="J1073" s="10">
        <v>1013525.3032258064</v>
      </c>
      <c r="K1073" s="15"/>
      <c r="L1073" s="29">
        <v>927252</v>
      </c>
      <c r="M1073" s="30">
        <f t="shared" si="33"/>
        <v>86273.303225806449</v>
      </c>
      <c r="N1073" s="31">
        <f t="shared" si="32"/>
        <v>9.3041916572632305E-2</v>
      </c>
    </row>
    <row r="1074" spans="3:14" ht="27">
      <c r="C1074" s="24" t="s">
        <v>2942</v>
      </c>
      <c r="D1074" s="26" t="s">
        <v>2914</v>
      </c>
      <c r="E1074" s="26" t="s">
        <v>129</v>
      </c>
      <c r="F1074" s="26" t="s">
        <v>129</v>
      </c>
      <c r="G1074" s="26" t="s">
        <v>2943</v>
      </c>
      <c r="H1074" s="27" t="s">
        <v>129</v>
      </c>
      <c r="I1074" s="28" t="s">
        <v>132</v>
      </c>
      <c r="J1074" s="10">
        <v>67398.529032258055</v>
      </c>
      <c r="K1074" s="15"/>
      <c r="L1074" s="29">
        <v>61614</v>
      </c>
      <c r="M1074" s="30">
        <f t="shared" si="33"/>
        <v>5784.5290322580549</v>
      </c>
      <c r="N1074" s="31">
        <f t="shared" si="32"/>
        <v>9.3883354955984918E-2</v>
      </c>
    </row>
    <row r="1075" spans="3:14" ht="27">
      <c r="C1075" s="24" t="s">
        <v>2944</v>
      </c>
      <c r="D1075" s="26" t="s">
        <v>2914</v>
      </c>
      <c r="E1075" s="26" t="s">
        <v>129</v>
      </c>
      <c r="F1075" s="26" t="s">
        <v>278</v>
      </c>
      <c r="G1075" s="26" t="s">
        <v>2945</v>
      </c>
      <c r="H1075" s="27" t="s">
        <v>129</v>
      </c>
      <c r="I1075" s="28" t="s">
        <v>132</v>
      </c>
      <c r="J1075" s="10">
        <v>26123.187096774192</v>
      </c>
      <c r="K1075" s="15"/>
      <c r="L1075" s="29">
        <v>23874</v>
      </c>
      <c r="M1075" s="30">
        <f t="shared" si="33"/>
        <v>2249.1870967741925</v>
      </c>
      <c r="N1075" s="31">
        <f t="shared" si="32"/>
        <v>9.4210735393071648E-2</v>
      </c>
    </row>
    <row r="1076" spans="3:14" ht="27">
      <c r="C1076" s="24" t="s">
        <v>2946</v>
      </c>
      <c r="D1076" s="26" t="s">
        <v>2914</v>
      </c>
      <c r="E1076" s="26" t="s">
        <v>186</v>
      </c>
      <c r="F1076" s="26" t="s">
        <v>278</v>
      </c>
      <c r="G1076" s="26" t="s">
        <v>2947</v>
      </c>
      <c r="H1076" s="27" t="s">
        <v>129</v>
      </c>
      <c r="I1076" s="28" t="s">
        <v>132</v>
      </c>
      <c r="J1076" s="10">
        <v>136137.53548387095</v>
      </c>
      <c r="K1076" s="15"/>
      <c r="L1076" s="29">
        <v>124565</v>
      </c>
      <c r="M1076" s="30">
        <f t="shared" si="33"/>
        <v>11572.535483870946</v>
      </c>
      <c r="N1076" s="31">
        <f t="shared" si="32"/>
        <v>9.2903588358454997E-2</v>
      </c>
    </row>
    <row r="1077" spans="3:14" ht="27">
      <c r="C1077" s="24" t="s">
        <v>2948</v>
      </c>
      <c r="D1077" s="26" t="s">
        <v>2914</v>
      </c>
      <c r="E1077" s="26" t="s">
        <v>129</v>
      </c>
      <c r="F1077" s="26" t="s">
        <v>129</v>
      </c>
      <c r="G1077" s="26" t="s">
        <v>2949</v>
      </c>
      <c r="H1077" s="27" t="s">
        <v>129</v>
      </c>
      <c r="I1077" s="28" t="s">
        <v>132</v>
      </c>
      <c r="J1077" s="10">
        <v>858.33548387096766</v>
      </c>
      <c r="K1077" s="15"/>
      <c r="L1077" s="29">
        <v>788</v>
      </c>
      <c r="M1077" s="30">
        <f t="shared" si="33"/>
        <v>70.335483870967664</v>
      </c>
      <c r="N1077" s="31">
        <f t="shared" si="32"/>
        <v>8.9258228262649314E-2</v>
      </c>
    </row>
    <row r="1078" spans="3:14" ht="27">
      <c r="C1078" s="24" t="s">
        <v>2950</v>
      </c>
      <c r="D1078" s="26" t="s">
        <v>2914</v>
      </c>
      <c r="E1078" s="26" t="s">
        <v>1594</v>
      </c>
      <c r="F1078" s="26" t="s">
        <v>278</v>
      </c>
      <c r="G1078" s="26" t="s">
        <v>2951</v>
      </c>
      <c r="H1078" s="27" t="s">
        <v>129</v>
      </c>
      <c r="I1078" s="28" t="s">
        <v>132</v>
      </c>
      <c r="J1078" s="10">
        <v>1188.4645161290323</v>
      </c>
      <c r="K1078" s="15"/>
      <c r="L1078" s="29">
        <v>1063</v>
      </c>
      <c r="M1078" s="30">
        <f t="shared" si="33"/>
        <v>125.46451612903229</v>
      </c>
      <c r="N1078" s="31">
        <f t="shared" si="32"/>
        <v>0.11802870755318183</v>
      </c>
    </row>
    <row r="1079" spans="3:14" ht="27">
      <c r="C1079" s="24" t="s">
        <v>2952</v>
      </c>
      <c r="D1079" s="26" t="s">
        <v>2914</v>
      </c>
      <c r="E1079" s="26" t="s">
        <v>947</v>
      </c>
      <c r="F1079" s="26" t="s">
        <v>2953</v>
      </c>
      <c r="G1079" s="26" t="s">
        <v>2954</v>
      </c>
      <c r="H1079" s="27" t="s">
        <v>129</v>
      </c>
      <c r="I1079" s="28" t="s">
        <v>132</v>
      </c>
      <c r="J1079" s="10">
        <v>677088.5032258064</v>
      </c>
      <c r="K1079" s="15"/>
      <c r="L1079" s="29">
        <v>619425</v>
      </c>
      <c r="M1079" s="30">
        <f t="shared" si="33"/>
        <v>57663.503225806402</v>
      </c>
      <c r="N1079" s="31">
        <f t="shared" si="32"/>
        <v>9.3091985673497843E-2</v>
      </c>
    </row>
    <row r="1080" spans="3:14" ht="27">
      <c r="C1080" s="24" t="s">
        <v>2955</v>
      </c>
      <c r="D1080" s="26" t="s">
        <v>2914</v>
      </c>
      <c r="E1080" s="26" t="s">
        <v>1603</v>
      </c>
      <c r="F1080" s="26" t="s">
        <v>278</v>
      </c>
      <c r="G1080" s="26" t="s">
        <v>2956</v>
      </c>
      <c r="H1080" s="27" t="s">
        <v>129</v>
      </c>
      <c r="I1080" s="28" t="s">
        <v>132</v>
      </c>
      <c r="J1080" s="10">
        <v>12474.270967741935</v>
      </c>
      <c r="K1080" s="15"/>
      <c r="L1080" s="29">
        <v>11406</v>
      </c>
      <c r="M1080" s="30">
        <f t="shared" si="33"/>
        <v>1068.2709677419352</v>
      </c>
      <c r="N1080" s="31">
        <f t="shared" si="32"/>
        <v>9.3658685581442677E-2</v>
      </c>
    </row>
    <row r="1081" spans="3:14" ht="27">
      <c r="C1081" s="24" t="s">
        <v>2957</v>
      </c>
      <c r="D1081" s="26" t="s">
        <v>2914</v>
      </c>
      <c r="E1081" s="26" t="s">
        <v>129</v>
      </c>
      <c r="F1081" s="26" t="s">
        <v>129</v>
      </c>
      <c r="G1081" s="26" t="s">
        <v>2958</v>
      </c>
      <c r="H1081" s="27" t="s">
        <v>129</v>
      </c>
      <c r="I1081" s="28" t="s">
        <v>132</v>
      </c>
      <c r="J1081" s="10">
        <v>15348.696774193548</v>
      </c>
      <c r="K1081" s="15"/>
      <c r="L1081" s="29">
        <v>14043</v>
      </c>
      <c r="M1081" s="30">
        <f t="shared" si="33"/>
        <v>1305.6967741935478</v>
      </c>
      <c r="N1081" s="31">
        <f t="shared" si="32"/>
        <v>9.2978478544011089E-2</v>
      </c>
    </row>
    <row r="1082" spans="3:14" ht="27">
      <c r="C1082" s="24" t="s">
        <v>2959</v>
      </c>
      <c r="D1082" s="26" t="s">
        <v>2914</v>
      </c>
      <c r="E1082" s="26" t="s">
        <v>129</v>
      </c>
      <c r="F1082" s="26" t="s">
        <v>129</v>
      </c>
      <c r="G1082" s="26" t="s">
        <v>2960</v>
      </c>
      <c r="H1082" s="27" t="s">
        <v>129</v>
      </c>
      <c r="I1082" s="28" t="s">
        <v>132</v>
      </c>
      <c r="J1082" s="10">
        <v>36234.348387096776</v>
      </c>
      <c r="K1082" s="15"/>
      <c r="L1082" s="29">
        <v>33170</v>
      </c>
      <c r="M1082" s="30">
        <f t="shared" si="33"/>
        <v>3064.3483870967757</v>
      </c>
      <c r="N1082" s="31">
        <f t="shared" si="32"/>
        <v>9.2383128944732454E-2</v>
      </c>
    </row>
    <row r="1083" spans="3:14" ht="27">
      <c r="C1083" s="24" t="s">
        <v>2961</v>
      </c>
      <c r="D1083" s="26" t="s">
        <v>2914</v>
      </c>
      <c r="E1083" s="26" t="s">
        <v>129</v>
      </c>
      <c r="F1083" s="26" t="s">
        <v>129</v>
      </c>
      <c r="G1083" s="26" t="s">
        <v>2962</v>
      </c>
      <c r="H1083" s="27" t="s">
        <v>129</v>
      </c>
      <c r="I1083" s="28" t="s">
        <v>132</v>
      </c>
      <c r="J1083" s="10">
        <v>68241.509677419352</v>
      </c>
      <c r="K1083" s="15"/>
      <c r="L1083" s="29">
        <v>62454</v>
      </c>
      <c r="M1083" s="30">
        <f t="shared" si="33"/>
        <v>5787.5096774193516</v>
      </c>
      <c r="N1083" s="31">
        <f t="shared" si="32"/>
        <v>9.2668358750750177E-2</v>
      </c>
    </row>
    <row r="1084" spans="3:14" ht="27">
      <c r="C1084" s="24" t="s">
        <v>2963</v>
      </c>
      <c r="D1084" s="26" t="s">
        <v>2914</v>
      </c>
      <c r="E1084" s="26" t="s">
        <v>129</v>
      </c>
      <c r="F1084" s="26" t="s">
        <v>129</v>
      </c>
      <c r="G1084" s="26" t="s">
        <v>2964</v>
      </c>
      <c r="H1084" s="27" t="s">
        <v>129</v>
      </c>
      <c r="I1084" s="28" t="s">
        <v>132</v>
      </c>
      <c r="J1084" s="10">
        <v>6590.2967741935481</v>
      </c>
      <c r="K1084" s="15"/>
      <c r="L1084" s="29">
        <v>6012</v>
      </c>
      <c r="M1084" s="30">
        <f t="shared" si="33"/>
        <v>578.29677419354812</v>
      </c>
      <c r="N1084" s="31">
        <f t="shared" si="32"/>
        <v>9.6190414869186308E-2</v>
      </c>
    </row>
    <row r="1085" spans="3:14" ht="27">
      <c r="C1085" s="24" t="s">
        <v>2965</v>
      </c>
      <c r="D1085" s="26" t="s">
        <v>2914</v>
      </c>
      <c r="E1085" s="26" t="s">
        <v>129</v>
      </c>
      <c r="F1085" s="26" t="s">
        <v>129</v>
      </c>
      <c r="G1085" s="26" t="s">
        <v>2966</v>
      </c>
      <c r="H1085" s="27" t="s">
        <v>129</v>
      </c>
      <c r="I1085" s="28" t="s">
        <v>132</v>
      </c>
      <c r="J1085" s="10">
        <v>144398.4387096774</v>
      </c>
      <c r="K1085" s="15"/>
      <c r="L1085" s="29">
        <v>132030</v>
      </c>
      <c r="M1085" s="30">
        <f t="shared" si="33"/>
        <v>12368.438709677401</v>
      </c>
      <c r="N1085" s="31">
        <f t="shared" si="32"/>
        <v>9.3679002572728931E-2</v>
      </c>
    </row>
    <row r="1086" spans="3:14" ht="27">
      <c r="C1086" s="24" t="s">
        <v>2967</v>
      </c>
      <c r="D1086" s="26" t="s">
        <v>2914</v>
      </c>
      <c r="E1086" s="38" t="s">
        <v>160</v>
      </c>
      <c r="F1086" s="26" t="s">
        <v>2968</v>
      </c>
      <c r="G1086" s="26" t="s">
        <v>2969</v>
      </c>
      <c r="H1086" s="27" t="s">
        <v>129</v>
      </c>
      <c r="I1086" s="28" t="s">
        <v>132</v>
      </c>
      <c r="J1086" s="10">
        <v>36566.012903225805</v>
      </c>
      <c r="K1086" s="15"/>
      <c r="L1086" s="29">
        <v>33445</v>
      </c>
      <c r="M1086" s="30">
        <f t="shared" si="33"/>
        <v>3121.0129032258046</v>
      </c>
      <c r="N1086" s="31">
        <f t="shared" si="32"/>
        <v>9.331777255870248E-2</v>
      </c>
    </row>
    <row r="1087" spans="3:14" ht="27">
      <c r="C1087" s="24" t="s">
        <v>2970</v>
      </c>
      <c r="D1087" s="26" t="s">
        <v>2914</v>
      </c>
      <c r="E1087" s="38" t="s">
        <v>160</v>
      </c>
      <c r="F1087" s="26" t="s">
        <v>2971</v>
      </c>
      <c r="G1087" s="26" t="s">
        <v>2972</v>
      </c>
      <c r="H1087" s="27" t="s">
        <v>129</v>
      </c>
      <c r="I1087" s="28" t="s">
        <v>132</v>
      </c>
      <c r="J1087" s="10">
        <v>128718.07741935484</v>
      </c>
      <c r="K1087" s="15"/>
      <c r="L1087" s="29">
        <v>117681</v>
      </c>
      <c r="M1087" s="30">
        <f t="shared" si="33"/>
        <v>11037.077419354842</v>
      </c>
      <c r="N1087" s="31">
        <f t="shared" si="32"/>
        <v>9.3788100197609151E-2</v>
      </c>
    </row>
    <row r="1088" spans="3:14" ht="27">
      <c r="C1088" s="24" t="s">
        <v>2973</v>
      </c>
      <c r="D1088" s="26" t="s">
        <v>2914</v>
      </c>
      <c r="E1088" s="38" t="s">
        <v>160</v>
      </c>
      <c r="F1088" s="26" t="s">
        <v>129</v>
      </c>
      <c r="G1088" s="26" t="s">
        <v>2974</v>
      </c>
      <c r="H1088" s="27" t="s">
        <v>129</v>
      </c>
      <c r="I1088" s="28" t="s">
        <v>132</v>
      </c>
      <c r="J1088" s="10">
        <v>846074.64516129042</v>
      </c>
      <c r="K1088" s="15"/>
      <c r="L1088" s="29">
        <v>773938</v>
      </c>
      <c r="M1088" s="30">
        <f t="shared" si="33"/>
        <v>72136.64516129042</v>
      </c>
      <c r="N1088" s="31">
        <f t="shared" si="32"/>
        <v>9.3207266165106786E-2</v>
      </c>
    </row>
    <row r="1089" spans="3:14" ht="27">
      <c r="C1089" s="24" t="s">
        <v>2975</v>
      </c>
      <c r="D1089" s="26" t="s">
        <v>2914</v>
      </c>
      <c r="E1089" s="38" t="s">
        <v>160</v>
      </c>
      <c r="F1089" s="26" t="s">
        <v>2976</v>
      </c>
      <c r="G1089" s="26" t="s">
        <v>2977</v>
      </c>
      <c r="H1089" s="27" t="s">
        <v>129</v>
      </c>
      <c r="I1089" s="28" t="s">
        <v>132</v>
      </c>
      <c r="J1089" s="10">
        <v>92333.25161290323</v>
      </c>
      <c r="K1089" s="15"/>
      <c r="L1089" s="29">
        <v>84493</v>
      </c>
      <c r="M1089" s="30">
        <f t="shared" si="33"/>
        <v>7840.2516129032301</v>
      </c>
      <c r="N1089" s="31">
        <f t="shared" si="32"/>
        <v>9.279172964509759E-2</v>
      </c>
    </row>
    <row r="1090" spans="3:14" ht="27">
      <c r="C1090" s="24" t="s">
        <v>2978</v>
      </c>
      <c r="D1090" s="26" t="s">
        <v>2914</v>
      </c>
      <c r="E1090" s="38" t="s">
        <v>160</v>
      </c>
      <c r="F1090" s="26" t="s">
        <v>278</v>
      </c>
      <c r="G1090" s="26" t="s">
        <v>2979</v>
      </c>
      <c r="H1090" s="27" t="s">
        <v>129</v>
      </c>
      <c r="I1090" s="28" t="s">
        <v>132</v>
      </c>
      <c r="J1090" s="10">
        <v>5401.8322580645154</v>
      </c>
      <c r="K1090" s="15"/>
      <c r="L1090" s="29">
        <v>4932</v>
      </c>
      <c r="M1090" s="30">
        <f t="shared" si="33"/>
        <v>469.83225806451537</v>
      </c>
      <c r="N1090" s="31">
        <f t="shared" si="32"/>
        <v>9.5262015017136131E-2</v>
      </c>
    </row>
    <row r="1091" spans="3:14" ht="27">
      <c r="C1091" s="24" t="s">
        <v>2980</v>
      </c>
      <c r="D1091" s="26" t="s">
        <v>2914</v>
      </c>
      <c r="E1091" s="38" t="s">
        <v>160</v>
      </c>
      <c r="F1091" s="38" t="s">
        <v>160</v>
      </c>
      <c r="G1091" s="26" t="s">
        <v>2981</v>
      </c>
      <c r="H1091" s="27" t="s">
        <v>129</v>
      </c>
      <c r="I1091" s="28" t="s">
        <v>132</v>
      </c>
      <c r="J1091" s="10">
        <v>353803.1225806452</v>
      </c>
      <c r="K1091" s="15"/>
      <c r="L1091" s="29">
        <v>323617</v>
      </c>
      <c r="M1091" s="30">
        <f t="shared" si="33"/>
        <v>30186.122580645198</v>
      </c>
      <c r="N1091" s="31">
        <f t="shared" si="32"/>
        <v>9.3277307992612246E-2</v>
      </c>
    </row>
    <row r="1092" spans="3:14" ht="40.5">
      <c r="C1092" s="24" t="s">
        <v>2982</v>
      </c>
      <c r="D1092" s="26" t="s">
        <v>2983</v>
      </c>
      <c r="E1092" s="26" t="s">
        <v>129</v>
      </c>
      <c r="F1092" s="26" t="s">
        <v>129</v>
      </c>
      <c r="G1092" s="26" t="s">
        <v>2984</v>
      </c>
      <c r="H1092" s="27" t="s">
        <v>129</v>
      </c>
      <c r="I1092" s="28" t="s">
        <v>132</v>
      </c>
      <c r="J1092" s="10">
        <v>544321.3548387097</v>
      </c>
      <c r="K1092" s="15"/>
      <c r="L1092" s="29">
        <v>501369</v>
      </c>
      <c r="M1092" s="30">
        <f t="shared" si="33"/>
        <v>42952.354838709696</v>
      </c>
      <c r="N1092" s="31">
        <f t="shared" si="32"/>
        <v>8.5670144820899768E-2</v>
      </c>
    </row>
    <row r="1093" spans="3:14" ht="27">
      <c r="C1093" s="24" t="s">
        <v>2985</v>
      </c>
      <c r="D1093" s="26" t="s">
        <v>2914</v>
      </c>
      <c r="E1093" s="38" t="s">
        <v>160</v>
      </c>
      <c r="F1093" s="26" t="s">
        <v>129</v>
      </c>
      <c r="G1093" s="26" t="s">
        <v>2986</v>
      </c>
      <c r="H1093" s="27" t="s">
        <v>129</v>
      </c>
      <c r="I1093" s="28" t="s">
        <v>132</v>
      </c>
      <c r="J1093" s="10">
        <v>309998.83870967739</v>
      </c>
      <c r="K1093" s="15"/>
      <c r="L1093" s="29">
        <v>283655</v>
      </c>
      <c r="M1093" s="30">
        <f t="shared" si="33"/>
        <v>26343.838709677395</v>
      </c>
      <c r="N1093" s="31">
        <f t="shared" si="32"/>
        <v>9.2872816307406514E-2</v>
      </c>
    </row>
    <row r="1094" spans="3:14" ht="27">
      <c r="C1094" s="24" t="s">
        <v>2987</v>
      </c>
      <c r="D1094" s="26" t="s">
        <v>2914</v>
      </c>
      <c r="E1094" s="38" t="s">
        <v>160</v>
      </c>
      <c r="F1094" s="26" t="s">
        <v>278</v>
      </c>
      <c r="G1094" s="26" t="s">
        <v>2988</v>
      </c>
      <c r="H1094" s="27" t="s">
        <v>129</v>
      </c>
      <c r="I1094" s="28" t="s">
        <v>132</v>
      </c>
      <c r="J1094" s="10">
        <v>4062.8903225806448</v>
      </c>
      <c r="K1094" s="15"/>
      <c r="L1094" s="29">
        <v>3683</v>
      </c>
      <c r="M1094" s="30">
        <f t="shared" si="33"/>
        <v>379.89032258064481</v>
      </c>
      <c r="N1094" s="31">
        <f t="shared" ref="N1094:N1157" si="34">+M1094/L1094</f>
        <v>0.10314697870775043</v>
      </c>
    </row>
    <row r="1095" spans="3:14" ht="27">
      <c r="C1095" s="24" t="s">
        <v>2989</v>
      </c>
      <c r="D1095" s="26" t="s">
        <v>2914</v>
      </c>
      <c r="E1095" s="38" t="s">
        <v>160</v>
      </c>
      <c r="F1095" s="26" t="s">
        <v>278</v>
      </c>
      <c r="G1095" s="26" t="s">
        <v>2990</v>
      </c>
      <c r="H1095" s="27" t="s">
        <v>129</v>
      </c>
      <c r="I1095" s="28" t="s">
        <v>132</v>
      </c>
      <c r="J1095" s="10">
        <v>10969.496774193549</v>
      </c>
      <c r="K1095" s="15"/>
      <c r="L1095" s="29">
        <v>10049</v>
      </c>
      <c r="M1095" s="30">
        <f t="shared" ref="M1095:M1158" si="35">+J1095-L1095</f>
        <v>920.49677419354884</v>
      </c>
      <c r="N1095" s="31">
        <f t="shared" si="34"/>
        <v>9.160083333600845E-2</v>
      </c>
    </row>
    <row r="1096" spans="3:14" ht="27">
      <c r="C1096" s="24" t="s">
        <v>2991</v>
      </c>
      <c r="D1096" s="26" t="s">
        <v>2914</v>
      </c>
      <c r="E1096" s="38" t="s">
        <v>160</v>
      </c>
      <c r="F1096" s="26" t="s">
        <v>129</v>
      </c>
      <c r="G1096" s="26" t="s">
        <v>2992</v>
      </c>
      <c r="H1096" s="27" t="s">
        <v>129</v>
      </c>
      <c r="I1096" s="28" t="s">
        <v>132</v>
      </c>
      <c r="J1096" s="10">
        <v>6361072.064516129</v>
      </c>
      <c r="K1096" s="15"/>
      <c r="L1096" s="29">
        <v>5819256</v>
      </c>
      <c r="M1096" s="30">
        <f t="shared" si="35"/>
        <v>541816.06451612897</v>
      </c>
      <c r="N1096" s="31">
        <f t="shared" si="34"/>
        <v>9.3107446126468568E-2</v>
      </c>
    </row>
    <row r="1097" spans="3:14" ht="27">
      <c r="C1097" s="24" t="s">
        <v>2993</v>
      </c>
      <c r="D1097" s="26" t="s">
        <v>2914</v>
      </c>
      <c r="E1097" s="38" t="s">
        <v>160</v>
      </c>
      <c r="F1097" s="38" t="s">
        <v>160</v>
      </c>
      <c r="G1097" s="26" t="s">
        <v>2994</v>
      </c>
      <c r="H1097" s="27" t="s">
        <v>129</v>
      </c>
      <c r="I1097" s="28" t="s">
        <v>132</v>
      </c>
      <c r="J1097" s="10">
        <v>131758.33548387096</v>
      </c>
      <c r="K1097" s="15"/>
      <c r="L1097" s="29">
        <v>120539</v>
      </c>
      <c r="M1097" s="30">
        <f t="shared" si="35"/>
        <v>11219.335483870964</v>
      </c>
      <c r="N1097" s="31">
        <f t="shared" si="34"/>
        <v>9.3076394228183104E-2</v>
      </c>
    </row>
    <row r="1098" spans="3:14" ht="27">
      <c r="C1098" s="24" t="s">
        <v>2995</v>
      </c>
      <c r="D1098" s="26" t="s">
        <v>2914</v>
      </c>
      <c r="E1098" s="38" t="s">
        <v>160</v>
      </c>
      <c r="F1098" s="26" t="s">
        <v>2996</v>
      </c>
      <c r="G1098" s="26" t="s">
        <v>2997</v>
      </c>
      <c r="H1098" s="27" t="s">
        <v>129</v>
      </c>
      <c r="I1098" s="28" t="s">
        <v>132</v>
      </c>
      <c r="J1098" s="10">
        <v>162922.51612903227</v>
      </c>
      <c r="K1098" s="15"/>
      <c r="L1098" s="29">
        <v>148981</v>
      </c>
      <c r="M1098" s="30">
        <f t="shared" si="35"/>
        <v>13941.516129032272</v>
      </c>
      <c r="N1098" s="31">
        <f t="shared" si="34"/>
        <v>9.3579155254913532E-2</v>
      </c>
    </row>
    <row r="1099" spans="3:14" ht="27">
      <c r="C1099" s="24" t="s">
        <v>2998</v>
      </c>
      <c r="D1099" s="26" t="s">
        <v>2914</v>
      </c>
      <c r="E1099" s="38" t="s">
        <v>160</v>
      </c>
      <c r="F1099" s="26" t="s">
        <v>2999</v>
      </c>
      <c r="G1099" s="26" t="s">
        <v>3000</v>
      </c>
      <c r="H1099" s="27" t="s">
        <v>129</v>
      </c>
      <c r="I1099" s="28" t="s">
        <v>132</v>
      </c>
      <c r="J1099" s="10">
        <v>9207036.1419354845</v>
      </c>
      <c r="K1099" s="15"/>
      <c r="L1099" s="29">
        <v>8422780</v>
      </c>
      <c r="M1099" s="30">
        <f t="shared" si="35"/>
        <v>784256.14193548448</v>
      </c>
      <c r="N1099" s="31">
        <f t="shared" si="34"/>
        <v>9.3111317395857957E-2</v>
      </c>
    </row>
    <row r="1100" spans="3:14" ht="27">
      <c r="C1100" s="24" t="s">
        <v>3001</v>
      </c>
      <c r="D1100" s="26" t="s">
        <v>2914</v>
      </c>
      <c r="E1100" s="38" t="s">
        <v>160</v>
      </c>
      <c r="F1100" s="26" t="s">
        <v>129</v>
      </c>
      <c r="G1100" s="26" t="s">
        <v>3002</v>
      </c>
      <c r="H1100" s="27" t="s">
        <v>129</v>
      </c>
      <c r="I1100" s="28" t="s">
        <v>132</v>
      </c>
      <c r="J1100" s="10">
        <v>7930.7741935483864</v>
      </c>
      <c r="K1100" s="15"/>
      <c r="L1100" s="29">
        <v>7267</v>
      </c>
      <c r="M1100" s="30">
        <f t="shared" si="35"/>
        <v>663.77419354838639</v>
      </c>
      <c r="N1100" s="31">
        <f t="shared" si="34"/>
        <v>9.1340882557917488E-2</v>
      </c>
    </row>
    <row r="1101" spans="3:14" ht="27">
      <c r="C1101" s="24" t="s">
        <v>3003</v>
      </c>
      <c r="D1101" s="26" t="s">
        <v>2914</v>
      </c>
      <c r="E1101" s="38" t="s">
        <v>160</v>
      </c>
      <c r="F1101" s="38" t="s">
        <v>160</v>
      </c>
      <c r="G1101" s="26" t="s">
        <v>3004</v>
      </c>
      <c r="H1101" s="27" t="s">
        <v>129</v>
      </c>
      <c r="I1101" s="28" t="s">
        <v>132</v>
      </c>
      <c r="J1101" s="10">
        <v>3897.0580645161285</v>
      </c>
      <c r="K1101" s="15"/>
      <c r="L1101" s="29">
        <v>3483</v>
      </c>
      <c r="M1101" s="30">
        <f t="shared" si="35"/>
        <v>414.05806451612852</v>
      </c>
      <c r="N1101" s="31">
        <f t="shared" si="34"/>
        <v>0.11887971992998235</v>
      </c>
    </row>
    <row r="1102" spans="3:14" ht="27">
      <c r="C1102" s="24" t="s">
        <v>3005</v>
      </c>
      <c r="D1102" s="26" t="s">
        <v>2914</v>
      </c>
      <c r="E1102" s="38" t="s">
        <v>160</v>
      </c>
      <c r="F1102" s="26" t="s">
        <v>278</v>
      </c>
      <c r="G1102" s="26" t="s">
        <v>3006</v>
      </c>
      <c r="H1102" s="27" t="s">
        <v>129</v>
      </c>
      <c r="I1102" s="28" t="s">
        <v>132</v>
      </c>
      <c r="J1102" s="10">
        <v>36070.051612903226</v>
      </c>
      <c r="K1102" s="15"/>
      <c r="L1102" s="29">
        <v>32918</v>
      </c>
      <c r="M1102" s="30">
        <f t="shared" si="35"/>
        <v>3152.0516129032258</v>
      </c>
      <c r="N1102" s="31">
        <f t="shared" si="34"/>
        <v>9.5754651342828415E-2</v>
      </c>
    </row>
    <row r="1103" spans="3:14" ht="27">
      <c r="C1103" s="24" t="s">
        <v>3007</v>
      </c>
      <c r="D1103" s="26" t="s">
        <v>2914</v>
      </c>
      <c r="E1103" s="38" t="s">
        <v>160</v>
      </c>
      <c r="F1103" s="26" t="s">
        <v>278</v>
      </c>
      <c r="G1103" s="26" t="s">
        <v>3008</v>
      </c>
      <c r="H1103" s="27" t="s">
        <v>129</v>
      </c>
      <c r="I1103" s="28" t="s">
        <v>132</v>
      </c>
      <c r="J1103" s="10">
        <v>138830.77419354839</v>
      </c>
      <c r="K1103" s="15"/>
      <c r="L1103" s="29">
        <v>127056</v>
      </c>
      <c r="M1103" s="30">
        <f t="shared" si="35"/>
        <v>11774.774193548394</v>
      </c>
      <c r="N1103" s="31">
        <f t="shared" si="34"/>
        <v>9.2673893350557188E-2</v>
      </c>
    </row>
    <row r="1104" spans="3:14" ht="27">
      <c r="C1104" s="24" t="s">
        <v>3009</v>
      </c>
      <c r="D1104" s="26" t="s">
        <v>2914</v>
      </c>
      <c r="E1104" s="38" t="s">
        <v>160</v>
      </c>
      <c r="F1104" s="26" t="s">
        <v>3010</v>
      </c>
      <c r="G1104" s="26" t="s">
        <v>3011</v>
      </c>
      <c r="H1104" s="27" t="s">
        <v>129</v>
      </c>
      <c r="I1104" s="28" t="s">
        <v>132</v>
      </c>
      <c r="J1104" s="10">
        <v>94017.677419354848</v>
      </c>
      <c r="K1104" s="15"/>
      <c r="L1104" s="29">
        <v>85959</v>
      </c>
      <c r="M1104" s="30">
        <f t="shared" si="35"/>
        <v>8058.6774193548481</v>
      </c>
      <c r="N1104" s="31">
        <f t="shared" si="34"/>
        <v>9.3750246272698012E-2</v>
      </c>
    </row>
    <row r="1105" spans="3:14" ht="27">
      <c r="C1105" s="24" t="s">
        <v>3012</v>
      </c>
      <c r="D1105" s="26" t="s">
        <v>2914</v>
      </c>
      <c r="E1105" s="38" t="s">
        <v>160</v>
      </c>
      <c r="F1105" s="26" t="s">
        <v>278</v>
      </c>
      <c r="G1105" s="26" t="s">
        <v>3013</v>
      </c>
      <c r="H1105" s="27" t="s">
        <v>129</v>
      </c>
      <c r="I1105" s="28" t="s">
        <v>132</v>
      </c>
      <c r="J1105" s="10">
        <v>83574.851612903221</v>
      </c>
      <c r="K1105" s="15"/>
      <c r="L1105" s="29">
        <v>76422</v>
      </c>
      <c r="M1105" s="30">
        <f t="shared" si="35"/>
        <v>7152.8516129032214</v>
      </c>
      <c r="N1105" s="31">
        <f t="shared" si="34"/>
        <v>9.3596760264102241E-2</v>
      </c>
    </row>
    <row r="1106" spans="3:14" ht="27">
      <c r="C1106" s="24" t="s">
        <v>3014</v>
      </c>
      <c r="D1106" s="26" t="s">
        <v>2914</v>
      </c>
      <c r="E1106" s="38" t="s">
        <v>160</v>
      </c>
      <c r="F1106" s="26" t="s">
        <v>129</v>
      </c>
      <c r="G1106" s="26" t="s">
        <v>3015</v>
      </c>
      <c r="H1106" s="27" t="s">
        <v>129</v>
      </c>
      <c r="I1106" s="28" t="s">
        <v>132</v>
      </c>
      <c r="J1106" s="10">
        <v>7599.1096774193547</v>
      </c>
      <c r="K1106" s="15"/>
      <c r="L1106" s="29">
        <v>6928</v>
      </c>
      <c r="M1106" s="30">
        <f t="shared" si="35"/>
        <v>671.10967741935474</v>
      </c>
      <c r="N1106" s="31">
        <f t="shared" si="34"/>
        <v>9.6869179766073149E-2</v>
      </c>
    </row>
    <row r="1107" spans="3:14" ht="27">
      <c r="C1107" s="24" t="s">
        <v>3016</v>
      </c>
      <c r="D1107" s="26" t="s">
        <v>2914</v>
      </c>
      <c r="E1107" s="38" t="s">
        <v>160</v>
      </c>
      <c r="F1107" s="26" t="s">
        <v>278</v>
      </c>
      <c r="G1107" s="26" t="s">
        <v>3017</v>
      </c>
      <c r="H1107" s="27" t="s">
        <v>129</v>
      </c>
      <c r="I1107" s="28" t="s">
        <v>132</v>
      </c>
      <c r="J1107" s="10">
        <v>3054.0774193548386</v>
      </c>
      <c r="K1107" s="15"/>
      <c r="L1107" s="29">
        <v>2782</v>
      </c>
      <c r="M1107" s="30">
        <f t="shared" si="35"/>
        <v>272.07741935483864</v>
      </c>
      <c r="N1107" s="31">
        <f t="shared" si="34"/>
        <v>9.7799216159179955E-2</v>
      </c>
    </row>
    <row r="1108" spans="3:14" ht="27">
      <c r="C1108" s="24" t="s">
        <v>3018</v>
      </c>
      <c r="D1108" s="26" t="s">
        <v>2914</v>
      </c>
      <c r="E1108" s="26" t="s">
        <v>1594</v>
      </c>
      <c r="F1108" s="26" t="s">
        <v>278</v>
      </c>
      <c r="G1108" s="26" t="s">
        <v>3019</v>
      </c>
      <c r="H1108" s="27" t="s">
        <v>129</v>
      </c>
      <c r="I1108" s="28" t="s">
        <v>132</v>
      </c>
      <c r="J1108" s="10">
        <v>3054.0774193548386</v>
      </c>
      <c r="K1108" s="15"/>
      <c r="L1108" s="29">
        <v>2724</v>
      </c>
      <c r="M1108" s="30">
        <f t="shared" si="35"/>
        <v>330.07741935483864</v>
      </c>
      <c r="N1108" s="31">
        <f t="shared" si="34"/>
        <v>0.12117379565155603</v>
      </c>
    </row>
    <row r="1109" spans="3:14" ht="27">
      <c r="C1109" s="24" t="s">
        <v>3020</v>
      </c>
      <c r="D1109" s="26" t="s">
        <v>2914</v>
      </c>
      <c r="E1109" s="26" t="s">
        <v>129</v>
      </c>
      <c r="F1109" s="26" t="s">
        <v>129</v>
      </c>
      <c r="G1109" s="26" t="s">
        <v>3021</v>
      </c>
      <c r="H1109" s="27" t="s">
        <v>129</v>
      </c>
      <c r="I1109" s="28" t="s">
        <v>132</v>
      </c>
      <c r="J1109" s="10">
        <v>180271.94838709678</v>
      </c>
      <c r="K1109" s="15"/>
      <c r="L1109" s="29">
        <v>164842</v>
      </c>
      <c r="M1109" s="30">
        <f t="shared" si="35"/>
        <v>15429.948387096782</v>
      </c>
      <c r="N1109" s="31">
        <f t="shared" si="34"/>
        <v>9.360447208294477E-2</v>
      </c>
    </row>
    <row r="1110" spans="3:14" ht="27">
      <c r="C1110" s="24" t="s">
        <v>3022</v>
      </c>
      <c r="D1110" s="26" t="s">
        <v>2914</v>
      </c>
      <c r="E1110" s="26" t="s">
        <v>1684</v>
      </c>
      <c r="F1110" s="26" t="s">
        <v>1714</v>
      </c>
      <c r="G1110" s="26" t="s">
        <v>3023</v>
      </c>
      <c r="H1110" s="27" t="s">
        <v>129</v>
      </c>
      <c r="I1110" s="28" t="s">
        <v>132</v>
      </c>
      <c r="J1110" s="10">
        <v>317416.76129032252</v>
      </c>
      <c r="K1110" s="15"/>
      <c r="L1110" s="29">
        <v>290355</v>
      </c>
      <c r="M1110" s="30">
        <f t="shared" si="35"/>
        <v>27061.761290322524</v>
      </c>
      <c r="N1110" s="31">
        <f t="shared" si="34"/>
        <v>9.3202325740292136E-2</v>
      </c>
    </row>
    <row r="1111" spans="3:14" ht="27">
      <c r="C1111" s="24" t="s">
        <v>3024</v>
      </c>
      <c r="D1111" s="26" t="s">
        <v>2914</v>
      </c>
      <c r="E1111" s="26" t="s">
        <v>129</v>
      </c>
      <c r="F1111" s="26" t="s">
        <v>129</v>
      </c>
      <c r="G1111" s="26" t="s">
        <v>3025</v>
      </c>
      <c r="H1111" s="27" t="s">
        <v>129</v>
      </c>
      <c r="I1111" s="28" t="s">
        <v>132</v>
      </c>
      <c r="J1111" s="10">
        <v>1699.7806451612901</v>
      </c>
      <c r="K1111" s="15"/>
      <c r="L1111" s="29">
        <v>1534</v>
      </c>
      <c r="M1111" s="30">
        <f t="shared" si="35"/>
        <v>165.78064516129007</v>
      </c>
      <c r="N1111" s="31">
        <f t="shared" si="34"/>
        <v>0.10807082474660369</v>
      </c>
    </row>
    <row r="1112" spans="3:14" ht="27">
      <c r="C1112" s="24" t="s">
        <v>3026</v>
      </c>
      <c r="D1112" s="26" t="s">
        <v>3027</v>
      </c>
      <c r="E1112" s="26" t="s">
        <v>3028</v>
      </c>
      <c r="F1112" s="26" t="s">
        <v>3029</v>
      </c>
      <c r="G1112" s="26" t="s">
        <v>3030</v>
      </c>
      <c r="H1112" s="27" t="s">
        <v>3029</v>
      </c>
      <c r="I1112" s="28" t="s">
        <v>132</v>
      </c>
      <c r="J1112" s="10">
        <v>166724.37419354837</v>
      </c>
      <c r="K1112" s="15"/>
      <c r="L1112" s="29">
        <v>153658</v>
      </c>
      <c r="M1112" s="30">
        <f t="shared" si="35"/>
        <v>13066.37419354837</v>
      </c>
      <c r="N1112" s="31">
        <f t="shared" si="34"/>
        <v>8.5035430589675581E-2</v>
      </c>
    </row>
    <row r="1113" spans="3:14" ht="27">
      <c r="C1113" s="24" t="s">
        <v>3031</v>
      </c>
      <c r="D1113" s="26" t="s">
        <v>3027</v>
      </c>
      <c r="E1113" s="26" t="s">
        <v>1727</v>
      </c>
      <c r="F1113" s="26" t="s">
        <v>3032</v>
      </c>
      <c r="G1113" s="26" t="s">
        <v>3033</v>
      </c>
      <c r="H1113" s="27" t="s">
        <v>3032</v>
      </c>
      <c r="I1113" s="28" t="s">
        <v>132</v>
      </c>
      <c r="J1113" s="10">
        <v>544852.63225806446</v>
      </c>
      <c r="K1113" s="15"/>
      <c r="L1113" s="29">
        <v>502152</v>
      </c>
      <c r="M1113" s="30">
        <f t="shared" si="35"/>
        <v>42700.632258064463</v>
      </c>
      <c r="N1113" s="31">
        <f t="shared" si="34"/>
        <v>8.5035272702417716E-2</v>
      </c>
    </row>
    <row r="1114" spans="3:14" ht="27">
      <c r="C1114" s="24" t="s">
        <v>3034</v>
      </c>
      <c r="D1114" s="26" t="s">
        <v>3027</v>
      </c>
      <c r="E1114" s="26" t="s">
        <v>1684</v>
      </c>
      <c r="F1114" s="26" t="s">
        <v>129</v>
      </c>
      <c r="G1114" s="26" t="s">
        <v>3035</v>
      </c>
      <c r="H1114" s="27" t="s">
        <v>129</v>
      </c>
      <c r="I1114" s="28" t="s">
        <v>132</v>
      </c>
      <c r="J1114" s="10">
        <v>166724.37419354837</v>
      </c>
      <c r="K1114" s="15"/>
      <c r="L1114" s="29">
        <v>153658</v>
      </c>
      <c r="M1114" s="30">
        <f t="shared" si="35"/>
        <v>13066.37419354837</v>
      </c>
      <c r="N1114" s="31">
        <f t="shared" si="34"/>
        <v>8.5035430589675581E-2</v>
      </c>
    </row>
    <row r="1115" spans="3:14" ht="27">
      <c r="C1115" s="24" t="s">
        <v>3036</v>
      </c>
      <c r="D1115" s="26" t="s">
        <v>3027</v>
      </c>
      <c r="E1115" s="26" t="s">
        <v>129</v>
      </c>
      <c r="F1115" s="26" t="s">
        <v>2123</v>
      </c>
      <c r="G1115" s="26" t="s">
        <v>3037</v>
      </c>
      <c r="H1115" s="27" t="s">
        <v>2123</v>
      </c>
      <c r="I1115" s="28" t="s">
        <v>132</v>
      </c>
      <c r="J1115" s="10">
        <v>591689.4967741936</v>
      </c>
      <c r="K1115" s="15"/>
      <c r="L1115" s="29">
        <v>545317</v>
      </c>
      <c r="M1115" s="30">
        <f t="shared" si="35"/>
        <v>46372.496774193598</v>
      </c>
      <c r="N1115" s="31">
        <f t="shared" si="34"/>
        <v>8.5037687756284133E-2</v>
      </c>
    </row>
    <row r="1116" spans="3:14" ht="27">
      <c r="C1116" s="24" t="s">
        <v>3038</v>
      </c>
      <c r="D1116" s="26" t="s">
        <v>3039</v>
      </c>
      <c r="E1116" s="26" t="s">
        <v>129</v>
      </c>
      <c r="F1116" s="26" t="s">
        <v>3040</v>
      </c>
      <c r="G1116" s="26" t="s">
        <v>3041</v>
      </c>
      <c r="H1116" s="27" t="s">
        <v>3040</v>
      </c>
      <c r="I1116" s="28" t="s">
        <v>132</v>
      </c>
      <c r="J1116" s="10">
        <v>20377.406451612904</v>
      </c>
      <c r="K1116" s="15"/>
      <c r="L1116" s="29">
        <v>18780</v>
      </c>
      <c r="M1116" s="30">
        <f t="shared" si="35"/>
        <v>1597.4064516129038</v>
      </c>
      <c r="N1116" s="31">
        <f t="shared" si="34"/>
        <v>8.5058916486310102E-2</v>
      </c>
    </row>
    <row r="1117" spans="3:14" ht="27">
      <c r="C1117" s="24" t="s">
        <v>3042</v>
      </c>
      <c r="D1117" s="26" t="s">
        <v>3043</v>
      </c>
      <c r="E1117" s="26" t="s">
        <v>129</v>
      </c>
      <c r="F1117" s="26" t="s">
        <v>129</v>
      </c>
      <c r="G1117" s="26" t="s">
        <v>3044</v>
      </c>
      <c r="H1117" s="27" t="s">
        <v>129</v>
      </c>
      <c r="I1117" s="28" t="s">
        <v>132</v>
      </c>
      <c r="J1117" s="10">
        <v>744335.01935483876</v>
      </c>
      <c r="K1117" s="15"/>
      <c r="L1117" s="29">
        <v>686000</v>
      </c>
      <c r="M1117" s="30">
        <f t="shared" si="35"/>
        <v>58335.019354838762</v>
      </c>
      <c r="N1117" s="31">
        <f t="shared" si="34"/>
        <v>8.5036471362738716E-2</v>
      </c>
    </row>
    <row r="1118" spans="3:14" ht="27">
      <c r="C1118" s="24" t="s">
        <v>3045</v>
      </c>
      <c r="D1118" s="26" t="s">
        <v>3046</v>
      </c>
      <c r="E1118" s="26" t="s">
        <v>129</v>
      </c>
      <c r="F1118" s="26" t="s">
        <v>129</v>
      </c>
      <c r="G1118" s="26" t="s">
        <v>3047</v>
      </c>
      <c r="H1118" s="27" t="s">
        <v>129</v>
      </c>
      <c r="I1118" s="28" t="s">
        <v>132</v>
      </c>
      <c r="J1118" s="10">
        <v>2116297.5354838711</v>
      </c>
      <c r="K1118" s="15"/>
      <c r="L1118" s="29">
        <v>1950440</v>
      </c>
      <c r="M1118" s="30">
        <f t="shared" si="35"/>
        <v>165857.53548387112</v>
      </c>
      <c r="N1118" s="31">
        <f t="shared" si="34"/>
        <v>8.5035958801024963E-2</v>
      </c>
    </row>
    <row r="1119" spans="3:14" ht="27">
      <c r="C1119" s="24" t="s">
        <v>3048</v>
      </c>
      <c r="D1119" s="26" t="s">
        <v>3049</v>
      </c>
      <c r="E1119" s="26" t="s">
        <v>129</v>
      </c>
      <c r="F1119" s="26" t="s">
        <v>129</v>
      </c>
      <c r="G1119" s="26" t="s">
        <v>3050</v>
      </c>
      <c r="H1119" s="39" t="s">
        <v>160</v>
      </c>
      <c r="I1119" s="28" t="s">
        <v>132</v>
      </c>
      <c r="J1119" s="10">
        <v>65050.774193548386</v>
      </c>
      <c r="K1119" s="15"/>
      <c r="L1119" s="29">
        <v>59492</v>
      </c>
      <c r="M1119" s="30">
        <f t="shared" si="35"/>
        <v>5558.7741935483864</v>
      </c>
      <c r="N1119" s="31">
        <f t="shared" si="34"/>
        <v>9.3437339365769964E-2</v>
      </c>
    </row>
    <row r="1120" spans="3:14" ht="27">
      <c r="C1120" s="24" t="s">
        <v>3051</v>
      </c>
      <c r="D1120" s="26" t="s">
        <v>3049</v>
      </c>
      <c r="E1120" s="26" t="s">
        <v>129</v>
      </c>
      <c r="F1120" s="26" t="s">
        <v>129</v>
      </c>
      <c r="G1120" s="26" t="s">
        <v>3052</v>
      </c>
      <c r="H1120" s="27" t="s">
        <v>584</v>
      </c>
      <c r="I1120" s="28" t="s">
        <v>132</v>
      </c>
      <c r="J1120" s="10">
        <v>208079.5612903226</v>
      </c>
      <c r="K1120" s="15"/>
      <c r="L1120" s="29">
        <v>190385</v>
      </c>
      <c r="M1120" s="30">
        <f t="shared" si="35"/>
        <v>17694.561290322599</v>
      </c>
      <c r="N1120" s="31">
        <f t="shared" si="34"/>
        <v>9.2940942250295977E-2</v>
      </c>
    </row>
    <row r="1121" spans="3:14" ht="27">
      <c r="C1121" s="24" t="s">
        <v>3053</v>
      </c>
      <c r="D1121" s="26" t="s">
        <v>3049</v>
      </c>
      <c r="E1121" s="26" t="s">
        <v>129</v>
      </c>
      <c r="F1121" s="26" t="s">
        <v>129</v>
      </c>
      <c r="G1121" s="26" t="s">
        <v>3054</v>
      </c>
      <c r="H1121" s="27" t="s">
        <v>129</v>
      </c>
      <c r="I1121" s="28" t="s">
        <v>132</v>
      </c>
      <c r="J1121" s="10">
        <v>94364.696774193551</v>
      </c>
      <c r="K1121" s="15"/>
      <c r="L1121" s="29">
        <v>86311</v>
      </c>
      <c r="M1121" s="30">
        <f t="shared" si="35"/>
        <v>8053.6967741935514</v>
      </c>
      <c r="N1121" s="31">
        <f t="shared" si="34"/>
        <v>9.331020118169818E-2</v>
      </c>
    </row>
    <row r="1122" spans="3:14" ht="27">
      <c r="C1122" s="24" t="s">
        <v>3055</v>
      </c>
      <c r="D1122" s="26" t="s">
        <v>3049</v>
      </c>
      <c r="E1122" s="26" t="s">
        <v>129</v>
      </c>
      <c r="F1122" s="26" t="s">
        <v>129</v>
      </c>
      <c r="G1122" s="26" t="s">
        <v>3056</v>
      </c>
      <c r="H1122" s="27" t="s">
        <v>129</v>
      </c>
      <c r="I1122" s="28" t="s">
        <v>132</v>
      </c>
      <c r="J1122" s="10">
        <v>102444.41290322581</v>
      </c>
      <c r="K1122" s="15"/>
      <c r="L1122" s="29">
        <v>93709</v>
      </c>
      <c r="M1122" s="30">
        <f t="shared" si="35"/>
        <v>8735.4129032258061</v>
      </c>
      <c r="N1122" s="31">
        <f t="shared" si="34"/>
        <v>9.3218505194013451E-2</v>
      </c>
    </row>
    <row r="1123" spans="3:14" ht="27">
      <c r="C1123" s="24" t="s">
        <v>3057</v>
      </c>
      <c r="D1123" s="26" t="s">
        <v>3049</v>
      </c>
      <c r="E1123" s="26" t="s">
        <v>129</v>
      </c>
      <c r="F1123" s="26" t="s">
        <v>129</v>
      </c>
      <c r="G1123" s="26" t="s">
        <v>3058</v>
      </c>
      <c r="H1123" s="27" t="s">
        <v>129</v>
      </c>
      <c r="I1123" s="28" t="s">
        <v>132</v>
      </c>
      <c r="J1123" s="10">
        <v>37408.993548387094</v>
      </c>
      <c r="K1123" s="15"/>
      <c r="L1123" s="29">
        <v>34249</v>
      </c>
      <c r="M1123" s="30">
        <f t="shared" si="35"/>
        <v>3159.9935483870941</v>
      </c>
      <c r="N1123" s="31">
        <f t="shared" si="34"/>
        <v>9.2265279231133576E-2</v>
      </c>
    </row>
    <row r="1124" spans="3:14" ht="27">
      <c r="C1124" s="24" t="s">
        <v>3059</v>
      </c>
      <c r="D1124" s="26" t="s">
        <v>3049</v>
      </c>
      <c r="E1124" s="26" t="s">
        <v>129</v>
      </c>
      <c r="F1124" s="26" t="s">
        <v>129</v>
      </c>
      <c r="G1124" s="26" t="s">
        <v>3060</v>
      </c>
      <c r="H1124" s="27" t="s">
        <v>129</v>
      </c>
      <c r="I1124" s="28" t="s">
        <v>132</v>
      </c>
      <c r="J1124" s="10">
        <v>65548.270967741933</v>
      </c>
      <c r="K1124" s="15"/>
      <c r="L1124" s="29">
        <v>59936</v>
      </c>
      <c r="M1124" s="30">
        <f t="shared" si="35"/>
        <v>5612.2709677419334</v>
      </c>
      <c r="N1124" s="31">
        <f t="shared" si="34"/>
        <v>9.3637729707386763E-2</v>
      </c>
    </row>
    <row r="1125" spans="3:14" ht="27">
      <c r="C1125" s="24" t="s">
        <v>3061</v>
      </c>
      <c r="D1125" s="26" t="s">
        <v>3049</v>
      </c>
      <c r="E1125" s="26" t="s">
        <v>129</v>
      </c>
      <c r="F1125" s="26" t="s">
        <v>3062</v>
      </c>
      <c r="G1125" s="26" t="s">
        <v>3063</v>
      </c>
      <c r="H1125" s="39" t="s">
        <v>160</v>
      </c>
      <c r="I1125" s="28" t="s">
        <v>132</v>
      </c>
      <c r="J1125" s="10">
        <v>20223.858064516131</v>
      </c>
      <c r="K1125" s="15"/>
      <c r="L1125" s="29">
        <v>18516</v>
      </c>
      <c r="M1125" s="30">
        <f t="shared" si="35"/>
        <v>1707.858064516131</v>
      </c>
      <c r="N1125" s="31">
        <f t="shared" si="34"/>
        <v>9.2236879699510207E-2</v>
      </c>
    </row>
    <row r="1126" spans="3:14" ht="27">
      <c r="C1126" s="24" t="s">
        <v>3064</v>
      </c>
      <c r="D1126" s="26" t="s">
        <v>3049</v>
      </c>
      <c r="E1126" s="26" t="s">
        <v>3065</v>
      </c>
      <c r="F1126" s="26" t="s">
        <v>3066</v>
      </c>
      <c r="G1126" s="26" t="s">
        <v>3067</v>
      </c>
      <c r="H1126" s="39" t="s">
        <v>160</v>
      </c>
      <c r="I1126" s="28" t="s">
        <v>132</v>
      </c>
      <c r="J1126" s="10">
        <v>55105.445161290321</v>
      </c>
      <c r="K1126" s="15"/>
      <c r="L1126" s="29">
        <v>50455</v>
      </c>
      <c r="M1126" s="30">
        <f t="shared" si="35"/>
        <v>4650.4451612903213</v>
      </c>
      <c r="N1126" s="31">
        <f t="shared" si="34"/>
        <v>9.217015481697198E-2</v>
      </c>
    </row>
    <row r="1127" spans="3:14" ht="27">
      <c r="C1127" s="24" t="s">
        <v>3068</v>
      </c>
      <c r="D1127" s="26" t="s">
        <v>3049</v>
      </c>
      <c r="E1127" s="26" t="s">
        <v>129</v>
      </c>
      <c r="F1127" s="26" t="s">
        <v>129</v>
      </c>
      <c r="G1127" s="26" t="s">
        <v>3069</v>
      </c>
      <c r="H1127" s="27" t="s">
        <v>129</v>
      </c>
      <c r="I1127" s="28" t="s">
        <v>132</v>
      </c>
      <c r="J1127" s="10">
        <v>18553.251612903223</v>
      </c>
      <c r="K1127" s="15"/>
      <c r="L1127" s="29">
        <v>16910</v>
      </c>
      <c r="M1127" s="30">
        <f t="shared" si="35"/>
        <v>1643.2516129032228</v>
      </c>
      <c r="N1127" s="31">
        <f t="shared" si="34"/>
        <v>9.7176322466187043E-2</v>
      </c>
    </row>
    <row r="1128" spans="3:14" ht="27">
      <c r="C1128" s="24" t="s">
        <v>3070</v>
      </c>
      <c r="D1128" s="26" t="s">
        <v>3049</v>
      </c>
      <c r="E1128" s="26" t="s">
        <v>129</v>
      </c>
      <c r="F1128" s="26" t="s">
        <v>129</v>
      </c>
      <c r="G1128" s="26" t="s">
        <v>3071</v>
      </c>
      <c r="H1128" s="27" t="s">
        <v>129</v>
      </c>
      <c r="I1128" s="28" t="s">
        <v>132</v>
      </c>
      <c r="J1128" s="10">
        <v>26123.187096774192</v>
      </c>
      <c r="K1128" s="15"/>
      <c r="L1128" s="29">
        <v>23916</v>
      </c>
      <c r="M1128" s="30">
        <f t="shared" si="35"/>
        <v>2207.1870967741925</v>
      </c>
      <c r="N1128" s="31">
        <f t="shared" si="34"/>
        <v>9.2289141025848495E-2</v>
      </c>
    </row>
    <row r="1129" spans="3:14" ht="27">
      <c r="C1129" s="24" t="s">
        <v>3072</v>
      </c>
      <c r="D1129" s="26" t="s">
        <v>3049</v>
      </c>
      <c r="E1129" s="26" t="s">
        <v>129</v>
      </c>
      <c r="F1129" s="26" t="s">
        <v>129</v>
      </c>
      <c r="G1129" s="26" t="s">
        <v>3073</v>
      </c>
      <c r="H1129" s="27" t="s">
        <v>3074</v>
      </c>
      <c r="I1129" s="28" t="s">
        <v>132</v>
      </c>
      <c r="J1129" s="10">
        <v>509124.99354838708</v>
      </c>
      <c r="K1129" s="15"/>
      <c r="L1129" s="29">
        <v>465714</v>
      </c>
      <c r="M1129" s="30">
        <f t="shared" si="35"/>
        <v>43410.993548387079</v>
      </c>
      <c r="N1129" s="31">
        <f t="shared" si="34"/>
        <v>9.3213847014234227E-2</v>
      </c>
    </row>
    <row r="1130" spans="3:14" ht="27">
      <c r="C1130" s="24" t="s">
        <v>3075</v>
      </c>
      <c r="D1130" s="26" t="s">
        <v>3049</v>
      </c>
      <c r="E1130" s="26" t="s">
        <v>3076</v>
      </c>
      <c r="F1130" s="26" t="s">
        <v>129</v>
      </c>
      <c r="G1130" s="26" t="s">
        <v>3077</v>
      </c>
      <c r="H1130" s="27" t="s">
        <v>3074</v>
      </c>
      <c r="I1130" s="28" t="s">
        <v>132</v>
      </c>
      <c r="J1130" s="10">
        <v>1200358.3741935485</v>
      </c>
      <c r="K1130" s="15"/>
      <c r="L1130" s="29">
        <v>1098151</v>
      </c>
      <c r="M1130" s="30">
        <f t="shared" si="35"/>
        <v>102207.37419354846</v>
      </c>
      <c r="N1130" s="31">
        <f t="shared" si="34"/>
        <v>9.3072240696906394E-2</v>
      </c>
    </row>
    <row r="1131" spans="3:14" ht="27">
      <c r="C1131" s="24" t="s">
        <v>3078</v>
      </c>
      <c r="D1131" s="26" t="s">
        <v>3049</v>
      </c>
      <c r="E1131" s="26" t="s">
        <v>3079</v>
      </c>
      <c r="F1131" s="38" t="s">
        <v>160</v>
      </c>
      <c r="G1131" s="26" t="s">
        <v>3080</v>
      </c>
      <c r="H1131" s="27" t="s">
        <v>3081</v>
      </c>
      <c r="I1131" s="28" t="s">
        <v>132</v>
      </c>
      <c r="J1131" s="10">
        <v>5069418.4258064516</v>
      </c>
      <c r="K1131" s="15"/>
      <c r="L1131" s="29">
        <v>4637585</v>
      </c>
      <c r="M1131" s="30">
        <f t="shared" si="35"/>
        <v>431833.42580645159</v>
      </c>
      <c r="N1131" s="31">
        <f t="shared" si="34"/>
        <v>9.3116013141851112E-2</v>
      </c>
    </row>
    <row r="1132" spans="3:14" ht="27">
      <c r="C1132" s="24" t="s">
        <v>3082</v>
      </c>
      <c r="D1132" s="26" t="s">
        <v>3049</v>
      </c>
      <c r="E1132" s="26" t="s">
        <v>3083</v>
      </c>
      <c r="F1132" s="26" t="s">
        <v>3084</v>
      </c>
      <c r="G1132" s="26" t="s">
        <v>3085</v>
      </c>
      <c r="H1132" s="39" t="s">
        <v>160</v>
      </c>
      <c r="I1132" s="28" t="s">
        <v>132</v>
      </c>
      <c r="J1132" s="10">
        <v>427085.62580645166</v>
      </c>
      <c r="K1132" s="15"/>
      <c r="L1132" s="29">
        <v>390766</v>
      </c>
      <c r="M1132" s="30">
        <f t="shared" si="35"/>
        <v>36319.625806451659</v>
      </c>
      <c r="N1132" s="31">
        <f t="shared" si="34"/>
        <v>9.2944692748221855E-2</v>
      </c>
    </row>
    <row r="1133" spans="3:14" ht="27">
      <c r="C1133" s="24" t="s">
        <v>3086</v>
      </c>
      <c r="D1133" s="26" t="s">
        <v>3049</v>
      </c>
      <c r="E1133" s="26" t="s">
        <v>3087</v>
      </c>
      <c r="F1133" s="26" t="s">
        <v>129</v>
      </c>
      <c r="G1133" s="26" t="s">
        <v>3088</v>
      </c>
      <c r="H1133" s="27" t="s">
        <v>455</v>
      </c>
      <c r="I1133" s="28" t="s">
        <v>132</v>
      </c>
      <c r="J1133" s="10">
        <v>501722.42580645165</v>
      </c>
      <c r="K1133" s="15"/>
      <c r="L1133" s="29">
        <v>458899</v>
      </c>
      <c r="M1133" s="30">
        <f t="shared" si="35"/>
        <v>42823.425806451647</v>
      </c>
      <c r="N1133" s="31">
        <f t="shared" si="34"/>
        <v>9.3317757952080194E-2</v>
      </c>
    </row>
    <row r="1134" spans="3:14" ht="27">
      <c r="C1134" s="24" t="s">
        <v>3089</v>
      </c>
      <c r="D1134" s="26" t="s">
        <v>3049</v>
      </c>
      <c r="E1134" s="26" t="s">
        <v>129</v>
      </c>
      <c r="F1134" s="26" t="s">
        <v>129</v>
      </c>
      <c r="G1134" s="26" t="s">
        <v>3090</v>
      </c>
      <c r="H1134" s="27" t="s">
        <v>129</v>
      </c>
      <c r="I1134" s="28" t="s">
        <v>132</v>
      </c>
      <c r="J1134" s="10">
        <v>30004.890322580643</v>
      </c>
      <c r="K1134" s="15"/>
      <c r="L1134" s="29">
        <v>27404</v>
      </c>
      <c r="M1134" s="30">
        <f t="shared" si="35"/>
        <v>2600.8903225806425</v>
      </c>
      <c r="N1134" s="31">
        <f t="shared" si="34"/>
        <v>9.4909149123509062E-2</v>
      </c>
    </row>
    <row r="1135" spans="3:14" ht="27">
      <c r="C1135" s="24" t="s">
        <v>3091</v>
      </c>
      <c r="D1135" s="26" t="s">
        <v>3049</v>
      </c>
      <c r="E1135" s="26" t="s">
        <v>129</v>
      </c>
      <c r="F1135" s="26" t="s">
        <v>129</v>
      </c>
      <c r="G1135" s="26" t="s">
        <v>3092</v>
      </c>
      <c r="H1135" s="27" t="s">
        <v>3074</v>
      </c>
      <c r="I1135" s="28" t="s">
        <v>132</v>
      </c>
      <c r="J1135" s="10">
        <v>51733.522580645164</v>
      </c>
      <c r="K1135" s="15"/>
      <c r="L1135" s="29">
        <v>47243</v>
      </c>
      <c r="M1135" s="30">
        <f t="shared" si="35"/>
        <v>4490.5225806451635</v>
      </c>
      <c r="N1135" s="31">
        <f t="shared" si="34"/>
        <v>9.5051596652311734E-2</v>
      </c>
    </row>
    <row r="1136" spans="3:14" ht="27">
      <c r="C1136" s="24" t="s">
        <v>3093</v>
      </c>
      <c r="D1136" s="26" t="s">
        <v>3049</v>
      </c>
      <c r="E1136" s="26" t="s">
        <v>129</v>
      </c>
      <c r="F1136" s="26" t="s">
        <v>129</v>
      </c>
      <c r="G1136" s="26" t="s">
        <v>3094</v>
      </c>
      <c r="H1136" s="27" t="s">
        <v>129</v>
      </c>
      <c r="I1136" s="28" t="s">
        <v>132</v>
      </c>
      <c r="J1136" s="10">
        <v>18719.083870967741</v>
      </c>
      <c r="K1136" s="15"/>
      <c r="L1136" s="29">
        <v>17108</v>
      </c>
      <c r="M1136" s="30">
        <f t="shared" si="35"/>
        <v>1611.0838709677409</v>
      </c>
      <c r="N1136" s="31">
        <f t="shared" si="34"/>
        <v>9.4171374267462069E-2</v>
      </c>
    </row>
    <row r="1137" spans="3:14" ht="27">
      <c r="C1137" s="24" t="s">
        <v>3095</v>
      </c>
      <c r="D1137" s="26" t="s">
        <v>3049</v>
      </c>
      <c r="E1137" s="26" t="s">
        <v>129</v>
      </c>
      <c r="F1137" s="26" t="s">
        <v>129</v>
      </c>
      <c r="G1137" s="26" t="s">
        <v>3096</v>
      </c>
      <c r="H1137" s="27" t="s">
        <v>3074</v>
      </c>
      <c r="I1137" s="28" t="s">
        <v>132</v>
      </c>
      <c r="J1137" s="10">
        <v>3717.4064516129033</v>
      </c>
      <c r="K1137" s="15"/>
      <c r="L1137" s="29">
        <v>3422</v>
      </c>
      <c r="M1137" s="30">
        <f t="shared" si="35"/>
        <v>295.40645161290331</v>
      </c>
      <c r="N1137" s="31">
        <f t="shared" si="34"/>
        <v>8.632567259289986E-2</v>
      </c>
    </row>
    <row r="1138" spans="3:14" ht="27">
      <c r="C1138" s="24" t="s">
        <v>3097</v>
      </c>
      <c r="D1138" s="26" t="s">
        <v>3049</v>
      </c>
      <c r="E1138" s="26" t="s">
        <v>129</v>
      </c>
      <c r="F1138" s="26" t="s">
        <v>129</v>
      </c>
      <c r="G1138" s="26" t="s">
        <v>3098</v>
      </c>
      <c r="H1138" s="27" t="s">
        <v>129</v>
      </c>
      <c r="I1138" s="28" t="s">
        <v>132</v>
      </c>
      <c r="J1138" s="10">
        <v>13317.251612903225</v>
      </c>
      <c r="K1138" s="15"/>
      <c r="L1138" s="29">
        <v>12211</v>
      </c>
      <c r="M1138" s="30">
        <f t="shared" si="35"/>
        <v>1106.2516129032247</v>
      </c>
      <c r="N1138" s="31">
        <f t="shared" si="34"/>
        <v>9.0594677987324929E-2</v>
      </c>
    </row>
    <row r="1139" spans="3:14" ht="27">
      <c r="C1139" s="24" t="s">
        <v>3099</v>
      </c>
      <c r="D1139" s="26" t="s">
        <v>3049</v>
      </c>
      <c r="E1139" s="26" t="s">
        <v>129</v>
      </c>
      <c r="F1139" s="26" t="s">
        <v>129</v>
      </c>
      <c r="G1139" s="26" t="s">
        <v>3100</v>
      </c>
      <c r="H1139" s="27" t="s">
        <v>129</v>
      </c>
      <c r="I1139" s="28" t="s">
        <v>132</v>
      </c>
      <c r="J1139" s="10">
        <v>64705.290322580651</v>
      </c>
      <c r="K1139" s="15"/>
      <c r="L1139" s="29">
        <v>59125</v>
      </c>
      <c r="M1139" s="30">
        <f t="shared" si="35"/>
        <v>5580.2903225806513</v>
      </c>
      <c r="N1139" s="31">
        <f t="shared" si="34"/>
        <v>9.438123167155435E-2</v>
      </c>
    </row>
    <row r="1140" spans="3:14" ht="27">
      <c r="C1140" s="24" t="s">
        <v>3101</v>
      </c>
      <c r="D1140" s="26" t="s">
        <v>3049</v>
      </c>
      <c r="E1140" s="26" t="s">
        <v>129</v>
      </c>
      <c r="F1140" s="26" t="s">
        <v>129</v>
      </c>
      <c r="G1140" s="26" t="s">
        <v>3102</v>
      </c>
      <c r="H1140" s="27" t="s">
        <v>129</v>
      </c>
      <c r="I1140" s="28" t="s">
        <v>132</v>
      </c>
      <c r="J1140" s="10">
        <v>65548.270967741933</v>
      </c>
      <c r="K1140" s="15"/>
      <c r="L1140" s="29">
        <v>59936</v>
      </c>
      <c r="M1140" s="30">
        <f t="shared" si="35"/>
        <v>5612.2709677419334</v>
      </c>
      <c r="N1140" s="31">
        <f t="shared" si="34"/>
        <v>9.3637729707386763E-2</v>
      </c>
    </row>
    <row r="1141" spans="3:14" ht="27">
      <c r="C1141" s="24" t="s">
        <v>3103</v>
      </c>
      <c r="D1141" s="26" t="s">
        <v>3049</v>
      </c>
      <c r="E1141" s="26" t="s">
        <v>129</v>
      </c>
      <c r="F1141" s="26" t="s">
        <v>129</v>
      </c>
      <c r="G1141" s="26" t="s">
        <v>3104</v>
      </c>
      <c r="H1141" s="27" t="s">
        <v>129</v>
      </c>
      <c r="I1141" s="28" t="s">
        <v>132</v>
      </c>
      <c r="J1141" s="10">
        <v>35557.199999999997</v>
      </c>
      <c r="K1141" s="15"/>
      <c r="L1141" s="29">
        <v>32452</v>
      </c>
      <c r="M1141" s="30">
        <f t="shared" si="35"/>
        <v>3105.1999999999971</v>
      </c>
      <c r="N1141" s="31">
        <f t="shared" si="34"/>
        <v>9.5685936151854958E-2</v>
      </c>
    </row>
    <row r="1142" spans="3:14" ht="27">
      <c r="C1142" s="24" t="s">
        <v>3105</v>
      </c>
      <c r="D1142" s="26" t="s">
        <v>3049</v>
      </c>
      <c r="E1142" s="26" t="s">
        <v>129</v>
      </c>
      <c r="F1142" s="26" t="s">
        <v>129</v>
      </c>
      <c r="G1142" s="26" t="s">
        <v>3106</v>
      </c>
      <c r="H1142" s="27" t="s">
        <v>129</v>
      </c>
      <c r="I1142" s="28" t="s">
        <v>132</v>
      </c>
      <c r="J1142" s="10">
        <v>65548.270967741933</v>
      </c>
      <c r="K1142" s="15"/>
      <c r="L1142" s="29">
        <v>59936</v>
      </c>
      <c r="M1142" s="30">
        <f t="shared" si="35"/>
        <v>5612.2709677419334</v>
      </c>
      <c r="N1142" s="31">
        <f t="shared" si="34"/>
        <v>9.3637729707386763E-2</v>
      </c>
    </row>
    <row r="1143" spans="3:14" ht="27">
      <c r="C1143" s="24" t="s">
        <v>3107</v>
      </c>
      <c r="D1143" s="26" t="s">
        <v>3049</v>
      </c>
      <c r="E1143" s="26" t="s">
        <v>129</v>
      </c>
      <c r="F1143" s="26" t="s">
        <v>129</v>
      </c>
      <c r="G1143" s="26" t="s">
        <v>3108</v>
      </c>
      <c r="H1143" s="27" t="s">
        <v>129</v>
      </c>
      <c r="I1143" s="28" t="s">
        <v>132</v>
      </c>
      <c r="J1143" s="10">
        <v>13151.41935483871</v>
      </c>
      <c r="K1143" s="15"/>
      <c r="L1143" s="29">
        <v>11988</v>
      </c>
      <c r="M1143" s="30">
        <f t="shared" si="35"/>
        <v>1163.4193548387102</v>
      </c>
      <c r="N1143" s="31">
        <f t="shared" si="34"/>
        <v>9.7048661564790639E-2</v>
      </c>
    </row>
    <row r="1144" spans="3:14" ht="27">
      <c r="C1144" s="24" t="s">
        <v>3109</v>
      </c>
      <c r="D1144" s="26" t="s">
        <v>3049</v>
      </c>
      <c r="E1144" s="26" t="s">
        <v>129</v>
      </c>
      <c r="F1144" s="26" t="s">
        <v>129</v>
      </c>
      <c r="G1144" s="26" t="s">
        <v>3110</v>
      </c>
      <c r="H1144" s="27" t="s">
        <v>584</v>
      </c>
      <c r="I1144" s="28" t="s">
        <v>132</v>
      </c>
      <c r="J1144" s="10">
        <v>67564.361290322588</v>
      </c>
      <c r="K1144" s="15"/>
      <c r="L1144" s="29">
        <v>61877</v>
      </c>
      <c r="M1144" s="30">
        <f t="shared" si="35"/>
        <v>5687.3612903225876</v>
      </c>
      <c r="N1144" s="31">
        <f t="shared" si="34"/>
        <v>9.1913979189724576E-2</v>
      </c>
    </row>
    <row r="1145" spans="3:14" ht="27">
      <c r="C1145" s="24" t="s">
        <v>3111</v>
      </c>
      <c r="D1145" s="26" t="s">
        <v>3049</v>
      </c>
      <c r="E1145" s="26" t="s">
        <v>129</v>
      </c>
      <c r="F1145" s="26" t="s">
        <v>129</v>
      </c>
      <c r="G1145" s="26" t="s">
        <v>3112</v>
      </c>
      <c r="H1145" s="27" t="s">
        <v>3074</v>
      </c>
      <c r="I1145" s="28" t="s">
        <v>132</v>
      </c>
      <c r="J1145" s="10">
        <v>32533.832258064518</v>
      </c>
      <c r="K1145" s="15"/>
      <c r="L1145" s="29">
        <v>29742</v>
      </c>
      <c r="M1145" s="30">
        <f t="shared" si="35"/>
        <v>2791.8322580645181</v>
      </c>
      <c r="N1145" s="31">
        <f t="shared" si="34"/>
        <v>9.3868343018778763E-2</v>
      </c>
    </row>
    <row r="1146" spans="3:14" ht="27">
      <c r="C1146" s="24" t="s">
        <v>3113</v>
      </c>
      <c r="D1146" s="26" t="s">
        <v>3049</v>
      </c>
      <c r="E1146" s="26" t="s">
        <v>129</v>
      </c>
      <c r="F1146" s="26" t="s">
        <v>129</v>
      </c>
      <c r="G1146" s="26" t="s">
        <v>3114</v>
      </c>
      <c r="H1146" s="27" t="s">
        <v>129</v>
      </c>
      <c r="I1146" s="28" t="s">
        <v>132</v>
      </c>
      <c r="J1146" s="10">
        <v>161236.55483870968</v>
      </c>
      <c r="K1146" s="15"/>
      <c r="L1146" s="29">
        <v>147457</v>
      </c>
      <c r="M1146" s="30">
        <f t="shared" si="35"/>
        <v>13779.554838709679</v>
      </c>
      <c r="N1146" s="31">
        <f t="shared" si="34"/>
        <v>9.3447953225073613E-2</v>
      </c>
    </row>
    <row r="1147" spans="3:14" ht="27">
      <c r="C1147" s="24" t="s">
        <v>3115</v>
      </c>
      <c r="D1147" s="26" t="s">
        <v>3049</v>
      </c>
      <c r="E1147" s="26" t="s">
        <v>129</v>
      </c>
      <c r="F1147" s="26" t="s">
        <v>129</v>
      </c>
      <c r="G1147" s="26" t="s">
        <v>3116</v>
      </c>
      <c r="H1147" s="27" t="s">
        <v>129</v>
      </c>
      <c r="I1147" s="28" t="s">
        <v>132</v>
      </c>
      <c r="J1147" s="10">
        <v>391873.90967741935</v>
      </c>
      <c r="K1147" s="15"/>
      <c r="L1147" s="29">
        <v>358550</v>
      </c>
      <c r="M1147" s="30">
        <f t="shared" si="35"/>
        <v>33323.909677419346</v>
      </c>
      <c r="N1147" s="31">
        <f t="shared" si="34"/>
        <v>9.2940760500402578E-2</v>
      </c>
    </row>
    <row r="1148" spans="3:14" ht="27">
      <c r="C1148" s="24" t="s">
        <v>3117</v>
      </c>
      <c r="D1148" s="26" t="s">
        <v>3049</v>
      </c>
      <c r="E1148" s="26" t="s">
        <v>129</v>
      </c>
      <c r="F1148" s="26" t="s">
        <v>129</v>
      </c>
      <c r="G1148" s="26" t="s">
        <v>3118</v>
      </c>
      <c r="H1148" s="27" t="s">
        <v>3074</v>
      </c>
      <c r="I1148" s="28" t="s">
        <v>132</v>
      </c>
      <c r="J1148" s="10">
        <v>280850.7483870968</v>
      </c>
      <c r="K1148" s="15"/>
      <c r="L1148" s="29">
        <v>256866</v>
      </c>
      <c r="M1148" s="30">
        <f t="shared" si="35"/>
        <v>23984.748387096799</v>
      </c>
      <c r="N1148" s="31">
        <f t="shared" si="34"/>
        <v>9.3374554776018623E-2</v>
      </c>
    </row>
    <row r="1149" spans="3:14" ht="27">
      <c r="C1149" s="24" t="s">
        <v>3119</v>
      </c>
      <c r="D1149" s="26" t="s">
        <v>3049</v>
      </c>
      <c r="E1149" s="26" t="s">
        <v>129</v>
      </c>
      <c r="F1149" s="26" t="s">
        <v>129</v>
      </c>
      <c r="G1149" s="26" t="s">
        <v>3120</v>
      </c>
      <c r="H1149" s="27" t="s">
        <v>3074</v>
      </c>
      <c r="I1149" s="28" t="s">
        <v>132</v>
      </c>
      <c r="J1149" s="10">
        <v>224421.71612903223</v>
      </c>
      <c r="K1149" s="15"/>
      <c r="L1149" s="29">
        <v>205356</v>
      </c>
      <c r="M1149" s="30">
        <f t="shared" si="35"/>
        <v>19065.716129032226</v>
      </c>
      <c r="N1149" s="31">
        <f t="shared" si="34"/>
        <v>9.2842264793978391E-2</v>
      </c>
    </row>
    <row r="1150" spans="3:14" ht="27">
      <c r="C1150" s="24" t="s">
        <v>3121</v>
      </c>
      <c r="D1150" s="26" t="s">
        <v>3049</v>
      </c>
      <c r="E1150" s="26" t="s">
        <v>129</v>
      </c>
      <c r="F1150" s="26" t="s">
        <v>129</v>
      </c>
      <c r="G1150" s="26" t="s">
        <v>3122</v>
      </c>
      <c r="H1150" s="27" t="s">
        <v>3074</v>
      </c>
      <c r="I1150" s="28" t="s">
        <v>132</v>
      </c>
      <c r="J1150" s="10">
        <v>28154.632258064517</v>
      </c>
      <c r="K1150" s="15"/>
      <c r="L1150" s="29">
        <v>25687</v>
      </c>
      <c r="M1150" s="30">
        <f t="shared" si="35"/>
        <v>2467.6322580645174</v>
      </c>
      <c r="N1150" s="31">
        <f t="shared" si="34"/>
        <v>9.6065412779402712E-2</v>
      </c>
    </row>
    <row r="1151" spans="3:14" ht="27">
      <c r="C1151" s="24" t="s">
        <v>3123</v>
      </c>
      <c r="D1151" s="26" t="s">
        <v>3049</v>
      </c>
      <c r="E1151" s="26" t="s">
        <v>129</v>
      </c>
      <c r="F1151" s="26" t="s">
        <v>129</v>
      </c>
      <c r="G1151" s="26" t="s">
        <v>3124</v>
      </c>
      <c r="H1151" s="27" t="s">
        <v>129</v>
      </c>
      <c r="I1151" s="28" t="s">
        <v>132</v>
      </c>
      <c r="J1151" s="10">
        <v>12985.587096774194</v>
      </c>
      <c r="K1151" s="15"/>
      <c r="L1151" s="29">
        <v>11817</v>
      </c>
      <c r="M1151" s="30">
        <f t="shared" si="35"/>
        <v>1168.5870967741939</v>
      </c>
      <c r="N1151" s="31">
        <f t="shared" si="34"/>
        <v>9.8890335683692474E-2</v>
      </c>
    </row>
    <row r="1152" spans="3:14" ht="27">
      <c r="C1152" s="24" t="s">
        <v>3125</v>
      </c>
      <c r="D1152" s="26" t="s">
        <v>3049</v>
      </c>
      <c r="E1152" s="26" t="s">
        <v>186</v>
      </c>
      <c r="F1152" s="26" t="s">
        <v>129</v>
      </c>
      <c r="G1152" s="26" t="s">
        <v>3126</v>
      </c>
      <c r="H1152" s="27" t="s">
        <v>455</v>
      </c>
      <c r="I1152" s="28" t="s">
        <v>132</v>
      </c>
      <c r="J1152" s="10">
        <v>40447.716129032262</v>
      </c>
      <c r="K1152" s="15"/>
      <c r="L1152" s="29">
        <v>37025</v>
      </c>
      <c r="M1152" s="30">
        <f t="shared" si="35"/>
        <v>3422.716129032262</v>
      </c>
      <c r="N1152" s="31">
        <f t="shared" si="34"/>
        <v>9.2443379582235294E-2</v>
      </c>
    </row>
    <row r="1153" spans="3:14" ht="27">
      <c r="C1153" s="24" t="s">
        <v>3127</v>
      </c>
      <c r="D1153" s="26" t="s">
        <v>3049</v>
      </c>
      <c r="E1153" s="26" t="s">
        <v>129</v>
      </c>
      <c r="F1153" s="26" t="s">
        <v>129</v>
      </c>
      <c r="G1153" s="26" t="s">
        <v>3128</v>
      </c>
      <c r="H1153" s="27" t="s">
        <v>129</v>
      </c>
      <c r="I1153" s="28" t="s">
        <v>132</v>
      </c>
      <c r="J1153" s="10">
        <v>63696.477419354836</v>
      </c>
      <c r="K1153" s="15"/>
      <c r="L1153" s="29">
        <v>58189</v>
      </c>
      <c r="M1153" s="30">
        <f t="shared" si="35"/>
        <v>5507.4774193548365</v>
      </c>
      <c r="N1153" s="31">
        <f t="shared" si="34"/>
        <v>9.4648085022166331E-2</v>
      </c>
    </row>
    <row r="1154" spans="3:14" ht="27">
      <c r="C1154" s="24" t="s">
        <v>3129</v>
      </c>
      <c r="D1154" s="26" t="s">
        <v>3049</v>
      </c>
      <c r="E1154" s="26" t="s">
        <v>129</v>
      </c>
      <c r="F1154" s="26" t="s">
        <v>129</v>
      </c>
      <c r="G1154" s="26" t="s">
        <v>3130</v>
      </c>
      <c r="H1154" s="27" t="s">
        <v>584</v>
      </c>
      <c r="I1154" s="28" t="s">
        <v>132</v>
      </c>
      <c r="J1154" s="10">
        <v>27973.445161290325</v>
      </c>
      <c r="K1154" s="15"/>
      <c r="L1154" s="29">
        <v>25585</v>
      </c>
      <c r="M1154" s="30">
        <f t="shared" si="35"/>
        <v>2388.4451612903249</v>
      </c>
      <c r="N1154" s="31">
        <f t="shared" si="34"/>
        <v>9.3353338334583744E-2</v>
      </c>
    </row>
    <row r="1155" spans="3:14" ht="27">
      <c r="C1155" s="24" t="s">
        <v>3131</v>
      </c>
      <c r="D1155" s="26" t="s">
        <v>3049</v>
      </c>
      <c r="E1155" s="26" t="s">
        <v>129</v>
      </c>
      <c r="F1155" s="26" t="s">
        <v>129</v>
      </c>
      <c r="G1155" s="26" t="s">
        <v>3132</v>
      </c>
      <c r="H1155" s="27" t="s">
        <v>3074</v>
      </c>
      <c r="I1155" s="28" t="s">
        <v>132</v>
      </c>
      <c r="J1155" s="10">
        <v>28320.464516129028</v>
      </c>
      <c r="K1155" s="15"/>
      <c r="L1155" s="29">
        <v>25858</v>
      </c>
      <c r="M1155" s="30">
        <f t="shared" si="35"/>
        <v>2462.4645161290282</v>
      </c>
      <c r="N1155" s="31">
        <f t="shared" si="34"/>
        <v>9.5230277520652343E-2</v>
      </c>
    </row>
    <row r="1156" spans="3:14" ht="27">
      <c r="C1156" s="24" t="s">
        <v>3133</v>
      </c>
      <c r="D1156" s="26" t="s">
        <v>3049</v>
      </c>
      <c r="E1156" s="26" t="s">
        <v>129</v>
      </c>
      <c r="F1156" s="26" t="s">
        <v>129</v>
      </c>
      <c r="G1156" s="26" t="s">
        <v>3134</v>
      </c>
      <c r="H1156" s="27" t="s">
        <v>3135</v>
      </c>
      <c r="I1156" s="28" t="s">
        <v>132</v>
      </c>
      <c r="J1156" s="10">
        <v>49040.283870967738</v>
      </c>
      <c r="K1156" s="15"/>
      <c r="L1156" s="29">
        <v>44815</v>
      </c>
      <c r="M1156" s="30">
        <f t="shared" si="35"/>
        <v>4225.283870967738</v>
      </c>
      <c r="N1156" s="31">
        <f t="shared" si="34"/>
        <v>9.4282804216618055E-2</v>
      </c>
    </row>
    <row r="1157" spans="3:14" ht="27">
      <c r="C1157" s="24" t="s">
        <v>3136</v>
      </c>
      <c r="D1157" s="26" t="s">
        <v>3049</v>
      </c>
      <c r="E1157" s="26" t="s">
        <v>129</v>
      </c>
      <c r="F1157" s="26" t="s">
        <v>129</v>
      </c>
      <c r="G1157" s="26" t="s">
        <v>3137</v>
      </c>
      <c r="H1157" s="27" t="s">
        <v>129</v>
      </c>
      <c r="I1157" s="28" t="s">
        <v>132</v>
      </c>
      <c r="J1157" s="10">
        <v>11812.477419354838</v>
      </c>
      <c r="K1157" s="15"/>
      <c r="L1157" s="29">
        <v>10824</v>
      </c>
      <c r="M1157" s="30">
        <f t="shared" si="35"/>
        <v>988.47741935483828</v>
      </c>
      <c r="N1157" s="31">
        <f t="shared" si="34"/>
        <v>9.1322747538325783E-2</v>
      </c>
    </row>
    <row r="1158" spans="3:14" ht="27">
      <c r="C1158" s="24" t="s">
        <v>3138</v>
      </c>
      <c r="D1158" s="26" t="s">
        <v>3049</v>
      </c>
      <c r="E1158" s="26" t="s">
        <v>3139</v>
      </c>
      <c r="F1158" s="26" t="s">
        <v>129</v>
      </c>
      <c r="G1158" s="26" t="s">
        <v>3140</v>
      </c>
      <c r="H1158" s="27" t="s">
        <v>129</v>
      </c>
      <c r="I1158" s="28" t="s">
        <v>132</v>
      </c>
      <c r="J1158" s="10">
        <v>53930.8</v>
      </c>
      <c r="K1158" s="15"/>
      <c r="L1158" s="29">
        <v>49319</v>
      </c>
      <c r="M1158" s="30">
        <f t="shared" si="35"/>
        <v>4611.8000000000029</v>
      </c>
      <c r="N1158" s="31">
        <f t="shared" ref="N1158:N1221" si="36">+M1158/L1158</f>
        <v>9.3509600762383724E-2</v>
      </c>
    </row>
    <row r="1159" spans="3:14" ht="27">
      <c r="C1159" s="24" t="s">
        <v>3141</v>
      </c>
      <c r="D1159" s="26" t="s">
        <v>3049</v>
      </c>
      <c r="E1159" s="26" t="s">
        <v>129</v>
      </c>
      <c r="F1159" s="26" t="s">
        <v>129</v>
      </c>
      <c r="G1159" s="26" t="s">
        <v>3142</v>
      </c>
      <c r="H1159" s="27" t="s">
        <v>129</v>
      </c>
      <c r="I1159" s="28" t="s">
        <v>132</v>
      </c>
      <c r="J1159" s="10">
        <v>30847.870967741932</v>
      </c>
      <c r="K1159" s="15"/>
      <c r="L1159" s="29">
        <v>28256</v>
      </c>
      <c r="M1159" s="30">
        <f t="shared" ref="M1159:M1222" si="37">+J1159-L1159</f>
        <v>2591.870967741932</v>
      </c>
      <c r="N1159" s="31">
        <f t="shared" si="36"/>
        <v>9.1728162788148784E-2</v>
      </c>
    </row>
    <row r="1160" spans="3:14" ht="27">
      <c r="C1160" s="24" t="s">
        <v>3143</v>
      </c>
      <c r="D1160" s="26" t="s">
        <v>3049</v>
      </c>
      <c r="E1160" s="26" t="s">
        <v>129</v>
      </c>
      <c r="F1160" s="26" t="s">
        <v>129</v>
      </c>
      <c r="G1160" s="26" t="s">
        <v>3144</v>
      </c>
      <c r="H1160" s="39" t="s">
        <v>160</v>
      </c>
      <c r="I1160" s="28" t="s">
        <v>132</v>
      </c>
      <c r="J1160" s="10">
        <v>119297.88387096772</v>
      </c>
      <c r="K1160" s="15"/>
      <c r="L1160" s="29">
        <v>109185</v>
      </c>
      <c r="M1160" s="30">
        <f t="shared" si="37"/>
        <v>10112.883870967722</v>
      </c>
      <c r="N1160" s="31">
        <f t="shared" si="36"/>
        <v>9.2621549397515435E-2</v>
      </c>
    </row>
    <row r="1161" spans="3:14" ht="27">
      <c r="C1161" s="24" t="s">
        <v>3145</v>
      </c>
      <c r="D1161" s="26" t="s">
        <v>3049</v>
      </c>
      <c r="E1161" s="26" t="s">
        <v>129</v>
      </c>
      <c r="F1161" s="26" t="s">
        <v>129</v>
      </c>
      <c r="G1161" s="26" t="s">
        <v>3146</v>
      </c>
      <c r="H1161" s="27" t="s">
        <v>129</v>
      </c>
      <c r="I1161" s="28" t="s">
        <v>132</v>
      </c>
      <c r="J1161" s="10">
        <v>16357.509677419355</v>
      </c>
      <c r="K1161" s="15"/>
      <c r="L1161" s="29">
        <v>14882</v>
      </c>
      <c r="M1161" s="30">
        <f t="shared" si="37"/>
        <v>1475.5096774193553</v>
      </c>
      <c r="N1161" s="31">
        <f t="shared" si="36"/>
        <v>9.9147270354747699E-2</v>
      </c>
    </row>
    <row r="1162" spans="3:14" ht="27">
      <c r="C1162" s="24" t="s">
        <v>3147</v>
      </c>
      <c r="D1162" s="26" t="s">
        <v>3049</v>
      </c>
      <c r="E1162" s="26" t="s">
        <v>129</v>
      </c>
      <c r="F1162" s="26" t="s">
        <v>129</v>
      </c>
      <c r="G1162" s="26" t="s">
        <v>3148</v>
      </c>
      <c r="H1162" s="27" t="s">
        <v>129</v>
      </c>
      <c r="I1162" s="28" t="s">
        <v>132</v>
      </c>
      <c r="J1162" s="10">
        <v>110029.70322580646</v>
      </c>
      <c r="K1162" s="15"/>
      <c r="L1162" s="29">
        <v>100623</v>
      </c>
      <c r="M1162" s="30">
        <f t="shared" si="37"/>
        <v>9406.7032258064573</v>
      </c>
      <c r="N1162" s="31">
        <f t="shared" si="36"/>
        <v>9.3484623056423063E-2</v>
      </c>
    </row>
    <row r="1163" spans="3:14" ht="27">
      <c r="C1163" s="24" t="s">
        <v>3149</v>
      </c>
      <c r="D1163" s="26" t="s">
        <v>3049</v>
      </c>
      <c r="E1163" s="26" t="s">
        <v>129</v>
      </c>
      <c r="F1163" s="26" t="s">
        <v>129</v>
      </c>
      <c r="G1163" s="26" t="s">
        <v>3150</v>
      </c>
      <c r="H1163" s="39" t="s">
        <v>160</v>
      </c>
      <c r="I1163" s="28" t="s">
        <v>132</v>
      </c>
      <c r="J1163" s="10">
        <v>103619.05806451614</v>
      </c>
      <c r="K1163" s="15"/>
      <c r="L1163" s="29">
        <v>94716</v>
      </c>
      <c r="M1163" s="30">
        <f t="shared" si="37"/>
        <v>8903.058064516139</v>
      </c>
      <c r="N1163" s="31">
        <f t="shared" si="36"/>
        <v>9.3997403443094499E-2</v>
      </c>
    </row>
    <row r="1164" spans="3:14" ht="27">
      <c r="C1164" s="24" t="s">
        <v>3151</v>
      </c>
      <c r="D1164" s="26" t="s">
        <v>3049</v>
      </c>
      <c r="E1164" s="26" t="s">
        <v>129</v>
      </c>
      <c r="F1164" s="26" t="s">
        <v>129</v>
      </c>
      <c r="G1164" s="26" t="s">
        <v>3152</v>
      </c>
      <c r="H1164" s="27" t="s">
        <v>129</v>
      </c>
      <c r="I1164" s="28" t="s">
        <v>132</v>
      </c>
      <c r="J1164" s="10">
        <v>6323512.5935483873</v>
      </c>
      <c r="K1164" s="15"/>
      <c r="L1164" s="29">
        <v>5784880</v>
      </c>
      <c r="M1164" s="30">
        <f t="shared" si="37"/>
        <v>538632.59354838729</v>
      </c>
      <c r="N1164" s="31">
        <f t="shared" si="36"/>
        <v>9.3110417769839179E-2</v>
      </c>
    </row>
    <row r="1165" spans="3:14" ht="27">
      <c r="C1165" s="24" t="s">
        <v>3153</v>
      </c>
      <c r="D1165" s="26" t="s">
        <v>3049</v>
      </c>
      <c r="E1165" s="26" t="s">
        <v>129</v>
      </c>
      <c r="F1165" s="26" t="s">
        <v>129</v>
      </c>
      <c r="G1165" s="26" t="s">
        <v>3154</v>
      </c>
      <c r="H1165" s="27" t="s">
        <v>3074</v>
      </c>
      <c r="I1165" s="28" t="s">
        <v>132</v>
      </c>
      <c r="J1165" s="10">
        <v>6143751.9612903232</v>
      </c>
      <c r="K1165" s="15"/>
      <c r="L1165" s="29">
        <v>5620396</v>
      </c>
      <c r="M1165" s="30">
        <f t="shared" si="37"/>
        <v>523355.96129032318</v>
      </c>
      <c r="N1165" s="31">
        <f t="shared" si="36"/>
        <v>9.3117275240093972E-2</v>
      </c>
    </row>
    <row r="1166" spans="3:14" ht="27">
      <c r="C1166" s="24" t="s">
        <v>3155</v>
      </c>
      <c r="D1166" s="26" t="s">
        <v>3049</v>
      </c>
      <c r="E1166" s="26" t="s">
        <v>2171</v>
      </c>
      <c r="F1166" s="26" t="s">
        <v>3156</v>
      </c>
      <c r="G1166" s="26" t="s">
        <v>3157</v>
      </c>
      <c r="H1166" s="27" t="s">
        <v>455</v>
      </c>
      <c r="I1166" s="28" t="s">
        <v>132</v>
      </c>
      <c r="J1166" s="10">
        <v>86615.109677419343</v>
      </c>
      <c r="K1166" s="15"/>
      <c r="L1166" s="29">
        <v>79287</v>
      </c>
      <c r="M1166" s="30">
        <f t="shared" si="37"/>
        <v>7328.1096774193429</v>
      </c>
      <c r="N1166" s="31">
        <f t="shared" si="36"/>
        <v>9.2425109758464102E-2</v>
      </c>
    </row>
    <row r="1167" spans="3:14" ht="27">
      <c r="C1167" s="24" t="s">
        <v>3158</v>
      </c>
      <c r="D1167" s="26" t="s">
        <v>3049</v>
      </c>
      <c r="E1167" s="26" t="s">
        <v>186</v>
      </c>
      <c r="F1167" s="26" t="s">
        <v>3159</v>
      </c>
      <c r="G1167" s="26" t="s">
        <v>3160</v>
      </c>
      <c r="H1167" s="27" t="s">
        <v>129</v>
      </c>
      <c r="I1167" s="28" t="s">
        <v>132</v>
      </c>
      <c r="J1167" s="10">
        <v>5094021.4838709673</v>
      </c>
      <c r="K1167" s="15"/>
      <c r="L1167" s="29">
        <v>4660114</v>
      </c>
      <c r="M1167" s="30">
        <f t="shared" si="37"/>
        <v>433907.48387096729</v>
      </c>
      <c r="N1167" s="31">
        <f t="shared" si="36"/>
        <v>9.3110916143031547E-2</v>
      </c>
    </row>
    <row r="1168" spans="3:14" ht="27">
      <c r="C1168" s="24" t="s">
        <v>3161</v>
      </c>
      <c r="D1168" s="26" t="s">
        <v>3049</v>
      </c>
      <c r="E1168" s="26" t="s">
        <v>129</v>
      </c>
      <c r="F1168" s="26" t="s">
        <v>129</v>
      </c>
      <c r="G1168" s="26" t="s">
        <v>3162</v>
      </c>
      <c r="H1168" s="27" t="s">
        <v>129</v>
      </c>
      <c r="I1168" s="28" t="s">
        <v>132</v>
      </c>
      <c r="J1168" s="10">
        <v>2874.425806451613</v>
      </c>
      <c r="K1168" s="15"/>
      <c r="L1168" s="29">
        <v>2656</v>
      </c>
      <c r="M1168" s="30">
        <f t="shared" si="37"/>
        <v>218.42580645161297</v>
      </c>
      <c r="N1168" s="31">
        <f t="shared" si="36"/>
        <v>8.223863194714344E-2</v>
      </c>
    </row>
    <row r="1169" spans="3:14" ht="27">
      <c r="C1169" s="24" t="s">
        <v>3163</v>
      </c>
      <c r="D1169" s="26" t="s">
        <v>3049</v>
      </c>
      <c r="E1169" s="26" t="s">
        <v>129</v>
      </c>
      <c r="F1169" s="26" t="s">
        <v>129</v>
      </c>
      <c r="G1169" s="26" t="s">
        <v>3164</v>
      </c>
      <c r="H1169" s="27" t="s">
        <v>129</v>
      </c>
      <c r="I1169" s="28" t="s">
        <v>132</v>
      </c>
      <c r="J1169" s="10">
        <v>21066.83870967742</v>
      </c>
      <c r="K1169" s="15"/>
      <c r="L1169" s="29">
        <v>19334</v>
      </c>
      <c r="M1169" s="30">
        <f t="shared" si="37"/>
        <v>1732.8387096774204</v>
      </c>
      <c r="N1169" s="31">
        <f t="shared" si="36"/>
        <v>8.9626497862698898E-2</v>
      </c>
    </row>
    <row r="1170" spans="3:14" ht="40.5">
      <c r="C1170" s="24" t="s">
        <v>3165</v>
      </c>
      <c r="D1170" s="26" t="s">
        <v>3049</v>
      </c>
      <c r="E1170" s="26" t="s">
        <v>129</v>
      </c>
      <c r="F1170" s="26" t="s">
        <v>3166</v>
      </c>
      <c r="G1170" s="26" t="s">
        <v>3167</v>
      </c>
      <c r="H1170" s="27" t="s">
        <v>3168</v>
      </c>
      <c r="I1170" s="28" t="s">
        <v>132</v>
      </c>
      <c r="J1170" s="10">
        <v>97719.729032258067</v>
      </c>
      <c r="K1170" s="15"/>
      <c r="L1170" s="29">
        <v>89373</v>
      </c>
      <c r="M1170" s="30">
        <f t="shared" si="37"/>
        <v>8346.7290322580666</v>
      </c>
      <c r="N1170" s="31">
        <f t="shared" si="36"/>
        <v>9.339206507846963E-2</v>
      </c>
    </row>
    <row r="1171" spans="3:14" ht="27">
      <c r="C1171" s="24" t="s">
        <v>3169</v>
      </c>
      <c r="D1171" s="26" t="s">
        <v>3049</v>
      </c>
      <c r="E1171" s="26" t="s">
        <v>129</v>
      </c>
      <c r="F1171" s="26" t="s">
        <v>129</v>
      </c>
      <c r="G1171" s="26" t="s">
        <v>3170</v>
      </c>
      <c r="H1171" s="27" t="s">
        <v>129</v>
      </c>
      <c r="I1171" s="28" t="s">
        <v>132</v>
      </c>
      <c r="J1171" s="10">
        <v>100594.15483870968</v>
      </c>
      <c r="K1171" s="15"/>
      <c r="L1171" s="29">
        <v>92028</v>
      </c>
      <c r="M1171" s="30">
        <f t="shared" si="37"/>
        <v>8566.1548387096846</v>
      </c>
      <c r="N1171" s="31">
        <f t="shared" si="36"/>
        <v>9.3082049362255878E-2</v>
      </c>
    </row>
    <row r="1172" spans="3:14" ht="27">
      <c r="C1172" s="24" t="s">
        <v>3171</v>
      </c>
      <c r="D1172" s="26" t="s">
        <v>3049</v>
      </c>
      <c r="E1172" s="26" t="s">
        <v>129</v>
      </c>
      <c r="F1172" s="26" t="s">
        <v>129</v>
      </c>
      <c r="G1172" s="26" t="s">
        <v>3172</v>
      </c>
      <c r="H1172" s="27" t="s">
        <v>129</v>
      </c>
      <c r="I1172" s="28" t="s">
        <v>132</v>
      </c>
      <c r="J1172" s="10">
        <v>63366.348387096776</v>
      </c>
      <c r="K1172" s="15"/>
      <c r="L1172" s="29">
        <v>57950</v>
      </c>
      <c r="M1172" s="30">
        <f t="shared" si="37"/>
        <v>5416.3483870967757</v>
      </c>
      <c r="N1172" s="31">
        <f t="shared" si="36"/>
        <v>9.3465891062929699E-2</v>
      </c>
    </row>
    <row r="1173" spans="3:14" ht="27">
      <c r="C1173" s="24" t="s">
        <v>3173</v>
      </c>
      <c r="D1173" s="26" t="s">
        <v>3049</v>
      </c>
      <c r="E1173" s="26" t="s">
        <v>129</v>
      </c>
      <c r="F1173" s="26" t="s">
        <v>129</v>
      </c>
      <c r="G1173" s="26" t="s">
        <v>3174</v>
      </c>
      <c r="H1173" s="27" t="s">
        <v>455</v>
      </c>
      <c r="I1173" s="28" t="s">
        <v>132</v>
      </c>
      <c r="J1173" s="10">
        <v>253388.61935483868</v>
      </c>
      <c r="K1173" s="15"/>
      <c r="L1173" s="29">
        <v>231865</v>
      </c>
      <c r="M1173" s="30">
        <f t="shared" si="37"/>
        <v>21523.61935483868</v>
      </c>
      <c r="N1173" s="31">
        <f t="shared" si="36"/>
        <v>9.2828237788535051E-2</v>
      </c>
    </row>
    <row r="1174" spans="3:14" ht="27">
      <c r="C1174" s="24" t="s">
        <v>3175</v>
      </c>
      <c r="D1174" s="26" t="s">
        <v>3049</v>
      </c>
      <c r="E1174" s="26" t="s">
        <v>129</v>
      </c>
      <c r="F1174" s="26" t="s">
        <v>129</v>
      </c>
      <c r="G1174" s="26" t="s">
        <v>3176</v>
      </c>
      <c r="H1174" s="27" t="s">
        <v>129</v>
      </c>
      <c r="I1174" s="28" t="s">
        <v>132</v>
      </c>
      <c r="J1174" s="10">
        <v>371663.87096774194</v>
      </c>
      <c r="K1174" s="15"/>
      <c r="L1174" s="29">
        <v>340057</v>
      </c>
      <c r="M1174" s="30">
        <f t="shared" si="37"/>
        <v>31606.870967741939</v>
      </c>
      <c r="N1174" s="31">
        <f t="shared" si="36"/>
        <v>9.2945803108719832E-2</v>
      </c>
    </row>
    <row r="1175" spans="3:14" ht="27">
      <c r="C1175" s="24" t="s">
        <v>3177</v>
      </c>
      <c r="D1175" s="26" t="s">
        <v>3049</v>
      </c>
      <c r="E1175" s="38" t="s">
        <v>160</v>
      </c>
      <c r="F1175" s="26" t="s">
        <v>129</v>
      </c>
      <c r="G1175" s="26" t="s">
        <v>3178</v>
      </c>
      <c r="H1175" s="27" t="s">
        <v>3074</v>
      </c>
      <c r="I1175" s="28" t="s">
        <v>132</v>
      </c>
      <c r="J1175" s="10">
        <v>2344092.7096774192</v>
      </c>
      <c r="K1175" s="15"/>
      <c r="L1175" s="29">
        <v>2144368</v>
      </c>
      <c r="M1175" s="30">
        <f t="shared" si="37"/>
        <v>199724.70967741916</v>
      </c>
      <c r="N1175" s="31">
        <f t="shared" si="36"/>
        <v>9.3139195174251413E-2</v>
      </c>
    </row>
    <row r="1176" spans="3:14" ht="27">
      <c r="C1176" s="24" t="s">
        <v>3179</v>
      </c>
      <c r="D1176" s="26" t="s">
        <v>3049</v>
      </c>
      <c r="E1176" s="38" t="s">
        <v>160</v>
      </c>
      <c r="F1176" s="26" t="s">
        <v>129</v>
      </c>
      <c r="G1176" s="26" t="s">
        <v>3180</v>
      </c>
      <c r="H1176" s="27" t="s">
        <v>129</v>
      </c>
      <c r="I1176" s="28" t="s">
        <v>132</v>
      </c>
      <c r="J1176" s="10">
        <v>5391199.0322580645</v>
      </c>
      <c r="K1176" s="15"/>
      <c r="L1176" s="29">
        <v>4931996</v>
      </c>
      <c r="M1176" s="30">
        <f t="shared" si="37"/>
        <v>459203.03225806449</v>
      </c>
      <c r="N1176" s="31">
        <f t="shared" si="36"/>
        <v>9.3106935256651563E-2</v>
      </c>
    </row>
    <row r="1177" spans="3:14" ht="27">
      <c r="C1177" s="24" t="s">
        <v>3181</v>
      </c>
      <c r="D1177" s="26" t="s">
        <v>3049</v>
      </c>
      <c r="E1177" s="38" t="s">
        <v>160</v>
      </c>
      <c r="F1177" s="26" t="s">
        <v>129</v>
      </c>
      <c r="G1177" s="26" t="s">
        <v>3182</v>
      </c>
      <c r="H1177" s="27" t="s">
        <v>3074</v>
      </c>
      <c r="I1177" s="28" t="s">
        <v>132</v>
      </c>
      <c r="J1177" s="10">
        <v>877072.99354838708</v>
      </c>
      <c r="K1177" s="15"/>
      <c r="L1177" s="29">
        <v>802278</v>
      </c>
      <c r="M1177" s="30">
        <f t="shared" si="37"/>
        <v>74794.993548387079</v>
      </c>
      <c r="N1177" s="31">
        <f t="shared" si="36"/>
        <v>9.3228274424061341E-2</v>
      </c>
    </row>
    <row r="1178" spans="3:14" ht="27">
      <c r="C1178" s="24" t="s">
        <v>3183</v>
      </c>
      <c r="D1178" s="26" t="s">
        <v>3049</v>
      </c>
      <c r="E1178" s="38" t="s">
        <v>160</v>
      </c>
      <c r="F1178" s="26" t="s">
        <v>129</v>
      </c>
      <c r="G1178" s="26" t="s">
        <v>3184</v>
      </c>
      <c r="H1178" s="27" t="s">
        <v>129</v>
      </c>
      <c r="I1178" s="28" t="s">
        <v>132</v>
      </c>
      <c r="J1178" s="10">
        <v>479812.6064516129</v>
      </c>
      <c r="K1178" s="15"/>
      <c r="L1178" s="29">
        <v>438951</v>
      </c>
      <c r="M1178" s="30">
        <f t="shared" si="37"/>
        <v>40861.606451612897</v>
      </c>
      <c r="N1178" s="31">
        <f t="shared" si="36"/>
        <v>9.3089220554487623E-2</v>
      </c>
    </row>
    <row r="1179" spans="3:14" ht="27">
      <c r="C1179" s="24" t="s">
        <v>3185</v>
      </c>
      <c r="D1179" s="26" t="s">
        <v>3049</v>
      </c>
      <c r="E1179" s="38" t="s">
        <v>160</v>
      </c>
      <c r="F1179" s="26" t="s">
        <v>129</v>
      </c>
      <c r="G1179" s="26" t="s">
        <v>3186</v>
      </c>
      <c r="H1179" s="27" t="s">
        <v>3074</v>
      </c>
      <c r="I1179" s="28" t="s">
        <v>132</v>
      </c>
      <c r="J1179" s="10">
        <v>402828.05161290319</v>
      </c>
      <c r="K1179" s="15"/>
      <c r="L1179" s="29">
        <v>368517</v>
      </c>
      <c r="M1179" s="30">
        <f t="shared" si="37"/>
        <v>34311.051612903189</v>
      </c>
      <c r="N1179" s="31">
        <f t="shared" si="36"/>
        <v>9.3105749837600948E-2</v>
      </c>
    </row>
    <row r="1180" spans="3:14" ht="27">
      <c r="C1180" s="24" t="s">
        <v>3187</v>
      </c>
      <c r="D1180" s="26" t="s">
        <v>3049</v>
      </c>
      <c r="E1180" s="38" t="s">
        <v>160</v>
      </c>
      <c r="F1180" s="26" t="s">
        <v>129</v>
      </c>
      <c r="G1180" s="26" t="s">
        <v>3188</v>
      </c>
      <c r="H1180" s="39" t="s">
        <v>160</v>
      </c>
      <c r="I1180" s="28" t="s">
        <v>132</v>
      </c>
      <c r="J1180" s="10">
        <v>265517.40645161289</v>
      </c>
      <c r="K1180" s="15"/>
      <c r="L1180" s="29">
        <v>242877</v>
      </c>
      <c r="M1180" s="30">
        <f t="shared" si="37"/>
        <v>22640.406451612886</v>
      </c>
      <c r="N1180" s="31">
        <f t="shared" si="36"/>
        <v>9.3217581127949062E-2</v>
      </c>
    </row>
    <row r="1181" spans="3:14" ht="27">
      <c r="C1181" s="24" t="s">
        <v>3189</v>
      </c>
      <c r="D1181" s="26" t="s">
        <v>3049</v>
      </c>
      <c r="E1181" s="38" t="s">
        <v>160</v>
      </c>
      <c r="F1181" s="26" t="s">
        <v>129</v>
      </c>
      <c r="G1181" s="26" t="s">
        <v>3190</v>
      </c>
      <c r="H1181" s="27" t="s">
        <v>3074</v>
      </c>
      <c r="I1181" s="28" t="s">
        <v>132</v>
      </c>
      <c r="J1181" s="10">
        <v>484025.97419354838</v>
      </c>
      <c r="K1181" s="15"/>
      <c r="L1181" s="29">
        <v>442752</v>
      </c>
      <c r="M1181" s="30">
        <f t="shared" si="37"/>
        <v>41273.974193548376</v>
      </c>
      <c r="N1181" s="31">
        <f t="shared" si="36"/>
        <v>9.3221429137639977E-2</v>
      </c>
    </row>
    <row r="1182" spans="3:14" ht="27">
      <c r="C1182" s="24" t="s">
        <v>3191</v>
      </c>
      <c r="D1182" s="26" t="s">
        <v>3049</v>
      </c>
      <c r="E1182" s="38" t="s">
        <v>160</v>
      </c>
      <c r="F1182" s="26" t="s">
        <v>129</v>
      </c>
      <c r="G1182" s="26" t="s">
        <v>3192</v>
      </c>
      <c r="H1182" s="27" t="s">
        <v>3074</v>
      </c>
      <c r="I1182" s="28" t="s">
        <v>132</v>
      </c>
      <c r="J1182" s="10">
        <v>302083.41935483867</v>
      </c>
      <c r="K1182" s="15"/>
      <c r="L1182" s="29">
        <v>276270</v>
      </c>
      <c r="M1182" s="30">
        <f t="shared" si="37"/>
        <v>25813.419354838668</v>
      </c>
      <c r="N1182" s="31">
        <f t="shared" si="36"/>
        <v>9.3435477449012441E-2</v>
      </c>
    </row>
    <row r="1183" spans="3:14" ht="27">
      <c r="C1183" s="24" t="s">
        <v>3193</v>
      </c>
      <c r="D1183" s="26" t="s">
        <v>3049</v>
      </c>
      <c r="E1183" s="38" t="s">
        <v>160</v>
      </c>
      <c r="F1183" s="38" t="s">
        <v>160</v>
      </c>
      <c r="G1183" s="26" t="s">
        <v>3194</v>
      </c>
      <c r="H1183" s="39" t="s">
        <v>160</v>
      </c>
      <c r="I1183" s="28" t="s">
        <v>132</v>
      </c>
      <c r="J1183" s="10">
        <v>315551.14838709676</v>
      </c>
      <c r="K1183" s="15"/>
      <c r="L1183" s="29">
        <v>288615</v>
      </c>
      <c r="M1183" s="30">
        <f t="shared" si="37"/>
        <v>26936.148387096764</v>
      </c>
      <c r="N1183" s="31">
        <f t="shared" si="36"/>
        <v>9.3328996715682705E-2</v>
      </c>
    </row>
    <row r="1184" spans="3:14" ht="27">
      <c r="C1184" s="24" t="s">
        <v>3195</v>
      </c>
      <c r="D1184" s="26" t="s">
        <v>3049</v>
      </c>
      <c r="E1184" s="38" t="s">
        <v>160</v>
      </c>
      <c r="F1184" s="26" t="s">
        <v>3196</v>
      </c>
      <c r="G1184" s="26" t="s">
        <v>3197</v>
      </c>
      <c r="H1184" s="39" t="s">
        <v>160</v>
      </c>
      <c r="I1184" s="28" t="s">
        <v>132</v>
      </c>
      <c r="J1184" s="10">
        <v>2708157.4709677417</v>
      </c>
      <c r="K1184" s="15"/>
      <c r="L1184" s="29">
        <v>2477438</v>
      </c>
      <c r="M1184" s="30">
        <f t="shared" si="37"/>
        <v>230719.47096774168</v>
      </c>
      <c r="N1184" s="31">
        <f t="shared" si="36"/>
        <v>9.3128252237893214E-2</v>
      </c>
    </row>
    <row r="1185" spans="3:14" ht="27">
      <c r="C1185" s="24" t="s">
        <v>3198</v>
      </c>
      <c r="D1185" s="26" t="s">
        <v>3049</v>
      </c>
      <c r="E1185" s="38" t="s">
        <v>160</v>
      </c>
      <c r="F1185" s="26" t="s">
        <v>3199</v>
      </c>
      <c r="G1185" s="26" t="s">
        <v>3200</v>
      </c>
      <c r="H1185" s="27" t="s">
        <v>3201</v>
      </c>
      <c r="I1185" s="28" t="s">
        <v>132</v>
      </c>
      <c r="J1185" s="10">
        <v>644074.06451612909</v>
      </c>
      <c r="K1185" s="15"/>
      <c r="L1185" s="29">
        <v>589251</v>
      </c>
      <c r="M1185" s="30">
        <f t="shared" si="37"/>
        <v>54823.064516129089</v>
      </c>
      <c r="N1185" s="31">
        <f t="shared" si="36"/>
        <v>9.303855999587457E-2</v>
      </c>
    </row>
    <row r="1186" spans="3:14" ht="27">
      <c r="C1186" s="24" t="s">
        <v>3202</v>
      </c>
      <c r="D1186" s="26" t="s">
        <v>3049</v>
      </c>
      <c r="E1186" s="38" t="s">
        <v>160</v>
      </c>
      <c r="F1186" s="26" t="s">
        <v>3203</v>
      </c>
      <c r="G1186" s="26" t="s">
        <v>3204</v>
      </c>
      <c r="H1186" s="39" t="s">
        <v>160</v>
      </c>
      <c r="I1186" s="28" t="s">
        <v>132</v>
      </c>
      <c r="J1186" s="10">
        <v>1135834.270967742</v>
      </c>
      <c r="K1186" s="15"/>
      <c r="L1186" s="29">
        <v>1039109</v>
      </c>
      <c r="M1186" s="30">
        <f t="shared" si="37"/>
        <v>96725.270967741963</v>
      </c>
      <c r="N1186" s="31">
        <f t="shared" si="36"/>
        <v>9.308481686496986E-2</v>
      </c>
    </row>
    <row r="1187" spans="3:14" ht="27">
      <c r="C1187" s="24" t="s">
        <v>3205</v>
      </c>
      <c r="D1187" s="26" t="s">
        <v>3049</v>
      </c>
      <c r="E1187" s="38" t="s">
        <v>160</v>
      </c>
      <c r="F1187" s="26" t="s">
        <v>129</v>
      </c>
      <c r="G1187" s="26" t="s">
        <v>3206</v>
      </c>
      <c r="H1187" s="27" t="s">
        <v>3074</v>
      </c>
      <c r="I1187" s="28" t="s">
        <v>132</v>
      </c>
      <c r="J1187" s="10">
        <v>569271.43225806451</v>
      </c>
      <c r="K1187" s="15"/>
      <c r="L1187" s="29">
        <v>520841</v>
      </c>
      <c r="M1187" s="30">
        <f t="shared" si="37"/>
        <v>48430.432258064509</v>
      </c>
      <c r="N1187" s="31">
        <f t="shared" si="36"/>
        <v>9.2985061195383065E-2</v>
      </c>
    </row>
    <row r="1188" spans="3:14" ht="27">
      <c r="C1188" s="24" t="s">
        <v>3207</v>
      </c>
      <c r="D1188" s="26" t="s">
        <v>3049</v>
      </c>
      <c r="E1188" s="38" t="s">
        <v>160</v>
      </c>
      <c r="F1188" s="26" t="s">
        <v>129</v>
      </c>
      <c r="G1188" s="26" t="s">
        <v>3208</v>
      </c>
      <c r="H1188" s="27" t="s">
        <v>3074</v>
      </c>
      <c r="I1188" s="28" t="s">
        <v>132</v>
      </c>
      <c r="J1188" s="10">
        <v>277148.69677419355</v>
      </c>
      <c r="K1188" s="15"/>
      <c r="L1188" s="29">
        <v>253561</v>
      </c>
      <c r="M1188" s="30">
        <f t="shared" si="37"/>
        <v>23587.696774193551</v>
      </c>
      <c r="N1188" s="31">
        <f t="shared" si="36"/>
        <v>9.3025728618334649E-2</v>
      </c>
    </row>
    <row r="1189" spans="3:14" ht="27">
      <c r="C1189" s="24" t="s">
        <v>3209</v>
      </c>
      <c r="D1189" s="26" t="s">
        <v>3049</v>
      </c>
      <c r="E1189" s="38" t="s">
        <v>160</v>
      </c>
      <c r="F1189" s="26" t="s">
        <v>3210</v>
      </c>
      <c r="G1189" s="26" t="s">
        <v>3211</v>
      </c>
      <c r="H1189" s="39" t="s">
        <v>160</v>
      </c>
      <c r="I1189" s="28" t="s">
        <v>132</v>
      </c>
      <c r="J1189" s="10">
        <v>372838.51612903224</v>
      </c>
      <c r="K1189" s="15"/>
      <c r="L1189" s="29">
        <v>341136</v>
      </c>
      <c r="M1189" s="30">
        <f t="shared" si="37"/>
        <v>31702.516129032243</v>
      </c>
      <c r="N1189" s="31">
        <f t="shared" si="36"/>
        <v>9.2932191645068954E-2</v>
      </c>
    </row>
    <row r="1190" spans="3:14" ht="27">
      <c r="C1190" s="24" t="s">
        <v>3212</v>
      </c>
      <c r="D1190" s="26" t="s">
        <v>3049</v>
      </c>
      <c r="E1190" s="38" t="s">
        <v>160</v>
      </c>
      <c r="F1190" s="26" t="s">
        <v>129</v>
      </c>
      <c r="G1190" s="26" t="s">
        <v>3213</v>
      </c>
      <c r="H1190" s="27" t="s">
        <v>3074</v>
      </c>
      <c r="I1190" s="28" t="s">
        <v>132</v>
      </c>
      <c r="J1190" s="10">
        <v>49206.116129032263</v>
      </c>
      <c r="K1190" s="15"/>
      <c r="L1190" s="29">
        <v>45004</v>
      </c>
      <c r="M1190" s="30">
        <f t="shared" si="37"/>
        <v>4202.1161290322634</v>
      </c>
      <c r="N1190" s="31">
        <f t="shared" si="36"/>
        <v>9.337205868438947E-2</v>
      </c>
    </row>
    <row r="1191" spans="3:14" ht="27">
      <c r="C1191" s="24" t="s">
        <v>3214</v>
      </c>
      <c r="D1191" s="26" t="s">
        <v>3049</v>
      </c>
      <c r="E1191" s="38" t="s">
        <v>160</v>
      </c>
      <c r="F1191" s="26" t="s">
        <v>278</v>
      </c>
      <c r="G1191" s="26" t="s">
        <v>3215</v>
      </c>
      <c r="H1191" s="27" t="s">
        <v>129</v>
      </c>
      <c r="I1191" s="28" t="s">
        <v>132</v>
      </c>
      <c r="J1191" s="10">
        <v>277480.36129032262</v>
      </c>
      <c r="K1191" s="15"/>
      <c r="L1191" s="29">
        <v>253853</v>
      </c>
      <c r="M1191" s="30">
        <f t="shared" si="37"/>
        <v>23627.361290322617</v>
      </c>
      <c r="N1191" s="31">
        <f t="shared" si="36"/>
        <v>9.3074973667132618E-2</v>
      </c>
    </row>
    <row r="1192" spans="3:14" ht="27">
      <c r="C1192" s="24" t="s">
        <v>3216</v>
      </c>
      <c r="D1192" s="26" t="s">
        <v>3049</v>
      </c>
      <c r="E1192" s="38" t="s">
        <v>160</v>
      </c>
      <c r="F1192" s="26" t="s">
        <v>3217</v>
      </c>
      <c r="G1192" s="26" t="s">
        <v>3218</v>
      </c>
      <c r="H1192" s="39" t="s">
        <v>160</v>
      </c>
      <c r="I1192" s="28" t="s">
        <v>132</v>
      </c>
      <c r="J1192" s="10">
        <v>2704787.0838709679</v>
      </c>
      <c r="K1192" s="15"/>
      <c r="L1192" s="29">
        <v>2474356</v>
      </c>
      <c r="M1192" s="30">
        <f t="shared" si="37"/>
        <v>230431.08387096785</v>
      </c>
      <c r="N1192" s="31">
        <f t="shared" si="36"/>
        <v>9.3127700246434977E-2</v>
      </c>
    </row>
    <row r="1193" spans="3:14" ht="27">
      <c r="C1193" s="24" t="s">
        <v>3219</v>
      </c>
      <c r="D1193" s="26" t="s">
        <v>3049</v>
      </c>
      <c r="E1193" s="38" t="s">
        <v>160</v>
      </c>
      <c r="F1193" s="26" t="s">
        <v>129</v>
      </c>
      <c r="G1193" s="26" t="s">
        <v>3220</v>
      </c>
      <c r="H1193" s="27" t="s">
        <v>129</v>
      </c>
      <c r="I1193" s="28" t="s">
        <v>132</v>
      </c>
      <c r="J1193" s="10">
        <v>66721.380645161291</v>
      </c>
      <c r="K1193" s="15"/>
      <c r="L1193" s="29">
        <v>61050</v>
      </c>
      <c r="M1193" s="30">
        <f t="shared" si="37"/>
        <v>5671.3806451612909</v>
      </c>
      <c r="N1193" s="31">
        <f t="shared" si="36"/>
        <v>9.2897307865049808E-2</v>
      </c>
    </row>
    <row r="1194" spans="3:14" ht="27">
      <c r="C1194" s="24" t="s">
        <v>3221</v>
      </c>
      <c r="D1194" s="26" t="s">
        <v>3049</v>
      </c>
      <c r="E1194" s="38" t="s">
        <v>160</v>
      </c>
      <c r="F1194" s="26" t="s">
        <v>129</v>
      </c>
      <c r="G1194" s="26" t="s">
        <v>3222</v>
      </c>
      <c r="H1194" s="39" t="s">
        <v>160</v>
      </c>
      <c r="I1194" s="28" t="s">
        <v>132</v>
      </c>
      <c r="J1194" s="10">
        <v>19893.729032258063</v>
      </c>
      <c r="K1194" s="15"/>
      <c r="L1194" s="29">
        <v>18136</v>
      </c>
      <c r="M1194" s="30">
        <f t="shared" si="37"/>
        <v>1757.7290322580629</v>
      </c>
      <c r="N1194" s="31">
        <f t="shared" si="36"/>
        <v>9.6919333494599857E-2</v>
      </c>
    </row>
    <row r="1195" spans="3:14" ht="27">
      <c r="C1195" s="24" t="s">
        <v>3223</v>
      </c>
      <c r="D1195" s="26" t="s">
        <v>3049</v>
      </c>
      <c r="E1195" s="38" t="s">
        <v>160</v>
      </c>
      <c r="F1195" s="26" t="s">
        <v>129</v>
      </c>
      <c r="G1195" s="26" t="s">
        <v>3224</v>
      </c>
      <c r="H1195" s="39" t="s">
        <v>160</v>
      </c>
      <c r="I1195" s="28" t="s">
        <v>132</v>
      </c>
      <c r="J1195" s="10">
        <v>18373.599999999999</v>
      </c>
      <c r="K1195" s="15"/>
      <c r="L1195" s="29">
        <v>16765</v>
      </c>
      <c r="M1195" s="30">
        <f t="shared" si="37"/>
        <v>1608.5999999999985</v>
      </c>
      <c r="N1195" s="31">
        <f t="shared" si="36"/>
        <v>9.5949895615866296E-2</v>
      </c>
    </row>
    <row r="1196" spans="3:14" ht="27">
      <c r="C1196" s="24" t="s">
        <v>3225</v>
      </c>
      <c r="D1196" s="26" t="s">
        <v>3049</v>
      </c>
      <c r="E1196" s="38" t="s">
        <v>160</v>
      </c>
      <c r="F1196" s="26" t="s">
        <v>129</v>
      </c>
      <c r="G1196" s="26" t="s">
        <v>3226</v>
      </c>
      <c r="H1196" s="27" t="s">
        <v>129</v>
      </c>
      <c r="I1196" s="28" t="s">
        <v>132</v>
      </c>
      <c r="J1196" s="10">
        <v>19312152.232258063</v>
      </c>
      <c r="K1196" s="15"/>
      <c r="L1196" s="29">
        <v>17667149</v>
      </c>
      <c r="M1196" s="30">
        <f t="shared" si="37"/>
        <v>1645003.2322580628</v>
      </c>
      <c r="N1196" s="31">
        <f t="shared" si="36"/>
        <v>9.3110848403331115E-2</v>
      </c>
    </row>
    <row r="1197" spans="3:14" ht="27">
      <c r="C1197" s="24" t="s">
        <v>3227</v>
      </c>
      <c r="D1197" s="26" t="s">
        <v>3049</v>
      </c>
      <c r="E1197" s="38" t="s">
        <v>160</v>
      </c>
      <c r="F1197" s="26" t="s">
        <v>3228</v>
      </c>
      <c r="G1197" s="26" t="s">
        <v>3229</v>
      </c>
      <c r="H1197" s="27" t="s">
        <v>455</v>
      </c>
      <c r="I1197" s="28" t="s">
        <v>132</v>
      </c>
      <c r="J1197" s="10">
        <v>3400398.1290322579</v>
      </c>
      <c r="K1197" s="15"/>
      <c r="L1197" s="29">
        <v>3110733</v>
      </c>
      <c r="M1197" s="30">
        <f t="shared" si="37"/>
        <v>289665.12903225794</v>
      </c>
      <c r="N1197" s="31">
        <f t="shared" si="36"/>
        <v>9.3117965775994904E-2</v>
      </c>
    </row>
    <row r="1198" spans="3:14" ht="27">
      <c r="C1198" s="24" t="s">
        <v>3230</v>
      </c>
      <c r="D1198" s="26" t="s">
        <v>3049</v>
      </c>
      <c r="E1198" s="38" t="s">
        <v>160</v>
      </c>
      <c r="F1198" s="26" t="s">
        <v>129</v>
      </c>
      <c r="G1198" s="26" t="s">
        <v>3231</v>
      </c>
      <c r="H1198" s="27" t="s">
        <v>455</v>
      </c>
      <c r="I1198" s="28" t="s">
        <v>132</v>
      </c>
      <c r="J1198" s="10">
        <v>25114.374193548385</v>
      </c>
      <c r="K1198" s="15"/>
      <c r="L1198" s="29">
        <v>23039</v>
      </c>
      <c r="M1198" s="30">
        <f t="shared" si="37"/>
        <v>2075.3741935483849</v>
      </c>
      <c r="N1198" s="31">
        <f t="shared" si="36"/>
        <v>9.0080914690237643E-2</v>
      </c>
    </row>
    <row r="1199" spans="3:14" ht="27">
      <c r="C1199" s="24" t="s">
        <v>3232</v>
      </c>
      <c r="D1199" s="26" t="s">
        <v>3049</v>
      </c>
      <c r="E1199" s="38" t="s">
        <v>160</v>
      </c>
      <c r="F1199" s="26" t="s">
        <v>3233</v>
      </c>
      <c r="G1199" s="26" t="s">
        <v>3234</v>
      </c>
      <c r="H1199" s="27" t="s">
        <v>129</v>
      </c>
      <c r="I1199" s="28" t="s">
        <v>132</v>
      </c>
      <c r="J1199" s="10">
        <v>915473.90967741935</v>
      </c>
      <c r="K1199" s="15"/>
      <c r="L1199" s="29">
        <v>837431</v>
      </c>
      <c r="M1199" s="30">
        <f t="shared" si="37"/>
        <v>78042.909677419346</v>
      </c>
      <c r="N1199" s="31">
        <f t="shared" si="36"/>
        <v>9.3193241804303092E-2</v>
      </c>
    </row>
    <row r="1200" spans="3:14" ht="27">
      <c r="C1200" s="24" t="s">
        <v>3235</v>
      </c>
      <c r="D1200" s="26" t="s">
        <v>3049</v>
      </c>
      <c r="E1200" s="38" t="s">
        <v>160</v>
      </c>
      <c r="F1200" s="26" t="s">
        <v>129</v>
      </c>
      <c r="G1200" s="26" t="s">
        <v>3236</v>
      </c>
      <c r="H1200" s="27" t="s">
        <v>2577</v>
      </c>
      <c r="I1200" s="28" t="s">
        <v>132</v>
      </c>
      <c r="J1200" s="10">
        <v>776990.15483870963</v>
      </c>
      <c r="K1200" s="15"/>
      <c r="L1200" s="29">
        <v>710729</v>
      </c>
      <c r="M1200" s="30">
        <f t="shared" si="37"/>
        <v>66261.154838709626</v>
      </c>
      <c r="N1200" s="31">
        <f t="shared" si="36"/>
        <v>9.3229845466710412E-2</v>
      </c>
    </row>
    <row r="1201" spans="3:14" ht="27">
      <c r="C1201" s="24" t="s">
        <v>3237</v>
      </c>
      <c r="D1201" s="26" t="s">
        <v>3049</v>
      </c>
      <c r="E1201" s="38" t="s">
        <v>160</v>
      </c>
      <c r="F1201" s="38" t="s">
        <v>160</v>
      </c>
      <c r="G1201" s="26" t="s">
        <v>3238</v>
      </c>
      <c r="H1201" s="27" t="s">
        <v>129</v>
      </c>
      <c r="I1201" s="28" t="s">
        <v>132</v>
      </c>
      <c r="J1201" s="10">
        <v>133112.63225806449</v>
      </c>
      <c r="K1201" s="15"/>
      <c r="L1201" s="29">
        <v>121821</v>
      </c>
      <c r="M1201" s="30">
        <f t="shared" si="37"/>
        <v>11291.632258064492</v>
      </c>
      <c r="N1201" s="31">
        <f t="shared" si="36"/>
        <v>9.2690359281769913E-2</v>
      </c>
    </row>
    <row r="1202" spans="3:14" ht="27">
      <c r="C1202" s="24" t="s">
        <v>3239</v>
      </c>
      <c r="D1202" s="26" t="s">
        <v>3049</v>
      </c>
      <c r="E1202" s="38" t="s">
        <v>160</v>
      </c>
      <c r="F1202" s="26" t="s">
        <v>129</v>
      </c>
      <c r="G1202" s="26" t="s">
        <v>3240</v>
      </c>
      <c r="H1202" s="27" t="s">
        <v>129</v>
      </c>
      <c r="I1202" s="28" t="s">
        <v>132</v>
      </c>
      <c r="J1202" s="10">
        <v>16049078.567741934</v>
      </c>
      <c r="K1202" s="15"/>
      <c r="L1202" s="29">
        <v>14682089</v>
      </c>
      <c r="M1202" s="30">
        <f t="shared" si="37"/>
        <v>1366989.5677419342</v>
      </c>
      <c r="N1202" s="31">
        <f t="shared" si="36"/>
        <v>9.3105931161562516E-2</v>
      </c>
    </row>
    <row r="1203" spans="3:14" ht="27">
      <c r="C1203" s="24" t="s">
        <v>3241</v>
      </c>
      <c r="D1203" s="26" t="s">
        <v>3049</v>
      </c>
      <c r="E1203" s="38" t="s">
        <v>160</v>
      </c>
      <c r="F1203" s="26" t="s">
        <v>129</v>
      </c>
      <c r="G1203" s="26" t="s">
        <v>3242</v>
      </c>
      <c r="H1203" s="27" t="s">
        <v>3074</v>
      </c>
      <c r="I1203" s="28" t="s">
        <v>132</v>
      </c>
      <c r="J1203" s="10">
        <v>13925346.219354838</v>
      </c>
      <c r="K1203" s="15"/>
      <c r="L1203" s="29">
        <v>12739224</v>
      </c>
      <c r="M1203" s="30">
        <f t="shared" si="37"/>
        <v>1186122.2193548381</v>
      </c>
      <c r="N1203" s="31">
        <f t="shared" si="36"/>
        <v>9.3107886269590531E-2</v>
      </c>
    </row>
    <row r="1204" spans="3:14" ht="27">
      <c r="C1204" s="24" t="s">
        <v>3243</v>
      </c>
      <c r="D1204" s="26" t="s">
        <v>3049</v>
      </c>
      <c r="E1204" s="38" t="s">
        <v>160</v>
      </c>
      <c r="F1204" s="26" t="s">
        <v>3244</v>
      </c>
      <c r="G1204" s="26" t="s">
        <v>3245</v>
      </c>
      <c r="H1204" s="39" t="s">
        <v>160</v>
      </c>
      <c r="I1204" s="28" t="s">
        <v>132</v>
      </c>
      <c r="J1204" s="10">
        <v>678608.63225806458</v>
      </c>
      <c r="K1204" s="15"/>
      <c r="L1204" s="29">
        <v>620862</v>
      </c>
      <c r="M1204" s="30">
        <f t="shared" si="37"/>
        <v>57746.632258064579</v>
      </c>
      <c r="N1204" s="31">
        <f t="shared" si="36"/>
        <v>9.3010414968325614E-2</v>
      </c>
    </row>
    <row r="1205" spans="3:14" ht="27">
      <c r="C1205" s="24" t="s">
        <v>3246</v>
      </c>
      <c r="D1205" s="26" t="s">
        <v>3049</v>
      </c>
      <c r="E1205" s="38" t="s">
        <v>160</v>
      </c>
      <c r="F1205" s="26" t="s">
        <v>129</v>
      </c>
      <c r="G1205" s="26" t="s">
        <v>3247</v>
      </c>
      <c r="H1205" s="27" t="s">
        <v>129</v>
      </c>
      <c r="I1205" s="28" t="s">
        <v>132</v>
      </c>
      <c r="J1205" s="10">
        <v>28154.632258064517</v>
      </c>
      <c r="K1205" s="15"/>
      <c r="L1205" s="29">
        <v>25755</v>
      </c>
      <c r="M1205" s="30">
        <f t="shared" si="37"/>
        <v>2399.6322580645174</v>
      </c>
      <c r="N1205" s="31">
        <f t="shared" si="36"/>
        <v>9.3171510699457089E-2</v>
      </c>
    </row>
    <row r="1206" spans="3:14" ht="27">
      <c r="C1206" s="24" t="s">
        <v>3248</v>
      </c>
      <c r="D1206" s="26" t="s">
        <v>3049</v>
      </c>
      <c r="E1206" s="38" t="s">
        <v>160</v>
      </c>
      <c r="F1206" s="26" t="s">
        <v>129</v>
      </c>
      <c r="G1206" s="26" t="s">
        <v>3249</v>
      </c>
      <c r="H1206" s="27" t="s">
        <v>129</v>
      </c>
      <c r="I1206" s="28" t="s">
        <v>132</v>
      </c>
      <c r="J1206" s="10">
        <v>31343.832258064518</v>
      </c>
      <c r="K1206" s="15"/>
      <c r="L1206" s="29">
        <v>28612</v>
      </c>
      <c r="M1206" s="30">
        <f t="shared" si="37"/>
        <v>2731.8322580645181</v>
      </c>
      <c r="N1206" s="31">
        <f t="shared" si="36"/>
        <v>9.5478549491979522E-2</v>
      </c>
    </row>
    <row r="1207" spans="3:14" ht="27">
      <c r="C1207" s="24" t="s">
        <v>3250</v>
      </c>
      <c r="D1207" s="26" t="s">
        <v>3049</v>
      </c>
      <c r="E1207" s="26" t="s">
        <v>129</v>
      </c>
      <c r="F1207" s="26" t="s">
        <v>129</v>
      </c>
      <c r="G1207" s="26" t="s">
        <v>3251</v>
      </c>
      <c r="H1207" s="27" t="s">
        <v>129</v>
      </c>
      <c r="I1207" s="28" t="s">
        <v>132</v>
      </c>
      <c r="J1207" s="10">
        <v>29493.574193548386</v>
      </c>
      <c r="K1207" s="15"/>
      <c r="L1207" s="29">
        <v>27003</v>
      </c>
      <c r="M1207" s="30">
        <f t="shared" si="37"/>
        <v>2490.5741935483857</v>
      </c>
      <c r="N1207" s="31">
        <f t="shared" si="36"/>
        <v>9.2233240512105533E-2</v>
      </c>
    </row>
    <row r="1208" spans="3:14" ht="27">
      <c r="C1208" s="24" t="s">
        <v>3252</v>
      </c>
      <c r="D1208" s="26" t="s">
        <v>3049</v>
      </c>
      <c r="E1208" s="26" t="s">
        <v>2171</v>
      </c>
      <c r="F1208" s="26" t="s">
        <v>3253</v>
      </c>
      <c r="G1208" s="26" t="s">
        <v>3254</v>
      </c>
      <c r="H1208" s="27" t="s">
        <v>129</v>
      </c>
      <c r="I1208" s="28" t="s">
        <v>132</v>
      </c>
      <c r="J1208" s="10">
        <v>152991.00645161289</v>
      </c>
      <c r="K1208" s="15"/>
      <c r="L1208" s="29">
        <v>139889</v>
      </c>
      <c r="M1208" s="30">
        <f t="shared" si="37"/>
        <v>13102.006451612891</v>
      </c>
      <c r="N1208" s="31">
        <f t="shared" si="36"/>
        <v>9.3660019384032275E-2</v>
      </c>
    </row>
    <row r="1209" spans="3:14" ht="27">
      <c r="C1209" s="24" t="s">
        <v>3255</v>
      </c>
      <c r="D1209" s="26" t="s">
        <v>3256</v>
      </c>
      <c r="E1209" s="26" t="s">
        <v>3257</v>
      </c>
      <c r="F1209" s="26" t="s">
        <v>3258</v>
      </c>
      <c r="G1209" s="26" t="s">
        <v>3259</v>
      </c>
      <c r="H1209" s="27" t="s">
        <v>3258</v>
      </c>
      <c r="I1209" s="28" t="s">
        <v>132</v>
      </c>
      <c r="J1209" s="10">
        <v>10797433.522580646</v>
      </c>
      <c r="K1209" s="15"/>
      <c r="L1209" s="29">
        <v>9951219</v>
      </c>
      <c r="M1209" s="30">
        <f t="shared" si="37"/>
        <v>846214.52258064598</v>
      </c>
      <c r="N1209" s="31">
        <f t="shared" si="36"/>
        <v>8.5036267675412031E-2</v>
      </c>
    </row>
    <row r="1210" spans="3:14" ht="27">
      <c r="C1210" s="24" t="s">
        <v>3260</v>
      </c>
      <c r="D1210" s="26" t="s">
        <v>3256</v>
      </c>
      <c r="E1210" s="26" t="s">
        <v>3261</v>
      </c>
      <c r="F1210" s="26" t="s">
        <v>3262</v>
      </c>
      <c r="G1210" s="26" t="s">
        <v>3263</v>
      </c>
      <c r="H1210" s="27" t="s">
        <v>3262</v>
      </c>
      <c r="I1210" s="28" t="s">
        <v>132</v>
      </c>
      <c r="J1210" s="10">
        <v>22219082.696774192</v>
      </c>
      <c r="K1210" s="15"/>
      <c r="L1210" s="29">
        <v>20477732</v>
      </c>
      <c r="M1210" s="30">
        <f t="shared" si="37"/>
        <v>1741350.6967741922</v>
      </c>
      <c r="N1210" s="31">
        <f t="shared" si="36"/>
        <v>8.5036306597536887E-2</v>
      </c>
    </row>
    <row r="1211" spans="3:14" ht="27">
      <c r="C1211" s="24" t="s">
        <v>3264</v>
      </c>
      <c r="D1211" s="26" t="s">
        <v>3256</v>
      </c>
      <c r="E1211" s="26" t="s">
        <v>3265</v>
      </c>
      <c r="F1211" s="26" t="s">
        <v>3266</v>
      </c>
      <c r="G1211" s="26" t="s">
        <v>3267</v>
      </c>
      <c r="H1211" s="27" t="s">
        <v>3268</v>
      </c>
      <c r="I1211" s="28" t="s">
        <v>132</v>
      </c>
      <c r="J1211" s="10">
        <v>7585620.4516129028</v>
      </c>
      <c r="K1211" s="15"/>
      <c r="L1211" s="29">
        <v>6991122</v>
      </c>
      <c r="M1211" s="30">
        <f t="shared" si="37"/>
        <v>594498.45161290281</v>
      </c>
      <c r="N1211" s="31">
        <f t="shared" si="36"/>
        <v>8.5036200428615441E-2</v>
      </c>
    </row>
    <row r="1212" spans="3:14" ht="27">
      <c r="C1212" s="24" t="s">
        <v>3269</v>
      </c>
      <c r="D1212" s="26" t="s">
        <v>3256</v>
      </c>
      <c r="E1212" s="26" t="s">
        <v>129</v>
      </c>
      <c r="F1212" s="26" t="s">
        <v>129</v>
      </c>
      <c r="G1212" s="26" t="s">
        <v>3270</v>
      </c>
      <c r="H1212" s="27" t="s">
        <v>3271</v>
      </c>
      <c r="I1212" s="28" t="s">
        <v>132</v>
      </c>
      <c r="J1212" s="10">
        <v>4037442.7483870969</v>
      </c>
      <c r="K1212" s="15"/>
      <c r="L1212" s="29">
        <v>3721021</v>
      </c>
      <c r="M1212" s="30">
        <f t="shared" si="37"/>
        <v>316421.74838709692</v>
      </c>
      <c r="N1212" s="31">
        <f t="shared" si="36"/>
        <v>8.5036270525508162E-2</v>
      </c>
    </row>
    <row r="1213" spans="3:14" ht="27">
      <c r="C1213" s="24" t="s">
        <v>3272</v>
      </c>
      <c r="D1213" s="26" t="s">
        <v>3273</v>
      </c>
      <c r="E1213" s="26" t="s">
        <v>178</v>
      </c>
      <c r="F1213" s="26" t="s">
        <v>3274</v>
      </c>
      <c r="G1213" s="26" t="s">
        <v>3275</v>
      </c>
      <c r="H1213" s="27" t="s">
        <v>3276</v>
      </c>
      <c r="I1213" s="28" t="s">
        <v>132</v>
      </c>
      <c r="J1213" s="10">
        <v>808499.81935483869</v>
      </c>
      <c r="K1213" s="15"/>
      <c r="L1213" s="29">
        <v>739553</v>
      </c>
      <c r="M1213" s="30">
        <f t="shared" si="37"/>
        <v>68946.819354838692</v>
      </c>
      <c r="N1213" s="31">
        <f t="shared" si="36"/>
        <v>9.3227692071884902E-2</v>
      </c>
    </row>
    <row r="1214" spans="3:14" ht="40.5">
      <c r="C1214" s="24" t="s">
        <v>3277</v>
      </c>
      <c r="D1214" s="26" t="s">
        <v>3273</v>
      </c>
      <c r="E1214" s="26" t="s">
        <v>178</v>
      </c>
      <c r="F1214" s="26" t="s">
        <v>3278</v>
      </c>
      <c r="G1214" s="26" t="s">
        <v>3279</v>
      </c>
      <c r="H1214" s="27" t="s">
        <v>3280</v>
      </c>
      <c r="I1214" s="28" t="s">
        <v>132</v>
      </c>
      <c r="J1214" s="10">
        <v>1288131.2387096775</v>
      </c>
      <c r="K1214" s="15"/>
      <c r="L1214" s="29">
        <v>1178474</v>
      </c>
      <c r="M1214" s="30">
        <f t="shared" si="37"/>
        <v>109657.23870967748</v>
      </c>
      <c r="N1214" s="31">
        <f t="shared" si="36"/>
        <v>9.3050197721525868E-2</v>
      </c>
    </row>
    <row r="1215" spans="3:14" ht="27">
      <c r="C1215" s="24" t="s">
        <v>3281</v>
      </c>
      <c r="D1215" s="26" t="s">
        <v>3273</v>
      </c>
      <c r="E1215" s="26" t="s">
        <v>178</v>
      </c>
      <c r="F1215" s="26" t="s">
        <v>3274</v>
      </c>
      <c r="G1215" s="26" t="s">
        <v>3282</v>
      </c>
      <c r="H1215" s="27" t="s">
        <v>3283</v>
      </c>
      <c r="I1215" s="28" t="s">
        <v>132</v>
      </c>
      <c r="J1215" s="10">
        <v>725436.28387096769</v>
      </c>
      <c r="K1215" s="15"/>
      <c r="L1215" s="29">
        <v>663647</v>
      </c>
      <c r="M1215" s="30">
        <f t="shared" si="37"/>
        <v>61789.283870967687</v>
      </c>
      <c r="N1215" s="31">
        <f t="shared" si="36"/>
        <v>9.3105647838335276E-2</v>
      </c>
    </row>
    <row r="1216" spans="3:14" ht="27">
      <c r="C1216" s="24" t="s">
        <v>3284</v>
      </c>
      <c r="D1216" s="26" t="s">
        <v>3273</v>
      </c>
      <c r="E1216" s="26" t="s">
        <v>129</v>
      </c>
      <c r="F1216" s="26" t="s">
        <v>129</v>
      </c>
      <c r="G1216" s="26" t="s">
        <v>3285</v>
      </c>
      <c r="H1216" s="27" t="s">
        <v>129</v>
      </c>
      <c r="I1216" s="28" t="s">
        <v>132</v>
      </c>
      <c r="J1216" s="10">
        <v>209420.03870967741</v>
      </c>
      <c r="K1216" s="15"/>
      <c r="L1216" s="29">
        <v>191611</v>
      </c>
      <c r="M1216" s="30">
        <f t="shared" si="37"/>
        <v>17809.038709677407</v>
      </c>
      <c r="N1216" s="31">
        <f t="shared" si="36"/>
        <v>9.2943717791136249E-2</v>
      </c>
    </row>
    <row r="1217" spans="3:14" ht="27">
      <c r="C1217" s="24" t="s">
        <v>3286</v>
      </c>
      <c r="D1217" s="26" t="s">
        <v>3273</v>
      </c>
      <c r="E1217" s="26" t="s">
        <v>178</v>
      </c>
      <c r="F1217" s="26" t="s">
        <v>129</v>
      </c>
      <c r="G1217" s="26" t="s">
        <v>3287</v>
      </c>
      <c r="H1217" s="27" t="s">
        <v>3288</v>
      </c>
      <c r="I1217" s="28" t="s">
        <v>132</v>
      </c>
      <c r="J1217" s="10">
        <v>386485.89677419356</v>
      </c>
      <c r="K1217" s="15"/>
      <c r="L1217" s="29">
        <v>353543</v>
      </c>
      <c r="M1217" s="30">
        <f t="shared" si="37"/>
        <v>32942.896774193563</v>
      </c>
      <c r="N1217" s="31">
        <f t="shared" si="36"/>
        <v>9.3179321254256375E-2</v>
      </c>
    </row>
    <row r="1218" spans="3:14" ht="27">
      <c r="C1218" s="24" t="s">
        <v>3289</v>
      </c>
      <c r="D1218" s="26" t="s">
        <v>3273</v>
      </c>
      <c r="E1218" s="26" t="s">
        <v>178</v>
      </c>
      <c r="F1218" s="26" t="s">
        <v>129</v>
      </c>
      <c r="G1218" s="26" t="s">
        <v>3290</v>
      </c>
      <c r="H1218" s="27" t="s">
        <v>3291</v>
      </c>
      <c r="I1218" s="28" t="s">
        <v>132</v>
      </c>
      <c r="J1218" s="10">
        <v>966184.8</v>
      </c>
      <c r="K1218" s="15"/>
      <c r="L1218" s="29">
        <v>883856</v>
      </c>
      <c r="M1218" s="30">
        <f t="shared" si="37"/>
        <v>82328.800000000047</v>
      </c>
      <c r="N1218" s="31">
        <f t="shared" si="36"/>
        <v>9.3147300012671796E-2</v>
      </c>
    </row>
    <row r="1219" spans="3:14" ht="27">
      <c r="C1219" s="24" t="s">
        <v>3292</v>
      </c>
      <c r="D1219" s="26" t="s">
        <v>3273</v>
      </c>
      <c r="E1219" s="26" t="s">
        <v>129</v>
      </c>
      <c r="F1219" s="26" t="s">
        <v>129</v>
      </c>
      <c r="G1219" s="26" t="s">
        <v>3293</v>
      </c>
      <c r="H1219" s="27" t="s">
        <v>129</v>
      </c>
      <c r="I1219" s="28" t="s">
        <v>132</v>
      </c>
      <c r="J1219" s="10">
        <v>297538.38709677418</v>
      </c>
      <c r="K1219" s="15"/>
      <c r="L1219" s="29">
        <v>272142</v>
      </c>
      <c r="M1219" s="30">
        <f t="shared" si="37"/>
        <v>25396.387096774182</v>
      </c>
      <c r="N1219" s="31">
        <f t="shared" si="36"/>
        <v>9.3320351495815357E-2</v>
      </c>
    </row>
    <row r="1220" spans="3:14" ht="27">
      <c r="C1220" s="24" t="s">
        <v>3294</v>
      </c>
      <c r="D1220" s="26" t="s">
        <v>3273</v>
      </c>
      <c r="E1220" s="26" t="s">
        <v>178</v>
      </c>
      <c r="F1220" s="26" t="s">
        <v>129</v>
      </c>
      <c r="G1220" s="26" t="s">
        <v>3295</v>
      </c>
      <c r="H1220" s="27" t="s">
        <v>3296</v>
      </c>
      <c r="I1220" s="28" t="s">
        <v>132</v>
      </c>
      <c r="J1220" s="10">
        <v>1048902.8516129032</v>
      </c>
      <c r="K1220" s="15"/>
      <c r="L1220" s="29">
        <v>959616</v>
      </c>
      <c r="M1220" s="30">
        <f t="shared" si="37"/>
        <v>89286.851612903178</v>
      </c>
      <c r="N1220" s="31">
        <f t="shared" si="36"/>
        <v>9.3044354838709625E-2</v>
      </c>
    </row>
    <row r="1221" spans="3:14" ht="27">
      <c r="C1221" s="24" t="s">
        <v>3297</v>
      </c>
      <c r="D1221" s="26" t="s">
        <v>3273</v>
      </c>
      <c r="E1221" s="26" t="s">
        <v>178</v>
      </c>
      <c r="F1221" s="26" t="s">
        <v>3298</v>
      </c>
      <c r="G1221" s="26" t="s">
        <v>3299</v>
      </c>
      <c r="H1221" s="27" t="s">
        <v>3300</v>
      </c>
      <c r="I1221" s="28" t="s">
        <v>132</v>
      </c>
      <c r="J1221" s="10">
        <v>781714.83870967745</v>
      </c>
      <c r="K1221" s="15"/>
      <c r="L1221" s="29">
        <v>715079</v>
      </c>
      <c r="M1221" s="30">
        <f t="shared" si="37"/>
        <v>66635.838709677453</v>
      </c>
      <c r="N1221" s="31">
        <f t="shared" si="36"/>
        <v>9.3186681065557025E-2</v>
      </c>
    </row>
    <row r="1222" spans="3:14" ht="27">
      <c r="C1222" s="24" t="s">
        <v>3301</v>
      </c>
      <c r="D1222" s="26" t="s">
        <v>3273</v>
      </c>
      <c r="E1222" s="26" t="s">
        <v>178</v>
      </c>
      <c r="F1222" s="26" t="s">
        <v>129</v>
      </c>
      <c r="G1222" s="26" t="s">
        <v>3302</v>
      </c>
      <c r="H1222" s="27" t="s">
        <v>3303</v>
      </c>
      <c r="I1222" s="28" t="s">
        <v>132</v>
      </c>
      <c r="J1222" s="10">
        <v>515369.80645161291</v>
      </c>
      <c r="K1222" s="15"/>
      <c r="L1222" s="29">
        <v>471390</v>
      </c>
      <c r="M1222" s="30">
        <f t="shared" si="37"/>
        <v>43979.806451612909</v>
      </c>
      <c r="N1222" s="31">
        <f t="shared" ref="N1222:N1285" si="38">+M1222/L1222</f>
        <v>9.3298132017253038E-2</v>
      </c>
    </row>
    <row r="1223" spans="3:14" ht="27">
      <c r="C1223" s="24" t="s">
        <v>3304</v>
      </c>
      <c r="D1223" s="26" t="s">
        <v>3273</v>
      </c>
      <c r="E1223" s="26" t="s">
        <v>178</v>
      </c>
      <c r="F1223" s="26" t="s">
        <v>129</v>
      </c>
      <c r="G1223" s="26" t="s">
        <v>3305</v>
      </c>
      <c r="H1223" s="27" t="s">
        <v>3306</v>
      </c>
      <c r="I1223" s="28" t="s">
        <v>132</v>
      </c>
      <c r="J1223" s="10">
        <v>539280.36129032262</v>
      </c>
      <c r="K1223" s="15"/>
      <c r="L1223" s="29">
        <v>493260</v>
      </c>
      <c r="M1223" s="30">
        <f t="shared" ref="M1223:M1286" si="39">+J1223-L1223</f>
        <v>46020.361290322617</v>
      </c>
      <c r="N1223" s="31">
        <f t="shared" si="38"/>
        <v>9.3298384807855114E-2</v>
      </c>
    </row>
    <row r="1224" spans="3:14" ht="27">
      <c r="C1224" s="24" t="s">
        <v>3307</v>
      </c>
      <c r="D1224" s="26" t="s">
        <v>3273</v>
      </c>
      <c r="E1224" s="26" t="s">
        <v>178</v>
      </c>
      <c r="F1224" s="26" t="s">
        <v>129</v>
      </c>
      <c r="G1224" s="26" t="s">
        <v>3308</v>
      </c>
      <c r="H1224" s="27" t="s">
        <v>3309</v>
      </c>
      <c r="I1224" s="28" t="s">
        <v>132</v>
      </c>
      <c r="J1224" s="10">
        <v>1490629.3161290323</v>
      </c>
      <c r="K1224" s="15"/>
      <c r="L1224" s="29">
        <v>1363663</v>
      </c>
      <c r="M1224" s="30">
        <f t="shared" si="39"/>
        <v>126966.31612903229</v>
      </c>
      <c r="N1224" s="31">
        <f t="shared" si="38"/>
        <v>9.3106813141540318E-2</v>
      </c>
    </row>
    <row r="1225" spans="3:14" ht="27">
      <c r="C1225" s="24" t="s">
        <v>3310</v>
      </c>
      <c r="D1225" s="26" t="s">
        <v>3273</v>
      </c>
      <c r="E1225" s="26" t="s">
        <v>178</v>
      </c>
      <c r="F1225" s="26" t="s">
        <v>129</v>
      </c>
      <c r="G1225" s="26" t="s">
        <v>3311</v>
      </c>
      <c r="H1225" s="27" t="s">
        <v>3312</v>
      </c>
      <c r="I1225" s="28" t="s">
        <v>132</v>
      </c>
      <c r="J1225" s="10">
        <v>1092872.9677419355</v>
      </c>
      <c r="K1225" s="15"/>
      <c r="L1225" s="29">
        <v>999707</v>
      </c>
      <c r="M1225" s="30">
        <f t="shared" si="39"/>
        <v>93165.967741935514</v>
      </c>
      <c r="N1225" s="31">
        <f t="shared" si="38"/>
        <v>9.3193273371033225E-2</v>
      </c>
    </row>
    <row r="1226" spans="3:14" ht="27">
      <c r="C1226" s="24" t="s">
        <v>3313</v>
      </c>
      <c r="D1226" s="26" t="s">
        <v>3273</v>
      </c>
      <c r="E1226" s="26" t="s">
        <v>178</v>
      </c>
      <c r="F1226" s="26" t="s">
        <v>129</v>
      </c>
      <c r="G1226" s="26" t="s">
        <v>3314</v>
      </c>
      <c r="H1226" s="27" t="s">
        <v>3315</v>
      </c>
      <c r="I1226" s="28" t="s">
        <v>132</v>
      </c>
      <c r="J1226" s="10">
        <v>396928.72258064518</v>
      </c>
      <c r="K1226" s="15"/>
      <c r="L1226" s="29">
        <v>363140</v>
      </c>
      <c r="M1226" s="30">
        <f t="shared" si="39"/>
        <v>33788.722580645175</v>
      </c>
      <c r="N1226" s="31">
        <f t="shared" si="38"/>
        <v>9.304599487978514E-2</v>
      </c>
    </row>
    <row r="1227" spans="3:14" ht="27">
      <c r="C1227" s="24" t="s">
        <v>3316</v>
      </c>
      <c r="D1227" s="26" t="s">
        <v>3273</v>
      </c>
      <c r="E1227" s="26" t="s">
        <v>947</v>
      </c>
      <c r="F1227" s="26" t="s">
        <v>129</v>
      </c>
      <c r="G1227" s="26" t="s">
        <v>3317</v>
      </c>
      <c r="H1227" s="27" t="s">
        <v>3318</v>
      </c>
      <c r="I1227" s="28" t="s">
        <v>132</v>
      </c>
      <c r="J1227" s="10">
        <v>1656575.2</v>
      </c>
      <c r="K1227" s="15"/>
      <c r="L1227" s="29">
        <v>1515492</v>
      </c>
      <c r="M1227" s="30">
        <f t="shared" si="39"/>
        <v>141083.19999999995</v>
      </c>
      <c r="N1227" s="31">
        <f t="shared" si="38"/>
        <v>9.3093991918136124E-2</v>
      </c>
    </row>
    <row r="1228" spans="3:14" ht="27">
      <c r="C1228" s="24" t="s">
        <v>3319</v>
      </c>
      <c r="D1228" s="26" t="s">
        <v>3273</v>
      </c>
      <c r="E1228" s="26" t="s">
        <v>129</v>
      </c>
      <c r="F1228" s="26" t="s">
        <v>3320</v>
      </c>
      <c r="G1228" s="26" t="s">
        <v>3321</v>
      </c>
      <c r="H1228" s="27" t="s">
        <v>129</v>
      </c>
      <c r="I1228" s="28" t="s">
        <v>132</v>
      </c>
      <c r="J1228" s="10">
        <v>290120.464516129</v>
      </c>
      <c r="K1228" s="15"/>
      <c r="L1228" s="29">
        <v>265352</v>
      </c>
      <c r="M1228" s="30">
        <f t="shared" si="39"/>
        <v>24768.464516128995</v>
      </c>
      <c r="N1228" s="31">
        <f t="shared" si="38"/>
        <v>9.3341917589198478E-2</v>
      </c>
    </row>
    <row r="1229" spans="3:14" ht="27">
      <c r="C1229" s="24" t="s">
        <v>3322</v>
      </c>
      <c r="D1229" s="26" t="s">
        <v>3273</v>
      </c>
      <c r="E1229" s="26" t="s">
        <v>178</v>
      </c>
      <c r="F1229" s="26" t="s">
        <v>129</v>
      </c>
      <c r="G1229" s="26" t="s">
        <v>3323</v>
      </c>
      <c r="H1229" s="27" t="s">
        <v>129</v>
      </c>
      <c r="I1229" s="28" t="s">
        <v>132</v>
      </c>
      <c r="J1229" s="10">
        <v>2737981.1741935485</v>
      </c>
      <c r="K1229" s="15"/>
      <c r="L1229" s="29">
        <v>2504731</v>
      </c>
      <c r="M1229" s="30">
        <f t="shared" si="39"/>
        <v>233250.1741935485</v>
      </c>
      <c r="N1229" s="31">
        <f t="shared" si="38"/>
        <v>9.3123842118594174E-2</v>
      </c>
    </row>
    <row r="1230" spans="3:14" ht="27">
      <c r="C1230" s="24" t="s">
        <v>3324</v>
      </c>
      <c r="D1230" s="26" t="s">
        <v>3273</v>
      </c>
      <c r="E1230" s="26" t="s">
        <v>178</v>
      </c>
      <c r="F1230" s="26" t="s">
        <v>3325</v>
      </c>
      <c r="G1230" s="26" t="s">
        <v>3326</v>
      </c>
      <c r="H1230" s="27" t="s">
        <v>186</v>
      </c>
      <c r="I1230" s="28" t="s">
        <v>132</v>
      </c>
      <c r="J1230" s="10">
        <v>275298.43870967743</v>
      </c>
      <c r="K1230" s="15"/>
      <c r="L1230" s="29">
        <v>251775</v>
      </c>
      <c r="M1230" s="30">
        <f t="shared" si="39"/>
        <v>23523.43870967743</v>
      </c>
      <c r="N1230" s="31">
        <f t="shared" si="38"/>
        <v>9.3430399005768758E-2</v>
      </c>
    </row>
    <row r="1231" spans="3:14" ht="27">
      <c r="C1231" s="24" t="s">
        <v>3327</v>
      </c>
      <c r="D1231" s="26" t="s">
        <v>3273</v>
      </c>
      <c r="E1231" s="26" t="s">
        <v>178</v>
      </c>
      <c r="F1231" s="26" t="s">
        <v>278</v>
      </c>
      <c r="G1231" s="26" t="s">
        <v>3328</v>
      </c>
      <c r="H1231" s="27" t="s">
        <v>3329</v>
      </c>
      <c r="I1231" s="28" t="s">
        <v>132</v>
      </c>
      <c r="J1231" s="10">
        <v>377216.18064516131</v>
      </c>
      <c r="K1231" s="15"/>
      <c r="L1231" s="29">
        <v>345126</v>
      </c>
      <c r="M1231" s="30">
        <f t="shared" si="39"/>
        <v>32090.180645161308</v>
      </c>
      <c r="N1231" s="31">
        <f t="shared" si="38"/>
        <v>9.2981058063319799E-2</v>
      </c>
    </row>
    <row r="1232" spans="3:14" ht="27">
      <c r="C1232" s="24" t="s">
        <v>3330</v>
      </c>
      <c r="D1232" s="26" t="s">
        <v>3273</v>
      </c>
      <c r="E1232" s="26" t="s">
        <v>178</v>
      </c>
      <c r="F1232" s="26" t="s">
        <v>3331</v>
      </c>
      <c r="G1232" s="26" t="s">
        <v>3332</v>
      </c>
      <c r="H1232" s="27" t="s">
        <v>3333</v>
      </c>
      <c r="I1232" s="28" t="s">
        <v>132</v>
      </c>
      <c r="J1232" s="10">
        <v>3442848.1161290323</v>
      </c>
      <c r="K1232" s="15"/>
      <c r="L1232" s="29">
        <v>3149655</v>
      </c>
      <c r="M1232" s="30">
        <f t="shared" si="39"/>
        <v>293193.11612903234</v>
      </c>
      <c r="N1232" s="31">
        <f t="shared" si="38"/>
        <v>9.3087375007431708E-2</v>
      </c>
    </row>
    <row r="1233" spans="3:14" ht="40.5">
      <c r="C1233" s="24" t="s">
        <v>3334</v>
      </c>
      <c r="D1233" s="26" t="s">
        <v>3273</v>
      </c>
      <c r="E1233" s="26" t="s">
        <v>947</v>
      </c>
      <c r="F1233" s="26" t="s">
        <v>3335</v>
      </c>
      <c r="G1233" s="26" t="s">
        <v>3336</v>
      </c>
      <c r="H1233" s="27" t="s">
        <v>3337</v>
      </c>
      <c r="I1233" s="28" t="s">
        <v>132</v>
      </c>
      <c r="J1233" s="10">
        <v>2175452.0516129034</v>
      </c>
      <c r="K1233" s="15"/>
      <c r="L1233" s="29">
        <v>1990146</v>
      </c>
      <c r="M1233" s="30">
        <f t="shared" si="39"/>
        <v>185306.05161290336</v>
      </c>
      <c r="N1233" s="31">
        <f t="shared" si="38"/>
        <v>9.3111787583877448E-2</v>
      </c>
    </row>
    <row r="1234" spans="3:14" ht="27">
      <c r="C1234" s="24" t="s">
        <v>3338</v>
      </c>
      <c r="D1234" s="26" t="s">
        <v>3273</v>
      </c>
      <c r="E1234" s="26" t="s">
        <v>947</v>
      </c>
      <c r="F1234" s="26" t="s">
        <v>3339</v>
      </c>
      <c r="G1234" s="26" t="s">
        <v>3340</v>
      </c>
      <c r="H1234" s="27" t="s">
        <v>3341</v>
      </c>
      <c r="I1234" s="28" t="s">
        <v>132</v>
      </c>
      <c r="J1234" s="10">
        <v>2216563.0967741935</v>
      </c>
      <c r="K1234" s="15"/>
      <c r="L1234" s="29">
        <v>2027769</v>
      </c>
      <c r="M1234" s="30">
        <f t="shared" si="39"/>
        <v>188794.09677419346</v>
      </c>
      <c r="N1234" s="31">
        <f t="shared" si="38"/>
        <v>9.3104341162229751E-2</v>
      </c>
    </row>
    <row r="1235" spans="3:14" ht="27">
      <c r="C1235" s="24" t="s">
        <v>3342</v>
      </c>
      <c r="D1235" s="26" t="s">
        <v>3273</v>
      </c>
      <c r="E1235" s="26" t="s">
        <v>129</v>
      </c>
      <c r="F1235" s="26" t="s">
        <v>129</v>
      </c>
      <c r="G1235" s="26" t="s">
        <v>3343</v>
      </c>
      <c r="H1235" s="27" t="s">
        <v>129</v>
      </c>
      <c r="I1235" s="28" t="s">
        <v>132</v>
      </c>
      <c r="J1235" s="10">
        <v>8531979.0838709679</v>
      </c>
      <c r="K1235" s="15"/>
      <c r="L1235" s="29">
        <v>7805161</v>
      </c>
      <c r="M1235" s="30">
        <f t="shared" si="39"/>
        <v>726818.08387096785</v>
      </c>
      <c r="N1235" s="31">
        <f t="shared" si="38"/>
        <v>9.3120191098039859E-2</v>
      </c>
    </row>
    <row r="1236" spans="3:14" ht="27">
      <c r="C1236" s="24" t="s">
        <v>3344</v>
      </c>
      <c r="D1236" s="26" t="s">
        <v>3273</v>
      </c>
      <c r="E1236" s="26" t="s">
        <v>178</v>
      </c>
      <c r="F1236" s="26" t="s">
        <v>3345</v>
      </c>
      <c r="G1236" s="26" t="s">
        <v>3346</v>
      </c>
      <c r="H1236" s="27" t="s">
        <v>3347</v>
      </c>
      <c r="I1236" s="28" t="s">
        <v>132</v>
      </c>
      <c r="J1236" s="10">
        <v>671671.31612903217</v>
      </c>
      <c r="K1236" s="15"/>
      <c r="L1236" s="29">
        <v>618569</v>
      </c>
      <c r="M1236" s="30">
        <f t="shared" si="39"/>
        <v>53102.316129032173</v>
      </c>
      <c r="N1236" s="31">
        <f t="shared" si="38"/>
        <v>8.584703748334005E-2</v>
      </c>
    </row>
    <row r="1237" spans="3:14" ht="27">
      <c r="C1237" s="24" t="s">
        <v>3348</v>
      </c>
      <c r="D1237" s="26" t="s">
        <v>3273</v>
      </c>
      <c r="E1237" s="26" t="s">
        <v>947</v>
      </c>
      <c r="F1237" s="26" t="s">
        <v>129</v>
      </c>
      <c r="G1237" s="26" t="s">
        <v>3349</v>
      </c>
      <c r="H1237" s="27" t="s">
        <v>3350</v>
      </c>
      <c r="I1237" s="28" t="s">
        <v>132</v>
      </c>
      <c r="J1237" s="10">
        <v>1149151.522580645</v>
      </c>
      <c r="K1237" s="15"/>
      <c r="L1237" s="29">
        <v>1051198</v>
      </c>
      <c r="M1237" s="30">
        <f t="shared" si="39"/>
        <v>97953.522580645047</v>
      </c>
      <c r="N1237" s="31">
        <f t="shared" si="38"/>
        <v>9.3182752041618272E-2</v>
      </c>
    </row>
    <row r="1238" spans="3:14" ht="27">
      <c r="C1238" s="24" t="s">
        <v>3351</v>
      </c>
      <c r="D1238" s="26" t="s">
        <v>3273</v>
      </c>
      <c r="E1238" s="26" t="s">
        <v>947</v>
      </c>
      <c r="F1238" s="26" t="s">
        <v>3352</v>
      </c>
      <c r="G1238" s="26" t="s">
        <v>3353</v>
      </c>
      <c r="H1238" s="27" t="s">
        <v>3354</v>
      </c>
      <c r="I1238" s="28" t="s">
        <v>132</v>
      </c>
      <c r="J1238" s="10">
        <v>696635.21290322579</v>
      </c>
      <c r="K1238" s="15"/>
      <c r="L1238" s="29">
        <v>637286</v>
      </c>
      <c r="M1238" s="30">
        <f t="shared" si="39"/>
        <v>59349.212903225794</v>
      </c>
      <c r="N1238" s="31">
        <f t="shared" si="38"/>
        <v>9.3128066367730966E-2</v>
      </c>
    </row>
    <row r="1239" spans="3:14" ht="27">
      <c r="C1239" s="24" t="s">
        <v>3355</v>
      </c>
      <c r="D1239" s="26" t="s">
        <v>3273</v>
      </c>
      <c r="E1239" s="26" t="s">
        <v>178</v>
      </c>
      <c r="F1239" s="38" t="s">
        <v>160</v>
      </c>
      <c r="G1239" s="26" t="s">
        <v>3356</v>
      </c>
      <c r="H1239" s="27" t="s">
        <v>129</v>
      </c>
      <c r="I1239" s="28" t="s">
        <v>132</v>
      </c>
      <c r="J1239" s="10">
        <v>1780568.5935483868</v>
      </c>
      <c r="K1239" s="15"/>
      <c r="L1239" s="29">
        <v>1628839</v>
      </c>
      <c r="M1239" s="30">
        <f t="shared" si="39"/>
        <v>151729.59354838682</v>
      </c>
      <c r="N1239" s="31">
        <f t="shared" si="38"/>
        <v>9.3151989575634433E-2</v>
      </c>
    </row>
    <row r="1240" spans="3:14" ht="27">
      <c r="C1240" s="24" t="s">
        <v>3357</v>
      </c>
      <c r="D1240" s="26" t="s">
        <v>3273</v>
      </c>
      <c r="E1240" s="26" t="s">
        <v>947</v>
      </c>
      <c r="F1240" s="26" t="s">
        <v>3358</v>
      </c>
      <c r="G1240" s="26" t="s">
        <v>3359</v>
      </c>
      <c r="H1240" s="39" t="s">
        <v>160</v>
      </c>
      <c r="I1240" s="28" t="s">
        <v>132</v>
      </c>
      <c r="J1240" s="10">
        <v>1451549.7161290324</v>
      </c>
      <c r="K1240" s="15"/>
      <c r="L1240" s="29">
        <v>1596461</v>
      </c>
      <c r="M1240" s="30">
        <f t="shared" si="39"/>
        <v>-144911.28387096757</v>
      </c>
      <c r="N1240" s="31">
        <f t="shared" si="38"/>
        <v>-9.0770325032034971E-2</v>
      </c>
    </row>
    <row r="1241" spans="3:14" ht="27">
      <c r="C1241" s="24" t="s">
        <v>3360</v>
      </c>
      <c r="D1241" s="26" t="s">
        <v>3273</v>
      </c>
      <c r="E1241" s="26" t="s">
        <v>178</v>
      </c>
      <c r="F1241" s="26" t="s">
        <v>129</v>
      </c>
      <c r="G1241" s="26" t="s">
        <v>3361</v>
      </c>
      <c r="H1241" s="27" t="s">
        <v>3362</v>
      </c>
      <c r="I1241" s="28" t="s">
        <v>132</v>
      </c>
      <c r="J1241" s="10">
        <v>2902904.4258064516</v>
      </c>
      <c r="K1241" s="15"/>
      <c r="L1241" s="29">
        <v>2655599</v>
      </c>
      <c r="M1241" s="30">
        <f t="shared" si="39"/>
        <v>247305.42580645159</v>
      </c>
      <c r="N1241" s="31">
        <f t="shared" si="38"/>
        <v>9.3126042676794044E-2</v>
      </c>
    </row>
    <row r="1242" spans="3:14" ht="27">
      <c r="C1242" s="24" t="s">
        <v>3363</v>
      </c>
      <c r="D1242" s="26" t="s">
        <v>3273</v>
      </c>
      <c r="E1242" s="26" t="s">
        <v>178</v>
      </c>
      <c r="F1242" s="26">
        <v>411354001</v>
      </c>
      <c r="G1242" s="26" t="s">
        <v>3364</v>
      </c>
      <c r="H1242" s="27" t="s">
        <v>129</v>
      </c>
      <c r="I1242" s="28" t="s">
        <v>132</v>
      </c>
      <c r="J1242" s="10">
        <v>394069.65161290322</v>
      </c>
      <c r="K1242" s="15"/>
      <c r="L1242" s="29">
        <v>360417</v>
      </c>
      <c r="M1242" s="30">
        <f t="shared" si="39"/>
        <v>33652.651612903224</v>
      </c>
      <c r="N1242" s="31">
        <f t="shared" si="38"/>
        <v>9.3371432570892116E-2</v>
      </c>
    </row>
    <row r="1243" spans="3:14" ht="27">
      <c r="C1243" s="24" t="s">
        <v>3365</v>
      </c>
      <c r="D1243" s="26" t="s">
        <v>3273</v>
      </c>
      <c r="E1243" s="26" t="s">
        <v>129</v>
      </c>
      <c r="F1243" s="26" t="s">
        <v>129</v>
      </c>
      <c r="G1243" s="26" t="s">
        <v>3366</v>
      </c>
      <c r="H1243" s="27" t="s">
        <v>129</v>
      </c>
      <c r="I1243" s="28" t="s">
        <v>132</v>
      </c>
      <c r="J1243" s="10">
        <v>3831350.1032258067</v>
      </c>
      <c r="K1243" s="15"/>
      <c r="L1243" s="29">
        <v>3504937</v>
      </c>
      <c r="M1243" s="30">
        <f t="shared" si="39"/>
        <v>326413.10322580673</v>
      </c>
      <c r="N1243" s="31">
        <f t="shared" si="38"/>
        <v>9.3129520794755144E-2</v>
      </c>
    </row>
    <row r="1244" spans="3:14" ht="27">
      <c r="C1244" s="24" t="s">
        <v>3367</v>
      </c>
      <c r="D1244" s="26" t="s">
        <v>3273</v>
      </c>
      <c r="E1244" s="26" t="s">
        <v>178</v>
      </c>
      <c r="F1244" s="26" t="s">
        <v>278</v>
      </c>
      <c r="G1244" s="26" t="s">
        <v>3368</v>
      </c>
      <c r="H1244" s="27" t="s">
        <v>3369</v>
      </c>
      <c r="I1244" s="28" t="s">
        <v>132</v>
      </c>
      <c r="J1244" s="10">
        <v>124851.72903225807</v>
      </c>
      <c r="K1244" s="15"/>
      <c r="L1244" s="29">
        <v>114204</v>
      </c>
      <c r="M1244" s="30">
        <f t="shared" si="39"/>
        <v>10647.729032258067</v>
      </c>
      <c r="N1244" s="31">
        <f t="shared" si="38"/>
        <v>9.3234291550716844E-2</v>
      </c>
    </row>
    <row r="1245" spans="3:14" ht="27">
      <c r="C1245" s="24" t="s">
        <v>3370</v>
      </c>
      <c r="D1245" s="26" t="s">
        <v>3273</v>
      </c>
      <c r="E1245" s="26" t="s">
        <v>178</v>
      </c>
      <c r="F1245" s="26" t="s">
        <v>129</v>
      </c>
      <c r="G1245" s="26" t="s">
        <v>3371</v>
      </c>
      <c r="H1245" s="27" t="s">
        <v>3372</v>
      </c>
      <c r="I1245" s="28" t="s">
        <v>132</v>
      </c>
      <c r="J1245" s="10">
        <v>209420.03870967741</v>
      </c>
      <c r="K1245" s="15"/>
      <c r="L1245" s="29">
        <v>191622</v>
      </c>
      <c r="M1245" s="30">
        <f t="shared" si="39"/>
        <v>17798.038709677407</v>
      </c>
      <c r="N1245" s="31">
        <f t="shared" si="38"/>
        <v>9.288097770442541E-2</v>
      </c>
    </row>
    <row r="1246" spans="3:14" ht="67.5">
      <c r="C1246" s="24" t="s">
        <v>3373</v>
      </c>
      <c r="D1246" s="26" t="s">
        <v>3273</v>
      </c>
      <c r="E1246" s="26" t="s">
        <v>178</v>
      </c>
      <c r="F1246" s="26" t="s">
        <v>3374</v>
      </c>
      <c r="G1246" s="26" t="s">
        <v>3375</v>
      </c>
      <c r="H1246" s="27" t="s">
        <v>3376</v>
      </c>
      <c r="I1246" s="28" t="s">
        <v>132</v>
      </c>
      <c r="J1246" s="10">
        <v>460777.21290322579</v>
      </c>
      <c r="K1246" s="15"/>
      <c r="L1246" s="29">
        <v>421587</v>
      </c>
      <c r="M1246" s="30">
        <f t="shared" si="39"/>
        <v>39190.212903225794</v>
      </c>
      <c r="N1246" s="31">
        <f t="shared" si="38"/>
        <v>9.2958779334338576E-2</v>
      </c>
    </row>
    <row r="1247" spans="3:14" ht="27">
      <c r="C1247" s="24" t="s">
        <v>3377</v>
      </c>
      <c r="D1247" s="26" t="s">
        <v>3273</v>
      </c>
      <c r="E1247" s="26" t="s">
        <v>178</v>
      </c>
      <c r="F1247" s="38" t="s">
        <v>160</v>
      </c>
      <c r="G1247" s="26" t="s">
        <v>3378</v>
      </c>
      <c r="H1247" s="27" t="s">
        <v>129</v>
      </c>
      <c r="I1247" s="28" t="s">
        <v>132</v>
      </c>
      <c r="J1247" s="10">
        <v>1462490.0387096775</v>
      </c>
      <c r="K1247" s="15"/>
      <c r="L1247" s="29">
        <v>1337912</v>
      </c>
      <c r="M1247" s="30">
        <f t="shared" si="39"/>
        <v>124578.03870967752</v>
      </c>
      <c r="N1247" s="31">
        <f t="shared" si="38"/>
        <v>9.3113776324360284E-2</v>
      </c>
    </row>
    <row r="1248" spans="3:14" ht="27">
      <c r="C1248" s="24" t="s">
        <v>3379</v>
      </c>
      <c r="D1248" s="26" t="s">
        <v>3273</v>
      </c>
      <c r="E1248" s="26" t="s">
        <v>947</v>
      </c>
      <c r="F1248" s="26" t="s">
        <v>3380</v>
      </c>
      <c r="G1248" s="26" t="s">
        <v>3381</v>
      </c>
      <c r="H1248" s="27" t="s">
        <v>3382</v>
      </c>
      <c r="I1248" s="28" t="s">
        <v>132</v>
      </c>
      <c r="J1248" s="10">
        <v>1617315.9483870966</v>
      </c>
      <c r="K1248" s="15"/>
      <c r="L1248" s="29">
        <v>1479599</v>
      </c>
      <c r="M1248" s="30">
        <f t="shared" si="39"/>
        <v>137716.94838709664</v>
      </c>
      <c r="N1248" s="31">
        <f t="shared" si="38"/>
        <v>9.3077211046436667E-2</v>
      </c>
    </row>
    <row r="1249" spans="3:14" ht="27">
      <c r="C1249" s="24" t="s">
        <v>3383</v>
      </c>
      <c r="D1249" s="26" t="s">
        <v>3273</v>
      </c>
      <c r="E1249" s="26" t="s">
        <v>947</v>
      </c>
      <c r="F1249" s="38" t="s">
        <v>160</v>
      </c>
      <c r="G1249" s="26" t="s">
        <v>3384</v>
      </c>
      <c r="H1249" s="27" t="s">
        <v>129</v>
      </c>
      <c r="I1249" s="28" t="s">
        <v>132</v>
      </c>
      <c r="J1249" s="10">
        <v>860896.67096774187</v>
      </c>
      <c r="K1249" s="15"/>
      <c r="L1249" s="29">
        <v>787587</v>
      </c>
      <c r="M1249" s="30">
        <f t="shared" si="39"/>
        <v>73309.670967741869</v>
      </c>
      <c r="N1249" s="31">
        <f t="shared" si="38"/>
        <v>9.3081362399000833E-2</v>
      </c>
    </row>
    <row r="1250" spans="3:14" ht="27">
      <c r="C1250" s="24" t="s">
        <v>3385</v>
      </c>
      <c r="D1250" s="26" t="s">
        <v>3273</v>
      </c>
      <c r="E1250" s="26" t="s">
        <v>947</v>
      </c>
      <c r="F1250" s="26" t="s">
        <v>129</v>
      </c>
      <c r="G1250" s="26" t="s">
        <v>3386</v>
      </c>
      <c r="H1250" s="27" t="s">
        <v>3387</v>
      </c>
      <c r="I1250" s="28" t="s">
        <v>132</v>
      </c>
      <c r="J1250" s="10">
        <v>711291.40645161294</v>
      </c>
      <c r="K1250" s="15"/>
      <c r="L1250" s="29">
        <v>650728</v>
      </c>
      <c r="M1250" s="30">
        <f t="shared" si="39"/>
        <v>60563.406451612944</v>
      </c>
      <c r="N1250" s="31">
        <f t="shared" si="38"/>
        <v>9.3070232803280237E-2</v>
      </c>
    </row>
    <row r="1251" spans="3:14" ht="40.5">
      <c r="C1251" s="24" t="s">
        <v>3388</v>
      </c>
      <c r="D1251" s="26" t="s">
        <v>3273</v>
      </c>
      <c r="E1251" s="26" t="s">
        <v>178</v>
      </c>
      <c r="F1251" s="26" t="s">
        <v>3389</v>
      </c>
      <c r="G1251" s="26" t="s">
        <v>3390</v>
      </c>
      <c r="H1251" s="27" t="s">
        <v>3391</v>
      </c>
      <c r="I1251" s="28" t="s">
        <v>132</v>
      </c>
      <c r="J1251" s="10">
        <v>816926.55483870965</v>
      </c>
      <c r="K1251" s="15"/>
      <c r="L1251" s="29">
        <v>747343</v>
      </c>
      <c r="M1251" s="30">
        <f t="shared" si="39"/>
        <v>69583.55483870965</v>
      </c>
      <c r="N1251" s="31">
        <f t="shared" si="38"/>
        <v>9.3107923455106489E-2</v>
      </c>
    </row>
    <row r="1252" spans="3:14" ht="27">
      <c r="C1252" s="24" t="s">
        <v>3392</v>
      </c>
      <c r="D1252" s="26" t="s">
        <v>3273</v>
      </c>
      <c r="E1252" s="38" t="s">
        <v>160</v>
      </c>
      <c r="F1252" s="38" t="s">
        <v>160</v>
      </c>
      <c r="G1252" s="26" t="s">
        <v>3393</v>
      </c>
      <c r="H1252" s="27" t="s">
        <v>129</v>
      </c>
      <c r="I1252" s="28" t="s">
        <v>132</v>
      </c>
      <c r="J1252" s="10">
        <v>2639254.1677419352</v>
      </c>
      <c r="K1252" s="15"/>
      <c r="L1252" s="29">
        <v>2414505</v>
      </c>
      <c r="M1252" s="30">
        <f t="shared" si="39"/>
        <v>224749.16774193523</v>
      </c>
      <c r="N1252" s="31">
        <f t="shared" si="38"/>
        <v>9.3082916681446193E-2</v>
      </c>
    </row>
    <row r="1253" spans="3:14" ht="27">
      <c r="C1253" s="24" t="s">
        <v>3394</v>
      </c>
      <c r="D1253" s="26" t="s">
        <v>3273</v>
      </c>
      <c r="E1253" s="38" t="s">
        <v>160</v>
      </c>
      <c r="F1253" s="26" t="s">
        <v>129</v>
      </c>
      <c r="G1253" s="26" t="s">
        <v>3395</v>
      </c>
      <c r="H1253" s="27" t="s">
        <v>3396</v>
      </c>
      <c r="I1253" s="28" t="s">
        <v>132</v>
      </c>
      <c r="J1253" s="10">
        <v>1208619.2774193548</v>
      </c>
      <c r="K1253" s="15"/>
      <c r="L1253" s="29">
        <v>1105585</v>
      </c>
      <c r="M1253" s="30">
        <f t="shared" si="39"/>
        <v>103034.27741935477</v>
      </c>
      <c r="N1253" s="31">
        <f t="shared" si="38"/>
        <v>9.3194351786027099E-2</v>
      </c>
    </row>
    <row r="1254" spans="3:14" ht="27">
      <c r="C1254" s="24" t="s">
        <v>3397</v>
      </c>
      <c r="D1254" s="26" t="s">
        <v>3273</v>
      </c>
      <c r="E1254" s="38" t="s">
        <v>160</v>
      </c>
      <c r="F1254" s="38" t="s">
        <v>160</v>
      </c>
      <c r="G1254" s="26" t="s">
        <v>3398</v>
      </c>
      <c r="H1254" s="27" t="s">
        <v>3399</v>
      </c>
      <c r="I1254" s="28" t="s">
        <v>132</v>
      </c>
      <c r="J1254" s="10">
        <v>167647.20000000001</v>
      </c>
      <c r="K1254" s="15"/>
      <c r="L1254" s="29">
        <v>153299</v>
      </c>
      <c r="M1254" s="30">
        <f t="shared" si="39"/>
        <v>14348.200000000012</v>
      </c>
      <c r="N1254" s="31">
        <f t="shared" si="38"/>
        <v>9.3596174795660847E-2</v>
      </c>
    </row>
    <row r="1255" spans="3:14" ht="27">
      <c r="C1255" s="24" t="s">
        <v>3400</v>
      </c>
      <c r="D1255" s="26" t="s">
        <v>3273</v>
      </c>
      <c r="E1255" s="38" t="s">
        <v>160</v>
      </c>
      <c r="F1255" s="26" t="s">
        <v>3401</v>
      </c>
      <c r="G1255" s="26" t="s">
        <v>3402</v>
      </c>
      <c r="H1255" s="39" t="s">
        <v>160</v>
      </c>
      <c r="I1255" s="28" t="s">
        <v>132</v>
      </c>
      <c r="J1255" s="10">
        <v>1097763.4838709678</v>
      </c>
      <c r="K1255" s="15"/>
      <c r="L1255" s="29">
        <v>1004209</v>
      </c>
      <c r="M1255" s="30">
        <f t="shared" si="39"/>
        <v>93554.483870967757</v>
      </c>
      <c r="N1255" s="31">
        <f t="shared" si="38"/>
        <v>9.3162363483067528E-2</v>
      </c>
    </row>
    <row r="1256" spans="3:14" ht="27">
      <c r="C1256" s="24" t="s">
        <v>3403</v>
      </c>
      <c r="D1256" s="26" t="s">
        <v>3273</v>
      </c>
      <c r="E1256" s="38" t="s">
        <v>160</v>
      </c>
      <c r="F1256" s="26" t="s">
        <v>129</v>
      </c>
      <c r="G1256" s="26" t="s">
        <v>3404</v>
      </c>
      <c r="H1256" s="27" t="s">
        <v>129</v>
      </c>
      <c r="I1256" s="28" t="s">
        <v>132</v>
      </c>
      <c r="J1256" s="10">
        <v>873702.6064516129</v>
      </c>
      <c r="K1256" s="15"/>
      <c r="L1256" s="29">
        <v>799207</v>
      </c>
      <c r="M1256" s="30">
        <f t="shared" si="39"/>
        <v>74495.606451612897</v>
      </c>
      <c r="N1256" s="31">
        <f t="shared" si="38"/>
        <v>9.3211904364717643E-2</v>
      </c>
    </row>
    <row r="1257" spans="3:14" ht="27">
      <c r="C1257" s="24" t="s">
        <v>3405</v>
      </c>
      <c r="D1257" s="26" t="s">
        <v>3273</v>
      </c>
      <c r="E1257" s="38" t="s">
        <v>160</v>
      </c>
      <c r="F1257" s="26" t="s">
        <v>3406</v>
      </c>
      <c r="G1257" s="26" t="s">
        <v>3407</v>
      </c>
      <c r="H1257" s="27" t="s">
        <v>129</v>
      </c>
      <c r="I1257" s="28" t="s">
        <v>132</v>
      </c>
      <c r="J1257" s="10">
        <v>964666.20645161287</v>
      </c>
      <c r="K1257" s="15"/>
      <c r="L1257" s="29">
        <v>882456</v>
      </c>
      <c r="M1257" s="30">
        <f t="shared" si="39"/>
        <v>82210.206451612874</v>
      </c>
      <c r="N1257" s="31">
        <f t="shared" si="38"/>
        <v>9.3160686143686347E-2</v>
      </c>
    </row>
    <row r="1258" spans="3:14" ht="27">
      <c r="C1258" s="24" t="s">
        <v>3408</v>
      </c>
      <c r="D1258" s="26" t="s">
        <v>3273</v>
      </c>
      <c r="E1258" s="38" t="s">
        <v>160</v>
      </c>
      <c r="F1258" s="26" t="s">
        <v>796</v>
      </c>
      <c r="G1258" s="26" t="s">
        <v>3409</v>
      </c>
      <c r="H1258" s="27" t="s">
        <v>3410</v>
      </c>
      <c r="I1258" s="28" t="s">
        <v>132</v>
      </c>
      <c r="J1258" s="10">
        <v>599592.63225806446</v>
      </c>
      <c r="K1258" s="15"/>
      <c r="L1258" s="29">
        <v>548524</v>
      </c>
      <c r="M1258" s="30">
        <f t="shared" si="39"/>
        <v>51068.632258064463</v>
      </c>
      <c r="N1258" s="31">
        <f t="shared" si="38"/>
        <v>9.3101910323093368E-2</v>
      </c>
    </row>
    <row r="1259" spans="3:14" ht="27">
      <c r="C1259" s="24" t="s">
        <v>3411</v>
      </c>
      <c r="D1259" s="26" t="s">
        <v>3273</v>
      </c>
      <c r="E1259" s="38" t="s">
        <v>160</v>
      </c>
      <c r="F1259" s="26" t="s">
        <v>129</v>
      </c>
      <c r="G1259" s="26" t="s">
        <v>3412</v>
      </c>
      <c r="H1259" s="27" t="s">
        <v>129</v>
      </c>
      <c r="I1259" s="28" t="s">
        <v>132</v>
      </c>
      <c r="J1259" s="10">
        <v>9420654.1935483869</v>
      </c>
      <c r="K1259" s="15"/>
      <c r="L1259" s="29">
        <v>8618164</v>
      </c>
      <c r="M1259" s="30">
        <f t="shared" si="39"/>
        <v>802490.19354838692</v>
      </c>
      <c r="N1259" s="31">
        <f t="shared" si="38"/>
        <v>9.3116143246796762E-2</v>
      </c>
    </row>
    <row r="1260" spans="3:14" ht="27">
      <c r="C1260" s="24" t="s">
        <v>3413</v>
      </c>
      <c r="D1260" s="26" t="s">
        <v>3273</v>
      </c>
      <c r="E1260" s="38" t="s">
        <v>160</v>
      </c>
      <c r="F1260" s="26" t="s">
        <v>3414</v>
      </c>
      <c r="G1260" s="26" t="s">
        <v>3415</v>
      </c>
      <c r="H1260" s="27" t="s">
        <v>129</v>
      </c>
      <c r="I1260" s="28" t="s">
        <v>132</v>
      </c>
      <c r="J1260" s="10">
        <v>528837.53548387089</v>
      </c>
      <c r="K1260" s="15"/>
      <c r="L1260" s="29">
        <v>483716</v>
      </c>
      <c r="M1260" s="30">
        <f t="shared" si="39"/>
        <v>45121.535483870888</v>
      </c>
      <c r="N1260" s="31">
        <f t="shared" si="38"/>
        <v>9.3281048143685319E-2</v>
      </c>
    </row>
    <row r="1261" spans="3:14" ht="27">
      <c r="C1261" s="24" t="s">
        <v>3416</v>
      </c>
      <c r="D1261" s="26" t="s">
        <v>3273</v>
      </c>
      <c r="E1261" s="26" t="s">
        <v>178</v>
      </c>
      <c r="F1261" s="26" t="s">
        <v>129</v>
      </c>
      <c r="G1261" s="26" t="s">
        <v>3417</v>
      </c>
      <c r="H1261" s="27" t="s">
        <v>129</v>
      </c>
      <c r="I1261" s="28" t="s">
        <v>132</v>
      </c>
      <c r="J1261" s="10">
        <v>443939.09677419357</v>
      </c>
      <c r="K1261" s="15"/>
      <c r="L1261" s="29">
        <v>406148</v>
      </c>
      <c r="M1261" s="30">
        <f t="shared" si="39"/>
        <v>37791.096774193575</v>
      </c>
      <c r="N1261" s="31">
        <f t="shared" si="38"/>
        <v>9.3047600318587248E-2</v>
      </c>
    </row>
    <row r="1262" spans="3:14" ht="27">
      <c r="C1262" s="24" t="s">
        <v>3418</v>
      </c>
      <c r="D1262" s="26" t="s">
        <v>3273</v>
      </c>
      <c r="E1262" s="26" t="s">
        <v>1545</v>
      </c>
      <c r="F1262" s="26" t="s">
        <v>129</v>
      </c>
      <c r="G1262" s="26" t="s">
        <v>3419</v>
      </c>
      <c r="H1262" s="27" t="s">
        <v>3420</v>
      </c>
      <c r="I1262" s="28" t="s">
        <v>132</v>
      </c>
      <c r="J1262" s="10">
        <v>3729083.8064516131</v>
      </c>
      <c r="K1262" s="15"/>
      <c r="L1262" s="29">
        <v>3436829</v>
      </c>
      <c r="M1262" s="30">
        <f t="shared" si="39"/>
        <v>292254.80645161308</v>
      </c>
      <c r="N1262" s="31">
        <f t="shared" si="38"/>
        <v>8.5036179120815458E-2</v>
      </c>
    </row>
    <row r="1263" spans="3:14" ht="27">
      <c r="C1263" s="24" t="s">
        <v>3421</v>
      </c>
      <c r="D1263" s="26" t="s">
        <v>3422</v>
      </c>
      <c r="E1263" s="26" t="s">
        <v>947</v>
      </c>
      <c r="F1263" s="26" t="s">
        <v>3423</v>
      </c>
      <c r="G1263" s="26" t="s">
        <v>3424</v>
      </c>
      <c r="H1263" s="27" t="s">
        <v>475</v>
      </c>
      <c r="I1263" s="28" t="s">
        <v>132</v>
      </c>
      <c r="J1263" s="10">
        <v>183397600.8516129</v>
      </c>
      <c r="K1263" s="15"/>
      <c r="L1263" s="29">
        <v>169024390</v>
      </c>
      <c r="M1263" s="30">
        <f t="shared" si="39"/>
        <v>14373210.851612896</v>
      </c>
      <c r="N1263" s="31">
        <f t="shared" si="38"/>
        <v>8.5036312520417295E-2</v>
      </c>
    </row>
    <row r="1264" spans="3:14" ht="27">
      <c r="C1264" s="24" t="s">
        <v>3425</v>
      </c>
      <c r="D1264" s="26" t="s">
        <v>3422</v>
      </c>
      <c r="E1264" s="26" t="s">
        <v>3426</v>
      </c>
      <c r="F1264" s="26" t="s">
        <v>3423</v>
      </c>
      <c r="G1264" s="26" t="s">
        <v>3427</v>
      </c>
      <c r="H1264" s="27" t="s">
        <v>3423</v>
      </c>
      <c r="I1264" s="28" t="s">
        <v>132</v>
      </c>
      <c r="J1264" s="85"/>
      <c r="K1264" s="15"/>
      <c r="L1264" s="29">
        <v>148358131</v>
      </c>
      <c r="M1264" s="30">
        <f t="shared" si="39"/>
        <v>-148358131</v>
      </c>
      <c r="N1264" s="31">
        <f t="shared" si="38"/>
        <v>-1</v>
      </c>
    </row>
    <row r="1265" spans="3:14" ht="27">
      <c r="C1265" s="24" t="s">
        <v>3428</v>
      </c>
      <c r="D1265" s="26" t="s">
        <v>3273</v>
      </c>
      <c r="E1265" s="26" t="s">
        <v>129</v>
      </c>
      <c r="F1265" s="26" t="s">
        <v>129</v>
      </c>
      <c r="G1265" s="26" t="s">
        <v>3429</v>
      </c>
      <c r="H1265" s="27" t="s">
        <v>129</v>
      </c>
      <c r="I1265" s="28" t="s">
        <v>132</v>
      </c>
      <c r="J1265" s="10">
        <v>30348889.38064516</v>
      </c>
      <c r="K1265" s="15"/>
      <c r="L1265" s="29">
        <v>27970390</v>
      </c>
      <c r="M1265" s="30">
        <f t="shared" si="39"/>
        <v>2378499.3806451596</v>
      </c>
      <c r="N1265" s="31">
        <f t="shared" si="38"/>
        <v>8.5036332373097392E-2</v>
      </c>
    </row>
    <row r="1266" spans="3:14" ht="27">
      <c r="C1266" s="24" t="s">
        <v>3430</v>
      </c>
      <c r="D1266" s="26" t="s">
        <v>3273</v>
      </c>
      <c r="E1266" s="26" t="s">
        <v>947</v>
      </c>
      <c r="F1266" s="26" t="s">
        <v>3431</v>
      </c>
      <c r="G1266" s="26" t="s">
        <v>3432</v>
      </c>
      <c r="H1266" s="27" t="s">
        <v>3431</v>
      </c>
      <c r="I1266" s="28" t="s">
        <v>132</v>
      </c>
      <c r="J1266" s="10">
        <v>35965928.91612903</v>
      </c>
      <c r="K1266" s="15"/>
      <c r="L1266" s="29">
        <v>33147212</v>
      </c>
      <c r="M1266" s="30">
        <f t="shared" si="39"/>
        <v>2818716.9161290303</v>
      </c>
      <c r="N1266" s="31">
        <f t="shared" si="38"/>
        <v>8.5036319679888325E-2</v>
      </c>
    </row>
    <row r="1267" spans="3:14" ht="27">
      <c r="C1267" s="24" t="s">
        <v>3433</v>
      </c>
      <c r="D1267" s="26" t="s">
        <v>3434</v>
      </c>
      <c r="E1267" s="26" t="s">
        <v>3435</v>
      </c>
      <c r="F1267" s="26" t="s">
        <v>3436</v>
      </c>
      <c r="G1267" s="26" t="s">
        <v>3437</v>
      </c>
      <c r="H1267" s="27" t="s">
        <v>3436</v>
      </c>
      <c r="I1267" s="28" t="s">
        <v>132</v>
      </c>
      <c r="J1267" s="10">
        <v>2674270.8774193549</v>
      </c>
      <c r="K1267" s="15"/>
      <c r="L1267" s="29">
        <v>2464684</v>
      </c>
      <c r="M1267" s="30">
        <f t="shared" si="39"/>
        <v>209586.87741935486</v>
      </c>
      <c r="N1267" s="31">
        <f t="shared" si="38"/>
        <v>8.5036003568552745E-2</v>
      </c>
    </row>
    <row r="1268" spans="3:14" ht="27">
      <c r="C1268" s="24" t="s">
        <v>3438</v>
      </c>
      <c r="D1268" s="26" t="s">
        <v>3434</v>
      </c>
      <c r="E1268" s="26" t="s">
        <v>129</v>
      </c>
      <c r="F1268" s="26" t="s">
        <v>3439</v>
      </c>
      <c r="G1268" s="26" t="s">
        <v>3440</v>
      </c>
      <c r="H1268" s="27" t="s">
        <v>3439</v>
      </c>
      <c r="I1268" s="28" t="s">
        <v>132</v>
      </c>
      <c r="J1268" s="10">
        <v>4106625.509677419</v>
      </c>
      <c r="K1268" s="15"/>
      <c r="L1268" s="29">
        <v>3784781</v>
      </c>
      <c r="M1268" s="30">
        <f t="shared" si="39"/>
        <v>321844.50967741897</v>
      </c>
      <c r="N1268" s="31">
        <f t="shared" si="38"/>
        <v>8.5036494760837938E-2</v>
      </c>
    </row>
    <row r="1269" spans="3:14" ht="40.5">
      <c r="C1269" s="24" t="s">
        <v>3441</v>
      </c>
      <c r="D1269" s="26" t="s">
        <v>3442</v>
      </c>
      <c r="E1269" s="26" t="s">
        <v>3443</v>
      </c>
      <c r="F1269" s="26" t="s">
        <v>3444</v>
      </c>
      <c r="G1269" s="26" t="s">
        <v>3445</v>
      </c>
      <c r="H1269" s="27" t="s">
        <v>3444</v>
      </c>
      <c r="I1269" s="28" t="s">
        <v>132</v>
      </c>
      <c r="J1269" s="10">
        <v>39394665.935483873</v>
      </c>
      <c r="K1269" s="15"/>
      <c r="L1269" s="29">
        <v>36307233</v>
      </c>
      <c r="M1269" s="30">
        <f t="shared" si="39"/>
        <v>3087432.9354838729</v>
      </c>
      <c r="N1269" s="31">
        <f t="shared" si="38"/>
        <v>8.503630490056549E-2</v>
      </c>
    </row>
    <row r="1270" spans="3:14" ht="27">
      <c r="C1270" s="24" t="s">
        <v>3446</v>
      </c>
      <c r="D1270" s="26" t="s">
        <v>3447</v>
      </c>
      <c r="E1270" s="26" t="s">
        <v>129</v>
      </c>
      <c r="F1270" s="26" t="s">
        <v>3448</v>
      </c>
      <c r="G1270" s="26" t="s">
        <v>3449</v>
      </c>
      <c r="H1270" s="27" t="s">
        <v>3448</v>
      </c>
      <c r="I1270" s="28" t="s">
        <v>132</v>
      </c>
      <c r="J1270" s="10">
        <v>84261.212903225794</v>
      </c>
      <c r="K1270" s="15"/>
      <c r="L1270" s="29">
        <v>77658</v>
      </c>
      <c r="M1270" s="30">
        <f t="shared" si="39"/>
        <v>6603.2129032257944</v>
      </c>
      <c r="N1270" s="31">
        <f t="shared" si="38"/>
        <v>8.5029396884104588E-2</v>
      </c>
    </row>
    <row r="1271" spans="3:14" ht="27">
      <c r="C1271" s="24" t="s">
        <v>3450</v>
      </c>
      <c r="D1271" s="26" t="s">
        <v>3451</v>
      </c>
      <c r="E1271" s="26" t="s">
        <v>129</v>
      </c>
      <c r="F1271" s="26" t="s">
        <v>3452</v>
      </c>
      <c r="G1271" s="26" t="s">
        <v>3453</v>
      </c>
      <c r="H1271" s="27" t="s">
        <v>3452</v>
      </c>
      <c r="I1271" s="28" t="s">
        <v>132</v>
      </c>
      <c r="J1271" s="10">
        <v>233413.50967741935</v>
      </c>
      <c r="K1271" s="15"/>
      <c r="L1271" s="29">
        <v>215121</v>
      </c>
      <c r="M1271" s="30">
        <f t="shared" si="39"/>
        <v>18292.509677419352</v>
      </c>
      <c r="N1271" s="31">
        <f t="shared" si="38"/>
        <v>8.5033584249884261E-2</v>
      </c>
    </row>
    <row r="1272" spans="3:14" ht="27">
      <c r="C1272" s="24" t="s">
        <v>3454</v>
      </c>
      <c r="D1272" s="26" t="s">
        <v>3455</v>
      </c>
      <c r="E1272" s="26" t="s">
        <v>129</v>
      </c>
      <c r="F1272" s="26" t="s">
        <v>3456</v>
      </c>
      <c r="G1272" s="26" t="s">
        <v>3457</v>
      </c>
      <c r="H1272" s="27" t="s">
        <v>3458</v>
      </c>
      <c r="I1272" s="28" t="s">
        <v>132</v>
      </c>
      <c r="J1272" s="10">
        <v>2983070.5032258066</v>
      </c>
      <c r="K1272" s="15"/>
      <c r="L1272" s="29">
        <v>2749282</v>
      </c>
      <c r="M1272" s="30">
        <f t="shared" si="39"/>
        <v>233788.50322580663</v>
      </c>
      <c r="N1272" s="31">
        <f t="shared" si="38"/>
        <v>8.5036203352659573E-2</v>
      </c>
    </row>
    <row r="1273" spans="3:14" ht="27">
      <c r="C1273" s="24" t="s">
        <v>3459</v>
      </c>
      <c r="D1273" s="26" t="s">
        <v>3460</v>
      </c>
      <c r="E1273" s="26" t="s">
        <v>3461</v>
      </c>
      <c r="F1273" s="26" t="s">
        <v>3462</v>
      </c>
      <c r="G1273" s="26" t="s">
        <v>3463</v>
      </c>
      <c r="H1273" s="27" t="s">
        <v>3462</v>
      </c>
      <c r="I1273" s="28" t="s">
        <v>132</v>
      </c>
      <c r="J1273" s="10">
        <v>446472.6451612903</v>
      </c>
      <c r="K1273" s="15"/>
      <c r="L1273" s="29">
        <v>411482</v>
      </c>
      <c r="M1273" s="30">
        <f t="shared" si="39"/>
        <v>34990.645161290304</v>
      </c>
      <c r="N1273" s="31">
        <f t="shared" si="38"/>
        <v>8.5035664163414931E-2</v>
      </c>
    </row>
    <row r="1274" spans="3:14" ht="27">
      <c r="C1274" s="24" t="s">
        <v>3464</v>
      </c>
      <c r="D1274" s="26" t="s">
        <v>3460</v>
      </c>
      <c r="E1274" s="26" t="s">
        <v>435</v>
      </c>
      <c r="F1274" s="26" t="s">
        <v>3465</v>
      </c>
      <c r="G1274" s="26" t="s">
        <v>3466</v>
      </c>
      <c r="H1274" s="27" t="s">
        <v>3467</v>
      </c>
      <c r="I1274" s="28" t="s">
        <v>132</v>
      </c>
      <c r="J1274" s="10">
        <v>73346442.309677422</v>
      </c>
      <c r="K1274" s="15"/>
      <c r="L1274" s="29">
        <v>67598145</v>
      </c>
      <c r="M1274" s="30">
        <f t="shared" si="39"/>
        <v>5748297.309677422</v>
      </c>
      <c r="N1274" s="31">
        <f t="shared" si="38"/>
        <v>8.5036317337959827E-2</v>
      </c>
    </row>
    <row r="1275" spans="3:14" ht="27">
      <c r="C1275" s="24" t="s">
        <v>3468</v>
      </c>
      <c r="D1275" s="26" t="s">
        <v>3460</v>
      </c>
      <c r="E1275" s="26" t="s">
        <v>129</v>
      </c>
      <c r="F1275" s="26" t="s">
        <v>3469</v>
      </c>
      <c r="G1275" s="26" t="s">
        <v>3470</v>
      </c>
      <c r="H1275" s="27" t="s">
        <v>3469</v>
      </c>
      <c r="I1275" s="28" t="s">
        <v>132</v>
      </c>
      <c r="J1275" s="10">
        <v>5563729.0709677413</v>
      </c>
      <c r="K1275" s="15"/>
      <c r="L1275" s="29">
        <v>5127690</v>
      </c>
      <c r="M1275" s="30">
        <f t="shared" si="39"/>
        <v>436039.07096774131</v>
      </c>
      <c r="N1275" s="31">
        <f t="shared" si="38"/>
        <v>8.503616072105398E-2</v>
      </c>
    </row>
    <row r="1276" spans="3:14" ht="27">
      <c r="C1276" s="24" t="s">
        <v>3471</v>
      </c>
      <c r="D1276" s="26" t="s">
        <v>3460</v>
      </c>
      <c r="E1276" s="26" t="s">
        <v>3472</v>
      </c>
      <c r="F1276" s="26" t="s">
        <v>3473</v>
      </c>
      <c r="G1276" s="26" t="s">
        <v>3474</v>
      </c>
      <c r="H1276" s="27" t="s">
        <v>3473</v>
      </c>
      <c r="I1276" s="28" t="s">
        <v>132</v>
      </c>
      <c r="J1276" s="10">
        <v>58976223.419354834</v>
      </c>
      <c r="K1276" s="15"/>
      <c r="L1276" s="29">
        <v>54354147</v>
      </c>
      <c r="M1276" s="30">
        <f t="shared" si="39"/>
        <v>4622076.4193548337</v>
      </c>
      <c r="N1276" s="31">
        <f t="shared" si="38"/>
        <v>8.5036315984405642E-2</v>
      </c>
    </row>
    <row r="1277" spans="3:14" ht="27">
      <c r="C1277" s="24" t="s">
        <v>3475</v>
      </c>
      <c r="D1277" s="26" t="s">
        <v>3460</v>
      </c>
      <c r="E1277" s="26" t="s">
        <v>1467</v>
      </c>
      <c r="F1277" s="26" t="s">
        <v>3476</v>
      </c>
      <c r="G1277" s="26" t="s">
        <v>3477</v>
      </c>
      <c r="H1277" s="27" t="s">
        <v>3476</v>
      </c>
      <c r="I1277" s="28" t="s">
        <v>132</v>
      </c>
      <c r="J1277" s="10">
        <v>1700020.1806451611</v>
      </c>
      <c r="K1277" s="15"/>
      <c r="L1277" s="29">
        <v>1566787</v>
      </c>
      <c r="M1277" s="30">
        <f t="shared" si="39"/>
        <v>133233.18064516108</v>
      </c>
      <c r="N1277" s="31">
        <f t="shared" si="38"/>
        <v>8.5035924248261618E-2</v>
      </c>
    </row>
    <row r="1278" spans="3:14" ht="27">
      <c r="C1278" s="24" t="s">
        <v>3478</v>
      </c>
      <c r="D1278" s="26" t="s">
        <v>3460</v>
      </c>
      <c r="E1278" s="26" t="s">
        <v>1116</v>
      </c>
      <c r="F1278" s="26" t="s">
        <v>3479</v>
      </c>
      <c r="G1278" s="26" t="s">
        <v>3480</v>
      </c>
      <c r="H1278" s="27" t="s">
        <v>3481</v>
      </c>
      <c r="I1278" s="28" t="s">
        <v>132</v>
      </c>
      <c r="J1278" s="10">
        <v>12267343.019354839</v>
      </c>
      <c r="K1278" s="15"/>
      <c r="L1278" s="29">
        <v>11305928</v>
      </c>
      <c r="M1278" s="30">
        <f t="shared" si="39"/>
        <v>961415.01935483888</v>
      </c>
      <c r="N1278" s="31">
        <f t="shared" si="38"/>
        <v>8.503636493659246E-2</v>
      </c>
    </row>
    <row r="1279" spans="3:14" ht="27">
      <c r="C1279" s="24" t="s">
        <v>3482</v>
      </c>
      <c r="D1279" s="26" t="s">
        <v>3460</v>
      </c>
      <c r="E1279" s="26" t="s">
        <v>129</v>
      </c>
      <c r="F1279" s="26" t="s">
        <v>3483</v>
      </c>
      <c r="G1279" s="26" t="s">
        <v>3484</v>
      </c>
      <c r="H1279" s="27" t="s">
        <v>3483</v>
      </c>
      <c r="I1279" s="28" t="s">
        <v>132</v>
      </c>
      <c r="J1279" s="10">
        <v>98923.548387096773</v>
      </c>
      <c r="K1279" s="15"/>
      <c r="L1279" s="29">
        <v>91171</v>
      </c>
      <c r="M1279" s="30">
        <f t="shared" si="39"/>
        <v>7752.5483870967728</v>
      </c>
      <c r="N1279" s="31">
        <f t="shared" si="38"/>
        <v>8.5033052035151227E-2</v>
      </c>
    </row>
    <row r="1280" spans="3:14" ht="27">
      <c r="C1280" s="24" t="s">
        <v>3485</v>
      </c>
      <c r="D1280" s="26" t="s">
        <v>3486</v>
      </c>
      <c r="E1280" s="26" t="s">
        <v>129</v>
      </c>
      <c r="F1280" s="26" t="s">
        <v>3487</v>
      </c>
      <c r="G1280" s="26" t="s">
        <v>3488</v>
      </c>
      <c r="H1280" s="27" t="s">
        <v>3487</v>
      </c>
      <c r="I1280" s="28" t="s">
        <v>132</v>
      </c>
      <c r="J1280" s="10">
        <v>2089182.4258064516</v>
      </c>
      <c r="K1280" s="15"/>
      <c r="L1280" s="29">
        <v>1925449</v>
      </c>
      <c r="M1280" s="30">
        <f t="shared" si="39"/>
        <v>163733.42580645159</v>
      </c>
      <c r="N1280" s="31">
        <f t="shared" si="38"/>
        <v>8.5036490608918533E-2</v>
      </c>
    </row>
    <row r="1281" spans="3:14" ht="27">
      <c r="C1281" s="24" t="s">
        <v>3489</v>
      </c>
      <c r="D1281" s="26" t="s">
        <v>3486</v>
      </c>
      <c r="E1281" s="38" t="s">
        <v>160</v>
      </c>
      <c r="F1281" s="26" t="s">
        <v>129</v>
      </c>
      <c r="G1281" s="26" t="s">
        <v>3490</v>
      </c>
      <c r="H1281" s="27" t="s">
        <v>129</v>
      </c>
      <c r="I1281" s="28" t="s">
        <v>132</v>
      </c>
      <c r="J1281" s="10">
        <v>19974914.670967743</v>
      </c>
      <c r="K1281" s="15"/>
      <c r="L1281" s="29">
        <v>18273558</v>
      </c>
      <c r="M1281" s="30">
        <f t="shared" si="39"/>
        <v>1701356.6709677428</v>
      </c>
      <c r="N1281" s="31">
        <f t="shared" si="38"/>
        <v>9.3104838749396415E-2</v>
      </c>
    </row>
    <row r="1282" spans="3:14" ht="27">
      <c r="C1282" s="24" t="s">
        <v>3491</v>
      </c>
      <c r="D1282" s="26" t="s">
        <v>3486</v>
      </c>
      <c r="E1282" s="26" t="s">
        <v>3492</v>
      </c>
      <c r="F1282" s="26" t="s">
        <v>3492</v>
      </c>
      <c r="G1282" s="26" t="s">
        <v>3493</v>
      </c>
      <c r="H1282" s="27" t="s">
        <v>3492</v>
      </c>
      <c r="I1282" s="28" t="s">
        <v>132</v>
      </c>
      <c r="J1282" s="10">
        <v>1049993.0451612903</v>
      </c>
      <c r="K1282" s="15"/>
      <c r="L1282" s="29">
        <v>967703</v>
      </c>
      <c r="M1282" s="30">
        <f t="shared" si="39"/>
        <v>82290.045161290327</v>
      </c>
      <c r="N1282" s="31">
        <f t="shared" si="38"/>
        <v>8.5036467967227886E-2</v>
      </c>
    </row>
    <row r="1283" spans="3:14" ht="27">
      <c r="C1283" s="24" t="s">
        <v>3491</v>
      </c>
      <c r="D1283" s="26" t="s">
        <v>3494</v>
      </c>
      <c r="E1283" s="26" t="s">
        <v>3495</v>
      </c>
      <c r="F1283" s="26" t="s">
        <v>3496</v>
      </c>
      <c r="G1283" s="26" t="s">
        <v>3497</v>
      </c>
      <c r="H1283" s="27" t="s">
        <v>3498</v>
      </c>
      <c r="I1283" s="28" t="s">
        <v>132</v>
      </c>
      <c r="J1283" s="10">
        <v>1049993.0451612903</v>
      </c>
      <c r="K1283" s="15"/>
      <c r="L1283" s="29">
        <v>3217951</v>
      </c>
      <c r="M1283" s="30">
        <f t="shared" si="39"/>
        <v>-2167957.9548387099</v>
      </c>
      <c r="N1283" s="31">
        <f t="shared" si="38"/>
        <v>-0.67370757194211783</v>
      </c>
    </row>
    <row r="1284" spans="3:14" ht="27">
      <c r="C1284" s="24" t="s">
        <v>3499</v>
      </c>
      <c r="D1284" s="26" t="s">
        <v>3494</v>
      </c>
      <c r="E1284" s="26" t="s">
        <v>3495</v>
      </c>
      <c r="F1284" s="26" t="s">
        <v>3500</v>
      </c>
      <c r="G1284" s="26" t="s">
        <v>3501</v>
      </c>
      <c r="H1284" s="27" t="s">
        <v>3502</v>
      </c>
      <c r="I1284" s="28" t="s">
        <v>132</v>
      </c>
      <c r="J1284" s="10">
        <v>3755234.6322580646</v>
      </c>
      <c r="K1284" s="15"/>
      <c r="L1284" s="29">
        <v>3460930</v>
      </c>
      <c r="M1284" s="30">
        <f t="shared" si="39"/>
        <v>294304.63225806458</v>
      </c>
      <c r="N1284" s="31">
        <f t="shared" si="38"/>
        <v>8.5036285697215649E-2</v>
      </c>
    </row>
    <row r="1285" spans="3:14" ht="27">
      <c r="C1285" s="24" t="s">
        <v>3503</v>
      </c>
      <c r="D1285" s="26" t="s">
        <v>3504</v>
      </c>
      <c r="E1285" s="26" t="s">
        <v>129</v>
      </c>
      <c r="F1285" s="26" t="s">
        <v>3505</v>
      </c>
      <c r="G1285" s="26" t="s">
        <v>3506</v>
      </c>
      <c r="H1285" s="27" t="s">
        <v>3505</v>
      </c>
      <c r="I1285" s="28" t="s">
        <v>132</v>
      </c>
      <c r="J1285" s="10">
        <v>390901.94838709675</v>
      </c>
      <c r="K1285" s="15"/>
      <c r="L1285" s="29">
        <v>360266</v>
      </c>
      <c r="M1285" s="30">
        <f t="shared" si="39"/>
        <v>30635.948387096752</v>
      </c>
      <c r="N1285" s="31">
        <f t="shared" si="38"/>
        <v>8.5037023718854271E-2</v>
      </c>
    </row>
    <row r="1286" spans="3:14" ht="27">
      <c r="C1286" s="24" t="s">
        <v>3507</v>
      </c>
      <c r="D1286" s="26" t="s">
        <v>3504</v>
      </c>
      <c r="E1286" s="26" t="s">
        <v>129</v>
      </c>
      <c r="F1286" s="26" t="s">
        <v>3508</v>
      </c>
      <c r="G1286" s="26" t="s">
        <v>3509</v>
      </c>
      <c r="H1286" s="27" t="s">
        <v>3508</v>
      </c>
      <c r="I1286" s="28" t="s">
        <v>132</v>
      </c>
      <c r="J1286" s="10">
        <v>809172.36129032262</v>
      </c>
      <c r="K1286" s="15"/>
      <c r="L1286" s="29">
        <v>745756</v>
      </c>
      <c r="M1286" s="30">
        <f t="shared" si="39"/>
        <v>63416.361290322617</v>
      </c>
      <c r="N1286" s="31">
        <f t="shared" ref="N1286:N1349" si="40">+M1286/L1286</f>
        <v>8.5036340693635207E-2</v>
      </c>
    </row>
    <row r="1287" spans="3:14" ht="27">
      <c r="C1287" s="24" t="s">
        <v>3510</v>
      </c>
      <c r="D1287" s="26" t="s">
        <v>3511</v>
      </c>
      <c r="E1287" s="26" t="s">
        <v>3512</v>
      </c>
      <c r="F1287" s="26" t="s">
        <v>3513</v>
      </c>
      <c r="G1287" s="26" t="s">
        <v>3514</v>
      </c>
      <c r="H1287" s="27" t="s">
        <v>3513</v>
      </c>
      <c r="I1287" s="28" t="s">
        <v>132</v>
      </c>
      <c r="J1287" s="10">
        <v>9725630.4645161275</v>
      </c>
      <c r="K1287" s="15"/>
      <c r="L1287" s="29">
        <v>8963415</v>
      </c>
      <c r="M1287" s="30">
        <f t="shared" ref="M1287:M1350" si="41">+J1287-L1287</f>
        <v>762215.46451612748</v>
      </c>
      <c r="N1287" s="31">
        <f t="shared" si="40"/>
        <v>8.5036279645216414E-2</v>
      </c>
    </row>
    <row r="1288" spans="3:14" ht="27">
      <c r="C1288" s="24" t="s">
        <v>3515</v>
      </c>
      <c r="D1288" s="26" t="s">
        <v>3516</v>
      </c>
      <c r="E1288" s="26" t="s">
        <v>129</v>
      </c>
      <c r="F1288" s="26" t="s">
        <v>3517</v>
      </c>
      <c r="G1288" s="26" t="s">
        <v>3518</v>
      </c>
      <c r="H1288" s="27" t="s">
        <v>3519</v>
      </c>
      <c r="I1288" s="28" t="s">
        <v>132</v>
      </c>
      <c r="J1288" s="10">
        <v>10096130.438709676</v>
      </c>
      <c r="K1288" s="15"/>
      <c r="L1288" s="29">
        <v>9304878</v>
      </c>
      <c r="M1288" s="30">
        <f t="shared" si="41"/>
        <v>791252.43870967627</v>
      </c>
      <c r="N1288" s="31">
        <f t="shared" si="40"/>
        <v>8.5036304474886859E-2</v>
      </c>
    </row>
    <row r="1289" spans="3:14" ht="27">
      <c r="C1289" s="24" t="s">
        <v>3520</v>
      </c>
      <c r="D1289" s="26" t="s">
        <v>3521</v>
      </c>
      <c r="E1289" s="26" t="s">
        <v>129</v>
      </c>
      <c r="F1289" s="26" t="s">
        <v>3522</v>
      </c>
      <c r="G1289" s="26" t="s">
        <v>3523</v>
      </c>
      <c r="H1289" s="27" t="s">
        <v>129</v>
      </c>
      <c r="I1289" s="28" t="s">
        <v>132</v>
      </c>
      <c r="J1289" s="10">
        <v>1148549.6129032257</v>
      </c>
      <c r="K1289" s="15"/>
      <c r="L1289" s="29">
        <v>1058536</v>
      </c>
      <c r="M1289" s="30">
        <f t="shared" si="41"/>
        <v>90013.612903225701</v>
      </c>
      <c r="N1289" s="31">
        <f t="shared" si="40"/>
        <v>8.5035948615092644E-2</v>
      </c>
    </row>
    <row r="1290" spans="3:14" ht="27">
      <c r="C1290" s="24" t="s">
        <v>3524</v>
      </c>
      <c r="D1290" s="26" t="s">
        <v>3525</v>
      </c>
      <c r="E1290" s="26" t="s">
        <v>129</v>
      </c>
      <c r="F1290" s="26" t="s">
        <v>129</v>
      </c>
      <c r="G1290" s="26" t="s">
        <v>3526</v>
      </c>
      <c r="H1290" s="27" t="s">
        <v>129</v>
      </c>
      <c r="I1290" s="28" t="s">
        <v>132</v>
      </c>
      <c r="J1290" s="10">
        <v>925.89677419354825</v>
      </c>
      <c r="K1290" s="15"/>
      <c r="L1290" s="29">
        <v>854</v>
      </c>
      <c r="M1290" s="30">
        <f t="shared" si="41"/>
        <v>71.896774193548254</v>
      </c>
      <c r="N1290" s="31">
        <f t="shared" si="40"/>
        <v>8.4188260179798885E-2</v>
      </c>
    </row>
    <row r="1291" spans="3:14" ht="27">
      <c r="C1291" s="24" t="s">
        <v>3527</v>
      </c>
      <c r="D1291" s="26" t="s">
        <v>3525</v>
      </c>
      <c r="E1291" s="26" t="s">
        <v>129</v>
      </c>
      <c r="F1291" s="26" t="s">
        <v>129</v>
      </c>
      <c r="G1291" s="26" t="s">
        <v>3528</v>
      </c>
      <c r="H1291" s="27" t="s">
        <v>129</v>
      </c>
      <c r="I1291" s="28" t="s">
        <v>132</v>
      </c>
      <c r="J1291" s="10">
        <v>9670.4774193548383</v>
      </c>
      <c r="K1291" s="15"/>
      <c r="L1291" s="29">
        <v>8913</v>
      </c>
      <c r="M1291" s="30">
        <f t="shared" si="41"/>
        <v>757.47741935483828</v>
      </c>
      <c r="N1291" s="31">
        <f t="shared" si="40"/>
        <v>8.4985686004133101E-2</v>
      </c>
    </row>
    <row r="1292" spans="3:14" ht="27">
      <c r="C1292" s="24" t="s">
        <v>3529</v>
      </c>
      <c r="D1292" s="26" t="s">
        <v>3525</v>
      </c>
      <c r="E1292" s="26" t="s">
        <v>129</v>
      </c>
      <c r="F1292" s="26" t="s">
        <v>129</v>
      </c>
      <c r="G1292" s="26" t="s">
        <v>3530</v>
      </c>
      <c r="H1292" s="27" t="s">
        <v>129</v>
      </c>
      <c r="I1292" s="28" t="s">
        <v>132</v>
      </c>
      <c r="J1292" s="10">
        <v>1180.7870967741935</v>
      </c>
      <c r="K1292" s="15"/>
      <c r="L1292" s="29">
        <v>1088</v>
      </c>
      <c r="M1292" s="30">
        <f t="shared" si="41"/>
        <v>92.787096774193515</v>
      </c>
      <c r="N1292" s="31">
        <f t="shared" si="40"/>
        <v>8.52822580645161E-2</v>
      </c>
    </row>
    <row r="1293" spans="3:14" ht="27">
      <c r="C1293" s="24" t="s">
        <v>3531</v>
      </c>
      <c r="D1293" s="26" t="s">
        <v>3532</v>
      </c>
      <c r="E1293" s="26" t="s">
        <v>129</v>
      </c>
      <c r="F1293" s="26" t="s">
        <v>3533</v>
      </c>
      <c r="G1293" s="26" t="s">
        <v>3534</v>
      </c>
      <c r="H1293" s="27" t="s">
        <v>3533</v>
      </c>
      <c r="I1293" s="28" t="s">
        <v>132</v>
      </c>
      <c r="J1293" s="10">
        <v>81368.361290322573</v>
      </c>
      <c r="K1293" s="15"/>
      <c r="L1293" s="29">
        <v>74991</v>
      </c>
      <c r="M1293" s="30">
        <f t="shared" si="41"/>
        <v>6377.361290322573</v>
      </c>
      <c r="N1293" s="31">
        <f t="shared" si="40"/>
        <v>8.5041688873632476E-2</v>
      </c>
    </row>
    <row r="1294" spans="3:14" ht="27">
      <c r="C1294" s="24" t="s">
        <v>3535</v>
      </c>
      <c r="D1294" s="26" t="s">
        <v>3532</v>
      </c>
      <c r="E1294" s="26" t="s">
        <v>129</v>
      </c>
      <c r="F1294" s="26" t="s">
        <v>129</v>
      </c>
      <c r="G1294" s="26" t="s">
        <v>3536</v>
      </c>
      <c r="H1294" s="27" t="s">
        <v>129</v>
      </c>
      <c r="I1294" s="28" t="s">
        <v>132</v>
      </c>
      <c r="J1294" s="10">
        <v>211009.26451612904</v>
      </c>
      <c r="K1294" s="15"/>
      <c r="L1294" s="29">
        <v>194472</v>
      </c>
      <c r="M1294" s="30">
        <f t="shared" si="41"/>
        <v>16537.264516129042</v>
      </c>
      <c r="N1294" s="31">
        <f t="shared" si="40"/>
        <v>8.5036738019504315E-2</v>
      </c>
    </row>
    <row r="1295" spans="3:14" ht="27">
      <c r="C1295" s="24" t="s">
        <v>3537</v>
      </c>
      <c r="D1295" s="26" t="s">
        <v>3538</v>
      </c>
      <c r="E1295" s="26" t="s">
        <v>129</v>
      </c>
      <c r="F1295" s="26" t="s">
        <v>3539</v>
      </c>
      <c r="G1295" s="26" t="s">
        <v>3540</v>
      </c>
      <c r="H1295" s="27" t="s">
        <v>3539</v>
      </c>
      <c r="I1295" s="28" t="s">
        <v>132</v>
      </c>
      <c r="J1295" s="10">
        <v>25008.425806451614</v>
      </c>
      <c r="K1295" s="15"/>
      <c r="L1295" s="29">
        <v>23048</v>
      </c>
      <c r="M1295" s="30">
        <f t="shared" si="41"/>
        <v>1960.4258064516143</v>
      </c>
      <c r="N1295" s="31">
        <f t="shared" si="40"/>
        <v>8.5058391463537594E-2</v>
      </c>
    </row>
    <row r="1296" spans="3:14" ht="27">
      <c r="C1296" s="24" t="s">
        <v>3541</v>
      </c>
      <c r="D1296" s="26" t="s">
        <v>3542</v>
      </c>
      <c r="E1296" s="26" t="s">
        <v>3542</v>
      </c>
      <c r="F1296" s="26" t="s">
        <v>3543</v>
      </c>
      <c r="G1296" s="26" t="s">
        <v>3544</v>
      </c>
      <c r="H1296" s="27" t="s">
        <v>3543</v>
      </c>
      <c r="I1296" s="28" t="s">
        <v>132</v>
      </c>
      <c r="J1296" s="10">
        <v>5776468.825806451</v>
      </c>
      <c r="K1296" s="15"/>
      <c r="L1296" s="29">
        <v>5323756</v>
      </c>
      <c r="M1296" s="30">
        <f t="shared" si="41"/>
        <v>452712.82580645103</v>
      </c>
      <c r="N1296" s="31">
        <f t="shared" si="40"/>
        <v>8.5036358880168625E-2</v>
      </c>
    </row>
    <row r="1297" spans="3:14" ht="40.5">
      <c r="C1297" s="24" t="s">
        <v>3545</v>
      </c>
      <c r="D1297" s="26" t="s">
        <v>3546</v>
      </c>
      <c r="E1297" s="26" t="s">
        <v>1108</v>
      </c>
      <c r="F1297" s="26" t="s">
        <v>129</v>
      </c>
      <c r="G1297" s="26" t="s">
        <v>3547</v>
      </c>
      <c r="H1297" s="39" t="s">
        <v>160</v>
      </c>
      <c r="I1297" s="28" t="s">
        <v>132</v>
      </c>
      <c r="J1297" s="10">
        <v>2386211.0322580645</v>
      </c>
      <c r="K1297" s="15"/>
      <c r="L1297" s="29">
        <v>2183001</v>
      </c>
      <c r="M1297" s="30">
        <f t="shared" si="41"/>
        <v>203210.03225806449</v>
      </c>
      <c r="N1297" s="31">
        <f t="shared" si="40"/>
        <v>9.3087466408885974E-2</v>
      </c>
    </row>
    <row r="1298" spans="3:14" ht="40.5">
      <c r="C1298" s="24" t="s">
        <v>3548</v>
      </c>
      <c r="D1298" s="26" t="s">
        <v>3546</v>
      </c>
      <c r="E1298" s="26" t="s">
        <v>129</v>
      </c>
      <c r="F1298" s="26" t="s">
        <v>129</v>
      </c>
      <c r="G1298" s="26" t="s">
        <v>3549</v>
      </c>
      <c r="H1298" s="27" t="s">
        <v>129</v>
      </c>
      <c r="I1298" s="28" t="s">
        <v>132</v>
      </c>
      <c r="J1298" s="10">
        <v>3662033.8322580648</v>
      </c>
      <c r="K1298" s="15"/>
      <c r="L1298" s="29">
        <v>3350026</v>
      </c>
      <c r="M1298" s="30">
        <f t="shared" si="41"/>
        <v>312007.83225806477</v>
      </c>
      <c r="N1298" s="31">
        <f t="shared" si="40"/>
        <v>9.3135943499562321E-2</v>
      </c>
    </row>
    <row r="1299" spans="3:14" ht="40.5">
      <c r="C1299" s="24" t="s">
        <v>3550</v>
      </c>
      <c r="D1299" s="26" t="s">
        <v>3546</v>
      </c>
      <c r="E1299" s="26" t="s">
        <v>129</v>
      </c>
      <c r="F1299" s="26" t="s">
        <v>129</v>
      </c>
      <c r="G1299" s="26" t="s">
        <v>3551</v>
      </c>
      <c r="H1299" s="27" t="s">
        <v>129</v>
      </c>
      <c r="I1299" s="28" t="s">
        <v>132</v>
      </c>
      <c r="J1299" s="10">
        <v>496831.90967741935</v>
      </c>
      <c r="K1299" s="15"/>
      <c r="L1299" s="29">
        <v>454499</v>
      </c>
      <c r="M1299" s="30">
        <f t="shared" si="41"/>
        <v>42332.909677419346</v>
      </c>
      <c r="N1299" s="31">
        <f t="shared" si="40"/>
        <v>9.3141920394586894E-2</v>
      </c>
    </row>
    <row r="1300" spans="3:14" ht="40.5">
      <c r="C1300" s="24" t="s">
        <v>3552</v>
      </c>
      <c r="D1300" s="26" t="s">
        <v>3546</v>
      </c>
      <c r="E1300" s="26" t="s">
        <v>1112</v>
      </c>
      <c r="F1300" s="26" t="s">
        <v>129</v>
      </c>
      <c r="G1300" s="26" t="s">
        <v>3553</v>
      </c>
      <c r="H1300" s="27" t="s">
        <v>129</v>
      </c>
      <c r="I1300" s="28" t="s">
        <v>132</v>
      </c>
      <c r="J1300" s="10">
        <v>677433.98709677416</v>
      </c>
      <c r="K1300" s="15"/>
      <c r="L1300" s="29">
        <v>619733</v>
      </c>
      <c r="M1300" s="30">
        <f t="shared" si="41"/>
        <v>57700.987096774159</v>
      </c>
      <c r="N1300" s="31">
        <f t="shared" si="40"/>
        <v>9.3106203956823605E-2</v>
      </c>
    </row>
    <row r="1301" spans="3:14" ht="40.5">
      <c r="C1301" s="24" t="s">
        <v>3554</v>
      </c>
      <c r="D1301" s="26" t="s">
        <v>3546</v>
      </c>
      <c r="E1301" s="26" t="s">
        <v>129</v>
      </c>
      <c r="F1301" s="26" t="s">
        <v>129</v>
      </c>
      <c r="G1301" s="26" t="s">
        <v>3555</v>
      </c>
      <c r="H1301" s="27" t="s">
        <v>129</v>
      </c>
      <c r="I1301" s="28" t="s">
        <v>132</v>
      </c>
      <c r="J1301" s="10">
        <v>677433.98709677416</v>
      </c>
      <c r="K1301" s="15"/>
      <c r="L1301" s="29">
        <v>619733</v>
      </c>
      <c r="M1301" s="30">
        <f t="shared" si="41"/>
        <v>57700.987096774159</v>
      </c>
      <c r="N1301" s="31">
        <f t="shared" si="40"/>
        <v>9.3106203956823605E-2</v>
      </c>
    </row>
    <row r="1302" spans="3:14" ht="40.5">
      <c r="C1302" s="24" t="s">
        <v>3556</v>
      </c>
      <c r="D1302" s="26" t="s">
        <v>3546</v>
      </c>
      <c r="E1302" s="26" t="s">
        <v>129</v>
      </c>
      <c r="F1302" s="26" t="s">
        <v>129</v>
      </c>
      <c r="G1302" s="26" t="s">
        <v>3557</v>
      </c>
      <c r="H1302" s="27" t="s">
        <v>129</v>
      </c>
      <c r="I1302" s="28" t="s">
        <v>132</v>
      </c>
      <c r="J1302" s="10">
        <v>342170.29677419353</v>
      </c>
      <c r="K1302" s="15"/>
      <c r="L1302" s="29">
        <v>313041</v>
      </c>
      <c r="M1302" s="30">
        <f t="shared" si="41"/>
        <v>29129.296774193528</v>
      </c>
      <c r="N1302" s="31">
        <f t="shared" si="40"/>
        <v>9.3052656917763252E-2</v>
      </c>
    </row>
    <row r="1303" spans="3:14" ht="40.5">
      <c r="C1303" s="24" t="s">
        <v>3558</v>
      </c>
      <c r="D1303" s="26" t="s">
        <v>3546</v>
      </c>
      <c r="E1303" s="26" t="s">
        <v>129</v>
      </c>
      <c r="F1303" s="26" t="s">
        <v>129</v>
      </c>
      <c r="G1303" s="26" t="s">
        <v>3559</v>
      </c>
      <c r="H1303" s="27" t="s">
        <v>129</v>
      </c>
      <c r="I1303" s="28" t="s">
        <v>132</v>
      </c>
      <c r="J1303" s="10">
        <v>979156.56774193549</v>
      </c>
      <c r="K1303" s="15"/>
      <c r="L1303" s="29">
        <v>895812</v>
      </c>
      <c r="M1303" s="30">
        <f t="shared" si="41"/>
        <v>83344.567741935491</v>
      </c>
      <c r="N1303" s="31">
        <f t="shared" si="40"/>
        <v>9.3038012152031335E-2</v>
      </c>
    </row>
    <row r="1304" spans="3:14" ht="27">
      <c r="C1304" s="24" t="s">
        <v>3560</v>
      </c>
      <c r="D1304" s="26" t="s">
        <v>3561</v>
      </c>
      <c r="E1304" s="26" t="s">
        <v>129</v>
      </c>
      <c r="F1304" s="26" t="s">
        <v>914</v>
      </c>
      <c r="G1304" s="26" t="s">
        <v>3562</v>
      </c>
      <c r="H1304" s="27" t="s">
        <v>914</v>
      </c>
      <c r="I1304" s="28" t="s">
        <v>132</v>
      </c>
      <c r="J1304" s="10">
        <v>289470.95483870967</v>
      </c>
      <c r="K1304" s="15"/>
      <c r="L1304" s="29">
        <v>266785</v>
      </c>
      <c r="M1304" s="30">
        <f t="shared" si="41"/>
        <v>22685.954838709673</v>
      </c>
      <c r="N1304" s="31">
        <f t="shared" si="40"/>
        <v>8.5034596542945345E-2</v>
      </c>
    </row>
    <row r="1305" spans="3:14" ht="27">
      <c r="C1305" s="24" t="s">
        <v>3563</v>
      </c>
      <c r="D1305" s="26" t="s">
        <v>3561</v>
      </c>
      <c r="E1305" s="26" t="s">
        <v>129</v>
      </c>
      <c r="F1305" s="26" t="s">
        <v>3564</v>
      </c>
      <c r="G1305" s="26" t="s">
        <v>3565</v>
      </c>
      <c r="H1305" s="27" t="s">
        <v>3564</v>
      </c>
      <c r="I1305" s="28" t="s">
        <v>132</v>
      </c>
      <c r="J1305" s="10">
        <v>632628.56774193549</v>
      </c>
      <c r="K1305" s="15"/>
      <c r="L1305" s="29">
        <v>583049</v>
      </c>
      <c r="M1305" s="30">
        <f t="shared" si="41"/>
        <v>49579.567741935491</v>
      </c>
      <c r="N1305" s="31">
        <f t="shared" si="40"/>
        <v>8.5034993185710797E-2</v>
      </c>
    </row>
    <row r="1306" spans="3:14" ht="27">
      <c r="C1306" s="24" t="s">
        <v>3566</v>
      </c>
      <c r="D1306" s="26" t="s">
        <v>3567</v>
      </c>
      <c r="E1306" s="26" t="s">
        <v>129</v>
      </c>
      <c r="F1306" s="26" t="s">
        <v>3568</v>
      </c>
      <c r="G1306" s="26" t="s">
        <v>3569</v>
      </c>
      <c r="H1306" s="27" t="s">
        <v>3568</v>
      </c>
      <c r="I1306" s="28" t="s">
        <v>132</v>
      </c>
      <c r="J1306" s="10">
        <v>3006460.5290322583</v>
      </c>
      <c r="K1306" s="15"/>
      <c r="L1306" s="29">
        <v>2770839</v>
      </c>
      <c r="M1306" s="30">
        <f t="shared" si="41"/>
        <v>235621.52903225832</v>
      </c>
      <c r="N1306" s="31">
        <f t="shared" si="40"/>
        <v>8.5036167396322318E-2</v>
      </c>
    </row>
    <row r="1307" spans="3:14" ht="67.5">
      <c r="C1307" s="24" t="s">
        <v>3570</v>
      </c>
      <c r="D1307" s="26" t="s">
        <v>3571</v>
      </c>
      <c r="E1307" s="26" t="s">
        <v>129</v>
      </c>
      <c r="F1307" s="26" t="s">
        <v>129</v>
      </c>
      <c r="G1307" s="26" t="s">
        <v>3572</v>
      </c>
      <c r="H1307" s="27" t="s">
        <v>129</v>
      </c>
      <c r="I1307" s="28" t="s">
        <v>132</v>
      </c>
      <c r="J1307" s="10">
        <v>1625801.0322580645</v>
      </c>
      <c r="K1307" s="15"/>
      <c r="L1307" s="29">
        <v>1498384</v>
      </c>
      <c r="M1307" s="30">
        <f t="shared" si="41"/>
        <v>127417.03225806449</v>
      </c>
      <c r="N1307" s="31">
        <f t="shared" si="40"/>
        <v>8.5036300613236984E-2</v>
      </c>
    </row>
    <row r="1308" spans="3:14" ht="27">
      <c r="C1308" s="24" t="s">
        <v>3573</v>
      </c>
      <c r="D1308" s="26" t="s">
        <v>3574</v>
      </c>
      <c r="E1308" s="26" t="s">
        <v>1064</v>
      </c>
      <c r="F1308" s="26" t="s">
        <v>3575</v>
      </c>
      <c r="G1308" s="26" t="s">
        <v>3576</v>
      </c>
      <c r="H1308" s="27" t="s">
        <v>3575</v>
      </c>
      <c r="I1308" s="28" t="s">
        <v>132</v>
      </c>
      <c r="J1308" s="10">
        <v>3408600.6838709675</v>
      </c>
      <c r="K1308" s="15"/>
      <c r="L1308" s="29">
        <v>3141463</v>
      </c>
      <c r="M1308" s="30">
        <f t="shared" si="41"/>
        <v>267137.68387096748</v>
      </c>
      <c r="N1308" s="31">
        <f t="shared" si="40"/>
        <v>8.5036075188842736E-2</v>
      </c>
    </row>
    <row r="1309" spans="3:14" ht="27">
      <c r="C1309" s="24" t="s">
        <v>3577</v>
      </c>
      <c r="D1309" s="26" t="s">
        <v>3578</v>
      </c>
      <c r="E1309" s="26" t="s">
        <v>3579</v>
      </c>
      <c r="F1309" s="38" t="s">
        <v>160</v>
      </c>
      <c r="G1309" s="26" t="s">
        <v>3580</v>
      </c>
      <c r="H1309" s="39" t="s">
        <v>160</v>
      </c>
      <c r="I1309" s="28" t="s">
        <v>132</v>
      </c>
      <c r="J1309" s="10">
        <v>5533220.5419354839</v>
      </c>
      <c r="K1309" s="15"/>
      <c r="L1309" s="29">
        <v>5061970</v>
      </c>
      <c r="M1309" s="30">
        <f t="shared" si="41"/>
        <v>471250.54193548393</v>
      </c>
      <c r="N1309" s="31">
        <f t="shared" si="40"/>
        <v>9.3096273177336875E-2</v>
      </c>
    </row>
    <row r="1310" spans="3:14" ht="27">
      <c r="C1310" s="24" t="s">
        <v>3581</v>
      </c>
      <c r="D1310" s="26" t="s">
        <v>3578</v>
      </c>
      <c r="E1310" s="26" t="s">
        <v>129</v>
      </c>
      <c r="F1310" s="26" t="s">
        <v>129</v>
      </c>
      <c r="G1310" s="26" t="s">
        <v>3582</v>
      </c>
      <c r="H1310" s="39" t="s">
        <v>160</v>
      </c>
      <c r="I1310" s="28" t="s">
        <v>132</v>
      </c>
      <c r="J1310" s="10">
        <v>43142.490322580648</v>
      </c>
      <c r="K1310" s="15"/>
      <c r="L1310" s="29">
        <v>39421</v>
      </c>
      <c r="M1310" s="30">
        <f t="shared" si="41"/>
        <v>3721.4903225806484</v>
      </c>
      <c r="N1310" s="31">
        <f t="shared" si="40"/>
        <v>9.4403752380219891E-2</v>
      </c>
    </row>
    <row r="1311" spans="3:14" ht="27">
      <c r="C1311" s="24" t="s">
        <v>3583</v>
      </c>
      <c r="D1311" s="26" t="s">
        <v>3578</v>
      </c>
      <c r="E1311" s="26" t="s">
        <v>129</v>
      </c>
      <c r="F1311" s="26" t="s">
        <v>129</v>
      </c>
      <c r="G1311" s="26" t="s">
        <v>3584</v>
      </c>
      <c r="H1311" s="39" t="s">
        <v>160</v>
      </c>
      <c r="I1311" s="28" t="s">
        <v>132</v>
      </c>
      <c r="J1311" s="10">
        <v>40613.548387096773</v>
      </c>
      <c r="K1311" s="15"/>
      <c r="L1311" s="29">
        <v>37178</v>
      </c>
      <c r="M1311" s="30">
        <f t="shared" si="41"/>
        <v>3435.5483870967728</v>
      </c>
      <c r="N1311" s="31">
        <f t="shared" si="40"/>
        <v>9.2408101218375727E-2</v>
      </c>
    </row>
    <row r="1312" spans="3:14" ht="27">
      <c r="C1312" s="24" t="s">
        <v>3585</v>
      </c>
      <c r="D1312" s="26" t="s">
        <v>3578</v>
      </c>
      <c r="E1312" s="26" t="s">
        <v>129</v>
      </c>
      <c r="F1312" s="26" t="s">
        <v>129</v>
      </c>
      <c r="G1312" s="26" t="s">
        <v>3586</v>
      </c>
      <c r="H1312" s="39" t="s">
        <v>160</v>
      </c>
      <c r="I1312" s="28" t="s">
        <v>132</v>
      </c>
      <c r="J1312" s="10">
        <v>262492.50322580646</v>
      </c>
      <c r="K1312" s="15"/>
      <c r="L1312" s="29">
        <v>240170</v>
      </c>
      <c r="M1312" s="30">
        <f t="shared" si="41"/>
        <v>22322.50322580646</v>
      </c>
      <c r="N1312" s="31">
        <f t="shared" si="40"/>
        <v>9.294459435319341E-2</v>
      </c>
    </row>
    <row r="1313" spans="3:14" ht="27">
      <c r="C1313" s="24" t="s">
        <v>3587</v>
      </c>
      <c r="D1313" s="26" t="s">
        <v>3578</v>
      </c>
      <c r="E1313" s="26" t="s">
        <v>129</v>
      </c>
      <c r="F1313" s="26" t="s">
        <v>129</v>
      </c>
      <c r="G1313" s="26" t="s">
        <v>3588</v>
      </c>
      <c r="H1313" s="27" t="s">
        <v>129</v>
      </c>
      <c r="I1313" s="28" t="s">
        <v>132</v>
      </c>
      <c r="J1313" s="10">
        <v>526.67096774193544</v>
      </c>
      <c r="K1313" s="15"/>
      <c r="L1313" s="29">
        <v>438</v>
      </c>
      <c r="M1313" s="30">
        <f t="shared" si="41"/>
        <v>88.670967741935442</v>
      </c>
      <c r="N1313" s="31">
        <f t="shared" si="40"/>
        <v>0.20244513183090285</v>
      </c>
    </row>
    <row r="1314" spans="3:14" ht="27">
      <c r="C1314" s="24" t="s">
        <v>3589</v>
      </c>
      <c r="D1314" s="26" t="s">
        <v>3578</v>
      </c>
      <c r="E1314" s="26" t="s">
        <v>3590</v>
      </c>
      <c r="F1314" s="38" t="s">
        <v>160</v>
      </c>
      <c r="G1314" s="26" t="s">
        <v>3591</v>
      </c>
      <c r="H1314" s="27" t="s">
        <v>129</v>
      </c>
      <c r="I1314" s="28" t="s">
        <v>132</v>
      </c>
      <c r="J1314" s="10">
        <v>350762.86451612902</v>
      </c>
      <c r="K1314" s="15"/>
      <c r="L1314" s="29">
        <v>320904</v>
      </c>
      <c r="M1314" s="30">
        <f t="shared" si="41"/>
        <v>29858.864516129019</v>
      </c>
      <c r="N1314" s="31">
        <f t="shared" si="40"/>
        <v>9.3046096390599742E-2</v>
      </c>
    </row>
    <row r="1315" spans="3:14" ht="27">
      <c r="C1315" s="24" t="s">
        <v>3592</v>
      </c>
      <c r="D1315" s="26" t="s">
        <v>3578</v>
      </c>
      <c r="E1315" s="26" t="s">
        <v>3593</v>
      </c>
      <c r="F1315" s="26" t="s">
        <v>3594</v>
      </c>
      <c r="G1315" s="26" t="s">
        <v>3595</v>
      </c>
      <c r="H1315" s="27" t="s">
        <v>179</v>
      </c>
      <c r="I1315" s="28" t="s">
        <v>132</v>
      </c>
      <c r="J1315" s="10">
        <v>225083.50967741935</v>
      </c>
      <c r="K1315" s="15"/>
      <c r="L1315" s="29">
        <v>205923</v>
      </c>
      <c r="M1315" s="30">
        <f t="shared" si="41"/>
        <v>19160.509677419352</v>
      </c>
      <c r="N1315" s="31">
        <f t="shared" si="40"/>
        <v>9.3046962589994078E-2</v>
      </c>
    </row>
    <row r="1316" spans="3:14" ht="27">
      <c r="C1316" s="24" t="s">
        <v>3596</v>
      </c>
      <c r="D1316" s="26" t="s">
        <v>3578</v>
      </c>
      <c r="E1316" s="26" t="s">
        <v>3579</v>
      </c>
      <c r="F1316" s="38" t="s">
        <v>160</v>
      </c>
      <c r="G1316" s="26" t="s">
        <v>3597</v>
      </c>
      <c r="H1316" s="27" t="s">
        <v>3598</v>
      </c>
      <c r="I1316" s="28" t="s">
        <v>132</v>
      </c>
      <c r="J1316" s="10">
        <v>885665.56129032257</v>
      </c>
      <c r="K1316" s="15"/>
      <c r="L1316" s="29">
        <v>810172</v>
      </c>
      <c r="M1316" s="30">
        <f t="shared" si="41"/>
        <v>75493.56129032257</v>
      </c>
      <c r="N1316" s="31">
        <f t="shared" si="40"/>
        <v>9.318214069397926E-2</v>
      </c>
    </row>
    <row r="1317" spans="3:14" ht="27">
      <c r="C1317" s="24" t="s">
        <v>3599</v>
      </c>
      <c r="D1317" s="26" t="s">
        <v>3578</v>
      </c>
      <c r="E1317" s="26" t="s">
        <v>3600</v>
      </c>
      <c r="F1317" s="26" t="s">
        <v>3601</v>
      </c>
      <c r="G1317" s="26" t="s">
        <v>3602</v>
      </c>
      <c r="H1317" s="39" t="s">
        <v>160</v>
      </c>
      <c r="I1317" s="28" t="s">
        <v>132</v>
      </c>
      <c r="J1317" s="10">
        <v>1637871.4709677419</v>
      </c>
      <c r="K1317" s="15"/>
      <c r="L1317" s="29">
        <v>1498385</v>
      </c>
      <c r="M1317" s="30">
        <f t="shared" si="41"/>
        <v>139486.47096774192</v>
      </c>
      <c r="N1317" s="31">
        <f t="shared" si="40"/>
        <v>9.3091208846686216E-2</v>
      </c>
    </row>
    <row r="1318" spans="3:14" ht="27">
      <c r="C1318" s="24" t="s">
        <v>3603</v>
      </c>
      <c r="D1318" s="26" t="s">
        <v>3578</v>
      </c>
      <c r="E1318" s="26" t="s">
        <v>3604</v>
      </c>
      <c r="F1318" s="38" t="s">
        <v>160</v>
      </c>
      <c r="G1318" s="26" t="s">
        <v>3605</v>
      </c>
      <c r="H1318" s="27" t="s">
        <v>3606</v>
      </c>
      <c r="I1318" s="28" t="s">
        <v>132</v>
      </c>
      <c r="J1318" s="10">
        <v>434322.36129032256</v>
      </c>
      <c r="K1318" s="15"/>
      <c r="L1318" s="29">
        <v>397269</v>
      </c>
      <c r="M1318" s="30">
        <f t="shared" si="41"/>
        <v>37053.361290322558</v>
      </c>
      <c r="N1318" s="31">
        <f t="shared" si="40"/>
        <v>9.3270205554227881E-2</v>
      </c>
    </row>
    <row r="1319" spans="3:14" ht="27">
      <c r="C1319" s="24" t="s">
        <v>3607</v>
      </c>
      <c r="D1319" s="26" t="s">
        <v>3578</v>
      </c>
      <c r="E1319" s="26" t="s">
        <v>3608</v>
      </c>
      <c r="F1319" s="26" t="s">
        <v>3609</v>
      </c>
      <c r="G1319" s="26" t="s">
        <v>3610</v>
      </c>
      <c r="H1319" s="39" t="s">
        <v>160</v>
      </c>
      <c r="I1319" s="28" t="s">
        <v>132</v>
      </c>
      <c r="J1319" s="10">
        <v>154164.11612903225</v>
      </c>
      <c r="K1319" s="15"/>
      <c r="L1319" s="29">
        <v>140970</v>
      </c>
      <c r="M1319" s="30">
        <f t="shared" si="41"/>
        <v>13194.116129032249</v>
      </c>
      <c r="N1319" s="31">
        <f t="shared" si="40"/>
        <v>9.3595205568789447E-2</v>
      </c>
    </row>
    <row r="1320" spans="3:14" ht="27">
      <c r="C1320" s="24" t="s">
        <v>3611</v>
      </c>
      <c r="D1320" s="26" t="s">
        <v>3578</v>
      </c>
      <c r="E1320" s="26" t="s">
        <v>3578</v>
      </c>
      <c r="F1320" s="38" t="s">
        <v>160</v>
      </c>
      <c r="G1320" s="26" t="s">
        <v>3612</v>
      </c>
      <c r="H1320" s="39" t="s">
        <v>160</v>
      </c>
      <c r="I1320" s="28" t="s">
        <v>132</v>
      </c>
      <c r="J1320" s="10">
        <v>560001.71612903231</v>
      </c>
      <c r="K1320" s="15"/>
      <c r="L1320" s="29">
        <v>512363</v>
      </c>
      <c r="M1320" s="30">
        <f t="shared" si="41"/>
        <v>47638.716129032313</v>
      </c>
      <c r="N1320" s="31">
        <f t="shared" si="40"/>
        <v>9.2978447173258635E-2</v>
      </c>
    </row>
    <row r="1321" spans="3:14" ht="27">
      <c r="C1321" s="24" t="s">
        <v>3613</v>
      </c>
      <c r="D1321" s="26" t="s">
        <v>3578</v>
      </c>
      <c r="E1321" s="26" t="s">
        <v>3614</v>
      </c>
      <c r="F1321" s="38" t="s">
        <v>160</v>
      </c>
      <c r="G1321" s="26" t="s">
        <v>3615</v>
      </c>
      <c r="H1321" s="27" t="s">
        <v>3616</v>
      </c>
      <c r="I1321" s="28" t="s">
        <v>132</v>
      </c>
      <c r="J1321" s="10">
        <v>553606.42580645159</v>
      </c>
      <c r="K1321" s="15"/>
      <c r="L1321" s="29">
        <v>506456</v>
      </c>
      <c r="M1321" s="30">
        <f t="shared" si="41"/>
        <v>47150.425806451589</v>
      </c>
      <c r="N1321" s="31">
        <f t="shared" si="40"/>
        <v>9.3098760418381041E-2</v>
      </c>
    </row>
    <row r="1322" spans="3:14" ht="27">
      <c r="C1322" s="24" t="s">
        <v>3617</v>
      </c>
      <c r="D1322" s="26" t="s">
        <v>3578</v>
      </c>
      <c r="E1322" s="26" t="s">
        <v>3618</v>
      </c>
      <c r="F1322" s="26" t="s">
        <v>3619</v>
      </c>
      <c r="G1322" s="26" t="s">
        <v>3620</v>
      </c>
      <c r="H1322" s="27" t="s">
        <v>3619</v>
      </c>
      <c r="I1322" s="28" t="s">
        <v>132</v>
      </c>
      <c r="J1322" s="10">
        <v>271416.73548387096</v>
      </c>
      <c r="K1322" s="15"/>
      <c r="L1322" s="29">
        <v>248304</v>
      </c>
      <c r="M1322" s="30">
        <f t="shared" si="41"/>
        <v>23112.735483870958</v>
      </c>
      <c r="N1322" s="31">
        <f t="shared" si="40"/>
        <v>9.3082413025448479E-2</v>
      </c>
    </row>
    <row r="1323" spans="3:14" ht="27">
      <c r="C1323" s="24" t="s">
        <v>3621</v>
      </c>
      <c r="D1323" s="26" t="s">
        <v>3578</v>
      </c>
      <c r="E1323" s="26" t="s">
        <v>168</v>
      </c>
      <c r="F1323" s="26" t="s">
        <v>3622</v>
      </c>
      <c r="G1323" s="26" t="s">
        <v>3623</v>
      </c>
      <c r="H1323" s="27" t="s">
        <v>3622</v>
      </c>
      <c r="I1323" s="28" t="s">
        <v>132</v>
      </c>
      <c r="J1323" s="10">
        <v>9449.3677419354826</v>
      </c>
      <c r="K1323" s="15"/>
      <c r="L1323" s="29">
        <v>8615</v>
      </c>
      <c r="M1323" s="30">
        <f t="shared" si="41"/>
        <v>834.36774193548263</v>
      </c>
      <c r="N1323" s="31">
        <f t="shared" si="40"/>
        <v>9.6850579446950968E-2</v>
      </c>
    </row>
    <row r="1324" spans="3:14" ht="27">
      <c r="C1324" s="24" t="s">
        <v>3624</v>
      </c>
      <c r="D1324" s="26" t="s">
        <v>3578</v>
      </c>
      <c r="E1324" s="26" t="s">
        <v>129</v>
      </c>
      <c r="F1324" s="26" t="s">
        <v>129</v>
      </c>
      <c r="G1324" s="26" t="s">
        <v>3625</v>
      </c>
      <c r="H1324" s="27" t="s">
        <v>129</v>
      </c>
      <c r="I1324" s="28" t="s">
        <v>132</v>
      </c>
      <c r="J1324" s="10">
        <v>16521.806451612902</v>
      </c>
      <c r="K1324" s="15"/>
      <c r="L1324" s="29">
        <v>15139</v>
      </c>
      <c r="M1324" s="30">
        <f t="shared" si="41"/>
        <v>1382.8064516129016</v>
      </c>
      <c r="N1324" s="31">
        <f t="shared" si="40"/>
        <v>9.1340673202516778E-2</v>
      </c>
    </row>
    <row r="1325" spans="3:14" ht="27">
      <c r="C1325" s="24" t="s">
        <v>3626</v>
      </c>
      <c r="D1325" s="26" t="s">
        <v>3578</v>
      </c>
      <c r="E1325" s="26" t="s">
        <v>129</v>
      </c>
      <c r="F1325" s="26" t="s">
        <v>129</v>
      </c>
      <c r="G1325" s="26" t="s">
        <v>3627</v>
      </c>
      <c r="H1325" s="39" t="s">
        <v>160</v>
      </c>
      <c r="I1325" s="28" t="s">
        <v>132</v>
      </c>
      <c r="J1325" s="10">
        <v>10624.012903225806</v>
      </c>
      <c r="K1325" s="15"/>
      <c r="L1325" s="29">
        <v>9728</v>
      </c>
      <c r="M1325" s="30">
        <f t="shared" si="41"/>
        <v>896.01290322580644</v>
      </c>
      <c r="N1325" s="31">
        <f t="shared" si="40"/>
        <v>9.2106589558573856E-2</v>
      </c>
    </row>
    <row r="1326" spans="3:14" ht="40.5">
      <c r="C1326" s="24" t="s">
        <v>3628</v>
      </c>
      <c r="D1326" s="26" t="s">
        <v>3578</v>
      </c>
      <c r="E1326" s="26" t="s">
        <v>3629</v>
      </c>
      <c r="F1326" s="38" t="s">
        <v>160</v>
      </c>
      <c r="G1326" s="26" t="s">
        <v>3630</v>
      </c>
      <c r="H1326" s="27" t="s">
        <v>3631</v>
      </c>
      <c r="I1326" s="28" t="s">
        <v>132</v>
      </c>
      <c r="J1326" s="10">
        <v>68075.677419354848</v>
      </c>
      <c r="K1326" s="15"/>
      <c r="L1326" s="29">
        <v>62232</v>
      </c>
      <c r="M1326" s="30">
        <f t="shared" si="41"/>
        <v>5843.6774193548481</v>
      </c>
      <c r="N1326" s="31">
        <f t="shared" si="40"/>
        <v>9.3901488291471394E-2</v>
      </c>
    </row>
    <row r="1327" spans="3:14" ht="40.5">
      <c r="C1327" s="24" t="s">
        <v>3632</v>
      </c>
      <c r="D1327" s="26" t="s">
        <v>3578</v>
      </c>
      <c r="E1327" s="26" t="s">
        <v>3629</v>
      </c>
      <c r="F1327" s="38" t="s">
        <v>160</v>
      </c>
      <c r="G1327" s="26" t="s">
        <v>3633</v>
      </c>
      <c r="H1327" s="27" t="s">
        <v>3631</v>
      </c>
      <c r="I1327" s="28" t="s">
        <v>132</v>
      </c>
      <c r="J1327" s="10">
        <v>28816.425806451614</v>
      </c>
      <c r="K1327" s="15"/>
      <c r="L1327" s="29">
        <v>26338</v>
      </c>
      <c r="M1327" s="30">
        <f t="shared" si="41"/>
        <v>2478.4258064516143</v>
      </c>
      <c r="N1327" s="31">
        <f t="shared" si="40"/>
        <v>9.410075960405552E-2</v>
      </c>
    </row>
    <row r="1328" spans="3:14" ht="40.5">
      <c r="C1328" s="24" t="s">
        <v>3634</v>
      </c>
      <c r="D1328" s="26" t="s">
        <v>3578</v>
      </c>
      <c r="E1328" s="26" t="s">
        <v>3629</v>
      </c>
      <c r="F1328" s="38" t="s">
        <v>160</v>
      </c>
      <c r="G1328" s="26" t="s">
        <v>3635</v>
      </c>
      <c r="H1328" s="27" t="s">
        <v>3631</v>
      </c>
      <c r="I1328" s="28" t="s">
        <v>132</v>
      </c>
      <c r="J1328" s="10">
        <v>26966.167741935482</v>
      </c>
      <c r="K1328" s="15"/>
      <c r="L1328" s="29">
        <v>24660</v>
      </c>
      <c r="M1328" s="30">
        <f t="shared" si="41"/>
        <v>2306.1677419354819</v>
      </c>
      <c r="N1328" s="31">
        <f t="shared" si="40"/>
        <v>9.3518562122282309E-2</v>
      </c>
    </row>
    <row r="1329" spans="3:14" ht="27">
      <c r="C1329" s="24" t="s">
        <v>3636</v>
      </c>
      <c r="D1329" s="26" t="s">
        <v>3578</v>
      </c>
      <c r="E1329" s="26" t="s">
        <v>225</v>
      </c>
      <c r="F1329" s="38" t="s">
        <v>160</v>
      </c>
      <c r="G1329" s="26" t="s">
        <v>3637</v>
      </c>
      <c r="H1329" s="27" t="s">
        <v>3638</v>
      </c>
      <c r="I1329" s="28" t="s">
        <v>132</v>
      </c>
      <c r="J1329" s="10">
        <v>205206.67096774193</v>
      </c>
      <c r="K1329" s="15"/>
      <c r="L1329" s="29">
        <v>187753</v>
      </c>
      <c r="M1329" s="30">
        <f t="shared" si="41"/>
        <v>17453.670967741928</v>
      </c>
      <c r="N1329" s="31">
        <f t="shared" si="40"/>
        <v>9.2960810041607472E-2</v>
      </c>
    </row>
    <row r="1330" spans="3:14" ht="27">
      <c r="C1330" s="24" t="s">
        <v>3639</v>
      </c>
      <c r="D1330" s="26" t="s">
        <v>3578</v>
      </c>
      <c r="E1330" s="26" t="s">
        <v>3640</v>
      </c>
      <c r="F1330" s="26" t="s">
        <v>3641</v>
      </c>
      <c r="G1330" s="26" t="s">
        <v>3642</v>
      </c>
      <c r="H1330" s="27" t="s">
        <v>3643</v>
      </c>
      <c r="I1330" s="28" t="s">
        <v>132</v>
      </c>
      <c r="J1330" s="10">
        <v>121645.63870967741</v>
      </c>
      <c r="K1330" s="15"/>
      <c r="L1330" s="29">
        <v>111995</v>
      </c>
      <c r="M1330" s="30">
        <f t="shared" si="41"/>
        <v>9650.6387096774124</v>
      </c>
      <c r="N1330" s="31">
        <f t="shared" si="40"/>
        <v>8.6170263937474109E-2</v>
      </c>
    </row>
    <row r="1331" spans="3:14" ht="27">
      <c r="C1331" s="24" t="s">
        <v>3644</v>
      </c>
      <c r="D1331" s="26" t="s">
        <v>3578</v>
      </c>
      <c r="E1331" s="26" t="s">
        <v>3645</v>
      </c>
      <c r="F1331" s="26" t="s">
        <v>3646</v>
      </c>
      <c r="G1331" s="26" t="s">
        <v>3647</v>
      </c>
      <c r="H1331" s="27" t="s">
        <v>3646</v>
      </c>
      <c r="I1331" s="28" t="s">
        <v>132</v>
      </c>
      <c r="J1331" s="10">
        <v>34218.258064516129</v>
      </c>
      <c r="K1331" s="15"/>
      <c r="L1331" s="29">
        <v>31339</v>
      </c>
      <c r="M1331" s="30">
        <f t="shared" si="41"/>
        <v>2879.2580645161288</v>
      </c>
      <c r="N1331" s="31">
        <f t="shared" si="40"/>
        <v>9.18745992059775E-2</v>
      </c>
    </row>
    <row r="1332" spans="3:14" ht="27">
      <c r="C1332" s="24" t="s">
        <v>3648</v>
      </c>
      <c r="D1332" s="26" t="s">
        <v>3578</v>
      </c>
      <c r="E1332" s="26" t="s">
        <v>3645</v>
      </c>
      <c r="F1332" s="26" t="s">
        <v>3649</v>
      </c>
      <c r="G1332" s="26" t="s">
        <v>3650</v>
      </c>
      <c r="H1332" s="27" t="s">
        <v>3651</v>
      </c>
      <c r="I1332" s="28" t="s">
        <v>132</v>
      </c>
      <c r="J1332" s="10">
        <v>7253.6258064516123</v>
      </c>
      <c r="K1332" s="15"/>
      <c r="L1332" s="29">
        <v>6672</v>
      </c>
      <c r="M1332" s="30">
        <f t="shared" si="41"/>
        <v>581.62580645161233</v>
      </c>
      <c r="N1332" s="31">
        <f t="shared" si="40"/>
        <v>8.7174131662411919E-2</v>
      </c>
    </row>
    <row r="1333" spans="3:14" ht="27">
      <c r="C1333" s="24" t="s">
        <v>3652</v>
      </c>
      <c r="D1333" s="26" t="s">
        <v>3578</v>
      </c>
      <c r="E1333" s="26" t="s">
        <v>129</v>
      </c>
      <c r="F1333" s="26" t="s">
        <v>129</v>
      </c>
      <c r="G1333" s="26" t="s">
        <v>3653</v>
      </c>
      <c r="H1333" s="39" t="s">
        <v>160</v>
      </c>
      <c r="I1333" s="28" t="s">
        <v>132</v>
      </c>
      <c r="J1333" s="10">
        <v>147587.63870967741</v>
      </c>
      <c r="K1333" s="15"/>
      <c r="L1333" s="29">
        <v>134958</v>
      </c>
      <c r="M1333" s="30">
        <f t="shared" si="41"/>
        <v>12629.638709677412</v>
      </c>
      <c r="N1333" s="31">
        <f t="shared" si="40"/>
        <v>9.3581993728992813E-2</v>
      </c>
    </row>
    <row r="1334" spans="3:14" ht="27">
      <c r="C1334" s="24" t="s">
        <v>3654</v>
      </c>
      <c r="D1334" s="26" t="s">
        <v>3578</v>
      </c>
      <c r="E1334" s="26" t="s">
        <v>3655</v>
      </c>
      <c r="F1334" s="38" t="s">
        <v>160</v>
      </c>
      <c r="G1334" s="26" t="s">
        <v>3656</v>
      </c>
      <c r="H1334" s="27" t="s">
        <v>3657</v>
      </c>
      <c r="I1334" s="28" t="s">
        <v>132</v>
      </c>
      <c r="J1334" s="10">
        <v>1242642.5290322581</v>
      </c>
      <c r="K1334" s="15"/>
      <c r="L1334" s="29">
        <v>1136831</v>
      </c>
      <c r="M1334" s="30">
        <f t="shared" si="41"/>
        <v>105811.52903225808</v>
      </c>
      <c r="N1334" s="31">
        <f t="shared" si="40"/>
        <v>9.3075865306503858E-2</v>
      </c>
    </row>
    <row r="1335" spans="3:14" ht="27">
      <c r="C1335" s="24" t="s">
        <v>3658</v>
      </c>
      <c r="D1335" s="26" t="s">
        <v>3578</v>
      </c>
      <c r="E1335" s="26" t="s">
        <v>3659</v>
      </c>
      <c r="F1335" s="38" t="s">
        <v>160</v>
      </c>
      <c r="G1335" s="26" t="s">
        <v>3660</v>
      </c>
      <c r="H1335" s="39" t="s">
        <v>160</v>
      </c>
      <c r="I1335" s="28" t="s">
        <v>132</v>
      </c>
      <c r="J1335" s="10">
        <v>2436590.2580645159</v>
      </c>
      <c r="K1335" s="15"/>
      <c r="L1335" s="29">
        <v>2229050</v>
      </c>
      <c r="M1335" s="30">
        <f t="shared" si="41"/>
        <v>207540.25806451589</v>
      </c>
      <c r="N1335" s="31">
        <f t="shared" si="40"/>
        <v>9.3107044734086666E-2</v>
      </c>
    </row>
    <row r="1336" spans="3:14" ht="27">
      <c r="C1336" s="24" t="s">
        <v>3661</v>
      </c>
      <c r="D1336" s="26" t="s">
        <v>3578</v>
      </c>
      <c r="E1336" s="26" t="s">
        <v>3662</v>
      </c>
      <c r="F1336" s="26" t="s">
        <v>3663</v>
      </c>
      <c r="G1336" s="26" t="s">
        <v>3664</v>
      </c>
      <c r="H1336" s="39" t="s">
        <v>160</v>
      </c>
      <c r="I1336" s="28" t="s">
        <v>132</v>
      </c>
      <c r="J1336" s="10">
        <v>8967460.7354838699</v>
      </c>
      <c r="K1336" s="15"/>
      <c r="L1336" s="29">
        <v>8203629</v>
      </c>
      <c r="M1336" s="30">
        <f t="shared" si="41"/>
        <v>763831.73548386991</v>
      </c>
      <c r="N1336" s="31">
        <f t="shared" si="40"/>
        <v>9.3109005232180769E-2</v>
      </c>
    </row>
    <row r="1337" spans="3:14" ht="27">
      <c r="C1337" s="24" t="s">
        <v>3665</v>
      </c>
      <c r="D1337" s="26" t="s">
        <v>3578</v>
      </c>
      <c r="E1337" s="26" t="s">
        <v>129</v>
      </c>
      <c r="F1337" s="26" t="s">
        <v>129</v>
      </c>
      <c r="G1337" s="26" t="s">
        <v>3666</v>
      </c>
      <c r="H1337" s="27" t="s">
        <v>129</v>
      </c>
      <c r="I1337" s="28" t="s">
        <v>132</v>
      </c>
      <c r="J1337" s="10">
        <v>502563.87096774194</v>
      </c>
      <c r="K1337" s="15"/>
      <c r="L1337" s="29">
        <v>459808</v>
      </c>
      <c r="M1337" s="30">
        <f t="shared" si="41"/>
        <v>42755.870967741939</v>
      </c>
      <c r="N1337" s="31">
        <f t="shared" si="40"/>
        <v>9.2986357278998927E-2</v>
      </c>
    </row>
    <row r="1338" spans="3:14" ht="27">
      <c r="C1338" s="24" t="s">
        <v>3667</v>
      </c>
      <c r="D1338" s="26" t="s">
        <v>3578</v>
      </c>
      <c r="E1338" s="26" t="s">
        <v>3668</v>
      </c>
      <c r="F1338" s="26" t="s">
        <v>3669</v>
      </c>
      <c r="G1338" s="26" t="s">
        <v>3670</v>
      </c>
      <c r="H1338" s="39" t="s">
        <v>160</v>
      </c>
      <c r="I1338" s="28" t="s">
        <v>132</v>
      </c>
      <c r="J1338" s="10">
        <v>445623.52258064516</v>
      </c>
      <c r="K1338" s="15"/>
      <c r="L1338" s="29">
        <v>407648</v>
      </c>
      <c r="M1338" s="30">
        <f t="shared" si="41"/>
        <v>37975.522580645164</v>
      </c>
      <c r="N1338" s="31">
        <f t="shared" si="40"/>
        <v>9.3157632517871208E-2</v>
      </c>
    </row>
    <row r="1339" spans="3:14" ht="27">
      <c r="C1339" s="24" t="s">
        <v>3671</v>
      </c>
      <c r="D1339" s="26" t="s">
        <v>3578</v>
      </c>
      <c r="E1339" s="26" t="s">
        <v>129</v>
      </c>
      <c r="F1339" s="26" t="s">
        <v>129</v>
      </c>
      <c r="G1339" s="26" t="s">
        <v>3672</v>
      </c>
      <c r="H1339" s="27" t="s">
        <v>129</v>
      </c>
      <c r="I1339" s="28" t="s">
        <v>132</v>
      </c>
      <c r="J1339" s="10">
        <v>1329242.2838709676</v>
      </c>
      <c r="K1339" s="15"/>
      <c r="L1339" s="29">
        <v>1215991</v>
      </c>
      <c r="M1339" s="30">
        <f t="shared" si="41"/>
        <v>113251.28387096757</v>
      </c>
      <c r="N1339" s="31">
        <f t="shared" si="40"/>
        <v>9.3134968820466249E-2</v>
      </c>
    </row>
    <row r="1340" spans="3:14" ht="27">
      <c r="C1340" s="24" t="s">
        <v>3673</v>
      </c>
      <c r="D1340" s="26" t="s">
        <v>3578</v>
      </c>
      <c r="E1340" s="26" t="s">
        <v>3645</v>
      </c>
      <c r="F1340" s="26">
        <v>290265</v>
      </c>
      <c r="G1340" s="26" t="s">
        <v>3674</v>
      </c>
      <c r="H1340" s="27">
        <v>290265</v>
      </c>
      <c r="I1340" s="28" t="s">
        <v>132</v>
      </c>
      <c r="J1340" s="10">
        <v>10458.18064516129</v>
      </c>
      <c r="K1340" s="15"/>
      <c r="L1340" s="29">
        <v>9540</v>
      </c>
      <c r="M1340" s="30">
        <f t="shared" si="41"/>
        <v>918.18064516129016</v>
      </c>
      <c r="N1340" s="31">
        <f t="shared" si="40"/>
        <v>9.6245350645837544E-2</v>
      </c>
    </row>
    <row r="1341" spans="3:14" ht="27">
      <c r="C1341" s="24" t="s">
        <v>3675</v>
      </c>
      <c r="D1341" s="26" t="s">
        <v>3578</v>
      </c>
      <c r="E1341" s="26" t="s">
        <v>129</v>
      </c>
      <c r="F1341" s="26" t="s">
        <v>129</v>
      </c>
      <c r="G1341" s="26" t="s">
        <v>3676</v>
      </c>
      <c r="H1341" s="27" t="s">
        <v>129</v>
      </c>
      <c r="I1341" s="28" t="s">
        <v>132</v>
      </c>
      <c r="J1341" s="10">
        <v>1022.6322580645161</v>
      </c>
      <c r="K1341" s="15"/>
      <c r="L1341" s="29">
        <v>849</v>
      </c>
      <c r="M1341" s="30">
        <f t="shared" si="41"/>
        <v>173.63225806451612</v>
      </c>
      <c r="N1341" s="31">
        <f t="shared" si="40"/>
        <v>0.20451384931038413</v>
      </c>
    </row>
    <row r="1342" spans="3:14" ht="27">
      <c r="C1342" s="24" t="s">
        <v>3677</v>
      </c>
      <c r="D1342" s="26" t="s">
        <v>3578</v>
      </c>
      <c r="E1342" s="26" t="s">
        <v>3678</v>
      </c>
      <c r="F1342" s="26" t="s">
        <v>3663</v>
      </c>
      <c r="G1342" s="26" t="s">
        <v>3679</v>
      </c>
      <c r="H1342" s="39" t="s">
        <v>160</v>
      </c>
      <c r="I1342" s="28" t="s">
        <v>132</v>
      </c>
      <c r="J1342" s="10">
        <v>1137352.864516129</v>
      </c>
      <c r="K1342" s="15"/>
      <c r="L1342" s="29">
        <v>1040416</v>
      </c>
      <c r="M1342" s="30">
        <f t="shared" si="41"/>
        <v>96936.864516129019</v>
      </c>
      <c r="N1342" s="31">
        <f t="shared" si="40"/>
        <v>9.3171255071172507E-2</v>
      </c>
    </row>
    <row r="1343" spans="3:14" ht="27">
      <c r="C1343" s="24" t="s">
        <v>3680</v>
      </c>
      <c r="D1343" s="26" t="s">
        <v>3578</v>
      </c>
      <c r="E1343" s="26" t="s">
        <v>3681</v>
      </c>
      <c r="F1343" s="26" t="s">
        <v>3682</v>
      </c>
      <c r="G1343" s="26" t="s">
        <v>3683</v>
      </c>
      <c r="H1343" s="27" t="s">
        <v>3682</v>
      </c>
      <c r="I1343" s="28" t="s">
        <v>132</v>
      </c>
      <c r="J1343" s="10">
        <v>92333.25161290323</v>
      </c>
      <c r="K1343" s="15"/>
      <c r="L1343" s="29">
        <v>84407</v>
      </c>
      <c r="M1343" s="30">
        <f t="shared" si="41"/>
        <v>7926.2516129032301</v>
      </c>
      <c r="N1343" s="31">
        <f t="shared" si="40"/>
        <v>9.3905145460722803E-2</v>
      </c>
    </row>
    <row r="1344" spans="3:14" ht="27">
      <c r="C1344" s="24" t="s">
        <v>3684</v>
      </c>
      <c r="D1344" s="26" t="s">
        <v>3578</v>
      </c>
      <c r="E1344" s="26" t="s">
        <v>129</v>
      </c>
      <c r="F1344" s="38" t="s">
        <v>160</v>
      </c>
      <c r="G1344" s="26" t="s">
        <v>3685</v>
      </c>
      <c r="H1344" s="27" t="s">
        <v>3686</v>
      </c>
      <c r="I1344" s="28" t="s">
        <v>132</v>
      </c>
      <c r="J1344" s="10">
        <v>17364.787096774195</v>
      </c>
      <c r="K1344" s="15"/>
      <c r="L1344" s="29">
        <v>15874</v>
      </c>
      <c r="M1344" s="30">
        <f t="shared" si="41"/>
        <v>1490.7870967741947</v>
      </c>
      <c r="N1344" s="31">
        <f t="shared" si="40"/>
        <v>9.3913764443378775E-2</v>
      </c>
    </row>
    <row r="1345" spans="3:14" ht="27">
      <c r="C1345" s="24" t="s">
        <v>3687</v>
      </c>
      <c r="D1345" s="26" t="s">
        <v>3578</v>
      </c>
      <c r="E1345" s="38" t="s">
        <v>160</v>
      </c>
      <c r="F1345" s="26" t="s">
        <v>129</v>
      </c>
      <c r="G1345" s="26" t="s">
        <v>3688</v>
      </c>
      <c r="H1345" s="27" t="s">
        <v>129</v>
      </c>
      <c r="I1345" s="28" t="s">
        <v>132</v>
      </c>
      <c r="J1345" s="10">
        <v>4044291.0064516133</v>
      </c>
      <c r="K1345" s="15"/>
      <c r="L1345" s="29">
        <v>3699732</v>
      </c>
      <c r="M1345" s="30">
        <f t="shared" si="41"/>
        <v>344559.00645161327</v>
      </c>
      <c r="N1345" s="31">
        <f t="shared" si="40"/>
        <v>9.3130801488219492E-2</v>
      </c>
    </row>
    <row r="1346" spans="3:14" ht="27">
      <c r="C1346" s="24" t="s">
        <v>3689</v>
      </c>
      <c r="D1346" s="26" t="s">
        <v>3578</v>
      </c>
      <c r="E1346" s="38" t="s">
        <v>160</v>
      </c>
      <c r="F1346" s="38" t="s">
        <v>160</v>
      </c>
      <c r="G1346" s="26" t="s">
        <v>3690</v>
      </c>
      <c r="H1346" s="27" t="s">
        <v>3691</v>
      </c>
      <c r="I1346" s="28" t="s">
        <v>132</v>
      </c>
      <c r="J1346" s="10">
        <v>12698218.219354838</v>
      </c>
      <c r="K1346" s="15"/>
      <c r="L1346" s="29">
        <v>11616603</v>
      </c>
      <c r="M1346" s="30">
        <f t="shared" si="41"/>
        <v>1081615.2193548381</v>
      </c>
      <c r="N1346" s="31">
        <f t="shared" si="40"/>
        <v>9.3109424446616462E-2</v>
      </c>
    </row>
    <row r="1347" spans="3:14" ht="27">
      <c r="C1347" s="24" t="s">
        <v>3692</v>
      </c>
      <c r="D1347" s="26" t="s">
        <v>3578</v>
      </c>
      <c r="E1347" s="38" t="s">
        <v>160</v>
      </c>
      <c r="F1347" s="26" t="s">
        <v>129</v>
      </c>
      <c r="G1347" s="26" t="s">
        <v>3693</v>
      </c>
      <c r="H1347" s="27" t="s">
        <v>3694</v>
      </c>
      <c r="I1347" s="28" t="s">
        <v>132</v>
      </c>
      <c r="J1347" s="10">
        <v>9119.2387096774182</v>
      </c>
      <c r="K1347" s="15"/>
      <c r="L1347" s="29">
        <v>8323</v>
      </c>
      <c r="M1347" s="30">
        <f t="shared" si="41"/>
        <v>796.23870967741823</v>
      </c>
      <c r="N1347" s="31">
        <f t="shared" si="40"/>
        <v>9.5667272579288504E-2</v>
      </c>
    </row>
    <row r="1348" spans="3:14" ht="27">
      <c r="C1348" s="24" t="s">
        <v>3695</v>
      </c>
      <c r="D1348" s="26" t="s">
        <v>3578</v>
      </c>
      <c r="E1348" s="38" t="s">
        <v>160</v>
      </c>
      <c r="F1348" s="26" t="s">
        <v>129</v>
      </c>
      <c r="G1348" s="26" t="s">
        <v>3696</v>
      </c>
      <c r="H1348" s="27" t="s">
        <v>129</v>
      </c>
      <c r="I1348" s="28" t="s">
        <v>132</v>
      </c>
      <c r="J1348" s="10">
        <v>733863.01935483876</v>
      </c>
      <c r="K1348" s="15"/>
      <c r="L1348" s="29">
        <v>671396</v>
      </c>
      <c r="M1348" s="30">
        <f t="shared" si="41"/>
        <v>62467.019354838762</v>
      </c>
      <c r="N1348" s="31">
        <f t="shared" si="40"/>
        <v>9.3040499727193429E-2</v>
      </c>
    </row>
    <row r="1349" spans="3:14" ht="27">
      <c r="C1349" s="24" t="s">
        <v>3697</v>
      </c>
      <c r="D1349" s="26" t="s">
        <v>3578</v>
      </c>
      <c r="E1349" s="38" t="s">
        <v>160</v>
      </c>
      <c r="F1349" s="26" t="s">
        <v>278</v>
      </c>
      <c r="G1349" s="26" t="s">
        <v>3698</v>
      </c>
      <c r="H1349" s="27" t="s">
        <v>186</v>
      </c>
      <c r="I1349" s="28" t="s">
        <v>132</v>
      </c>
      <c r="J1349" s="10">
        <v>331893.30322580645</v>
      </c>
      <c r="K1349" s="15"/>
      <c r="L1349" s="29">
        <v>303548</v>
      </c>
      <c r="M1349" s="30">
        <f t="shared" si="41"/>
        <v>28345.303225806449</v>
      </c>
      <c r="N1349" s="31">
        <f t="shared" si="40"/>
        <v>9.3379970303894111E-2</v>
      </c>
    </row>
    <row r="1350" spans="3:14" ht="27">
      <c r="C1350" s="24" t="s">
        <v>3699</v>
      </c>
      <c r="D1350" s="26" t="s">
        <v>3578</v>
      </c>
      <c r="E1350" s="38" t="s">
        <v>160</v>
      </c>
      <c r="F1350" s="26" t="s">
        <v>129</v>
      </c>
      <c r="G1350" s="26" t="s">
        <v>3700</v>
      </c>
      <c r="H1350" s="27" t="s">
        <v>129</v>
      </c>
      <c r="I1350" s="28" t="s">
        <v>132</v>
      </c>
      <c r="J1350" s="10">
        <v>152643.98709677419</v>
      </c>
      <c r="K1350" s="15"/>
      <c r="L1350" s="29">
        <v>139586</v>
      </c>
      <c r="M1350" s="30">
        <f t="shared" si="41"/>
        <v>13057.987096774188</v>
      </c>
      <c r="N1350" s="31">
        <f t="shared" ref="N1350:N1413" si="42">+M1350/L1350</f>
        <v>9.3547971120128012E-2</v>
      </c>
    </row>
    <row r="1351" spans="3:14" ht="27">
      <c r="C1351" s="24" t="s">
        <v>3701</v>
      </c>
      <c r="D1351" s="26" t="s">
        <v>3578</v>
      </c>
      <c r="E1351" s="38" t="s">
        <v>160</v>
      </c>
      <c r="F1351" s="26" t="s">
        <v>129</v>
      </c>
      <c r="G1351" s="26" t="s">
        <v>3702</v>
      </c>
      <c r="H1351" s="27" t="s">
        <v>129</v>
      </c>
      <c r="I1351" s="28" t="s">
        <v>132</v>
      </c>
      <c r="J1351" s="10">
        <v>79554913.380645156</v>
      </c>
      <c r="K1351" s="15"/>
      <c r="L1351" s="29">
        <v>72778659</v>
      </c>
      <c r="M1351" s="30">
        <f t="shared" ref="M1351:M1414" si="43">+J1351-L1351</f>
        <v>6776254.3806451559</v>
      </c>
      <c r="N1351" s="31">
        <f t="shared" si="42"/>
        <v>9.3107711432896229E-2</v>
      </c>
    </row>
    <row r="1352" spans="3:14" ht="27">
      <c r="C1352" s="24" t="s">
        <v>3703</v>
      </c>
      <c r="D1352" s="26" t="s">
        <v>3578</v>
      </c>
      <c r="E1352" s="38" t="s">
        <v>160</v>
      </c>
      <c r="F1352" s="26" t="s">
        <v>3704</v>
      </c>
      <c r="G1352" s="26" t="s">
        <v>3705</v>
      </c>
      <c r="H1352" s="27" t="s">
        <v>3704</v>
      </c>
      <c r="I1352" s="28" t="s">
        <v>132</v>
      </c>
      <c r="J1352" s="10">
        <v>11812.477419354838</v>
      </c>
      <c r="K1352" s="15"/>
      <c r="L1352" s="29">
        <v>10840</v>
      </c>
      <c r="M1352" s="30">
        <f t="shared" si="43"/>
        <v>972.47741935483828</v>
      </c>
      <c r="N1352" s="31">
        <f t="shared" si="42"/>
        <v>8.9711939054874373E-2</v>
      </c>
    </row>
    <row r="1353" spans="3:14" ht="27">
      <c r="C1353" s="24" t="s">
        <v>3706</v>
      </c>
      <c r="D1353" s="26" t="s">
        <v>3578</v>
      </c>
      <c r="E1353" s="38" t="s">
        <v>160</v>
      </c>
      <c r="F1353" s="26" t="s">
        <v>129</v>
      </c>
      <c r="G1353" s="26" t="s">
        <v>3707</v>
      </c>
      <c r="H1353" s="27" t="s">
        <v>3708</v>
      </c>
      <c r="I1353" s="28" t="s">
        <v>132</v>
      </c>
      <c r="J1353" s="10">
        <v>9465299.9225806445</v>
      </c>
      <c r="K1353" s="15"/>
      <c r="L1353" s="29">
        <v>8659006</v>
      </c>
      <c r="M1353" s="30">
        <f t="shared" si="43"/>
        <v>806293.92258064449</v>
      </c>
      <c r="N1353" s="31">
        <f t="shared" si="42"/>
        <v>9.311622172113572E-2</v>
      </c>
    </row>
    <row r="1354" spans="3:14" ht="27">
      <c r="C1354" s="24" t="s">
        <v>3709</v>
      </c>
      <c r="D1354" s="26" t="s">
        <v>3578</v>
      </c>
      <c r="E1354" s="38" t="s">
        <v>160</v>
      </c>
      <c r="F1354" s="26" t="s">
        <v>3710</v>
      </c>
      <c r="G1354" s="26" t="s">
        <v>3711</v>
      </c>
      <c r="H1354" s="27" t="s">
        <v>3710</v>
      </c>
      <c r="I1354" s="28" t="s">
        <v>132</v>
      </c>
      <c r="J1354" s="10">
        <v>8333860.2064516135</v>
      </c>
      <c r="K1354" s="15"/>
      <c r="L1354" s="29">
        <v>7623952</v>
      </c>
      <c r="M1354" s="30">
        <f t="shared" si="43"/>
        <v>709908.20645161346</v>
      </c>
      <c r="N1354" s="31">
        <f t="shared" si="42"/>
        <v>9.3115513640643785E-2</v>
      </c>
    </row>
    <row r="1355" spans="3:14" ht="27">
      <c r="C1355" s="24" t="s">
        <v>3712</v>
      </c>
      <c r="D1355" s="26" t="s">
        <v>3578</v>
      </c>
      <c r="E1355" s="38" t="s">
        <v>160</v>
      </c>
      <c r="F1355" s="26" t="s">
        <v>3713</v>
      </c>
      <c r="G1355" s="26" t="s">
        <v>3714</v>
      </c>
      <c r="H1355" s="39" t="s">
        <v>160</v>
      </c>
      <c r="I1355" s="28" t="s">
        <v>132</v>
      </c>
      <c r="J1355" s="10">
        <v>6903888.6451612897</v>
      </c>
      <c r="K1355" s="15"/>
      <c r="L1355" s="29">
        <v>6315879</v>
      </c>
      <c r="M1355" s="30">
        <f t="shared" si="43"/>
        <v>588009.64516128972</v>
      </c>
      <c r="N1355" s="31">
        <f t="shared" si="42"/>
        <v>9.3100207455096867E-2</v>
      </c>
    </row>
    <row r="1356" spans="3:14" ht="27">
      <c r="C1356" s="24" t="s">
        <v>3715</v>
      </c>
      <c r="D1356" s="26" t="s">
        <v>3578</v>
      </c>
      <c r="E1356" s="38" t="s">
        <v>160</v>
      </c>
      <c r="F1356" s="26" t="s">
        <v>3716</v>
      </c>
      <c r="G1356" s="26" t="s">
        <v>3717</v>
      </c>
      <c r="H1356" s="27" t="s">
        <v>3716</v>
      </c>
      <c r="I1356" s="28" t="s">
        <v>132</v>
      </c>
      <c r="J1356" s="10">
        <v>7816308.477419354</v>
      </c>
      <c r="K1356" s="15"/>
      <c r="L1356" s="29">
        <v>7150512</v>
      </c>
      <c r="M1356" s="30">
        <f t="shared" si="43"/>
        <v>665796.47741935402</v>
      </c>
      <c r="N1356" s="31">
        <f t="shared" si="42"/>
        <v>9.3111720869687942E-2</v>
      </c>
    </row>
    <row r="1357" spans="3:14" ht="27">
      <c r="C1357" s="24" t="s">
        <v>3718</v>
      </c>
      <c r="D1357" s="26" t="s">
        <v>3578</v>
      </c>
      <c r="E1357" s="38" t="s">
        <v>160</v>
      </c>
      <c r="F1357" s="26" t="s">
        <v>3719</v>
      </c>
      <c r="G1357" s="26" t="s">
        <v>3720</v>
      </c>
      <c r="H1357" s="39" t="s">
        <v>160</v>
      </c>
      <c r="I1357" s="28" t="s">
        <v>132</v>
      </c>
      <c r="J1357" s="10">
        <v>4262799.5741935484</v>
      </c>
      <c r="K1357" s="15"/>
      <c r="L1357" s="29">
        <v>3899756</v>
      </c>
      <c r="M1357" s="30">
        <f t="shared" si="43"/>
        <v>363043.57419354841</v>
      </c>
      <c r="N1357" s="31">
        <f t="shared" si="42"/>
        <v>9.3093920284640475E-2</v>
      </c>
    </row>
    <row r="1358" spans="3:14" ht="27">
      <c r="C1358" s="24" t="s">
        <v>3721</v>
      </c>
      <c r="D1358" s="26" t="s">
        <v>3578</v>
      </c>
      <c r="E1358" s="38" t="s">
        <v>160</v>
      </c>
      <c r="F1358" s="26" t="s">
        <v>129</v>
      </c>
      <c r="G1358" s="26" t="s">
        <v>3722</v>
      </c>
      <c r="H1358" s="27" t="s">
        <v>129</v>
      </c>
      <c r="I1358" s="28" t="s">
        <v>132</v>
      </c>
      <c r="J1358" s="10">
        <v>13476713.148387095</v>
      </c>
      <c r="K1358" s="15"/>
      <c r="L1358" s="29">
        <v>12328860</v>
      </c>
      <c r="M1358" s="30">
        <f t="shared" si="43"/>
        <v>1147853.148387095</v>
      </c>
      <c r="N1358" s="31">
        <f t="shared" si="42"/>
        <v>9.3102942882561324E-2</v>
      </c>
    </row>
    <row r="1359" spans="3:14" ht="27">
      <c r="C1359" s="24" t="s">
        <v>3723</v>
      </c>
      <c r="D1359" s="26" t="s">
        <v>3578</v>
      </c>
      <c r="E1359" s="38" t="s">
        <v>160</v>
      </c>
      <c r="F1359" s="38" t="s">
        <v>160</v>
      </c>
      <c r="G1359" s="26" t="s">
        <v>3724</v>
      </c>
      <c r="H1359" s="27" t="s">
        <v>129</v>
      </c>
      <c r="I1359" s="28" t="s">
        <v>132</v>
      </c>
      <c r="J1359" s="10">
        <v>4619942.3741935482</v>
      </c>
      <c r="K1359" s="15"/>
      <c r="L1359" s="29">
        <v>4226415</v>
      </c>
      <c r="M1359" s="30">
        <f t="shared" si="43"/>
        <v>393527.37419354822</v>
      </c>
      <c r="N1359" s="31">
        <f t="shared" si="42"/>
        <v>9.3111389722388416E-2</v>
      </c>
    </row>
    <row r="1360" spans="3:14" ht="27">
      <c r="C1360" s="24" t="s">
        <v>3725</v>
      </c>
      <c r="D1360" s="26" t="s">
        <v>3578</v>
      </c>
      <c r="E1360" s="38" t="s">
        <v>160</v>
      </c>
      <c r="F1360" s="26" t="s">
        <v>3726</v>
      </c>
      <c r="G1360" s="26" t="s">
        <v>3727</v>
      </c>
      <c r="H1360" s="27" t="s">
        <v>3726</v>
      </c>
      <c r="I1360" s="28" t="s">
        <v>132</v>
      </c>
      <c r="J1360" s="10">
        <v>5741450.5806451607</v>
      </c>
      <c r="K1360" s="15"/>
      <c r="L1360" s="29">
        <v>5252440</v>
      </c>
      <c r="M1360" s="30">
        <f t="shared" si="43"/>
        <v>489010.58064516075</v>
      </c>
      <c r="N1360" s="31">
        <f t="shared" si="42"/>
        <v>9.3101602425760363E-2</v>
      </c>
    </row>
    <row r="1361" spans="3:14" ht="27">
      <c r="C1361" s="24" t="s">
        <v>3728</v>
      </c>
      <c r="D1361" s="26" t="s">
        <v>3578</v>
      </c>
      <c r="E1361" s="38" t="s">
        <v>160</v>
      </c>
      <c r="F1361" s="26" t="s">
        <v>3729</v>
      </c>
      <c r="G1361" s="26" t="s">
        <v>3730</v>
      </c>
      <c r="H1361" s="27" t="s">
        <v>3729</v>
      </c>
      <c r="I1361" s="28" t="s">
        <v>132</v>
      </c>
      <c r="J1361" s="10">
        <v>5157869.9741935479</v>
      </c>
      <c r="K1361" s="15"/>
      <c r="L1361" s="29">
        <v>4718562</v>
      </c>
      <c r="M1361" s="30">
        <f t="shared" si="43"/>
        <v>439307.97419354785</v>
      </c>
      <c r="N1361" s="31">
        <f t="shared" si="42"/>
        <v>9.3102087922877316E-2</v>
      </c>
    </row>
    <row r="1362" spans="3:14" ht="27">
      <c r="C1362" s="24" t="s">
        <v>3731</v>
      </c>
      <c r="D1362" s="26" t="s">
        <v>3578</v>
      </c>
      <c r="E1362" s="38" t="s">
        <v>160</v>
      </c>
      <c r="F1362" s="26" t="s">
        <v>129</v>
      </c>
      <c r="G1362" s="26" t="s">
        <v>3732</v>
      </c>
      <c r="H1362" s="27" t="s">
        <v>129</v>
      </c>
      <c r="I1362" s="28" t="s">
        <v>132</v>
      </c>
      <c r="J1362" s="10">
        <v>13540064.141935483</v>
      </c>
      <c r="K1362" s="15"/>
      <c r="L1362" s="29">
        <v>12386705</v>
      </c>
      <c r="M1362" s="30">
        <f t="shared" si="43"/>
        <v>1153359.1419354826</v>
      </c>
      <c r="N1362" s="31">
        <f t="shared" si="42"/>
        <v>9.3112667326418333E-2</v>
      </c>
    </row>
    <row r="1363" spans="3:14" ht="27">
      <c r="C1363" s="24" t="s">
        <v>3733</v>
      </c>
      <c r="D1363" s="26" t="s">
        <v>3578</v>
      </c>
      <c r="E1363" s="38" t="s">
        <v>160</v>
      </c>
      <c r="F1363" s="26" t="s">
        <v>3734</v>
      </c>
      <c r="G1363" s="26" t="s">
        <v>3735</v>
      </c>
      <c r="H1363" s="27" t="s">
        <v>3736</v>
      </c>
      <c r="I1363" s="28" t="s">
        <v>132</v>
      </c>
      <c r="J1363" s="10">
        <v>14915111.445161289</v>
      </c>
      <c r="K1363" s="15"/>
      <c r="L1363" s="29">
        <v>13644714</v>
      </c>
      <c r="M1363" s="30">
        <f t="shared" si="43"/>
        <v>1270397.4451612886</v>
      </c>
      <c r="N1363" s="31">
        <f t="shared" si="42"/>
        <v>9.3105465249127869E-2</v>
      </c>
    </row>
    <row r="1364" spans="3:14" ht="27">
      <c r="C1364" s="24" t="s">
        <v>3737</v>
      </c>
      <c r="D1364" s="26" t="s">
        <v>3578</v>
      </c>
      <c r="E1364" s="38" t="s">
        <v>160</v>
      </c>
      <c r="F1364" s="26" t="s">
        <v>129</v>
      </c>
      <c r="G1364" s="26" t="s">
        <v>3738</v>
      </c>
      <c r="H1364" s="39" t="s">
        <v>160</v>
      </c>
      <c r="I1364" s="28" t="s">
        <v>132</v>
      </c>
      <c r="J1364" s="10">
        <v>2212.632258064516</v>
      </c>
      <c r="K1364" s="15"/>
      <c r="L1364" s="29">
        <v>2038</v>
      </c>
      <c r="M1364" s="30">
        <f t="shared" si="43"/>
        <v>174.63225806451601</v>
      </c>
      <c r="N1364" s="31">
        <f t="shared" si="42"/>
        <v>8.5688055968849861E-2</v>
      </c>
    </row>
    <row r="1365" spans="3:14" ht="27">
      <c r="C1365" s="24" t="s">
        <v>3739</v>
      </c>
      <c r="D1365" s="26" t="s">
        <v>3578</v>
      </c>
      <c r="E1365" s="38" t="s">
        <v>160</v>
      </c>
      <c r="F1365" s="26" t="s">
        <v>129</v>
      </c>
      <c r="G1365" s="26" t="s">
        <v>3740</v>
      </c>
      <c r="H1365" s="27" t="s">
        <v>129</v>
      </c>
      <c r="I1365" s="28" t="s">
        <v>132</v>
      </c>
      <c r="J1365" s="10">
        <v>10292.348387096774</v>
      </c>
      <c r="K1365" s="15"/>
      <c r="L1365" s="29">
        <v>9402</v>
      </c>
      <c r="M1365" s="30">
        <f t="shared" si="43"/>
        <v>890.34838709677388</v>
      </c>
      <c r="N1365" s="31">
        <f t="shared" si="42"/>
        <v>9.4697765060282268E-2</v>
      </c>
    </row>
    <row r="1366" spans="3:14" ht="27">
      <c r="C1366" s="24" t="s">
        <v>3741</v>
      </c>
      <c r="D1366" s="26" t="s">
        <v>3578</v>
      </c>
      <c r="E1366" s="38" t="s">
        <v>160</v>
      </c>
      <c r="F1366" s="26" t="s">
        <v>3742</v>
      </c>
      <c r="G1366" s="26" t="s">
        <v>3743</v>
      </c>
      <c r="H1366" s="27" t="s">
        <v>3742</v>
      </c>
      <c r="I1366" s="28" t="s">
        <v>132</v>
      </c>
      <c r="J1366" s="10">
        <v>14837.380645161291</v>
      </c>
      <c r="K1366" s="15"/>
      <c r="L1366" s="29">
        <v>13598</v>
      </c>
      <c r="M1366" s="30">
        <f t="shared" si="43"/>
        <v>1239.3806451612909</v>
      </c>
      <c r="N1366" s="31">
        <f t="shared" si="42"/>
        <v>9.1144333369708105E-2</v>
      </c>
    </row>
    <row r="1367" spans="3:14" ht="27">
      <c r="C1367" s="24" t="s">
        <v>3744</v>
      </c>
      <c r="D1367" s="26" t="s">
        <v>3578</v>
      </c>
      <c r="E1367" s="38" t="s">
        <v>160</v>
      </c>
      <c r="F1367" s="26" t="s">
        <v>129</v>
      </c>
      <c r="G1367" s="26" t="s">
        <v>3745</v>
      </c>
      <c r="H1367" s="27" t="s">
        <v>129</v>
      </c>
      <c r="I1367" s="28" t="s">
        <v>132</v>
      </c>
      <c r="J1367" s="10">
        <v>4558.8516129032259</v>
      </c>
      <c r="K1367" s="15"/>
      <c r="L1367" s="29">
        <v>4179</v>
      </c>
      <c r="M1367" s="30">
        <f t="shared" si="43"/>
        <v>379.85161290322594</v>
      </c>
      <c r="N1367" s="31">
        <f t="shared" si="42"/>
        <v>9.0895336899551551E-2</v>
      </c>
    </row>
    <row r="1368" spans="3:14" ht="27">
      <c r="C1368" s="24" t="s">
        <v>3746</v>
      </c>
      <c r="D1368" s="26" t="s">
        <v>3578</v>
      </c>
      <c r="E1368" s="38" t="s">
        <v>160</v>
      </c>
      <c r="F1368" s="26" t="s">
        <v>3747</v>
      </c>
      <c r="G1368" s="26" t="s">
        <v>3748</v>
      </c>
      <c r="H1368" s="27" t="s">
        <v>3749</v>
      </c>
      <c r="I1368" s="28" t="s">
        <v>132</v>
      </c>
      <c r="J1368" s="10">
        <v>739762.34838709678</v>
      </c>
      <c r="K1368" s="15"/>
      <c r="L1368" s="29">
        <v>676688</v>
      </c>
      <c r="M1368" s="30">
        <f t="shared" si="43"/>
        <v>63074.348387096776</v>
      </c>
      <c r="N1368" s="31">
        <f t="shared" si="42"/>
        <v>9.3210384087048653E-2</v>
      </c>
    </row>
    <row r="1369" spans="3:14" ht="27">
      <c r="C1369" s="24" t="s">
        <v>3750</v>
      </c>
      <c r="D1369" s="26" t="s">
        <v>3578</v>
      </c>
      <c r="E1369" s="38" t="s">
        <v>160</v>
      </c>
      <c r="F1369" s="38" t="s">
        <v>160</v>
      </c>
      <c r="G1369" s="26" t="s">
        <v>3751</v>
      </c>
      <c r="H1369" s="27" t="s">
        <v>3752</v>
      </c>
      <c r="I1369" s="28" t="s">
        <v>132</v>
      </c>
      <c r="J1369" s="10">
        <v>41124.864516129033</v>
      </c>
      <c r="K1369" s="15"/>
      <c r="L1369" s="29">
        <v>37640</v>
      </c>
      <c r="M1369" s="30">
        <f t="shared" si="43"/>
        <v>3484.8645161290333</v>
      </c>
      <c r="N1369" s="31">
        <f t="shared" si="42"/>
        <v>9.2584073223406838E-2</v>
      </c>
    </row>
    <row r="1370" spans="3:14" ht="27">
      <c r="C1370" s="24" t="s">
        <v>3753</v>
      </c>
      <c r="D1370" s="26" t="s">
        <v>3578</v>
      </c>
      <c r="E1370" s="38" t="s">
        <v>160</v>
      </c>
      <c r="F1370" s="26">
        <v>1130200</v>
      </c>
      <c r="G1370" s="26" t="s">
        <v>3754</v>
      </c>
      <c r="H1370" s="27">
        <v>1130200</v>
      </c>
      <c r="I1370" s="28" t="s">
        <v>132</v>
      </c>
      <c r="J1370" s="10">
        <v>11812.477419354838</v>
      </c>
      <c r="K1370" s="15"/>
      <c r="L1370" s="29">
        <v>10816</v>
      </c>
      <c r="M1370" s="30">
        <f t="shared" si="43"/>
        <v>996.47741935483828</v>
      </c>
      <c r="N1370" s="31">
        <f t="shared" si="42"/>
        <v>9.2129938919641108E-2</v>
      </c>
    </row>
    <row r="1371" spans="3:14" ht="40.5">
      <c r="C1371" s="24" t="s">
        <v>3755</v>
      </c>
      <c r="D1371" s="26" t="s">
        <v>3578</v>
      </c>
      <c r="E1371" s="26" t="s">
        <v>3756</v>
      </c>
      <c r="F1371" s="26" t="s">
        <v>3757</v>
      </c>
      <c r="G1371" s="26" t="s">
        <v>3758</v>
      </c>
      <c r="H1371" s="27">
        <v>0</v>
      </c>
      <c r="I1371" s="28" t="s">
        <v>132</v>
      </c>
      <c r="J1371" s="10">
        <v>113666203.4967742</v>
      </c>
      <c r="K1371" s="15"/>
      <c r="L1371" s="29">
        <v>104691793</v>
      </c>
      <c r="M1371" s="30">
        <f t="shared" si="43"/>
        <v>8974410.4967741966</v>
      </c>
      <c r="N1371" s="31">
        <f t="shared" si="42"/>
        <v>8.5722196932611489E-2</v>
      </c>
    </row>
    <row r="1372" spans="3:14" ht="27">
      <c r="C1372" s="24" t="s">
        <v>3759</v>
      </c>
      <c r="D1372" s="26" t="s">
        <v>3578</v>
      </c>
      <c r="E1372" s="26" t="s">
        <v>168</v>
      </c>
      <c r="F1372" s="26" t="s">
        <v>3622</v>
      </c>
      <c r="G1372" s="26" t="s">
        <v>3760</v>
      </c>
      <c r="H1372" s="27" t="s">
        <v>129</v>
      </c>
      <c r="I1372" s="28" t="s">
        <v>132</v>
      </c>
      <c r="J1372" s="10">
        <v>9449.3677419354826</v>
      </c>
      <c r="K1372" s="15"/>
      <c r="L1372" s="29">
        <v>8615</v>
      </c>
      <c r="M1372" s="30">
        <f t="shared" si="43"/>
        <v>834.36774193548263</v>
      </c>
      <c r="N1372" s="31">
        <f t="shared" si="42"/>
        <v>9.6850579446950968E-2</v>
      </c>
    </row>
    <row r="1373" spans="3:14" ht="27">
      <c r="C1373" s="24" t="s">
        <v>3761</v>
      </c>
      <c r="D1373" s="26" t="s">
        <v>3578</v>
      </c>
      <c r="E1373" s="26" t="s">
        <v>168</v>
      </c>
      <c r="F1373" s="26" t="s">
        <v>3622</v>
      </c>
      <c r="G1373" s="26" t="s">
        <v>3762</v>
      </c>
      <c r="H1373" s="27" t="s">
        <v>129</v>
      </c>
      <c r="I1373" s="28" t="s">
        <v>132</v>
      </c>
      <c r="J1373" s="10">
        <v>9449.3677419354826</v>
      </c>
      <c r="K1373" s="15"/>
      <c r="L1373" s="29">
        <v>8615</v>
      </c>
      <c r="M1373" s="30">
        <f t="shared" si="43"/>
        <v>834.36774193548263</v>
      </c>
      <c r="N1373" s="31">
        <f t="shared" si="42"/>
        <v>9.6850579446950968E-2</v>
      </c>
    </row>
    <row r="1374" spans="3:14" ht="40.5">
      <c r="C1374" s="24" t="s">
        <v>3763</v>
      </c>
      <c r="D1374" s="26" t="s">
        <v>3578</v>
      </c>
      <c r="E1374" s="26" t="s">
        <v>3629</v>
      </c>
      <c r="F1374" s="38" t="s">
        <v>160</v>
      </c>
      <c r="G1374" s="26" t="s">
        <v>3764</v>
      </c>
      <c r="H1374" s="27" t="s">
        <v>129</v>
      </c>
      <c r="I1374" s="28" t="s">
        <v>132</v>
      </c>
      <c r="J1374" s="10">
        <v>10624.012903225806</v>
      </c>
      <c r="K1374" s="15"/>
      <c r="L1374" s="29">
        <v>9642</v>
      </c>
      <c r="M1374" s="30">
        <f t="shared" si="43"/>
        <v>982.01290322580644</v>
      </c>
      <c r="N1374" s="31">
        <f t="shared" si="42"/>
        <v>0.10184742825407658</v>
      </c>
    </row>
    <row r="1375" spans="3:14" ht="27">
      <c r="C1375" s="24" t="s">
        <v>3765</v>
      </c>
      <c r="D1375" s="26" t="s">
        <v>3578</v>
      </c>
      <c r="E1375" s="26" t="s">
        <v>523</v>
      </c>
      <c r="F1375" s="26" t="s">
        <v>3766</v>
      </c>
      <c r="G1375" s="26" t="s">
        <v>3767</v>
      </c>
      <c r="H1375" s="27" t="s">
        <v>129</v>
      </c>
      <c r="I1375" s="28" t="s">
        <v>132</v>
      </c>
      <c r="J1375" s="10">
        <v>219862.86451612905</v>
      </c>
      <c r="K1375" s="15"/>
      <c r="L1375" s="29">
        <v>201143</v>
      </c>
      <c r="M1375" s="30">
        <f t="shared" si="43"/>
        <v>18719.864516129048</v>
      </c>
      <c r="N1375" s="31">
        <f t="shared" si="42"/>
        <v>9.3067442148765042E-2</v>
      </c>
    </row>
    <row r="1376" spans="3:14" ht="27">
      <c r="C1376" s="24" t="s">
        <v>3768</v>
      </c>
      <c r="D1376" s="26" t="s">
        <v>3578</v>
      </c>
      <c r="E1376" s="26" t="s">
        <v>3769</v>
      </c>
      <c r="F1376" s="26" t="s">
        <v>3770</v>
      </c>
      <c r="G1376" s="26" t="s">
        <v>3771</v>
      </c>
      <c r="H1376" s="27" t="s">
        <v>129</v>
      </c>
      <c r="I1376" s="28" t="s">
        <v>132</v>
      </c>
      <c r="J1376" s="10">
        <v>379067.97419354838</v>
      </c>
      <c r="K1376" s="15"/>
      <c r="L1376" s="29">
        <v>346770</v>
      </c>
      <c r="M1376" s="30">
        <f t="shared" si="43"/>
        <v>32297.974193548376</v>
      </c>
      <c r="N1376" s="31">
        <f t="shared" si="42"/>
        <v>9.3139470523829565E-2</v>
      </c>
    </row>
    <row r="1377" spans="3:14" ht="27">
      <c r="C1377" s="24" t="s">
        <v>3772</v>
      </c>
      <c r="D1377" s="26" t="s">
        <v>3578</v>
      </c>
      <c r="E1377" s="26" t="s">
        <v>129</v>
      </c>
      <c r="F1377" s="26" t="s">
        <v>129</v>
      </c>
      <c r="G1377" s="26" t="s">
        <v>3773</v>
      </c>
      <c r="H1377" s="27" t="s">
        <v>129</v>
      </c>
      <c r="I1377" s="28" t="s">
        <v>132</v>
      </c>
      <c r="J1377" s="10">
        <v>24271.393548387096</v>
      </c>
      <c r="K1377" s="15"/>
      <c r="L1377" s="29">
        <v>22228</v>
      </c>
      <c r="M1377" s="30">
        <f t="shared" si="43"/>
        <v>2043.3935483870955</v>
      </c>
      <c r="N1377" s="31">
        <f t="shared" si="42"/>
        <v>9.19288081872906E-2</v>
      </c>
    </row>
    <row r="1378" spans="3:14" ht="27">
      <c r="C1378" s="24" t="s">
        <v>3774</v>
      </c>
      <c r="D1378" s="26" t="s">
        <v>3578</v>
      </c>
      <c r="E1378" s="26" t="s">
        <v>3775</v>
      </c>
      <c r="F1378" s="26" t="s">
        <v>3776</v>
      </c>
      <c r="G1378" s="26" t="s">
        <v>3777</v>
      </c>
      <c r="H1378" s="27" t="s">
        <v>129</v>
      </c>
      <c r="I1378" s="28" t="s">
        <v>132</v>
      </c>
      <c r="J1378" s="10">
        <v>154164.11612903225</v>
      </c>
      <c r="K1378" s="15"/>
      <c r="L1378" s="29">
        <v>140970</v>
      </c>
      <c r="M1378" s="30">
        <f t="shared" si="43"/>
        <v>13194.116129032249</v>
      </c>
      <c r="N1378" s="31">
        <f t="shared" si="42"/>
        <v>9.3595205568789447E-2</v>
      </c>
    </row>
    <row r="1379" spans="3:14" ht="27">
      <c r="C1379" s="24" t="s">
        <v>3778</v>
      </c>
      <c r="D1379" s="26" t="s">
        <v>3578</v>
      </c>
      <c r="E1379" s="26" t="s">
        <v>3775</v>
      </c>
      <c r="F1379" s="38" t="s">
        <v>160</v>
      </c>
      <c r="G1379" s="26" t="s">
        <v>3779</v>
      </c>
      <c r="H1379" s="27" t="s">
        <v>129</v>
      </c>
      <c r="I1379" s="28" t="s">
        <v>132</v>
      </c>
      <c r="J1379" s="10">
        <v>446285.31612903229</v>
      </c>
      <c r="K1379" s="15"/>
      <c r="L1379" s="29">
        <v>408281</v>
      </c>
      <c r="M1379" s="30">
        <f t="shared" si="43"/>
        <v>38004.31612903229</v>
      </c>
      <c r="N1379" s="31">
        <f t="shared" si="42"/>
        <v>9.3083724515792526E-2</v>
      </c>
    </row>
    <row r="1380" spans="3:14" ht="27">
      <c r="C1380" s="24" t="s">
        <v>3780</v>
      </c>
      <c r="D1380" s="26" t="s">
        <v>3578</v>
      </c>
      <c r="E1380" s="26" t="s">
        <v>3781</v>
      </c>
      <c r="F1380" s="26" t="s">
        <v>3782</v>
      </c>
      <c r="G1380" s="26" t="s">
        <v>3783</v>
      </c>
      <c r="H1380" s="27" t="s">
        <v>129</v>
      </c>
      <c r="I1380" s="28" t="s">
        <v>132</v>
      </c>
      <c r="J1380" s="10">
        <v>1046209.6129032258</v>
      </c>
      <c r="K1380" s="15"/>
      <c r="L1380" s="29">
        <v>957048</v>
      </c>
      <c r="M1380" s="30">
        <f t="shared" si="43"/>
        <v>89161.612903225818</v>
      </c>
      <c r="N1380" s="31">
        <f t="shared" si="42"/>
        <v>9.3163156814732195E-2</v>
      </c>
    </row>
    <row r="1381" spans="3:14" ht="27">
      <c r="C1381" s="24" t="s">
        <v>3784</v>
      </c>
      <c r="D1381" s="26" t="s">
        <v>3578</v>
      </c>
      <c r="E1381" s="26" t="s">
        <v>129</v>
      </c>
      <c r="F1381" s="38" t="s">
        <v>160</v>
      </c>
      <c r="G1381" s="26" t="s">
        <v>3785</v>
      </c>
      <c r="H1381" s="27" t="s">
        <v>129</v>
      </c>
      <c r="I1381" s="28" t="s">
        <v>132</v>
      </c>
      <c r="J1381" s="10">
        <v>86103.793548387097</v>
      </c>
      <c r="K1381" s="15"/>
      <c r="L1381" s="29">
        <v>78807</v>
      </c>
      <c r="M1381" s="30">
        <f t="shared" si="43"/>
        <v>7296.793548387097</v>
      </c>
      <c r="N1381" s="31">
        <f t="shared" si="42"/>
        <v>9.2590677838099364E-2</v>
      </c>
    </row>
    <row r="1382" spans="3:14" ht="27">
      <c r="C1382" s="24" t="s">
        <v>3786</v>
      </c>
      <c r="D1382" s="26" t="s">
        <v>3578</v>
      </c>
      <c r="E1382" s="26" t="s">
        <v>3787</v>
      </c>
      <c r="F1382" s="26" t="s">
        <v>3788</v>
      </c>
      <c r="G1382" s="26" t="s">
        <v>3789</v>
      </c>
      <c r="H1382" s="27" t="s">
        <v>129</v>
      </c>
      <c r="I1382" s="28" t="s">
        <v>132</v>
      </c>
      <c r="J1382" s="10">
        <v>2334325.4967741934</v>
      </c>
      <c r="K1382" s="15"/>
      <c r="L1382" s="29">
        <v>2135498</v>
      </c>
      <c r="M1382" s="30">
        <f t="shared" si="43"/>
        <v>198827.49677419337</v>
      </c>
      <c r="N1382" s="31">
        <f t="shared" si="42"/>
        <v>9.3105915704062181E-2</v>
      </c>
    </row>
    <row r="1383" spans="3:14" ht="27">
      <c r="C1383" s="24" t="s">
        <v>3790</v>
      </c>
      <c r="D1383" s="26" t="s">
        <v>3578</v>
      </c>
      <c r="E1383" s="26" t="s">
        <v>129</v>
      </c>
      <c r="F1383" s="26" t="s">
        <v>129</v>
      </c>
      <c r="G1383" s="26" t="s">
        <v>3791</v>
      </c>
      <c r="H1383" s="27" t="s">
        <v>129</v>
      </c>
      <c r="I1383" s="28" t="s">
        <v>132</v>
      </c>
      <c r="J1383" s="10">
        <v>5567.6645161290326</v>
      </c>
      <c r="K1383" s="15"/>
      <c r="L1383" s="29">
        <v>5138</v>
      </c>
      <c r="M1383" s="30">
        <f t="shared" si="43"/>
        <v>429.66451612903256</v>
      </c>
      <c r="N1383" s="31">
        <f t="shared" si="42"/>
        <v>8.3624857167970523E-2</v>
      </c>
    </row>
    <row r="1384" spans="3:14" ht="27">
      <c r="C1384" s="24" t="s">
        <v>3792</v>
      </c>
      <c r="D1384" s="26" t="s">
        <v>3578</v>
      </c>
      <c r="E1384" s="26" t="s">
        <v>3578</v>
      </c>
      <c r="F1384" s="38" t="s">
        <v>160</v>
      </c>
      <c r="G1384" s="26" t="s">
        <v>3793</v>
      </c>
      <c r="H1384" s="27" t="s">
        <v>129</v>
      </c>
      <c r="I1384" s="28" t="s">
        <v>132</v>
      </c>
      <c r="J1384" s="10">
        <v>1414487.7419354836</v>
      </c>
      <c r="K1384" s="15"/>
      <c r="L1384" s="29">
        <v>1293920</v>
      </c>
      <c r="M1384" s="30">
        <f t="shared" si="43"/>
        <v>120567.74193548365</v>
      </c>
      <c r="N1384" s="31">
        <f t="shared" si="42"/>
        <v>9.3180213564581768E-2</v>
      </c>
    </row>
    <row r="1385" spans="3:14" ht="27">
      <c r="C1385" s="24" t="s">
        <v>3794</v>
      </c>
      <c r="D1385" s="26" t="s">
        <v>3578</v>
      </c>
      <c r="E1385" s="26" t="s">
        <v>3795</v>
      </c>
      <c r="F1385" s="26" t="s">
        <v>3796</v>
      </c>
      <c r="G1385" s="26" t="s">
        <v>3797</v>
      </c>
      <c r="H1385" s="27" t="s">
        <v>3798</v>
      </c>
      <c r="I1385" s="28" t="s">
        <v>132</v>
      </c>
      <c r="J1385" s="10">
        <v>92740171.729032263</v>
      </c>
      <c r="K1385" s="15"/>
      <c r="L1385" s="29">
        <v>85471952</v>
      </c>
      <c r="M1385" s="30">
        <f t="shared" si="43"/>
        <v>7268219.7290322632</v>
      </c>
      <c r="N1385" s="31">
        <f t="shared" si="42"/>
        <v>8.5036313772642785E-2</v>
      </c>
    </row>
    <row r="1386" spans="3:14" ht="27">
      <c r="C1386" s="24" t="s">
        <v>3799</v>
      </c>
      <c r="D1386" s="26" t="s">
        <v>3578</v>
      </c>
      <c r="E1386" s="26" t="s">
        <v>3800</v>
      </c>
      <c r="F1386" s="26" t="s">
        <v>3801</v>
      </c>
      <c r="G1386" s="26" t="s">
        <v>3802</v>
      </c>
      <c r="H1386" s="27" t="s">
        <v>3801</v>
      </c>
      <c r="I1386" s="28" t="s">
        <v>132</v>
      </c>
      <c r="J1386" s="10">
        <v>31897669.006451614</v>
      </c>
      <c r="K1386" s="15"/>
      <c r="L1386" s="29">
        <v>29397789</v>
      </c>
      <c r="M1386" s="30">
        <f t="shared" si="43"/>
        <v>2499880.0064516142</v>
      </c>
      <c r="N1386" s="31">
        <f t="shared" si="42"/>
        <v>8.5036327271129614E-2</v>
      </c>
    </row>
    <row r="1387" spans="3:14" ht="27">
      <c r="C1387" s="24" t="s">
        <v>3803</v>
      </c>
      <c r="D1387" s="26" t="s">
        <v>3578</v>
      </c>
      <c r="E1387" s="26" t="s">
        <v>3804</v>
      </c>
      <c r="F1387" s="26" t="s">
        <v>3805</v>
      </c>
      <c r="G1387" s="26" t="s">
        <v>3806</v>
      </c>
      <c r="H1387" s="27" t="s">
        <v>3805</v>
      </c>
      <c r="I1387" s="28" t="s">
        <v>132</v>
      </c>
      <c r="J1387" s="10">
        <v>32333867.729032256</v>
      </c>
      <c r="K1387" s="15"/>
      <c r="L1387" s="29">
        <v>29799802</v>
      </c>
      <c r="M1387" s="30">
        <f t="shared" si="43"/>
        <v>2534065.7290322557</v>
      </c>
      <c r="N1387" s="31">
        <f t="shared" si="42"/>
        <v>8.5036327725676014E-2</v>
      </c>
    </row>
    <row r="1388" spans="3:14" ht="27">
      <c r="C1388" s="24" t="s">
        <v>3807</v>
      </c>
      <c r="D1388" s="26" t="s">
        <v>3578</v>
      </c>
      <c r="E1388" s="26" t="s">
        <v>129</v>
      </c>
      <c r="F1388" s="26" t="s">
        <v>129</v>
      </c>
      <c r="G1388" s="26" t="s">
        <v>3808</v>
      </c>
      <c r="H1388" s="27" t="s">
        <v>129</v>
      </c>
      <c r="I1388" s="28" t="s">
        <v>132</v>
      </c>
      <c r="J1388" s="10">
        <v>14436645.458064515</v>
      </c>
      <c r="K1388" s="15"/>
      <c r="L1388" s="29">
        <v>13305219</v>
      </c>
      <c r="M1388" s="30">
        <f t="shared" si="43"/>
        <v>1131426.4580645151</v>
      </c>
      <c r="N1388" s="31">
        <f t="shared" si="42"/>
        <v>8.5036289749497188E-2</v>
      </c>
    </row>
    <row r="1389" spans="3:14" ht="40.5">
      <c r="C1389" s="24" t="s">
        <v>3809</v>
      </c>
      <c r="D1389" s="26" t="s">
        <v>3578</v>
      </c>
      <c r="E1389" s="26" t="s">
        <v>3810</v>
      </c>
      <c r="F1389" s="26" t="s">
        <v>3811</v>
      </c>
      <c r="G1389" s="26" t="s">
        <v>3812</v>
      </c>
      <c r="H1389" s="27" t="s">
        <v>3811</v>
      </c>
      <c r="I1389" s="28" t="s">
        <v>132</v>
      </c>
      <c r="J1389" s="10">
        <v>24317789.729032256</v>
      </c>
      <c r="K1389" s="15"/>
      <c r="L1389" s="29">
        <v>22411959</v>
      </c>
      <c r="M1389" s="30">
        <f t="shared" si="43"/>
        <v>1905830.7290322557</v>
      </c>
      <c r="N1389" s="31">
        <f t="shared" si="42"/>
        <v>8.5036329445018877E-2</v>
      </c>
    </row>
    <row r="1390" spans="3:14" ht="27">
      <c r="C1390" s="24" t="s">
        <v>3813</v>
      </c>
      <c r="D1390" s="26" t="s">
        <v>3578</v>
      </c>
      <c r="E1390" s="26" t="s">
        <v>129</v>
      </c>
      <c r="F1390" s="26" t="s">
        <v>129</v>
      </c>
      <c r="G1390" s="26" t="s">
        <v>3814</v>
      </c>
      <c r="H1390" s="27" t="s">
        <v>129</v>
      </c>
      <c r="I1390" s="28" t="s">
        <v>132</v>
      </c>
      <c r="J1390" s="10">
        <v>98614613.638709664</v>
      </c>
      <c r="K1390" s="15"/>
      <c r="L1390" s="29">
        <v>90886004</v>
      </c>
      <c r="M1390" s="30">
        <f t="shared" si="43"/>
        <v>7728609.6387096643</v>
      </c>
      <c r="N1390" s="31">
        <f t="shared" si="42"/>
        <v>8.5036301504791259E-2</v>
      </c>
    </row>
    <row r="1391" spans="3:14" ht="27">
      <c r="C1391" s="24" t="s">
        <v>3815</v>
      </c>
      <c r="D1391" s="26" t="s">
        <v>3816</v>
      </c>
      <c r="E1391" s="26" t="s">
        <v>129</v>
      </c>
      <c r="F1391" s="26" t="s">
        <v>3817</v>
      </c>
      <c r="G1391" s="26" t="s">
        <v>3818</v>
      </c>
      <c r="H1391" s="27" t="s">
        <v>3817</v>
      </c>
      <c r="I1391" s="28" t="s">
        <v>132</v>
      </c>
      <c r="J1391" s="10">
        <v>84929.148387096779</v>
      </c>
      <c r="K1391" s="15"/>
      <c r="L1391" s="29">
        <v>77677</v>
      </c>
      <c r="M1391" s="30">
        <f t="shared" si="43"/>
        <v>7252.1483870967786</v>
      </c>
      <c r="N1391" s="31">
        <f t="shared" si="42"/>
        <v>9.3362879450761216E-2</v>
      </c>
    </row>
    <row r="1392" spans="3:14" ht="27">
      <c r="C1392" s="24" t="s">
        <v>3819</v>
      </c>
      <c r="D1392" s="26" t="s">
        <v>3816</v>
      </c>
      <c r="E1392" s="26" t="s">
        <v>129</v>
      </c>
      <c r="F1392" s="26" t="s">
        <v>3820</v>
      </c>
      <c r="G1392" s="26" t="s">
        <v>3821</v>
      </c>
      <c r="H1392" s="27" t="s">
        <v>3820</v>
      </c>
      <c r="I1392" s="28" t="s">
        <v>132</v>
      </c>
      <c r="J1392" s="10">
        <v>75495.135483870967</v>
      </c>
      <c r="K1392" s="15"/>
      <c r="L1392" s="29">
        <v>69115</v>
      </c>
      <c r="M1392" s="30">
        <f t="shared" si="43"/>
        <v>6380.1354838709667</v>
      </c>
      <c r="N1392" s="31">
        <f t="shared" si="42"/>
        <v>9.2311878519438131E-2</v>
      </c>
    </row>
    <row r="1393" spans="3:14" ht="27">
      <c r="C1393" s="24" t="s">
        <v>3822</v>
      </c>
      <c r="D1393" s="26" t="s">
        <v>3816</v>
      </c>
      <c r="E1393" s="26" t="s">
        <v>129</v>
      </c>
      <c r="F1393" s="26" t="s">
        <v>3823</v>
      </c>
      <c r="G1393" s="26" t="s">
        <v>3824</v>
      </c>
      <c r="H1393" s="27" t="s">
        <v>3823</v>
      </c>
      <c r="I1393" s="28" t="s">
        <v>132</v>
      </c>
      <c r="J1393" s="10">
        <v>2335334.3096774193</v>
      </c>
      <c r="K1393" s="15"/>
      <c r="L1393" s="29">
        <v>2136338</v>
      </c>
      <c r="M1393" s="30">
        <f t="shared" si="43"/>
        <v>198996.30967741925</v>
      </c>
      <c r="N1393" s="31">
        <f t="shared" si="42"/>
        <v>9.3148326565093753E-2</v>
      </c>
    </row>
    <row r="1394" spans="3:14" ht="27">
      <c r="C1394" s="24" t="s">
        <v>3825</v>
      </c>
      <c r="D1394" s="26" t="s">
        <v>3816</v>
      </c>
      <c r="E1394" s="26" t="s">
        <v>129</v>
      </c>
      <c r="F1394" s="26" t="s">
        <v>3826</v>
      </c>
      <c r="G1394" s="26" t="s">
        <v>3827</v>
      </c>
      <c r="H1394" s="27" t="s">
        <v>3826</v>
      </c>
      <c r="I1394" s="28" t="s">
        <v>132</v>
      </c>
      <c r="J1394" s="10">
        <v>323134.90322580643</v>
      </c>
      <c r="K1394" s="15"/>
      <c r="L1394" s="29">
        <v>295603</v>
      </c>
      <c r="M1394" s="30">
        <f t="shared" si="43"/>
        <v>27531.903225806425</v>
      </c>
      <c r="N1394" s="31">
        <f t="shared" si="42"/>
        <v>9.3138104910323732E-2</v>
      </c>
    </row>
    <row r="1395" spans="3:14" ht="27">
      <c r="C1395" s="24" t="s">
        <v>3828</v>
      </c>
      <c r="D1395" s="26" t="s">
        <v>3816</v>
      </c>
      <c r="E1395" s="26" t="s">
        <v>129</v>
      </c>
      <c r="F1395" s="26" t="s">
        <v>3829</v>
      </c>
      <c r="G1395" s="26" t="s">
        <v>3830</v>
      </c>
      <c r="H1395" s="27" t="s">
        <v>3829</v>
      </c>
      <c r="I1395" s="28" t="s">
        <v>132</v>
      </c>
      <c r="J1395" s="10">
        <v>154164.11612903225</v>
      </c>
      <c r="K1395" s="15"/>
      <c r="L1395" s="29">
        <v>140970</v>
      </c>
      <c r="M1395" s="30">
        <f t="shared" si="43"/>
        <v>13194.116129032249</v>
      </c>
      <c r="N1395" s="31">
        <f t="shared" si="42"/>
        <v>9.3595205568789447E-2</v>
      </c>
    </row>
    <row r="1396" spans="3:14" ht="27">
      <c r="C1396" s="24" t="s">
        <v>3831</v>
      </c>
      <c r="D1396" s="26" t="s">
        <v>3816</v>
      </c>
      <c r="E1396" s="26" t="s">
        <v>129</v>
      </c>
      <c r="F1396" s="26" t="s">
        <v>3832</v>
      </c>
      <c r="G1396" s="26" t="s">
        <v>3833</v>
      </c>
      <c r="H1396" s="27" t="s">
        <v>3832</v>
      </c>
      <c r="I1396" s="28" t="s">
        <v>132</v>
      </c>
      <c r="J1396" s="10">
        <v>446285.31612903229</v>
      </c>
      <c r="K1396" s="15"/>
      <c r="L1396" s="29">
        <v>408281</v>
      </c>
      <c r="M1396" s="30">
        <f t="shared" si="43"/>
        <v>38004.31612903229</v>
      </c>
      <c r="N1396" s="31">
        <f t="shared" si="42"/>
        <v>9.3083724515792526E-2</v>
      </c>
    </row>
    <row r="1397" spans="3:14" ht="27">
      <c r="C1397" s="24" t="s">
        <v>3834</v>
      </c>
      <c r="D1397" s="26" t="s">
        <v>3816</v>
      </c>
      <c r="E1397" s="26" t="s">
        <v>129</v>
      </c>
      <c r="F1397" s="26" t="s">
        <v>3835</v>
      </c>
      <c r="G1397" s="26" t="s">
        <v>3836</v>
      </c>
      <c r="H1397" s="27" t="s">
        <v>3835</v>
      </c>
      <c r="I1397" s="28" t="s">
        <v>132</v>
      </c>
      <c r="J1397" s="10">
        <v>119118.23225806453</v>
      </c>
      <c r="K1397" s="15"/>
      <c r="L1397" s="29">
        <v>108964</v>
      </c>
      <c r="M1397" s="30">
        <f t="shared" si="43"/>
        <v>10154.232258064527</v>
      </c>
      <c r="N1397" s="31">
        <f t="shared" si="42"/>
        <v>9.3188872086785793E-2</v>
      </c>
    </row>
    <row r="1398" spans="3:14" ht="27">
      <c r="C1398" s="24" t="s">
        <v>3837</v>
      </c>
      <c r="D1398" s="26" t="s">
        <v>3816</v>
      </c>
      <c r="E1398" s="26" t="s">
        <v>129</v>
      </c>
      <c r="F1398" s="26" t="s">
        <v>3838</v>
      </c>
      <c r="G1398" s="26" t="s">
        <v>3839</v>
      </c>
      <c r="H1398" s="27" t="s">
        <v>3838</v>
      </c>
      <c r="I1398" s="28" t="s">
        <v>132</v>
      </c>
      <c r="J1398" s="10">
        <v>820960.27096774185</v>
      </c>
      <c r="K1398" s="15"/>
      <c r="L1398" s="29">
        <v>750991</v>
      </c>
      <c r="M1398" s="30">
        <f t="shared" si="43"/>
        <v>69969.270967741846</v>
      </c>
      <c r="N1398" s="31">
        <f t="shared" si="42"/>
        <v>9.3169253649833153E-2</v>
      </c>
    </row>
    <row r="1399" spans="3:14" ht="27">
      <c r="C1399" s="24" t="s">
        <v>3840</v>
      </c>
      <c r="D1399" s="26" t="s">
        <v>3816</v>
      </c>
      <c r="E1399" s="26" t="s">
        <v>129</v>
      </c>
      <c r="F1399" s="26" t="s">
        <v>3841</v>
      </c>
      <c r="G1399" s="26" t="s">
        <v>3842</v>
      </c>
      <c r="H1399" s="27" t="s">
        <v>3841</v>
      </c>
      <c r="I1399" s="28" t="s">
        <v>132</v>
      </c>
      <c r="J1399" s="10">
        <v>1046209.6129032258</v>
      </c>
      <c r="K1399" s="15"/>
      <c r="L1399" s="29">
        <v>957048</v>
      </c>
      <c r="M1399" s="30">
        <f t="shared" si="43"/>
        <v>89161.612903225818</v>
      </c>
      <c r="N1399" s="31">
        <f t="shared" si="42"/>
        <v>9.3163156814732195E-2</v>
      </c>
    </row>
    <row r="1400" spans="3:14" ht="27">
      <c r="C1400" s="24" t="s">
        <v>3843</v>
      </c>
      <c r="D1400" s="26" t="s">
        <v>3816</v>
      </c>
      <c r="E1400" s="26" t="s">
        <v>129</v>
      </c>
      <c r="F1400" s="26" t="s">
        <v>3844</v>
      </c>
      <c r="G1400" s="26" t="s">
        <v>3845</v>
      </c>
      <c r="H1400" s="27" t="s">
        <v>3844</v>
      </c>
      <c r="I1400" s="28" t="s">
        <v>132</v>
      </c>
      <c r="J1400" s="10">
        <v>108177.90967741935</v>
      </c>
      <c r="K1400" s="15"/>
      <c r="L1400" s="29">
        <v>98895</v>
      </c>
      <c r="M1400" s="30">
        <f t="shared" si="43"/>
        <v>9282.9096774193458</v>
      </c>
      <c r="N1400" s="31">
        <f t="shared" si="42"/>
        <v>9.3866319605837967E-2</v>
      </c>
    </row>
    <row r="1401" spans="3:14" ht="27">
      <c r="C1401" s="24" t="s">
        <v>3846</v>
      </c>
      <c r="D1401" s="26" t="s">
        <v>3816</v>
      </c>
      <c r="E1401" s="26" t="s">
        <v>129</v>
      </c>
      <c r="F1401" s="26" t="s">
        <v>3847</v>
      </c>
      <c r="G1401" s="26" t="s">
        <v>3848</v>
      </c>
      <c r="H1401" s="27" t="s">
        <v>3847</v>
      </c>
      <c r="I1401" s="28" t="s">
        <v>132</v>
      </c>
      <c r="J1401" s="10">
        <v>148777.63870967741</v>
      </c>
      <c r="K1401" s="15"/>
      <c r="L1401" s="29">
        <v>136054</v>
      </c>
      <c r="M1401" s="30">
        <f t="shared" si="43"/>
        <v>12723.638709677412</v>
      </c>
      <c r="N1401" s="31">
        <f t="shared" si="42"/>
        <v>9.3519034425135705E-2</v>
      </c>
    </row>
    <row r="1402" spans="3:14" ht="27">
      <c r="C1402" s="24" t="s">
        <v>3849</v>
      </c>
      <c r="D1402" s="26" t="s">
        <v>3816</v>
      </c>
      <c r="E1402" s="26" t="s">
        <v>129</v>
      </c>
      <c r="F1402" s="26" t="s">
        <v>3850</v>
      </c>
      <c r="G1402" s="26" t="s">
        <v>3851</v>
      </c>
      <c r="H1402" s="27" t="s">
        <v>3850</v>
      </c>
      <c r="I1402" s="28" t="s">
        <v>132</v>
      </c>
      <c r="J1402" s="10">
        <v>1967056.1806451611</v>
      </c>
      <c r="K1402" s="15"/>
      <c r="L1402" s="29">
        <v>1799500</v>
      </c>
      <c r="M1402" s="30">
        <f t="shared" si="43"/>
        <v>167556.18064516108</v>
      </c>
      <c r="N1402" s="31">
        <f t="shared" si="42"/>
        <v>9.3112631644990868E-2</v>
      </c>
    </row>
    <row r="1403" spans="3:14" ht="27">
      <c r="C1403" s="24" t="s">
        <v>3852</v>
      </c>
      <c r="D1403" s="26" t="s">
        <v>3816</v>
      </c>
      <c r="E1403" s="26" t="s">
        <v>129</v>
      </c>
      <c r="F1403" s="26" t="s">
        <v>3853</v>
      </c>
      <c r="G1403" s="26" t="s">
        <v>3854</v>
      </c>
      <c r="H1403" s="27" t="s">
        <v>3853</v>
      </c>
      <c r="I1403" s="28" t="s">
        <v>132</v>
      </c>
      <c r="J1403" s="10">
        <v>154164.11612903225</v>
      </c>
      <c r="K1403" s="15"/>
      <c r="L1403" s="29">
        <v>140970</v>
      </c>
      <c r="M1403" s="30">
        <f t="shared" si="43"/>
        <v>13194.116129032249</v>
      </c>
      <c r="N1403" s="31">
        <f t="shared" si="42"/>
        <v>9.3595205568789447E-2</v>
      </c>
    </row>
    <row r="1404" spans="3:14" ht="27">
      <c r="C1404" s="24" t="s">
        <v>3855</v>
      </c>
      <c r="D1404" s="26" t="s">
        <v>3816</v>
      </c>
      <c r="E1404" s="26" t="s">
        <v>129</v>
      </c>
      <c r="F1404" s="26" t="s">
        <v>3856</v>
      </c>
      <c r="G1404" s="26" t="s">
        <v>3857</v>
      </c>
      <c r="H1404" s="27" t="s">
        <v>3856</v>
      </c>
      <c r="I1404" s="28" t="s">
        <v>132</v>
      </c>
      <c r="J1404" s="10">
        <v>2286820.6967741936</v>
      </c>
      <c r="K1404" s="15"/>
      <c r="L1404" s="29">
        <v>2091985</v>
      </c>
      <c r="M1404" s="30">
        <f t="shared" si="43"/>
        <v>194835.69677419355</v>
      </c>
      <c r="N1404" s="31">
        <f t="shared" si="42"/>
        <v>9.3134366056254497E-2</v>
      </c>
    </row>
    <row r="1405" spans="3:14" ht="27">
      <c r="C1405" s="24" t="s">
        <v>3858</v>
      </c>
      <c r="D1405" s="26" t="s">
        <v>3816</v>
      </c>
      <c r="E1405" s="26" t="s">
        <v>129</v>
      </c>
      <c r="F1405" s="26" t="s">
        <v>129</v>
      </c>
      <c r="G1405" s="26" t="s">
        <v>3859</v>
      </c>
      <c r="H1405" s="27" t="s">
        <v>129</v>
      </c>
      <c r="I1405" s="28" t="s">
        <v>132</v>
      </c>
      <c r="J1405" s="10">
        <v>124008.74838709677</v>
      </c>
      <c r="K1405" s="15"/>
      <c r="L1405" s="29">
        <v>113379</v>
      </c>
      <c r="M1405" s="30">
        <f t="shared" si="43"/>
        <v>10629.74838709677</v>
      </c>
      <c r="N1405" s="31">
        <f t="shared" si="42"/>
        <v>9.3754120137739524E-2</v>
      </c>
    </row>
    <row r="1406" spans="3:14" ht="27">
      <c r="C1406" s="24" t="s">
        <v>3860</v>
      </c>
      <c r="D1406" s="26" t="s">
        <v>3816</v>
      </c>
      <c r="E1406" s="26" t="s">
        <v>129</v>
      </c>
      <c r="F1406" s="26" t="s">
        <v>129</v>
      </c>
      <c r="G1406" s="26" t="s">
        <v>3861</v>
      </c>
      <c r="H1406" s="27" t="s">
        <v>129</v>
      </c>
      <c r="I1406" s="28" t="s">
        <v>132</v>
      </c>
      <c r="J1406" s="10">
        <v>739762.34838709678</v>
      </c>
      <c r="K1406" s="15"/>
      <c r="L1406" s="29">
        <v>676809</v>
      </c>
      <c r="M1406" s="30">
        <f t="shared" si="43"/>
        <v>62953.348387096776</v>
      </c>
      <c r="N1406" s="31">
        <f t="shared" si="42"/>
        <v>9.3014939794087814E-2</v>
      </c>
    </row>
    <row r="1407" spans="3:14" ht="27">
      <c r="C1407" s="24" t="s">
        <v>3862</v>
      </c>
      <c r="D1407" s="26" t="s">
        <v>3816</v>
      </c>
      <c r="E1407" s="26" t="s">
        <v>129</v>
      </c>
      <c r="F1407" s="26" t="s">
        <v>129</v>
      </c>
      <c r="G1407" s="26" t="s">
        <v>3863</v>
      </c>
      <c r="H1407" s="27" t="s">
        <v>129</v>
      </c>
      <c r="I1407" s="28" t="s">
        <v>132</v>
      </c>
      <c r="J1407" s="10">
        <v>137310.6451612903</v>
      </c>
      <c r="K1407" s="15"/>
      <c r="L1407" s="29">
        <v>125574</v>
      </c>
      <c r="M1407" s="30">
        <f t="shared" si="43"/>
        <v>11736.645161290304</v>
      </c>
      <c r="N1407" s="31">
        <f t="shared" si="42"/>
        <v>9.3463974718415471E-2</v>
      </c>
    </row>
    <row r="1408" spans="3:14" ht="27">
      <c r="C1408" s="24" t="s">
        <v>3864</v>
      </c>
      <c r="D1408" s="26" t="s">
        <v>3816</v>
      </c>
      <c r="E1408" s="26" t="s">
        <v>129</v>
      </c>
      <c r="F1408" s="26" t="s">
        <v>129</v>
      </c>
      <c r="G1408" s="26" t="s">
        <v>3865</v>
      </c>
      <c r="H1408" s="27" t="s">
        <v>129</v>
      </c>
      <c r="I1408" s="28" t="s">
        <v>132</v>
      </c>
      <c r="J1408" s="10">
        <v>38763.290322580644</v>
      </c>
      <c r="K1408" s="15"/>
      <c r="L1408" s="29">
        <v>35379</v>
      </c>
      <c r="M1408" s="30">
        <f t="shared" si="43"/>
        <v>3384.290322580644</v>
      </c>
      <c r="N1408" s="31">
        <f t="shared" si="42"/>
        <v>9.565816791262173E-2</v>
      </c>
    </row>
    <row r="1409" spans="3:14" ht="27">
      <c r="C1409" s="24" t="s">
        <v>3866</v>
      </c>
      <c r="D1409" s="26" t="s">
        <v>3816</v>
      </c>
      <c r="E1409" s="26" t="s">
        <v>129</v>
      </c>
      <c r="F1409" s="26" t="s">
        <v>3867</v>
      </c>
      <c r="G1409" s="26" t="s">
        <v>3868</v>
      </c>
      <c r="H1409" s="27" t="s">
        <v>129</v>
      </c>
      <c r="I1409" s="28" t="s">
        <v>132</v>
      </c>
      <c r="J1409" s="10">
        <v>32020.980645161289</v>
      </c>
      <c r="K1409" s="15"/>
      <c r="L1409" s="29">
        <v>29304</v>
      </c>
      <c r="M1409" s="30">
        <f t="shared" si="43"/>
        <v>2716.9806451612894</v>
      </c>
      <c r="N1409" s="31">
        <f t="shared" si="42"/>
        <v>9.271705723318624E-2</v>
      </c>
    </row>
    <row r="1410" spans="3:14" ht="27">
      <c r="C1410" s="24" t="s">
        <v>3869</v>
      </c>
      <c r="D1410" s="26" t="s">
        <v>3816</v>
      </c>
      <c r="E1410" s="38" t="s">
        <v>160</v>
      </c>
      <c r="F1410" s="26" t="s">
        <v>129</v>
      </c>
      <c r="G1410" s="26" t="s">
        <v>3870</v>
      </c>
      <c r="H1410" s="27" t="s">
        <v>129</v>
      </c>
      <c r="I1410" s="28" t="s">
        <v>132</v>
      </c>
      <c r="J1410" s="10">
        <v>3605423.6129032257</v>
      </c>
      <c r="K1410" s="15"/>
      <c r="L1410" s="29">
        <v>3298245</v>
      </c>
      <c r="M1410" s="30">
        <f t="shared" si="43"/>
        <v>307178.6129032257</v>
      </c>
      <c r="N1410" s="31">
        <f t="shared" si="42"/>
        <v>9.3133958484959645E-2</v>
      </c>
    </row>
    <row r="1411" spans="3:14" ht="27">
      <c r="C1411" s="24" t="s">
        <v>3871</v>
      </c>
      <c r="D1411" s="26" t="s">
        <v>3816</v>
      </c>
      <c r="E1411" s="38" t="s">
        <v>160</v>
      </c>
      <c r="F1411" s="26" t="s">
        <v>129</v>
      </c>
      <c r="G1411" s="26" t="s">
        <v>3872</v>
      </c>
      <c r="H1411" s="27" t="s">
        <v>129</v>
      </c>
      <c r="I1411" s="28" t="s">
        <v>132</v>
      </c>
      <c r="J1411" s="10">
        <v>456232.18064516131</v>
      </c>
      <c r="K1411" s="15"/>
      <c r="L1411" s="29">
        <v>417317</v>
      </c>
      <c r="M1411" s="30">
        <f t="shared" si="43"/>
        <v>38915.180645161308</v>
      </c>
      <c r="N1411" s="31">
        <f t="shared" si="42"/>
        <v>9.3250887563078685E-2</v>
      </c>
    </row>
    <row r="1412" spans="3:14" ht="27">
      <c r="C1412" s="24" t="s">
        <v>3873</v>
      </c>
      <c r="D1412" s="26" t="s">
        <v>3816</v>
      </c>
      <c r="E1412" s="38" t="s">
        <v>160</v>
      </c>
      <c r="F1412" s="26" t="s">
        <v>129</v>
      </c>
      <c r="G1412" s="26" t="s">
        <v>3874</v>
      </c>
      <c r="H1412" s="27" t="s">
        <v>129</v>
      </c>
      <c r="I1412" s="28" t="s">
        <v>132</v>
      </c>
      <c r="J1412" s="10">
        <v>755095.69032258051</v>
      </c>
      <c r="K1412" s="15"/>
      <c r="L1412" s="29">
        <v>690732</v>
      </c>
      <c r="M1412" s="30">
        <f t="shared" si="43"/>
        <v>64363.690322580514</v>
      </c>
      <c r="N1412" s="31">
        <f t="shared" si="42"/>
        <v>9.3181856816508452E-2</v>
      </c>
    </row>
    <row r="1413" spans="3:14" ht="27">
      <c r="C1413" s="24" t="s">
        <v>3875</v>
      </c>
      <c r="D1413" s="26" t="s">
        <v>3816</v>
      </c>
      <c r="E1413" s="26" t="s">
        <v>129</v>
      </c>
      <c r="F1413" s="26" t="s">
        <v>3876</v>
      </c>
      <c r="G1413" s="26" t="s">
        <v>3877</v>
      </c>
      <c r="H1413" s="27" t="s">
        <v>129</v>
      </c>
      <c r="I1413" s="28" t="s">
        <v>132</v>
      </c>
      <c r="J1413" s="10">
        <v>219862.86451612905</v>
      </c>
      <c r="K1413" s="15"/>
      <c r="L1413" s="29">
        <v>201143</v>
      </c>
      <c r="M1413" s="30">
        <f t="shared" si="43"/>
        <v>18719.864516129048</v>
      </c>
      <c r="N1413" s="31">
        <f t="shared" si="42"/>
        <v>9.3067442148765042E-2</v>
      </c>
    </row>
    <row r="1414" spans="3:14" ht="27">
      <c r="C1414" s="24" t="s">
        <v>3878</v>
      </c>
      <c r="D1414" s="26" t="s">
        <v>3816</v>
      </c>
      <c r="E1414" s="26" t="s">
        <v>129</v>
      </c>
      <c r="F1414" s="26" t="s">
        <v>129</v>
      </c>
      <c r="G1414" s="26" t="s">
        <v>3879</v>
      </c>
      <c r="H1414" s="27" t="s">
        <v>129</v>
      </c>
      <c r="I1414" s="28" t="s">
        <v>132</v>
      </c>
      <c r="J1414" s="10">
        <v>154164.11612903225</v>
      </c>
      <c r="K1414" s="15"/>
      <c r="L1414" s="29">
        <v>140970</v>
      </c>
      <c r="M1414" s="30">
        <f t="shared" si="43"/>
        <v>13194.116129032249</v>
      </c>
      <c r="N1414" s="31">
        <f t="shared" ref="N1414:N1419" si="44">+M1414/L1414</f>
        <v>9.3595205568789447E-2</v>
      </c>
    </row>
    <row r="1415" spans="3:14" ht="27">
      <c r="C1415" s="24" t="s">
        <v>3880</v>
      </c>
      <c r="D1415" s="26" t="s">
        <v>3816</v>
      </c>
      <c r="E1415" s="26" t="s">
        <v>129</v>
      </c>
      <c r="F1415" s="26" t="s">
        <v>129</v>
      </c>
      <c r="G1415" s="26" t="s">
        <v>3881</v>
      </c>
      <c r="H1415" s="27" t="s">
        <v>129</v>
      </c>
      <c r="I1415" s="28" t="s">
        <v>132</v>
      </c>
      <c r="J1415" s="10">
        <v>11115284.825806452</v>
      </c>
      <c r="K1415" s="15"/>
      <c r="L1415" s="29">
        <v>10168463</v>
      </c>
      <c r="M1415" s="30">
        <f t="shared" ref="M1415:M1419" si="45">+J1415-L1415</f>
        <v>946821.82580645196</v>
      </c>
      <c r="N1415" s="31">
        <f t="shared" si="44"/>
        <v>9.3113563554929779E-2</v>
      </c>
    </row>
    <row r="1416" spans="3:14" ht="27">
      <c r="C1416" s="24" t="s">
        <v>3882</v>
      </c>
      <c r="D1416" s="26" t="s">
        <v>3816</v>
      </c>
      <c r="E1416" s="26" t="s">
        <v>3883</v>
      </c>
      <c r="F1416" s="26" t="s">
        <v>3884</v>
      </c>
      <c r="G1416" s="26" t="s">
        <v>3885</v>
      </c>
      <c r="H1416" s="27" t="s">
        <v>129</v>
      </c>
      <c r="I1416" s="28" t="s">
        <v>132</v>
      </c>
      <c r="J1416" s="10">
        <v>1292510.4387096774</v>
      </c>
      <c r="K1416" s="15"/>
      <c r="L1416" s="29">
        <v>1182422</v>
      </c>
      <c r="M1416" s="30">
        <f t="shared" si="45"/>
        <v>110088.43870967743</v>
      </c>
      <c r="N1416" s="31">
        <f t="shared" si="44"/>
        <v>9.3104186753694904E-2</v>
      </c>
    </row>
    <row r="1417" spans="3:14" ht="27">
      <c r="C1417" s="24" t="s">
        <v>3886</v>
      </c>
      <c r="D1417" s="26" t="s">
        <v>2864</v>
      </c>
      <c r="E1417" s="26" t="s">
        <v>129</v>
      </c>
      <c r="F1417" s="26" t="s">
        <v>129</v>
      </c>
      <c r="G1417" s="26" t="s">
        <v>3887</v>
      </c>
      <c r="H1417" s="27" t="s">
        <v>129</v>
      </c>
      <c r="I1417" s="28" t="s">
        <v>132</v>
      </c>
      <c r="J1417" s="10">
        <v>180569.8322580645</v>
      </c>
      <c r="K1417" s="15"/>
      <c r="L1417" s="29">
        <v>166418</v>
      </c>
      <c r="M1417" s="30">
        <f t="shared" si="45"/>
        <v>14151.832258064504</v>
      </c>
      <c r="N1417" s="31">
        <f t="shared" si="44"/>
        <v>8.5037870050502368E-2</v>
      </c>
    </row>
    <row r="1418" spans="3:14" ht="27">
      <c r="C1418" s="24" t="s">
        <v>3888</v>
      </c>
      <c r="D1418" s="26" t="s">
        <v>2864</v>
      </c>
      <c r="E1418" s="26" t="s">
        <v>129</v>
      </c>
      <c r="F1418" s="26" t="s">
        <v>3889</v>
      </c>
      <c r="G1418" s="26" t="s">
        <v>3890</v>
      </c>
      <c r="H1418" s="27" t="s">
        <v>3889</v>
      </c>
      <c r="I1418" s="28" t="s">
        <v>132</v>
      </c>
      <c r="J1418" s="10">
        <v>827604.30967741925</v>
      </c>
      <c r="K1418" s="15"/>
      <c r="L1418" s="29">
        <v>762744</v>
      </c>
      <c r="M1418" s="30">
        <f t="shared" si="45"/>
        <v>64860.309677419253</v>
      </c>
      <c r="N1418" s="31">
        <f t="shared" si="44"/>
        <v>8.5035489859532493E-2</v>
      </c>
    </row>
    <row r="1419" spans="3:14" ht="27">
      <c r="C1419" s="24" t="s">
        <v>3891</v>
      </c>
      <c r="D1419" s="26" t="s">
        <v>2864</v>
      </c>
      <c r="E1419" s="26" t="s">
        <v>129</v>
      </c>
      <c r="F1419" s="26" t="s">
        <v>3892</v>
      </c>
      <c r="G1419" s="26" t="s">
        <v>3893</v>
      </c>
      <c r="H1419" s="27" t="s">
        <v>3892</v>
      </c>
      <c r="I1419" s="28" t="s">
        <v>132</v>
      </c>
      <c r="J1419" s="10">
        <v>933660.18064516131</v>
      </c>
      <c r="K1419" s="15"/>
      <c r="L1419" s="29">
        <v>860488</v>
      </c>
      <c r="M1419" s="30">
        <f t="shared" si="45"/>
        <v>73172.180645161308</v>
      </c>
      <c r="N1419" s="31">
        <f t="shared" si="44"/>
        <v>8.503567817931372E-2</v>
      </c>
    </row>
  </sheetData>
  <autoFilter ref="C4:N1419" xr:uid="{535A7A3F-612B-4F45-B0FF-4392E3D0E539}"/>
  <mergeCells count="2">
    <mergeCell ref="D2:I2"/>
    <mergeCell ref="L3:N3"/>
  </mergeCells>
  <conditionalFormatting sqref="L4 N1:N1048576">
    <cfRule type="cellIs" dxfId="2" priority="2" operator="greaterThan">
      <formula>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83F2B-A296-B445-9FB2-649FDAE247FB}">
  <dimension ref="C3:N190"/>
  <sheetViews>
    <sheetView showGridLines="0" topLeftCell="A176" workbookViewId="0">
      <selection activeCell="A191" sqref="A191:XFD191"/>
    </sheetView>
  </sheetViews>
  <sheetFormatPr defaultColWidth="11.5" defaultRowHeight="15.75"/>
  <cols>
    <col min="1" max="2" width="11.5" style="44"/>
    <col min="3" max="3" width="20.625" style="44" bestFit="1" customWidth="1"/>
    <col min="4" max="4" width="19" style="44" bestFit="1" customWidth="1"/>
    <col min="5" max="5" width="11.5" style="44"/>
    <col min="6" max="6" width="9.875" style="46" bestFit="1" customWidth="1"/>
    <col min="7" max="7" width="21" style="46" bestFit="1" customWidth="1"/>
    <col min="8" max="8" width="17.625" style="44" bestFit="1" customWidth="1"/>
    <col min="9" max="9" width="11.5" style="44"/>
    <col min="10" max="10" width="16.125" style="44" bestFit="1" customWidth="1"/>
    <col min="11" max="11" width="14.125" style="44" bestFit="1" customWidth="1"/>
    <col min="12" max="16384" width="11.5" style="44"/>
  </cols>
  <sheetData>
    <row r="3" spans="3:14" ht="18.75">
      <c r="C3" s="92" t="s">
        <v>3894</v>
      </c>
      <c r="D3" s="92"/>
      <c r="E3" s="92"/>
      <c r="F3" s="92"/>
      <c r="G3" s="92"/>
      <c r="H3" s="92"/>
    </row>
    <row r="4" spans="3:14">
      <c r="E4" s="45"/>
      <c r="H4" s="40" t="s">
        <v>3895</v>
      </c>
      <c r="J4" s="93" t="s">
        <v>1</v>
      </c>
      <c r="K4" s="93"/>
      <c r="L4" s="93"/>
    </row>
    <row r="5" spans="3:14">
      <c r="C5" s="47" t="s">
        <v>3896</v>
      </c>
      <c r="D5" s="47" t="s">
        <v>3897</v>
      </c>
      <c r="E5" s="48" t="s">
        <v>3898</v>
      </c>
      <c r="F5" s="49" t="s">
        <v>125</v>
      </c>
      <c r="G5" s="49" t="s">
        <v>3899</v>
      </c>
      <c r="H5" s="49" t="s">
        <v>3900</v>
      </c>
      <c r="J5" s="41" t="s">
        <v>8</v>
      </c>
      <c r="K5" s="42" t="s">
        <v>9</v>
      </c>
      <c r="L5" s="42" t="s">
        <v>10</v>
      </c>
    </row>
    <row r="6" spans="3:14" ht="45">
      <c r="C6" s="50" t="s">
        <v>3901</v>
      </c>
      <c r="D6" s="51" t="s">
        <v>3902</v>
      </c>
      <c r="E6" s="52" t="s">
        <v>3903</v>
      </c>
      <c r="F6" s="53" t="s">
        <v>132</v>
      </c>
      <c r="G6" s="53" t="s">
        <v>3904</v>
      </c>
      <c r="H6" s="54">
        <v>508352.6451612903</v>
      </c>
      <c r="J6" s="55">
        <v>436150</v>
      </c>
      <c r="K6" s="55">
        <f>+H6-J6</f>
        <v>72202.645161290304</v>
      </c>
      <c r="L6" s="43">
        <v>0.16554544345131331</v>
      </c>
    </row>
    <row r="7" spans="3:14" ht="45">
      <c r="C7" s="50" t="s">
        <v>3905</v>
      </c>
      <c r="D7" s="51" t="s">
        <v>3902</v>
      </c>
      <c r="E7" s="52" t="s">
        <v>3903</v>
      </c>
      <c r="F7" s="53" t="s">
        <v>132</v>
      </c>
      <c r="G7" s="53" t="s">
        <v>3906</v>
      </c>
      <c r="H7" s="54">
        <v>274191.3548387097</v>
      </c>
      <c r="J7" s="55">
        <v>235246</v>
      </c>
      <c r="K7" s="55">
        <f t="shared" ref="K7:K70" si="0">+H7-J7</f>
        <v>38945.354838709696</v>
      </c>
      <c r="L7" s="43">
        <v>0.16555161336945026</v>
      </c>
    </row>
    <row r="8" spans="3:14" ht="45">
      <c r="C8" s="50" t="s">
        <v>3907</v>
      </c>
      <c r="D8" s="51" t="s">
        <v>3902</v>
      </c>
      <c r="E8" s="52" t="s">
        <v>3903</v>
      </c>
      <c r="F8" s="53" t="s">
        <v>132</v>
      </c>
      <c r="G8" s="53" t="s">
        <v>3908</v>
      </c>
      <c r="H8" s="54">
        <v>5083465.0322580645</v>
      </c>
      <c r="J8" s="55">
        <v>4361495</v>
      </c>
      <c r="K8" s="55">
        <f t="shared" si="0"/>
        <v>721970.03225806449</v>
      </c>
      <c r="L8" s="43">
        <v>0.16553269744848143</v>
      </c>
    </row>
    <row r="9" spans="3:14" ht="30">
      <c r="C9" s="50" t="s">
        <v>3909</v>
      </c>
      <c r="D9" s="51" t="s">
        <v>3902</v>
      </c>
      <c r="E9" s="52" t="s">
        <v>3910</v>
      </c>
      <c r="F9" s="53" t="s">
        <v>132</v>
      </c>
      <c r="G9" s="53" t="s">
        <v>3904</v>
      </c>
      <c r="H9" s="54">
        <v>1522324.7741935484</v>
      </c>
      <c r="J9" s="55">
        <v>1306098</v>
      </c>
      <c r="K9" s="55">
        <f t="shared" si="0"/>
        <v>216226.77419354836</v>
      </c>
      <c r="L9" s="43">
        <v>0.16555172291324874</v>
      </c>
    </row>
    <row r="10" spans="3:14" ht="30">
      <c r="C10" s="50" t="s">
        <v>3911</v>
      </c>
      <c r="D10" s="51" t="s">
        <v>3902</v>
      </c>
      <c r="E10" s="52" t="s">
        <v>3910</v>
      </c>
      <c r="F10" s="53" t="s">
        <v>132</v>
      </c>
      <c r="G10" s="53" t="s">
        <v>3906</v>
      </c>
      <c r="H10" s="54">
        <v>913397.93548387091</v>
      </c>
      <c r="J10" s="55">
        <v>783659</v>
      </c>
      <c r="K10" s="55">
        <f t="shared" si="0"/>
        <v>129738.93548387091</v>
      </c>
      <c r="L10" s="43">
        <v>0.16555534420439363</v>
      </c>
    </row>
    <row r="11" spans="3:14" ht="30">
      <c r="C11" s="50" t="s">
        <v>3912</v>
      </c>
      <c r="D11" s="51" t="s">
        <v>3902</v>
      </c>
      <c r="E11" s="52" t="s">
        <v>3910</v>
      </c>
      <c r="F11" s="53" t="s">
        <v>132</v>
      </c>
      <c r="G11" s="53" t="s">
        <v>3908</v>
      </c>
      <c r="H11" s="54">
        <v>9895057.2903225794</v>
      </c>
      <c r="J11" s="55">
        <v>8489634</v>
      </c>
      <c r="K11" s="55">
        <f t="shared" si="0"/>
        <v>1405423.2903225794</v>
      </c>
      <c r="L11" s="43">
        <v>0.16554580448610381</v>
      </c>
      <c r="N11" s="44" t="s">
        <v>3913</v>
      </c>
    </row>
    <row r="12" spans="3:14" ht="30">
      <c r="C12" s="50" t="s">
        <v>3914</v>
      </c>
      <c r="D12" s="51" t="s">
        <v>3902</v>
      </c>
      <c r="E12" s="52" t="s">
        <v>3915</v>
      </c>
      <c r="F12" s="53" t="s">
        <v>132</v>
      </c>
      <c r="G12" s="53" t="s">
        <v>3904</v>
      </c>
      <c r="H12" s="54">
        <v>876669.16129032255</v>
      </c>
      <c r="J12" s="55" t="s">
        <v>3916</v>
      </c>
      <c r="K12" s="55"/>
      <c r="L12" s="43"/>
    </row>
    <row r="13" spans="3:14" ht="30">
      <c r="C13" s="50" t="s">
        <v>3917</v>
      </c>
      <c r="D13" s="51" t="s">
        <v>3902</v>
      </c>
      <c r="E13" s="52" t="s">
        <v>3915</v>
      </c>
      <c r="F13" s="53" t="s">
        <v>132</v>
      </c>
      <c r="G13" s="53" t="s">
        <v>3906</v>
      </c>
      <c r="H13" s="54">
        <v>630316.12903225806</v>
      </c>
      <c r="J13" s="55" t="s">
        <v>3916</v>
      </c>
      <c r="K13" s="55"/>
      <c r="L13" s="43"/>
    </row>
    <row r="14" spans="3:14" ht="30">
      <c r="C14" s="50" t="s">
        <v>3918</v>
      </c>
      <c r="D14" s="51" t="s">
        <v>3902</v>
      </c>
      <c r="E14" s="52" t="s">
        <v>3915</v>
      </c>
      <c r="F14" s="53" t="s">
        <v>132</v>
      </c>
      <c r="G14" s="53" t="s">
        <v>3908</v>
      </c>
      <c r="H14" s="54">
        <v>7677112.2580645159</v>
      </c>
      <c r="J14" s="55" t="s">
        <v>3916</v>
      </c>
      <c r="K14" s="55"/>
      <c r="L14" s="43"/>
    </row>
    <row r="15" spans="3:14">
      <c r="C15" s="50" t="s">
        <v>3919</v>
      </c>
      <c r="D15" s="51" t="s">
        <v>3902</v>
      </c>
      <c r="E15" s="52" t="s">
        <v>3920</v>
      </c>
      <c r="F15" s="53" t="s">
        <v>132</v>
      </c>
      <c r="G15" s="53" t="s">
        <v>3904</v>
      </c>
      <c r="H15" s="54">
        <v>27024.516129032258</v>
      </c>
      <c r="J15" s="55">
        <v>23220</v>
      </c>
      <c r="K15" s="55">
        <f t="shared" si="0"/>
        <v>3804.5161290322576</v>
      </c>
      <c r="L15" s="43">
        <v>0.16384651718485174</v>
      </c>
    </row>
    <row r="16" spans="3:14">
      <c r="C16" s="50" t="s">
        <v>3921</v>
      </c>
      <c r="D16" s="51" t="s">
        <v>3902</v>
      </c>
      <c r="E16" s="52" t="s">
        <v>3920</v>
      </c>
      <c r="F16" s="53" t="s">
        <v>132</v>
      </c>
      <c r="G16" s="53" t="s">
        <v>3906</v>
      </c>
      <c r="H16" s="54">
        <v>10579.483870967742</v>
      </c>
      <c r="J16" s="55">
        <v>9100</v>
      </c>
      <c r="K16" s="55">
        <f t="shared" si="0"/>
        <v>1479.4838709677424</v>
      </c>
      <c r="L16" s="43">
        <v>0.16258064516129037</v>
      </c>
    </row>
    <row r="17" spans="3:12">
      <c r="C17" s="50" t="s">
        <v>3922</v>
      </c>
      <c r="D17" s="51" t="s">
        <v>3902</v>
      </c>
      <c r="E17" s="52" t="s">
        <v>3920</v>
      </c>
      <c r="F17" s="53" t="s">
        <v>132</v>
      </c>
      <c r="G17" s="53" t="s">
        <v>3908</v>
      </c>
      <c r="H17" s="54">
        <v>102309.29032258064</v>
      </c>
      <c r="J17" s="55">
        <v>87751</v>
      </c>
      <c r="K17" s="55">
        <f t="shared" si="0"/>
        <v>14558.290322580637</v>
      </c>
      <c r="L17" s="43">
        <v>0.1659045517724087</v>
      </c>
    </row>
    <row r="18" spans="3:12">
      <c r="C18" s="50" t="s">
        <v>3923</v>
      </c>
      <c r="D18" s="51" t="s">
        <v>3902</v>
      </c>
      <c r="E18" s="52" t="s">
        <v>3924</v>
      </c>
      <c r="F18" s="53" t="s">
        <v>132</v>
      </c>
      <c r="G18" s="53" t="s">
        <v>3904</v>
      </c>
      <c r="H18" s="54">
        <v>99176.903225806454</v>
      </c>
      <c r="J18" s="55">
        <v>85115.000000000015</v>
      </c>
      <c r="K18" s="55">
        <f t="shared" si="0"/>
        <v>14061.90322580644</v>
      </c>
      <c r="L18" s="43">
        <v>0.16521063532639885</v>
      </c>
    </row>
    <row r="19" spans="3:12">
      <c r="C19" s="50" t="s">
        <v>3925</v>
      </c>
      <c r="D19" s="51" t="s">
        <v>3902</v>
      </c>
      <c r="E19" s="52" t="s">
        <v>3924</v>
      </c>
      <c r="F19" s="53" t="s">
        <v>132</v>
      </c>
      <c r="G19" s="53" t="s">
        <v>3906</v>
      </c>
      <c r="H19" s="54">
        <v>50210.322580645159</v>
      </c>
      <c r="J19" s="55">
        <v>43078</v>
      </c>
      <c r="K19" s="55">
        <f t="shared" si="0"/>
        <v>7132.3225806451592</v>
      </c>
      <c r="L19" s="43">
        <v>0.16556763500267327</v>
      </c>
    </row>
    <row r="20" spans="3:12">
      <c r="C20" s="50" t="s">
        <v>3926</v>
      </c>
      <c r="D20" s="51" t="s">
        <v>3902</v>
      </c>
      <c r="E20" s="52" t="s">
        <v>3924</v>
      </c>
      <c r="F20" s="53" t="s">
        <v>132</v>
      </c>
      <c r="G20" s="53" t="s">
        <v>3908</v>
      </c>
      <c r="H20" s="54">
        <v>992030.06451612897</v>
      </c>
      <c r="J20" s="55">
        <v>851140</v>
      </c>
      <c r="K20" s="55">
        <f t="shared" si="0"/>
        <v>140890.06451612897</v>
      </c>
      <c r="L20" s="43">
        <v>0.16553101078098664</v>
      </c>
    </row>
    <row r="21" spans="3:12" ht="45">
      <c r="C21" s="50" t="s">
        <v>3927</v>
      </c>
      <c r="D21" s="51" t="s">
        <v>3902</v>
      </c>
      <c r="E21" s="52" t="s">
        <v>3928</v>
      </c>
      <c r="F21" s="53" t="s">
        <v>132</v>
      </c>
      <c r="G21" s="53" t="s">
        <v>3904</v>
      </c>
      <c r="H21" s="54">
        <v>84144.516129032258</v>
      </c>
      <c r="J21" s="55">
        <v>72177</v>
      </c>
      <c r="K21" s="55">
        <f t="shared" si="0"/>
        <v>11967.516129032258</v>
      </c>
      <c r="L21" s="43">
        <v>0.16580789072740981</v>
      </c>
    </row>
    <row r="22" spans="3:12" ht="45">
      <c r="C22" s="50" t="s">
        <v>3929</v>
      </c>
      <c r="D22" s="51" t="s">
        <v>3902</v>
      </c>
      <c r="E22" s="52" t="s">
        <v>3928</v>
      </c>
      <c r="F22" s="53" t="s">
        <v>132</v>
      </c>
      <c r="G22" s="53" t="s">
        <v>3906</v>
      </c>
      <c r="H22" s="54">
        <v>42072.258064516129</v>
      </c>
      <c r="J22" s="55">
        <v>36088</v>
      </c>
      <c r="K22" s="55">
        <f t="shared" si="0"/>
        <v>5984.2580645161288</v>
      </c>
      <c r="L22" s="43">
        <v>0.16582404302028733</v>
      </c>
    </row>
    <row r="23" spans="3:12" ht="45">
      <c r="C23" s="50" t="s">
        <v>3930</v>
      </c>
      <c r="D23" s="51" t="s">
        <v>3902</v>
      </c>
      <c r="E23" s="52" t="s">
        <v>3928</v>
      </c>
      <c r="F23" s="53" t="s">
        <v>132</v>
      </c>
      <c r="G23" s="53" t="s">
        <v>3908</v>
      </c>
      <c r="H23" s="54">
        <v>693317.03225806449</v>
      </c>
      <c r="J23" s="55">
        <v>594856</v>
      </c>
      <c r="K23" s="55">
        <f t="shared" si="0"/>
        <v>98461.032258064486</v>
      </c>
      <c r="L23" s="43">
        <v>0.16552078529604558</v>
      </c>
    </row>
    <row r="24" spans="3:12" ht="90">
      <c r="C24" s="50" t="s">
        <v>3931</v>
      </c>
      <c r="D24" s="51" t="s">
        <v>3902</v>
      </c>
      <c r="E24" s="52" t="s">
        <v>3932</v>
      </c>
      <c r="F24" s="53" t="s">
        <v>132</v>
      </c>
      <c r="G24" s="53" t="s">
        <v>3904</v>
      </c>
      <c r="H24" s="54">
        <v>52329.290322580651</v>
      </c>
      <c r="J24" s="55">
        <v>44906.000000000007</v>
      </c>
      <c r="K24" s="55">
        <f t="shared" si="0"/>
        <v>7423.290322580644</v>
      </c>
      <c r="L24" s="43">
        <v>0.16530731578365124</v>
      </c>
    </row>
    <row r="25" spans="3:12" ht="90">
      <c r="C25" s="50" t="s">
        <v>3933</v>
      </c>
      <c r="D25" s="51" t="s">
        <v>3902</v>
      </c>
      <c r="E25" s="52" t="s">
        <v>3932</v>
      </c>
      <c r="F25" s="53" t="s">
        <v>132</v>
      </c>
      <c r="G25" s="53" t="s">
        <v>3906</v>
      </c>
      <c r="H25" s="54">
        <v>25228</v>
      </c>
      <c r="J25" s="55">
        <v>21647</v>
      </c>
      <c r="K25" s="55">
        <f t="shared" si="0"/>
        <v>3581</v>
      </c>
      <c r="L25" s="43">
        <v>0.1654270799648912</v>
      </c>
    </row>
    <row r="26" spans="3:12" ht="90">
      <c r="C26" s="50" t="s">
        <v>3934</v>
      </c>
      <c r="D26" s="51" t="s">
        <v>3902</v>
      </c>
      <c r="E26" s="52" t="s">
        <v>3932</v>
      </c>
      <c r="F26" s="53" t="s">
        <v>132</v>
      </c>
      <c r="G26" s="53" t="s">
        <v>3908</v>
      </c>
      <c r="H26" s="54">
        <v>523400.38709677418</v>
      </c>
      <c r="J26" s="55">
        <v>449048</v>
      </c>
      <c r="K26" s="55">
        <f t="shared" si="0"/>
        <v>74352.387096774182</v>
      </c>
      <c r="L26" s="43">
        <v>0.16557781595013046</v>
      </c>
    </row>
    <row r="27" spans="3:12" ht="45">
      <c r="C27" s="50" t="s">
        <v>3935</v>
      </c>
      <c r="D27" s="51" t="s">
        <v>3902</v>
      </c>
      <c r="E27" s="52" t="s">
        <v>3936</v>
      </c>
      <c r="F27" s="53" t="s">
        <v>132</v>
      </c>
      <c r="G27" s="53" t="s">
        <v>3904</v>
      </c>
      <c r="H27" s="54">
        <v>3898010.064516129</v>
      </c>
      <c r="J27" s="55">
        <v>3344406</v>
      </c>
      <c r="K27" s="55">
        <f t="shared" si="0"/>
        <v>553604.06451612897</v>
      </c>
      <c r="L27" s="43">
        <v>0.16553135729218552</v>
      </c>
    </row>
    <row r="28" spans="3:12" ht="45">
      <c r="C28" s="50" t="s">
        <v>3937</v>
      </c>
      <c r="D28" s="51" t="s">
        <v>3902</v>
      </c>
      <c r="E28" s="52" t="s">
        <v>3936</v>
      </c>
      <c r="F28" s="53" t="s">
        <v>132</v>
      </c>
      <c r="G28" s="53" t="s">
        <v>3906</v>
      </c>
      <c r="H28" s="54">
        <v>2005142.3225806451</v>
      </c>
      <c r="J28" s="55">
        <v>2508304.5</v>
      </c>
      <c r="K28" s="55">
        <f t="shared" si="0"/>
        <v>-503162.17741935491</v>
      </c>
      <c r="L28" s="43">
        <v>-0.20059852279472246</v>
      </c>
    </row>
    <row r="29" spans="3:12" ht="45">
      <c r="C29" s="50" t="s">
        <v>3938</v>
      </c>
      <c r="D29" s="51" t="s">
        <v>3902</v>
      </c>
      <c r="E29" s="52" t="s">
        <v>3936</v>
      </c>
      <c r="F29" s="53" t="s">
        <v>132</v>
      </c>
      <c r="G29" s="53" t="s">
        <v>3908</v>
      </c>
      <c r="H29" s="54">
        <v>5903152.3870967738</v>
      </c>
      <c r="J29" s="55">
        <v>5064757.0000000009</v>
      </c>
      <c r="K29" s="55">
        <f t="shared" si="0"/>
        <v>838395.3870967729</v>
      </c>
      <c r="L29" s="43">
        <v>0.1655351652797504</v>
      </c>
    </row>
    <row r="30" spans="3:12" ht="120">
      <c r="C30" s="50" t="s">
        <v>3939</v>
      </c>
      <c r="D30" s="51" t="s">
        <v>3902</v>
      </c>
      <c r="E30" s="52" t="s">
        <v>3940</v>
      </c>
      <c r="F30" s="53" t="s">
        <v>132</v>
      </c>
      <c r="G30" s="53" t="s">
        <v>3941</v>
      </c>
      <c r="H30" s="54">
        <v>51392.645161290318</v>
      </c>
      <c r="J30" s="55">
        <v>44126</v>
      </c>
      <c r="K30" s="55">
        <f t="shared" si="0"/>
        <v>7266.6451612903184</v>
      </c>
      <c r="L30" s="43">
        <v>0.16467944434778403</v>
      </c>
    </row>
    <row r="31" spans="3:12" ht="30">
      <c r="C31" s="50" t="s">
        <v>3942</v>
      </c>
      <c r="D31" s="51" t="s">
        <v>3902</v>
      </c>
      <c r="E31" s="52" t="s">
        <v>3943</v>
      </c>
      <c r="F31" s="53" t="s">
        <v>132</v>
      </c>
      <c r="G31" s="53" t="s">
        <v>3904</v>
      </c>
      <c r="H31" s="54">
        <v>657985.54838709673</v>
      </c>
      <c r="J31" s="55">
        <v>564525</v>
      </c>
      <c r="K31" s="55">
        <f t="shared" si="0"/>
        <v>93460.548387096729</v>
      </c>
      <c r="L31" s="43">
        <v>0.16555608411867806</v>
      </c>
    </row>
    <row r="32" spans="3:12" ht="30">
      <c r="C32" s="50" t="s">
        <v>3944</v>
      </c>
      <c r="D32" s="51" t="s">
        <v>3902</v>
      </c>
      <c r="E32" s="52" t="s">
        <v>3943</v>
      </c>
      <c r="F32" s="53" t="s">
        <v>132</v>
      </c>
      <c r="G32" s="53" t="s">
        <v>3906</v>
      </c>
      <c r="H32" s="54">
        <v>421167.87096774194</v>
      </c>
      <c r="J32" s="55">
        <v>361354.00000000006</v>
      </c>
      <c r="K32" s="55">
        <f t="shared" si="0"/>
        <v>59813.870967741881</v>
      </c>
      <c r="L32" s="43">
        <v>0.16552707585288076</v>
      </c>
    </row>
    <row r="33" spans="3:12" ht="30">
      <c r="C33" s="50" t="s">
        <v>3945</v>
      </c>
      <c r="D33" s="51" t="s">
        <v>3902</v>
      </c>
      <c r="E33" s="52" t="s">
        <v>3943</v>
      </c>
      <c r="F33" s="53" t="s">
        <v>132</v>
      </c>
      <c r="G33" s="53" t="s">
        <v>3908</v>
      </c>
      <c r="H33" s="54">
        <v>3044649.5483870967</v>
      </c>
      <c r="J33" s="55">
        <v>2612195</v>
      </c>
      <c r="K33" s="55">
        <f t="shared" si="0"/>
        <v>432454.54838709673</v>
      </c>
      <c r="L33" s="43">
        <v>0.16555216910954074</v>
      </c>
    </row>
    <row r="34" spans="3:12" ht="30">
      <c r="C34" s="50" t="s">
        <v>3946</v>
      </c>
      <c r="D34" s="51" t="s">
        <v>3902</v>
      </c>
      <c r="E34" s="52" t="s">
        <v>3947</v>
      </c>
      <c r="F34" s="53" t="s">
        <v>132</v>
      </c>
      <c r="G34" s="53" t="s">
        <v>3904</v>
      </c>
      <c r="H34" s="54">
        <v>505773.03225806449</v>
      </c>
      <c r="J34" s="55">
        <v>433916</v>
      </c>
      <c r="K34" s="55">
        <f t="shared" si="0"/>
        <v>71857.032258064486</v>
      </c>
      <c r="L34" s="43">
        <v>0.16560125060625672</v>
      </c>
    </row>
    <row r="35" spans="3:12" ht="30">
      <c r="C35" s="50" t="s">
        <v>3948</v>
      </c>
      <c r="D35" s="51" t="s">
        <v>3902</v>
      </c>
      <c r="E35" s="52" t="s">
        <v>3947</v>
      </c>
      <c r="F35" s="53" t="s">
        <v>132</v>
      </c>
      <c r="G35" s="53" t="s">
        <v>3906</v>
      </c>
      <c r="H35" s="54">
        <v>268940</v>
      </c>
      <c r="J35" s="55">
        <v>230745</v>
      </c>
      <c r="K35" s="55">
        <f t="shared" si="0"/>
        <v>38195</v>
      </c>
      <c r="L35" s="43">
        <v>0.16552904721662443</v>
      </c>
    </row>
    <row r="36" spans="3:12" ht="30">
      <c r="C36" s="50" t="s">
        <v>3949</v>
      </c>
      <c r="D36" s="51" t="s">
        <v>3902</v>
      </c>
      <c r="E36" s="52" t="s">
        <v>3947</v>
      </c>
      <c r="F36" s="53" t="s">
        <v>132</v>
      </c>
      <c r="G36" s="53" t="s">
        <v>3908</v>
      </c>
      <c r="H36" s="54">
        <v>2873780.9032258065</v>
      </c>
      <c r="J36" s="55">
        <v>2465623</v>
      </c>
      <c r="K36" s="55">
        <f t="shared" si="0"/>
        <v>408157.90322580654</v>
      </c>
      <c r="L36" s="43">
        <v>0.16553946131497255</v>
      </c>
    </row>
    <row r="37" spans="3:12" ht="30">
      <c r="C37" s="50" t="s">
        <v>3950</v>
      </c>
      <c r="D37" s="51" t="s">
        <v>3902</v>
      </c>
      <c r="E37" s="52" t="s">
        <v>3951</v>
      </c>
      <c r="F37" s="53" t="s">
        <v>132</v>
      </c>
      <c r="G37" s="53" t="s">
        <v>3904</v>
      </c>
      <c r="H37" s="54">
        <v>268940</v>
      </c>
      <c r="J37" s="55">
        <v>230745</v>
      </c>
      <c r="K37" s="55">
        <f t="shared" si="0"/>
        <v>38195</v>
      </c>
      <c r="L37" s="43">
        <v>0.16552904721662443</v>
      </c>
    </row>
    <row r="38" spans="3:12" ht="30">
      <c r="C38" s="50" t="s">
        <v>3952</v>
      </c>
      <c r="D38" s="51" t="s">
        <v>3902</v>
      </c>
      <c r="E38" s="52" t="s">
        <v>3951</v>
      </c>
      <c r="F38" s="53" t="s">
        <v>132</v>
      </c>
      <c r="G38" s="53" t="s">
        <v>3906</v>
      </c>
      <c r="H38" s="54">
        <v>150569.54838709679</v>
      </c>
      <c r="J38" s="55">
        <v>129159</v>
      </c>
      <c r="K38" s="55">
        <f t="shared" si="0"/>
        <v>21410.548387096787</v>
      </c>
      <c r="L38" s="43">
        <v>0.16576892347491687</v>
      </c>
    </row>
    <row r="39" spans="3:12" ht="30">
      <c r="C39" s="50" t="s">
        <v>3953</v>
      </c>
      <c r="D39" s="51" t="s">
        <v>3902</v>
      </c>
      <c r="E39" s="52" t="s">
        <v>3951</v>
      </c>
      <c r="F39" s="53" t="s">
        <v>132</v>
      </c>
      <c r="G39" s="53" t="s">
        <v>3908</v>
      </c>
      <c r="H39" s="54">
        <v>1182322.5806451612</v>
      </c>
      <c r="J39" s="55">
        <v>1014404</v>
      </c>
      <c r="K39" s="55">
        <f t="shared" si="0"/>
        <v>167918.58064516122</v>
      </c>
      <c r="L39" s="43">
        <v>0.16553422565877227</v>
      </c>
    </row>
    <row r="40" spans="3:12" ht="60">
      <c r="C40" s="50" t="s">
        <v>3954</v>
      </c>
      <c r="D40" s="51" t="s">
        <v>3902</v>
      </c>
      <c r="E40" s="52" t="s">
        <v>3955</v>
      </c>
      <c r="F40" s="53" t="s">
        <v>132</v>
      </c>
      <c r="G40" s="53" t="s">
        <v>3904</v>
      </c>
      <c r="H40" s="54">
        <v>218023.3548387097</v>
      </c>
      <c r="J40" s="55">
        <v>187063</v>
      </c>
      <c r="K40" s="55">
        <f t="shared" si="0"/>
        <v>30960.354838709696</v>
      </c>
      <c r="L40" s="43">
        <v>0.16550763560249593</v>
      </c>
    </row>
    <row r="41" spans="3:12" ht="60">
      <c r="C41" s="50" t="s">
        <v>3956</v>
      </c>
      <c r="D41" s="51" t="s">
        <v>3902</v>
      </c>
      <c r="E41" s="52" t="s">
        <v>3955</v>
      </c>
      <c r="F41" s="53" t="s">
        <v>132</v>
      </c>
      <c r="G41" s="53" t="s">
        <v>3906</v>
      </c>
      <c r="H41" s="54">
        <v>152611.74193548388</v>
      </c>
      <c r="J41" s="55">
        <v>130944</v>
      </c>
      <c r="K41" s="55">
        <f t="shared" si="0"/>
        <v>21667.741935483878</v>
      </c>
      <c r="L41" s="43">
        <v>0.16547334689244164</v>
      </c>
    </row>
    <row r="42" spans="3:12" ht="60">
      <c r="C42" s="50" t="s">
        <v>3957</v>
      </c>
      <c r="D42" s="51" t="s">
        <v>3902</v>
      </c>
      <c r="E42" s="52" t="s">
        <v>3955</v>
      </c>
      <c r="F42" s="53" t="s">
        <v>132</v>
      </c>
      <c r="G42" s="53" t="s">
        <v>3908</v>
      </c>
      <c r="H42" s="54">
        <v>1744263.6129032257</v>
      </c>
      <c r="J42" s="55">
        <v>1496498</v>
      </c>
      <c r="K42" s="55">
        <f t="shared" si="0"/>
        <v>247765.6129032257</v>
      </c>
      <c r="L42" s="43">
        <v>0.16556361111289539</v>
      </c>
    </row>
    <row r="43" spans="3:12" ht="45">
      <c r="C43" s="50" t="s">
        <v>3958</v>
      </c>
      <c r="D43" s="51" t="s">
        <v>3902</v>
      </c>
      <c r="E43" s="52" t="s">
        <v>3959</v>
      </c>
      <c r="F43" s="53" t="s">
        <v>132</v>
      </c>
      <c r="G43" s="53" t="s">
        <v>3904</v>
      </c>
      <c r="H43" s="54">
        <v>65810.838709677424</v>
      </c>
      <c r="J43" s="55">
        <v>56454</v>
      </c>
      <c r="K43" s="55">
        <f t="shared" si="0"/>
        <v>9356.838709677424</v>
      </c>
      <c r="L43" s="43">
        <v>0.16574270573701463</v>
      </c>
    </row>
    <row r="44" spans="3:12" ht="45">
      <c r="C44" s="50" t="s">
        <v>3960</v>
      </c>
      <c r="D44" s="51" t="s">
        <v>3902</v>
      </c>
      <c r="E44" s="52" t="s">
        <v>3959</v>
      </c>
      <c r="F44" s="53" t="s">
        <v>132</v>
      </c>
      <c r="G44" s="53" t="s">
        <v>3906</v>
      </c>
      <c r="H44" s="54">
        <v>35331.483870967742</v>
      </c>
      <c r="J44" s="55">
        <v>30331</v>
      </c>
      <c r="K44" s="55">
        <f t="shared" si="0"/>
        <v>5000.4838709677424</v>
      </c>
      <c r="L44" s="43">
        <v>0.16486379845596064</v>
      </c>
    </row>
    <row r="45" spans="3:12" ht="45">
      <c r="C45" s="50" t="s">
        <v>3961</v>
      </c>
      <c r="D45" s="51" t="s">
        <v>3902</v>
      </c>
      <c r="E45" s="52" t="s">
        <v>3959</v>
      </c>
      <c r="F45" s="53" t="s">
        <v>132</v>
      </c>
      <c r="G45" s="53" t="s">
        <v>3908</v>
      </c>
      <c r="H45" s="54">
        <v>642784.25806451612</v>
      </c>
      <c r="J45" s="55">
        <v>551464</v>
      </c>
      <c r="K45" s="55">
        <f t="shared" si="0"/>
        <v>91320.258064516122</v>
      </c>
      <c r="L45" s="43">
        <v>0.16559604627775543</v>
      </c>
    </row>
    <row r="46" spans="3:12" ht="30">
      <c r="C46" s="50" t="s">
        <v>3962</v>
      </c>
      <c r="D46" s="51" t="s">
        <v>3902</v>
      </c>
      <c r="E46" s="52" t="s">
        <v>3963</v>
      </c>
      <c r="F46" s="53" t="s">
        <v>132</v>
      </c>
      <c r="G46" s="53" t="s">
        <v>3904</v>
      </c>
      <c r="H46" s="54">
        <v>438088.90322580643</v>
      </c>
      <c r="J46" s="55">
        <v>375866.00000000006</v>
      </c>
      <c r="K46" s="55">
        <f t="shared" si="0"/>
        <v>62222.903225806367</v>
      </c>
      <c r="L46" s="43">
        <v>0.1655454423273357</v>
      </c>
    </row>
    <row r="47" spans="3:12" ht="30">
      <c r="C47" s="50" t="s">
        <v>3964</v>
      </c>
      <c r="D47" s="51" t="s">
        <v>3902</v>
      </c>
      <c r="E47" s="52" t="s">
        <v>3963</v>
      </c>
      <c r="F47" s="53" t="s">
        <v>132</v>
      </c>
      <c r="G47" s="53" t="s">
        <v>3906</v>
      </c>
      <c r="H47" s="54">
        <v>336624.12903225806</v>
      </c>
      <c r="J47" s="55">
        <v>288793</v>
      </c>
      <c r="K47" s="55">
        <f t="shared" si="0"/>
        <v>47831.129032258061</v>
      </c>
      <c r="L47" s="43">
        <v>0.16562426732039232</v>
      </c>
    </row>
    <row r="48" spans="3:12" ht="30">
      <c r="C48" s="50" t="s">
        <v>3965</v>
      </c>
      <c r="D48" s="51" t="s">
        <v>3902</v>
      </c>
      <c r="E48" s="52" t="s">
        <v>3963</v>
      </c>
      <c r="F48" s="53" t="s">
        <v>132</v>
      </c>
      <c r="G48" s="53" t="s">
        <v>3908</v>
      </c>
      <c r="H48" s="54">
        <v>1689738.5806451612</v>
      </c>
      <c r="J48" s="55">
        <v>1449769</v>
      </c>
      <c r="K48" s="55">
        <f t="shared" si="0"/>
        <v>239969.58064516122</v>
      </c>
      <c r="L48" s="43">
        <v>0.16552263198148204</v>
      </c>
    </row>
    <row r="49" spans="3:12" ht="30">
      <c r="C49" s="50" t="s">
        <v>3966</v>
      </c>
      <c r="D49" s="51" t="s">
        <v>3902</v>
      </c>
      <c r="E49" s="52" t="s">
        <v>3967</v>
      </c>
      <c r="F49" s="53" t="s">
        <v>132</v>
      </c>
      <c r="G49" s="53" t="s">
        <v>3904</v>
      </c>
      <c r="H49" s="54">
        <v>505773.03225806449</v>
      </c>
      <c r="J49" s="55">
        <v>433916</v>
      </c>
      <c r="K49" s="55">
        <f t="shared" si="0"/>
        <v>71857.032258064486</v>
      </c>
      <c r="L49" s="43">
        <v>0.16560125060625672</v>
      </c>
    </row>
    <row r="50" spans="3:12" ht="30">
      <c r="C50" s="50" t="s">
        <v>3968</v>
      </c>
      <c r="D50" s="51" t="s">
        <v>3902</v>
      </c>
      <c r="E50" s="52" t="s">
        <v>3967</v>
      </c>
      <c r="F50" s="53" t="s">
        <v>132</v>
      </c>
      <c r="G50" s="53" t="s">
        <v>3906</v>
      </c>
      <c r="H50" s="54">
        <v>404246.83870967739</v>
      </c>
      <c r="J50" s="55">
        <v>346842.00000000006</v>
      </c>
      <c r="K50" s="55">
        <f t="shared" si="0"/>
        <v>57404.838709677337</v>
      </c>
      <c r="L50" s="43">
        <v>0.16550717245799912</v>
      </c>
    </row>
    <row r="51" spans="3:12" ht="30">
      <c r="C51" s="50" t="s">
        <v>3969</v>
      </c>
      <c r="D51" s="51" t="s">
        <v>3902</v>
      </c>
      <c r="E51" s="52" t="s">
        <v>3967</v>
      </c>
      <c r="F51" s="53" t="s">
        <v>132</v>
      </c>
      <c r="G51" s="53" t="s">
        <v>3908</v>
      </c>
      <c r="H51" s="54">
        <v>2028097.8064516129</v>
      </c>
      <c r="J51" s="55">
        <v>1740013.0000000002</v>
      </c>
      <c r="K51" s="55">
        <f t="shared" si="0"/>
        <v>288084.80645161262</v>
      </c>
      <c r="L51" s="43">
        <v>0.16556474374134708</v>
      </c>
    </row>
    <row r="52" spans="3:12" ht="45">
      <c r="C52" s="50" t="s">
        <v>3970</v>
      </c>
      <c r="D52" s="51" t="s">
        <v>3902</v>
      </c>
      <c r="E52" s="52" t="s">
        <v>3971</v>
      </c>
      <c r="F52" s="53" t="s">
        <v>132</v>
      </c>
      <c r="G52" s="53" t="s">
        <v>3904</v>
      </c>
      <c r="H52" s="54">
        <v>505773.03225806449</v>
      </c>
      <c r="J52" s="55">
        <v>433916</v>
      </c>
      <c r="K52" s="55">
        <f t="shared" si="0"/>
        <v>71857.032258064486</v>
      </c>
      <c r="L52" s="43">
        <v>0.16560125060625672</v>
      </c>
    </row>
    <row r="53" spans="3:12" ht="45">
      <c r="C53" s="50" t="s">
        <v>3972</v>
      </c>
      <c r="D53" s="51" t="s">
        <v>3902</v>
      </c>
      <c r="E53" s="52" t="s">
        <v>3971</v>
      </c>
      <c r="F53" s="53" t="s">
        <v>132</v>
      </c>
      <c r="G53" s="53" t="s">
        <v>3906</v>
      </c>
      <c r="H53" s="54">
        <v>404246.83870967739</v>
      </c>
      <c r="J53" s="55">
        <v>346842.00000000006</v>
      </c>
      <c r="K53" s="55">
        <f t="shared" si="0"/>
        <v>57404.838709677337</v>
      </c>
      <c r="L53" s="43">
        <v>0.16550717245799912</v>
      </c>
    </row>
    <row r="54" spans="3:12" ht="45">
      <c r="C54" s="50" t="s">
        <v>3973</v>
      </c>
      <c r="D54" s="51" t="s">
        <v>3902</v>
      </c>
      <c r="E54" s="52" t="s">
        <v>3971</v>
      </c>
      <c r="F54" s="53" t="s">
        <v>132</v>
      </c>
      <c r="G54" s="53" t="s">
        <v>3908</v>
      </c>
      <c r="H54" s="54">
        <v>2028097.8064516129</v>
      </c>
      <c r="J54" s="55">
        <v>1740013.0000000002</v>
      </c>
      <c r="K54" s="55">
        <f t="shared" si="0"/>
        <v>288084.80645161262</v>
      </c>
      <c r="L54" s="43">
        <v>0.16556474374134708</v>
      </c>
    </row>
    <row r="55" spans="3:12" ht="45">
      <c r="C55" s="50" t="s">
        <v>3974</v>
      </c>
      <c r="D55" s="51" t="s">
        <v>3902</v>
      </c>
      <c r="E55" s="52" t="s">
        <v>3975</v>
      </c>
      <c r="F55" s="53" t="s">
        <v>132</v>
      </c>
      <c r="G55" s="53" t="s">
        <v>3904</v>
      </c>
      <c r="H55" s="54">
        <v>505773.03225806449</v>
      </c>
      <c r="J55" s="55">
        <v>433916</v>
      </c>
      <c r="K55" s="55">
        <f t="shared" si="0"/>
        <v>71857.032258064486</v>
      </c>
      <c r="L55" s="43">
        <v>0.16560125060625672</v>
      </c>
    </row>
    <row r="56" spans="3:12" ht="45">
      <c r="C56" s="50" t="s">
        <v>3976</v>
      </c>
      <c r="D56" s="51" t="s">
        <v>3902</v>
      </c>
      <c r="E56" s="52" t="s">
        <v>3975</v>
      </c>
      <c r="F56" s="53" t="s">
        <v>132</v>
      </c>
      <c r="G56" s="53" t="s">
        <v>3906</v>
      </c>
      <c r="H56" s="54">
        <v>404246.83870967739</v>
      </c>
      <c r="J56" s="55">
        <v>346842.00000000006</v>
      </c>
      <c r="K56" s="55">
        <f t="shared" si="0"/>
        <v>57404.838709677337</v>
      </c>
      <c r="L56" s="43">
        <v>0.16550717245799912</v>
      </c>
    </row>
    <row r="57" spans="3:12" ht="45">
      <c r="C57" s="50" t="s">
        <v>3977</v>
      </c>
      <c r="D57" s="51" t="s">
        <v>3902</v>
      </c>
      <c r="E57" s="52" t="s">
        <v>3975</v>
      </c>
      <c r="F57" s="53" t="s">
        <v>132</v>
      </c>
      <c r="G57" s="53" t="s">
        <v>3908</v>
      </c>
      <c r="H57" s="54">
        <v>2028097.8064516129</v>
      </c>
      <c r="J57" s="55">
        <v>1740013.0000000002</v>
      </c>
      <c r="K57" s="55">
        <f t="shared" si="0"/>
        <v>288084.80645161262</v>
      </c>
      <c r="L57" s="43">
        <v>0.16556474374134708</v>
      </c>
    </row>
    <row r="58" spans="3:12" ht="30">
      <c r="C58" s="50" t="s">
        <v>3978</v>
      </c>
      <c r="D58" s="51" t="s">
        <v>3902</v>
      </c>
      <c r="E58" s="52" t="s">
        <v>3979</v>
      </c>
      <c r="F58" s="53" t="s">
        <v>132</v>
      </c>
      <c r="G58" s="53" t="s">
        <v>3904</v>
      </c>
      <c r="H58" s="54">
        <v>1689738.5806451612</v>
      </c>
      <c r="J58" s="55">
        <v>1449769</v>
      </c>
      <c r="K58" s="55">
        <f t="shared" si="0"/>
        <v>239969.58064516122</v>
      </c>
      <c r="L58" s="43">
        <v>0.16552263198148204</v>
      </c>
    </row>
    <row r="59" spans="3:12" ht="30">
      <c r="C59" s="50" t="s">
        <v>3980</v>
      </c>
      <c r="D59" s="51" t="s">
        <v>3902</v>
      </c>
      <c r="E59" s="52" t="s">
        <v>3979</v>
      </c>
      <c r="F59" s="53" t="s">
        <v>132</v>
      </c>
      <c r="G59" s="53" t="s">
        <v>3906</v>
      </c>
      <c r="H59" s="54">
        <v>1266927.7419354839</v>
      </c>
      <c r="J59" s="55">
        <v>1086964</v>
      </c>
      <c r="K59" s="55">
        <f t="shared" si="0"/>
        <v>179963.74193548388</v>
      </c>
      <c r="L59" s="43">
        <v>0.16556550348998117</v>
      </c>
    </row>
    <row r="60" spans="3:12" ht="30">
      <c r="C60" s="50" t="s">
        <v>3981</v>
      </c>
      <c r="D60" s="51" t="s">
        <v>3902</v>
      </c>
      <c r="E60" s="52" t="s">
        <v>3979</v>
      </c>
      <c r="F60" s="53" t="s">
        <v>132</v>
      </c>
      <c r="G60" s="53" t="s">
        <v>3908</v>
      </c>
      <c r="H60" s="54">
        <v>8455587.2258064505</v>
      </c>
      <c r="J60" s="55">
        <v>7254647</v>
      </c>
      <c r="K60" s="55">
        <f t="shared" si="0"/>
        <v>1200940.2258064505</v>
      </c>
      <c r="L60" s="43">
        <v>0.16554082173901094</v>
      </c>
    </row>
    <row r="61" spans="3:12" ht="30">
      <c r="C61" s="50" t="s">
        <v>3982</v>
      </c>
      <c r="D61" s="51" t="s">
        <v>3902</v>
      </c>
      <c r="E61" s="52" t="s">
        <v>3983</v>
      </c>
      <c r="F61" s="53" t="s">
        <v>132</v>
      </c>
      <c r="G61" s="53" t="s">
        <v>3904</v>
      </c>
      <c r="H61" s="54">
        <v>559898.83870967734</v>
      </c>
      <c r="J61" s="55">
        <v>480354.00000000006</v>
      </c>
      <c r="K61" s="55">
        <f t="shared" si="0"/>
        <v>79544.838709677279</v>
      </c>
      <c r="L61" s="43">
        <v>0.16559628671704049</v>
      </c>
    </row>
    <row r="62" spans="3:12" ht="30">
      <c r="C62" s="50" t="s">
        <v>3984</v>
      </c>
      <c r="D62" s="51" t="s">
        <v>3902</v>
      </c>
      <c r="E62" s="52" t="s">
        <v>3983</v>
      </c>
      <c r="F62" s="53" t="s">
        <v>132</v>
      </c>
      <c r="G62" s="53" t="s">
        <v>3906</v>
      </c>
      <c r="H62" s="54">
        <v>391947.61290322582</v>
      </c>
      <c r="J62" s="55">
        <v>336248</v>
      </c>
      <c r="K62" s="55">
        <f t="shared" si="0"/>
        <v>55699.612903225818</v>
      </c>
      <c r="L62" s="43">
        <v>0.16565039168478568</v>
      </c>
    </row>
    <row r="63" spans="3:12" ht="30">
      <c r="C63" s="50" t="s">
        <v>3985</v>
      </c>
      <c r="D63" s="51" t="s">
        <v>3902</v>
      </c>
      <c r="E63" s="52" t="s">
        <v>3983</v>
      </c>
      <c r="F63" s="53" t="s">
        <v>132</v>
      </c>
      <c r="G63" s="53" t="s">
        <v>3908</v>
      </c>
      <c r="H63" s="54">
        <v>2799356</v>
      </c>
      <c r="J63" s="55">
        <v>2401769</v>
      </c>
      <c r="K63" s="55">
        <f t="shared" si="0"/>
        <v>397587</v>
      </c>
      <c r="L63" s="43">
        <v>0.16553923378976079</v>
      </c>
    </row>
    <row r="64" spans="3:12" ht="45">
      <c r="C64" s="50" t="s">
        <v>3986</v>
      </c>
      <c r="D64" s="51" t="s">
        <v>3902</v>
      </c>
      <c r="E64" s="52" t="s">
        <v>3987</v>
      </c>
      <c r="F64" s="53" t="s">
        <v>132</v>
      </c>
      <c r="G64" s="53" t="s">
        <v>3904</v>
      </c>
      <c r="H64" s="54">
        <v>541258.06451612897</v>
      </c>
      <c r="J64" s="55">
        <v>464390.00000000006</v>
      </c>
      <c r="K64" s="55">
        <f t="shared" si="0"/>
        <v>76868.064516128914</v>
      </c>
      <c r="L64" s="43">
        <v>0.16552480569376796</v>
      </c>
    </row>
    <row r="65" spans="3:12" ht="45">
      <c r="C65" s="50" t="s">
        <v>3988</v>
      </c>
      <c r="D65" s="51" t="s">
        <v>3902</v>
      </c>
      <c r="E65" s="52" t="s">
        <v>3987</v>
      </c>
      <c r="F65" s="53" t="s">
        <v>132</v>
      </c>
      <c r="G65" s="53" t="s">
        <v>3906</v>
      </c>
      <c r="H65" s="54">
        <v>378849.93548387091</v>
      </c>
      <c r="J65" s="55">
        <v>325073.00000000006</v>
      </c>
      <c r="K65" s="55">
        <f t="shared" si="0"/>
        <v>53776.935483870853</v>
      </c>
      <c r="L65" s="43">
        <v>0.16543033559806827</v>
      </c>
    </row>
    <row r="66" spans="3:12" ht="45">
      <c r="C66" s="50" t="s">
        <v>3989</v>
      </c>
      <c r="D66" s="51" t="s">
        <v>3902</v>
      </c>
      <c r="E66" s="52" t="s">
        <v>3987</v>
      </c>
      <c r="F66" s="53" t="s">
        <v>132</v>
      </c>
      <c r="G66" s="53" t="s">
        <v>3908</v>
      </c>
      <c r="H66" s="54">
        <v>3247625.1612903224</v>
      </c>
      <c r="J66" s="55">
        <v>2786342</v>
      </c>
      <c r="K66" s="55">
        <f t="shared" si="0"/>
        <v>461283.16129032243</v>
      </c>
      <c r="L66" s="43">
        <v>0.16555152285337638</v>
      </c>
    </row>
    <row r="67" spans="3:12" ht="60">
      <c r="C67" s="50" t="s">
        <v>3990</v>
      </c>
      <c r="D67" s="51" t="s">
        <v>3902</v>
      </c>
      <c r="E67" s="52" t="s">
        <v>3991</v>
      </c>
      <c r="F67" s="53" t="s">
        <v>132</v>
      </c>
      <c r="G67" s="53" t="s">
        <v>3904</v>
      </c>
      <c r="H67" s="54">
        <v>21988912.129032258</v>
      </c>
      <c r="J67" s="55">
        <v>18865854</v>
      </c>
      <c r="K67" s="55">
        <f t="shared" si="0"/>
        <v>3123058.1290322579</v>
      </c>
      <c r="L67" s="43">
        <v>0.16554024689432337</v>
      </c>
    </row>
    <row r="68" spans="3:12" ht="60">
      <c r="C68" s="50" t="s">
        <v>3992</v>
      </c>
      <c r="D68" s="51" t="s">
        <v>3902</v>
      </c>
      <c r="E68" s="52" t="s">
        <v>3991</v>
      </c>
      <c r="F68" s="53" t="s">
        <v>132</v>
      </c>
      <c r="G68" s="53" t="s">
        <v>3906</v>
      </c>
      <c r="H68" s="54">
        <v>15392212.387096774</v>
      </c>
      <c r="J68" s="55">
        <v>13206098</v>
      </c>
      <c r="K68" s="55">
        <f t="shared" si="0"/>
        <v>2186114.3870967738</v>
      </c>
      <c r="L68" s="43">
        <v>0.1655382526388017</v>
      </c>
    </row>
    <row r="69" spans="3:12" ht="60">
      <c r="C69" s="50" t="s">
        <v>3993</v>
      </c>
      <c r="D69" s="51" t="s">
        <v>3902</v>
      </c>
      <c r="E69" s="52" t="s">
        <v>3991</v>
      </c>
      <c r="F69" s="53" t="s">
        <v>132</v>
      </c>
      <c r="G69" s="53" t="s">
        <v>3908</v>
      </c>
      <c r="H69" s="54">
        <v>175911220.25806451</v>
      </c>
      <c r="J69" s="55">
        <v>150926830</v>
      </c>
      <c r="K69" s="55">
        <f t="shared" si="0"/>
        <v>24984390.258064508</v>
      </c>
      <c r="L69" s="43">
        <v>0.16553975365456564</v>
      </c>
    </row>
    <row r="70" spans="3:12" ht="30">
      <c r="C70" s="50" t="s">
        <v>3994</v>
      </c>
      <c r="D70" s="51" t="s">
        <v>3902</v>
      </c>
      <c r="E70" s="52" t="s">
        <v>3995</v>
      </c>
      <c r="F70" s="53" t="s">
        <v>132</v>
      </c>
      <c r="G70" s="53" t="s">
        <v>3904</v>
      </c>
      <c r="H70" s="54">
        <v>336624.12903225806</v>
      </c>
      <c r="J70" s="55">
        <v>288793</v>
      </c>
      <c r="K70" s="55">
        <f t="shared" si="0"/>
        <v>47831.129032258061</v>
      </c>
      <c r="L70" s="43">
        <v>0.16562426732039232</v>
      </c>
    </row>
    <row r="71" spans="3:12" ht="30">
      <c r="C71" s="50" t="s">
        <v>3996</v>
      </c>
      <c r="D71" s="51" t="s">
        <v>3902</v>
      </c>
      <c r="E71" s="52" t="s">
        <v>3995</v>
      </c>
      <c r="F71" s="53" t="s">
        <v>132</v>
      </c>
      <c r="G71" s="53" t="s">
        <v>3906</v>
      </c>
      <c r="H71" s="54">
        <v>235650.70967741936</v>
      </c>
      <c r="J71" s="55">
        <v>202156</v>
      </c>
      <c r="K71" s="55">
        <f t="shared" ref="K71:K132" si="1">+H71-J71</f>
        <v>33494.709677419363</v>
      </c>
      <c r="L71" s="43">
        <v>0.16568743780753162</v>
      </c>
    </row>
    <row r="72" spans="3:12" ht="30">
      <c r="C72" s="50" t="s">
        <v>3997</v>
      </c>
      <c r="D72" s="51" t="s">
        <v>3902</v>
      </c>
      <c r="E72" s="52" t="s">
        <v>3995</v>
      </c>
      <c r="F72" s="53" t="s">
        <v>132</v>
      </c>
      <c r="G72" s="53" t="s">
        <v>3908</v>
      </c>
      <c r="H72" s="54">
        <v>2692808.7741935486</v>
      </c>
      <c r="J72" s="55">
        <v>2310342</v>
      </c>
      <c r="K72" s="55">
        <f t="shared" si="1"/>
        <v>382466.7741935486</v>
      </c>
      <c r="L72" s="43">
        <v>0.16554552278128026</v>
      </c>
    </row>
    <row r="73" spans="3:12" ht="45">
      <c r="C73" s="50" t="s">
        <v>3998</v>
      </c>
      <c r="D73" s="51" t="s">
        <v>3902</v>
      </c>
      <c r="E73" s="52" t="s">
        <v>3999</v>
      </c>
      <c r="F73" s="53" t="s">
        <v>132</v>
      </c>
      <c r="G73" s="53" t="s">
        <v>3904</v>
      </c>
      <c r="H73" s="54">
        <v>387310.45161290321</v>
      </c>
      <c r="J73" s="55">
        <v>332330.00000000006</v>
      </c>
      <c r="K73" s="55">
        <f t="shared" si="1"/>
        <v>54980.451612903154</v>
      </c>
      <c r="L73" s="43">
        <v>0.16543932721362245</v>
      </c>
    </row>
    <row r="74" spans="3:12" ht="45">
      <c r="C74" s="50" t="s">
        <v>4000</v>
      </c>
      <c r="D74" s="51" t="s">
        <v>3902</v>
      </c>
      <c r="E74" s="52" t="s">
        <v>3999</v>
      </c>
      <c r="F74" s="53" t="s">
        <v>132</v>
      </c>
      <c r="G74" s="53" t="s">
        <v>3906</v>
      </c>
      <c r="H74" s="54">
        <v>271135.74193548388</v>
      </c>
      <c r="J74" s="55">
        <v>232631</v>
      </c>
      <c r="K74" s="55">
        <f t="shared" si="1"/>
        <v>38504.741935483878</v>
      </c>
      <c r="L74" s="43">
        <v>0.16551853336607708</v>
      </c>
    </row>
    <row r="75" spans="3:12" ht="45">
      <c r="C75" s="50" t="s">
        <v>4001</v>
      </c>
      <c r="D75" s="51" t="s">
        <v>3902</v>
      </c>
      <c r="E75" s="52" t="s">
        <v>3999</v>
      </c>
      <c r="F75" s="53" t="s">
        <v>132</v>
      </c>
      <c r="G75" s="53" t="s">
        <v>3908</v>
      </c>
      <c r="H75" s="54">
        <v>3873411.6129032257</v>
      </c>
      <c r="J75" s="55">
        <v>3323293</v>
      </c>
      <c r="K75" s="55">
        <f t="shared" si="1"/>
        <v>550118.6129032257</v>
      </c>
      <c r="L75" s="43">
        <v>0.1655341894028681</v>
      </c>
    </row>
    <row r="76" spans="3:12" ht="45">
      <c r="C76" s="50" t="s">
        <v>4002</v>
      </c>
      <c r="D76" s="51" t="s">
        <v>3902</v>
      </c>
      <c r="E76" s="52" t="s">
        <v>4003</v>
      </c>
      <c r="F76" s="53" t="s">
        <v>132</v>
      </c>
      <c r="G76" s="53" t="s">
        <v>3904</v>
      </c>
      <c r="H76" s="54">
        <v>1522324.7741935484</v>
      </c>
      <c r="J76" s="55">
        <v>1306098</v>
      </c>
      <c r="K76" s="55">
        <f t="shared" si="1"/>
        <v>216226.77419354836</v>
      </c>
      <c r="L76" s="43">
        <v>0.16555172291324874</v>
      </c>
    </row>
    <row r="77" spans="3:12" ht="45">
      <c r="C77" s="50" t="s">
        <v>4004</v>
      </c>
      <c r="D77" s="51" t="s">
        <v>3902</v>
      </c>
      <c r="E77" s="52" t="s">
        <v>4003</v>
      </c>
      <c r="F77" s="53" t="s">
        <v>132</v>
      </c>
      <c r="G77" s="53" t="s">
        <v>3906</v>
      </c>
      <c r="H77" s="54">
        <v>1065595.0967741935</v>
      </c>
      <c r="J77" s="55">
        <v>914269</v>
      </c>
      <c r="K77" s="55">
        <f t="shared" si="1"/>
        <v>151326.09677419346</v>
      </c>
      <c r="L77" s="43">
        <v>0.16551594418512872</v>
      </c>
    </row>
    <row r="78" spans="3:12" ht="45">
      <c r="C78" s="50" t="s">
        <v>4005</v>
      </c>
      <c r="D78" s="51" t="s">
        <v>3902</v>
      </c>
      <c r="E78" s="52" t="s">
        <v>4003</v>
      </c>
      <c r="F78" s="53" t="s">
        <v>132</v>
      </c>
      <c r="G78" s="53" t="s">
        <v>3908</v>
      </c>
      <c r="H78" s="54">
        <v>15223063.483870968</v>
      </c>
      <c r="J78" s="55">
        <v>13060976</v>
      </c>
      <c r="K78" s="55">
        <f t="shared" si="1"/>
        <v>2162087.4838709682</v>
      </c>
      <c r="L78" s="43">
        <v>0.16553797234379483</v>
      </c>
    </row>
    <row r="79" spans="3:12" ht="105">
      <c r="C79" s="50" t="s">
        <v>4006</v>
      </c>
      <c r="D79" s="51" t="s">
        <v>3902</v>
      </c>
      <c r="E79" s="52" t="s">
        <v>4007</v>
      </c>
      <c r="F79" s="53" t="s">
        <v>132</v>
      </c>
      <c r="G79" s="53" t="s">
        <v>3904</v>
      </c>
      <c r="H79" s="54">
        <v>504053.29032258061</v>
      </c>
      <c r="J79" s="55">
        <v>432464</v>
      </c>
      <c r="K79" s="55">
        <f t="shared" si="1"/>
        <v>71589.290322580608</v>
      </c>
      <c r="L79" s="43">
        <v>0.16553814958604787</v>
      </c>
    </row>
    <row r="80" spans="3:12" ht="105">
      <c r="C80" s="50" t="s">
        <v>4008</v>
      </c>
      <c r="D80" s="51" t="s">
        <v>3902</v>
      </c>
      <c r="E80" s="52" t="s">
        <v>4007</v>
      </c>
      <c r="F80" s="53" t="s">
        <v>132</v>
      </c>
      <c r="G80" s="53" t="s">
        <v>3906</v>
      </c>
      <c r="H80" s="54">
        <v>352854.19354838709</v>
      </c>
      <c r="J80" s="55">
        <v>302725</v>
      </c>
      <c r="K80" s="55">
        <f t="shared" si="1"/>
        <v>50129.193548387091</v>
      </c>
      <c r="L80" s="43">
        <v>0.16559317383231345</v>
      </c>
    </row>
    <row r="81" spans="3:12" ht="105">
      <c r="C81" s="50" t="s">
        <v>4009</v>
      </c>
      <c r="D81" s="51" t="s">
        <v>3902</v>
      </c>
      <c r="E81" s="52" t="s">
        <v>4007</v>
      </c>
      <c r="F81" s="53" t="s">
        <v>132</v>
      </c>
      <c r="G81" s="53" t="s">
        <v>3908</v>
      </c>
      <c r="H81" s="54">
        <v>4032441.6774193551</v>
      </c>
      <c r="J81" s="55">
        <v>3459708</v>
      </c>
      <c r="K81" s="55">
        <f t="shared" si="1"/>
        <v>572733.67741935514</v>
      </c>
      <c r="L81" s="43">
        <v>0.16554393533192835</v>
      </c>
    </row>
    <row r="82" spans="3:12" ht="60">
      <c r="C82" s="50" t="s">
        <v>4010</v>
      </c>
      <c r="D82" s="51" t="s">
        <v>3902</v>
      </c>
      <c r="E82" s="52" t="s">
        <v>4011</v>
      </c>
      <c r="F82" s="53" t="s">
        <v>132</v>
      </c>
      <c r="G82" s="53" t="s">
        <v>3904</v>
      </c>
      <c r="H82" s="54">
        <v>504053.29032258061</v>
      </c>
      <c r="J82" s="55" t="s">
        <v>3916</v>
      </c>
      <c r="K82" s="55"/>
      <c r="L82" s="43"/>
    </row>
    <row r="83" spans="3:12" ht="60">
      <c r="C83" s="50" t="s">
        <v>4012</v>
      </c>
      <c r="D83" s="51" t="s">
        <v>3902</v>
      </c>
      <c r="E83" s="52" t="s">
        <v>4011</v>
      </c>
      <c r="F83" s="53" t="s">
        <v>132</v>
      </c>
      <c r="G83" s="53" t="s">
        <v>3906</v>
      </c>
      <c r="H83" s="54">
        <v>352854.19354838709</v>
      </c>
      <c r="J83" s="55" t="s">
        <v>3916</v>
      </c>
      <c r="K83" s="55"/>
      <c r="L83" s="43"/>
    </row>
    <row r="84" spans="3:12" ht="60">
      <c r="C84" s="50" t="s">
        <v>4013</v>
      </c>
      <c r="D84" s="51" t="s">
        <v>3902</v>
      </c>
      <c r="E84" s="52" t="s">
        <v>4011</v>
      </c>
      <c r="F84" s="53" t="s">
        <v>132</v>
      </c>
      <c r="G84" s="53" t="s">
        <v>3908</v>
      </c>
      <c r="H84" s="54">
        <v>4032441.6774193551</v>
      </c>
      <c r="J84" s="55" t="s">
        <v>3916</v>
      </c>
      <c r="K84" s="55"/>
      <c r="L84" s="43"/>
    </row>
    <row r="85" spans="3:12" ht="45">
      <c r="C85" s="50" t="s">
        <v>4014</v>
      </c>
      <c r="D85" s="51" t="s">
        <v>3902</v>
      </c>
      <c r="E85" s="52" t="s">
        <v>4015</v>
      </c>
      <c r="F85" s="53" t="s">
        <v>132</v>
      </c>
      <c r="G85" s="53" t="s">
        <v>3904</v>
      </c>
      <c r="H85" s="54">
        <v>3974707.4838709673</v>
      </c>
      <c r="J85" s="55">
        <v>3410221.0000000005</v>
      </c>
      <c r="K85" s="55">
        <f t="shared" si="1"/>
        <v>564486.48387096683</v>
      </c>
      <c r="L85" s="43">
        <v>0.16552783056317075</v>
      </c>
    </row>
    <row r="86" spans="3:12" ht="45">
      <c r="C86" s="50" t="s">
        <v>4016</v>
      </c>
      <c r="D86" s="51" t="s">
        <v>3902</v>
      </c>
      <c r="E86" s="52" t="s">
        <v>4015</v>
      </c>
      <c r="F86" s="53" t="s">
        <v>132</v>
      </c>
      <c r="G86" s="53" t="s">
        <v>3906</v>
      </c>
      <c r="H86" s="54">
        <v>2112856.5161290322</v>
      </c>
      <c r="J86" s="55" t="s">
        <v>3916</v>
      </c>
      <c r="K86" s="55"/>
      <c r="L86" s="43"/>
    </row>
    <row r="87" spans="3:12" ht="45">
      <c r="C87" s="50" t="s">
        <v>4017</v>
      </c>
      <c r="D87" s="51" t="s">
        <v>3902</v>
      </c>
      <c r="E87" s="52" t="s">
        <v>4015</v>
      </c>
      <c r="F87" s="53" t="s">
        <v>132</v>
      </c>
      <c r="G87" s="53" t="s">
        <v>3908</v>
      </c>
      <c r="H87" s="54">
        <v>6087564</v>
      </c>
      <c r="J87" s="55">
        <v>5222940.0000000009</v>
      </c>
      <c r="K87" s="55">
        <f t="shared" si="1"/>
        <v>864623.99999999907</v>
      </c>
      <c r="L87" s="43">
        <v>0.16554354444048733</v>
      </c>
    </row>
    <row r="88" spans="3:12" ht="30">
      <c r="C88" s="50" t="s">
        <v>4018</v>
      </c>
      <c r="D88" s="51" t="s">
        <v>3902</v>
      </c>
      <c r="E88" s="52" t="s">
        <v>4019</v>
      </c>
      <c r="F88" s="53" t="s">
        <v>132</v>
      </c>
      <c r="G88" s="53" t="s">
        <v>3904</v>
      </c>
      <c r="H88" s="54">
        <v>404246.83870967739</v>
      </c>
      <c r="J88" s="55">
        <v>346842.00000000006</v>
      </c>
      <c r="K88" s="55">
        <f t="shared" si="1"/>
        <v>57404.838709677337</v>
      </c>
      <c r="L88" s="43">
        <v>0.16550717245799912</v>
      </c>
    </row>
    <row r="89" spans="3:12" ht="30">
      <c r="C89" s="50" t="s">
        <v>4020</v>
      </c>
      <c r="D89" s="51" t="s">
        <v>3902</v>
      </c>
      <c r="E89" s="52" t="s">
        <v>4019</v>
      </c>
      <c r="F89" s="53" t="s">
        <v>132</v>
      </c>
      <c r="G89" s="53" t="s">
        <v>3906</v>
      </c>
      <c r="H89" s="54">
        <v>282974.32258064515</v>
      </c>
      <c r="J89" s="55">
        <v>242790.00000000003</v>
      </c>
      <c r="K89" s="55">
        <f t="shared" si="1"/>
        <v>40184.322580645123</v>
      </c>
      <c r="L89" s="43">
        <v>0.16551061650251295</v>
      </c>
    </row>
    <row r="90" spans="3:12" ht="30">
      <c r="C90" s="50" t="s">
        <v>4021</v>
      </c>
      <c r="D90" s="51" t="s">
        <v>3902</v>
      </c>
      <c r="E90" s="52" t="s">
        <v>4019</v>
      </c>
      <c r="F90" s="53" t="s">
        <v>132</v>
      </c>
      <c r="G90" s="53" t="s">
        <v>3908</v>
      </c>
      <c r="H90" s="54">
        <v>4042560.5161290322</v>
      </c>
      <c r="J90" s="55">
        <v>3468416</v>
      </c>
      <c r="K90" s="55">
        <f t="shared" si="1"/>
        <v>574144.51612903224</v>
      </c>
      <c r="L90" s="43">
        <v>0.16553507887434271</v>
      </c>
    </row>
    <row r="91" spans="3:12" ht="45">
      <c r="C91" s="50" t="s">
        <v>4022</v>
      </c>
      <c r="D91" s="51" t="s">
        <v>3902</v>
      </c>
      <c r="E91" s="52" t="s">
        <v>4023</v>
      </c>
      <c r="F91" s="53" t="s">
        <v>132</v>
      </c>
      <c r="G91" s="53" t="s">
        <v>3904</v>
      </c>
      <c r="H91" s="54">
        <v>49043.354838709674</v>
      </c>
      <c r="J91" s="55">
        <v>42086</v>
      </c>
      <c r="K91" s="55">
        <f t="shared" si="1"/>
        <v>6957.3548387096744</v>
      </c>
      <c r="L91" s="43">
        <v>0.16531280802902804</v>
      </c>
    </row>
    <row r="92" spans="3:12" ht="45">
      <c r="C92" s="50" t="s">
        <v>4024</v>
      </c>
      <c r="D92" s="51" t="s">
        <v>3902</v>
      </c>
      <c r="E92" s="52" t="s">
        <v>4023</v>
      </c>
      <c r="F92" s="53" t="s">
        <v>132</v>
      </c>
      <c r="G92" s="53" t="s">
        <v>3906</v>
      </c>
      <c r="H92" s="54">
        <v>34318.06451612903</v>
      </c>
      <c r="J92" s="55">
        <v>29461</v>
      </c>
      <c r="K92" s="55">
        <f t="shared" si="1"/>
        <v>4857.0645161290304</v>
      </c>
      <c r="L92" s="43">
        <v>0.16486421085940839</v>
      </c>
    </row>
    <row r="93" spans="3:12" ht="45">
      <c r="C93" s="50" t="s">
        <v>4025</v>
      </c>
      <c r="D93" s="51" t="s">
        <v>3902</v>
      </c>
      <c r="E93" s="52" t="s">
        <v>4023</v>
      </c>
      <c r="F93" s="53" t="s">
        <v>132</v>
      </c>
      <c r="G93" s="53" t="s">
        <v>3908</v>
      </c>
      <c r="H93" s="54">
        <v>245278.19354838709</v>
      </c>
      <c r="J93" s="55">
        <v>210428.00000000003</v>
      </c>
      <c r="K93" s="55">
        <f t="shared" si="1"/>
        <v>34850.193548387062</v>
      </c>
      <c r="L93" s="43">
        <v>0.16561576191565314</v>
      </c>
    </row>
    <row r="94" spans="3:12" ht="30">
      <c r="C94" s="50" t="s">
        <v>4026</v>
      </c>
      <c r="D94" s="51" t="s">
        <v>3902</v>
      </c>
      <c r="E94" s="52" t="s">
        <v>4027</v>
      </c>
      <c r="F94" s="53" t="s">
        <v>132</v>
      </c>
      <c r="G94" s="53" t="s">
        <v>3904</v>
      </c>
      <c r="H94" s="54">
        <v>3591988.1290322579</v>
      </c>
      <c r="J94" s="55" t="s">
        <v>3916</v>
      </c>
      <c r="K94" s="55"/>
      <c r="L94" s="43"/>
    </row>
    <row r="95" spans="3:12" ht="30">
      <c r="C95" s="50" t="s">
        <v>4028</v>
      </c>
      <c r="D95" s="51" t="s">
        <v>3902</v>
      </c>
      <c r="E95" s="52" t="s">
        <v>4027</v>
      </c>
      <c r="F95" s="53" t="s">
        <v>132</v>
      </c>
      <c r="G95" s="53" t="s">
        <v>3906</v>
      </c>
      <c r="H95" s="54">
        <v>2565701.4193548388</v>
      </c>
      <c r="J95" s="55" t="s">
        <v>3916</v>
      </c>
      <c r="K95" s="55"/>
      <c r="L95" s="43"/>
    </row>
    <row r="96" spans="3:12" ht="30">
      <c r="C96" s="50" t="s">
        <v>4029</v>
      </c>
      <c r="D96" s="51" t="s">
        <v>3902</v>
      </c>
      <c r="E96" s="52" t="s">
        <v>4027</v>
      </c>
      <c r="F96" s="53" t="s">
        <v>132</v>
      </c>
      <c r="G96" s="53" t="s">
        <v>3908</v>
      </c>
      <c r="H96" s="54">
        <v>25143901.548387095</v>
      </c>
      <c r="J96" s="55" t="s">
        <v>3916</v>
      </c>
      <c r="K96" s="55"/>
      <c r="L96" s="43"/>
    </row>
    <row r="97" spans="3:12" ht="90">
      <c r="C97" s="50" t="s">
        <v>4030</v>
      </c>
      <c r="D97" s="51" t="s">
        <v>3902</v>
      </c>
      <c r="E97" s="52" t="s">
        <v>4031</v>
      </c>
      <c r="F97" s="53" t="s">
        <v>4032</v>
      </c>
      <c r="G97" s="53" t="s">
        <v>132</v>
      </c>
      <c r="H97" s="54">
        <v>559361.41935483878</v>
      </c>
      <c r="J97" s="55">
        <v>479919</v>
      </c>
      <c r="K97" s="55">
        <f t="shared" si="1"/>
        <v>79442.419354838785</v>
      </c>
      <c r="L97" s="43">
        <v>0.16553297401194531</v>
      </c>
    </row>
    <row r="98" spans="3:12" ht="30">
      <c r="C98" s="50" t="s">
        <v>4033</v>
      </c>
      <c r="D98" s="51" t="s">
        <v>3902</v>
      </c>
      <c r="E98" s="52" t="s">
        <v>4034</v>
      </c>
      <c r="F98" s="53" t="s">
        <v>4035</v>
      </c>
      <c r="G98" s="53" t="s">
        <v>132</v>
      </c>
      <c r="H98" s="54">
        <v>810274.83870967745</v>
      </c>
      <c r="J98" s="55">
        <v>695218</v>
      </c>
      <c r="K98" s="55">
        <f t="shared" si="1"/>
        <v>115056.83870967745</v>
      </c>
      <c r="L98" s="43">
        <v>0.16549749677033312</v>
      </c>
    </row>
    <row r="99" spans="3:12" ht="45">
      <c r="C99" s="50" t="s">
        <v>4036</v>
      </c>
      <c r="D99" s="51" t="s">
        <v>3902</v>
      </c>
      <c r="E99" s="52" t="s">
        <v>4037</v>
      </c>
      <c r="F99" s="53" t="s">
        <v>3904</v>
      </c>
      <c r="G99" s="53" t="s">
        <v>132</v>
      </c>
      <c r="H99" s="54">
        <v>136473.80645161291</v>
      </c>
      <c r="J99" s="55">
        <v>117078</v>
      </c>
      <c r="K99" s="55">
        <f t="shared" si="1"/>
        <v>19395.806451612909</v>
      </c>
      <c r="L99" s="43">
        <v>0.16566567973157134</v>
      </c>
    </row>
    <row r="100" spans="3:12" ht="60">
      <c r="C100" s="50" t="s">
        <v>4038</v>
      </c>
      <c r="D100" s="51" t="s">
        <v>3902</v>
      </c>
      <c r="E100" s="52" t="s">
        <v>4039</v>
      </c>
      <c r="F100" s="53" t="s">
        <v>3904</v>
      </c>
      <c r="G100" s="53" t="s">
        <v>132</v>
      </c>
      <c r="H100" s="54">
        <v>1534501.1612903224</v>
      </c>
      <c r="J100" s="55">
        <v>975220</v>
      </c>
      <c r="K100" s="55">
        <f t="shared" si="1"/>
        <v>559281.16129032243</v>
      </c>
      <c r="L100" s="43">
        <v>0.57349230049662892</v>
      </c>
    </row>
    <row r="101" spans="3:12" ht="45">
      <c r="C101" s="50" t="s">
        <v>4040</v>
      </c>
      <c r="D101" s="51" t="s">
        <v>3902</v>
      </c>
      <c r="E101" s="52" t="s">
        <v>4041</v>
      </c>
      <c r="F101" s="53" t="s">
        <v>4042</v>
      </c>
      <c r="G101" s="53" t="s">
        <v>4035</v>
      </c>
      <c r="H101" s="54">
        <v>67684.129032258061</v>
      </c>
      <c r="J101" s="55">
        <v>339652.61271676299</v>
      </c>
      <c r="K101" s="55">
        <f t="shared" si="1"/>
        <v>-271968.48368450493</v>
      </c>
      <c r="L101" s="43">
        <v>-0.80072542798691793</v>
      </c>
    </row>
    <row r="102" spans="3:12" ht="45">
      <c r="C102" s="50" t="s">
        <v>4043</v>
      </c>
      <c r="D102" s="51" t="s">
        <v>3902</v>
      </c>
      <c r="E102" s="52" t="s">
        <v>4041</v>
      </c>
      <c r="F102" s="53" t="s">
        <v>4044</v>
      </c>
      <c r="G102" s="53" t="s">
        <v>4035</v>
      </c>
      <c r="H102" s="54">
        <v>385667.48387096776</v>
      </c>
      <c r="J102" s="55">
        <v>431341.73431734316</v>
      </c>
      <c r="K102" s="55">
        <f t="shared" si="1"/>
        <v>-45674.250446375401</v>
      </c>
      <c r="L102" s="43">
        <v>-0.10588878101179126</v>
      </c>
    </row>
    <row r="103" spans="3:12" ht="45">
      <c r="C103" s="50" t="s">
        <v>4045</v>
      </c>
      <c r="D103" s="51" t="s">
        <v>3902</v>
      </c>
      <c r="E103" s="52" t="s">
        <v>4041</v>
      </c>
      <c r="F103" s="53" t="s">
        <v>4046</v>
      </c>
      <c r="G103" s="53" t="s">
        <v>4035</v>
      </c>
      <c r="H103" s="54">
        <v>583560.6451612903</v>
      </c>
      <c r="J103" s="55">
        <v>492978.1132686084</v>
      </c>
      <c r="K103" s="55">
        <f t="shared" si="1"/>
        <v>90582.531892681902</v>
      </c>
      <c r="L103" s="43">
        <v>0.18374554458835843</v>
      </c>
    </row>
    <row r="104" spans="3:12" ht="45">
      <c r="C104" s="50" t="s">
        <v>4047</v>
      </c>
      <c r="D104" s="51" t="s">
        <v>3902</v>
      </c>
      <c r="E104" s="52" t="s">
        <v>4041</v>
      </c>
      <c r="F104" s="53" t="s">
        <v>4048</v>
      </c>
      <c r="G104" s="53" t="s">
        <v>4035</v>
      </c>
      <c r="H104" s="54">
        <v>583560.6451612903</v>
      </c>
      <c r="J104" s="55">
        <v>495073.42857142858</v>
      </c>
      <c r="K104" s="55">
        <f t="shared" si="1"/>
        <v>88487.216589861724</v>
      </c>
      <c r="L104" s="43">
        <v>0.17873553998888247</v>
      </c>
    </row>
    <row r="105" spans="3:12" ht="45">
      <c r="C105" s="50" t="s">
        <v>4049</v>
      </c>
      <c r="D105" s="51" t="s">
        <v>3902</v>
      </c>
      <c r="E105" s="52" t="s">
        <v>4041</v>
      </c>
      <c r="F105" s="53" t="s">
        <v>4050</v>
      </c>
      <c r="G105" s="53" t="s">
        <v>4035</v>
      </c>
      <c r="H105" s="54">
        <v>583560.6451612903</v>
      </c>
      <c r="J105" s="55">
        <v>498805.14285714284</v>
      </c>
      <c r="K105" s="55">
        <f t="shared" si="1"/>
        <v>84755.502304147463</v>
      </c>
      <c r="L105" s="43">
        <v>0.16991705782877489</v>
      </c>
    </row>
    <row r="106" spans="3:12" ht="75">
      <c r="C106" s="50" t="s">
        <v>4051</v>
      </c>
      <c r="D106" s="51" t="s">
        <v>3902</v>
      </c>
      <c r="E106" s="52" t="s">
        <v>4052</v>
      </c>
      <c r="F106" s="53" t="s">
        <v>4042</v>
      </c>
      <c r="G106" s="53" t="s">
        <v>4035</v>
      </c>
      <c r="H106" s="54">
        <v>167490.58064516127</v>
      </c>
      <c r="J106" s="55">
        <v>1211869.5838150289</v>
      </c>
      <c r="K106" s="55">
        <f t="shared" si="1"/>
        <v>-1044379.0031698677</v>
      </c>
      <c r="L106" s="43">
        <v>-0.86179157981843879</v>
      </c>
    </row>
    <row r="107" spans="3:12" ht="75">
      <c r="C107" s="50" t="s">
        <v>4053</v>
      </c>
      <c r="D107" s="51" t="s">
        <v>3902</v>
      </c>
      <c r="E107" s="52" t="s">
        <v>4052</v>
      </c>
      <c r="F107" s="53" t="s">
        <v>4044</v>
      </c>
      <c r="G107" s="53" t="s">
        <v>4035</v>
      </c>
      <c r="H107" s="54">
        <v>1111260.3870967743</v>
      </c>
      <c r="J107" s="55">
        <v>1668054.3302583026</v>
      </c>
      <c r="K107" s="55">
        <f t="shared" si="1"/>
        <v>-556793.94316152832</v>
      </c>
      <c r="L107" s="43">
        <v>-0.33379844592670271</v>
      </c>
    </row>
    <row r="108" spans="3:12" ht="75">
      <c r="C108" s="50" t="s">
        <v>4054</v>
      </c>
      <c r="D108" s="51" t="s">
        <v>3902</v>
      </c>
      <c r="E108" s="52" t="s">
        <v>4052</v>
      </c>
      <c r="F108" s="53" t="s">
        <v>4046</v>
      </c>
      <c r="G108" s="53" t="s">
        <v>4035</v>
      </c>
      <c r="H108" s="54">
        <v>2368007.8709677421</v>
      </c>
      <c r="J108" s="55">
        <v>1982854.9773462783</v>
      </c>
      <c r="K108" s="55">
        <f t="shared" si="1"/>
        <v>385152.89362146379</v>
      </c>
      <c r="L108" s="43">
        <v>0.19424158499827704</v>
      </c>
    </row>
    <row r="109" spans="3:12" ht="75">
      <c r="C109" s="50" t="s">
        <v>4055</v>
      </c>
      <c r="D109" s="51" t="s">
        <v>3902</v>
      </c>
      <c r="E109" s="52" t="s">
        <v>4052</v>
      </c>
      <c r="F109" s="53" t="s">
        <v>4048</v>
      </c>
      <c r="G109" s="53" t="s">
        <v>4035</v>
      </c>
      <c r="H109" s="54">
        <v>2368007.8709677421</v>
      </c>
      <c r="J109" s="55">
        <v>1996161.0989010991</v>
      </c>
      <c r="K109" s="55">
        <f t="shared" si="1"/>
        <v>371846.772066643</v>
      </c>
      <c r="L109" s="43">
        <v>0.18628094309189139</v>
      </c>
    </row>
    <row r="110" spans="3:12" ht="75">
      <c r="C110" s="50" t="s">
        <v>4056</v>
      </c>
      <c r="D110" s="51" t="s">
        <v>3902</v>
      </c>
      <c r="E110" s="52" t="s">
        <v>4052</v>
      </c>
      <c r="F110" s="53" t="s">
        <v>4050</v>
      </c>
      <c r="G110" s="53" t="s">
        <v>4035</v>
      </c>
      <c r="H110" s="54">
        <v>2368007.8709677421</v>
      </c>
      <c r="J110" s="55">
        <v>2019859.0329670329</v>
      </c>
      <c r="K110" s="55">
        <f t="shared" si="1"/>
        <v>348148.83800070919</v>
      </c>
      <c r="L110" s="43">
        <v>0.1723629383627345</v>
      </c>
    </row>
    <row r="111" spans="3:12" ht="30">
      <c r="C111" s="50" t="s">
        <v>4057</v>
      </c>
      <c r="D111" s="51" t="s">
        <v>3902</v>
      </c>
      <c r="E111" s="52" t="s">
        <v>4058</v>
      </c>
      <c r="F111" s="53" t="s">
        <v>4042</v>
      </c>
      <c r="G111" s="53" t="s">
        <v>4035</v>
      </c>
      <c r="H111" s="54">
        <v>108266.96774193548</v>
      </c>
      <c r="J111" s="55">
        <v>258217.19075144507</v>
      </c>
      <c r="K111" s="55">
        <f t="shared" si="1"/>
        <v>-149950.22300950959</v>
      </c>
      <c r="L111" s="43">
        <v>-0.58071355579826134</v>
      </c>
    </row>
    <row r="112" spans="3:12" ht="30">
      <c r="C112" s="50" t="s">
        <v>4059</v>
      </c>
      <c r="D112" s="51" t="s">
        <v>3902</v>
      </c>
      <c r="E112" s="52" t="s">
        <v>4058</v>
      </c>
      <c r="F112" s="53" t="s">
        <v>4044</v>
      </c>
      <c r="G112" s="53" t="s">
        <v>4035</v>
      </c>
      <c r="H112" s="54">
        <v>331541.67741935485</v>
      </c>
      <c r="J112" s="55">
        <v>296946.6955719557</v>
      </c>
      <c r="K112" s="55">
        <f t="shared" si="1"/>
        <v>34594.981847399147</v>
      </c>
      <c r="L112" s="43">
        <v>0.11650232975573267</v>
      </c>
    </row>
    <row r="113" spans="3:12" ht="30">
      <c r="C113" s="50" t="s">
        <v>4060</v>
      </c>
      <c r="D113" s="51" t="s">
        <v>3902</v>
      </c>
      <c r="E113" s="52" t="s">
        <v>4058</v>
      </c>
      <c r="F113" s="53" t="s">
        <v>4046</v>
      </c>
      <c r="G113" s="53" t="s">
        <v>4035</v>
      </c>
      <c r="H113" s="54">
        <v>377206.96774193546</v>
      </c>
      <c r="J113" s="55">
        <v>321847.718446602</v>
      </c>
      <c r="K113" s="55">
        <f t="shared" si="1"/>
        <v>55359.249295333459</v>
      </c>
      <c r="L113" s="43">
        <v>0.1720044795175957</v>
      </c>
    </row>
    <row r="114" spans="3:12" ht="30">
      <c r="C114" s="50" t="s">
        <v>4061</v>
      </c>
      <c r="D114" s="51" t="s">
        <v>3902</v>
      </c>
      <c r="E114" s="52" t="s">
        <v>4058</v>
      </c>
      <c r="F114" s="53" t="s">
        <v>4048</v>
      </c>
      <c r="G114" s="53" t="s">
        <v>4035</v>
      </c>
      <c r="H114" s="54">
        <v>377206.96774193546</v>
      </c>
      <c r="J114" s="55">
        <v>322331.25274725276</v>
      </c>
      <c r="K114" s="55">
        <f t="shared" si="1"/>
        <v>54875.714994682698</v>
      </c>
      <c r="L114" s="43">
        <v>0.1702463367327027</v>
      </c>
    </row>
    <row r="115" spans="3:12" ht="30">
      <c r="C115" s="50" t="s">
        <v>4062</v>
      </c>
      <c r="D115" s="51" t="s">
        <v>3902</v>
      </c>
      <c r="E115" s="52" t="s">
        <v>4058</v>
      </c>
      <c r="F115" s="53" t="s">
        <v>4050</v>
      </c>
      <c r="G115" s="53" t="s">
        <v>4035</v>
      </c>
      <c r="H115" s="54">
        <v>377206.96774193546</v>
      </c>
      <c r="J115" s="55">
        <v>323192.41758241761</v>
      </c>
      <c r="K115" s="55">
        <f t="shared" si="1"/>
        <v>54014.55015951785</v>
      </c>
      <c r="L115" s="43">
        <v>0.16712814788033678</v>
      </c>
    </row>
    <row r="116" spans="3:12" ht="45">
      <c r="C116" s="50" t="s">
        <v>4063</v>
      </c>
      <c r="D116" s="52" t="s">
        <v>4064</v>
      </c>
      <c r="E116" s="52" t="s">
        <v>4065</v>
      </c>
      <c r="F116" s="53" t="s">
        <v>4042</v>
      </c>
      <c r="G116" s="53" t="s">
        <v>4066</v>
      </c>
      <c r="H116" s="54">
        <v>56459.741935483864</v>
      </c>
      <c r="J116" s="55">
        <v>50723.75</v>
      </c>
      <c r="K116" s="55">
        <f t="shared" si="1"/>
        <v>5735.9919354838639</v>
      </c>
      <c r="L116" s="43">
        <v>0.113082962822817</v>
      </c>
    </row>
    <row r="117" spans="3:12" ht="30">
      <c r="C117" s="50" t="s">
        <v>4067</v>
      </c>
      <c r="D117" s="52" t="s">
        <v>4064</v>
      </c>
      <c r="E117" s="52" t="s">
        <v>4068</v>
      </c>
      <c r="F117" s="53" t="s">
        <v>4042</v>
      </c>
      <c r="G117" s="53" t="s">
        <v>4066</v>
      </c>
      <c r="H117" s="54">
        <v>56459.741935483864</v>
      </c>
      <c r="J117" s="55">
        <v>50723.75</v>
      </c>
      <c r="K117" s="55">
        <f t="shared" si="1"/>
        <v>5735.9919354838639</v>
      </c>
      <c r="L117" s="43">
        <v>0.113082962822817</v>
      </c>
    </row>
    <row r="118" spans="3:12" ht="30">
      <c r="C118" s="50" t="s">
        <v>4069</v>
      </c>
      <c r="D118" s="52" t="s">
        <v>4064</v>
      </c>
      <c r="E118" s="52" t="s">
        <v>4070</v>
      </c>
      <c r="F118" s="53" t="s">
        <v>4042</v>
      </c>
      <c r="G118" s="53" t="s">
        <v>4066</v>
      </c>
      <c r="H118" s="54">
        <v>56459.741935483864</v>
      </c>
      <c r="J118" s="55" t="s">
        <v>4071</v>
      </c>
      <c r="K118" s="55"/>
      <c r="L118" s="43"/>
    </row>
    <row r="119" spans="3:12" ht="30">
      <c r="C119" s="50" t="s">
        <v>4072</v>
      </c>
      <c r="D119" s="52" t="s">
        <v>4064</v>
      </c>
      <c r="E119" s="52" t="s">
        <v>4073</v>
      </c>
      <c r="F119" s="53" t="s">
        <v>4042</v>
      </c>
      <c r="G119" s="53" t="s">
        <v>4066</v>
      </c>
      <c r="H119" s="54">
        <v>94447.612903225803</v>
      </c>
      <c r="J119" s="55" t="s">
        <v>4071</v>
      </c>
      <c r="K119" s="55"/>
      <c r="L119" s="43"/>
    </row>
    <row r="120" spans="3:12" ht="30">
      <c r="C120" s="50" t="s">
        <v>4074</v>
      </c>
      <c r="D120" s="52" t="s">
        <v>4064</v>
      </c>
      <c r="E120" s="52" t="s">
        <v>4075</v>
      </c>
      <c r="F120" s="53" t="s">
        <v>4042</v>
      </c>
      <c r="G120" s="53" t="s">
        <v>4066</v>
      </c>
      <c r="H120" s="54">
        <v>186039.22580645161</v>
      </c>
      <c r="J120" s="55">
        <v>167121.22</v>
      </c>
      <c r="K120" s="55">
        <f t="shared" si="1"/>
        <v>18918.005806451605</v>
      </c>
      <c r="L120" s="43">
        <v>0.11319930411261721</v>
      </c>
    </row>
    <row r="121" spans="3:12" ht="30">
      <c r="C121" s="50" t="s">
        <v>4076</v>
      </c>
      <c r="D121" s="52" t="s">
        <v>4064</v>
      </c>
      <c r="E121" s="52" t="s">
        <v>4077</v>
      </c>
      <c r="F121" s="53" t="s">
        <v>4042</v>
      </c>
      <c r="G121" s="53" t="s">
        <v>4066</v>
      </c>
      <c r="H121" s="54">
        <v>158446.58064516127</v>
      </c>
      <c r="J121" s="55">
        <v>142324</v>
      </c>
      <c r="K121" s="55">
        <f t="shared" si="1"/>
        <v>16122.580645161273</v>
      </c>
      <c r="L121" s="43">
        <v>0.11328082856834598</v>
      </c>
    </row>
    <row r="122" spans="3:12" ht="30">
      <c r="C122" s="50" t="s">
        <v>4078</v>
      </c>
      <c r="D122" s="52" t="s">
        <v>4064</v>
      </c>
      <c r="E122" s="52" t="s">
        <v>4079</v>
      </c>
      <c r="F122" s="53" t="s">
        <v>4042</v>
      </c>
      <c r="G122" s="53" t="s">
        <v>4066</v>
      </c>
      <c r="H122" s="54">
        <v>316724.25806451612</v>
      </c>
      <c r="J122" s="55" t="s">
        <v>4071</v>
      </c>
      <c r="K122" s="55"/>
      <c r="L122" s="43"/>
    </row>
    <row r="123" spans="3:12" ht="30">
      <c r="C123" s="50" t="s">
        <v>4080</v>
      </c>
      <c r="D123" s="52" t="s">
        <v>4064</v>
      </c>
      <c r="E123" s="52" t="s">
        <v>4081</v>
      </c>
      <c r="F123" s="53" t="s">
        <v>4042</v>
      </c>
      <c r="G123" s="53" t="s">
        <v>4066</v>
      </c>
      <c r="H123" s="54">
        <v>169885.93548387097</v>
      </c>
      <c r="J123" s="55">
        <v>152617.5</v>
      </c>
      <c r="K123" s="55">
        <f t="shared" si="1"/>
        <v>17268.43548387097</v>
      </c>
      <c r="L123" s="43">
        <v>0.11314846255423507</v>
      </c>
    </row>
    <row r="124" spans="3:12" ht="30">
      <c r="C124" s="50" t="s">
        <v>4082</v>
      </c>
      <c r="D124" s="52" t="s">
        <v>4064</v>
      </c>
      <c r="E124" s="52" t="s">
        <v>4083</v>
      </c>
      <c r="F124" s="53" t="s">
        <v>4042</v>
      </c>
      <c r="G124" s="53" t="s">
        <v>4066</v>
      </c>
      <c r="H124" s="54">
        <v>45173.93548387097</v>
      </c>
      <c r="J124" s="55" t="s">
        <v>4071</v>
      </c>
      <c r="K124" s="55"/>
      <c r="L124" s="43"/>
    </row>
    <row r="125" spans="3:12" ht="30">
      <c r="C125" s="50" t="s">
        <v>4084</v>
      </c>
      <c r="D125" s="52" t="s">
        <v>4064</v>
      </c>
      <c r="E125" s="52" t="s">
        <v>4085</v>
      </c>
      <c r="F125" s="53" t="s">
        <v>4042</v>
      </c>
      <c r="G125" s="53" t="s">
        <v>4066</v>
      </c>
      <c r="H125" s="54">
        <v>94447.612903225803</v>
      </c>
      <c r="J125" s="55" t="s">
        <v>4071</v>
      </c>
      <c r="K125" s="55"/>
      <c r="L125" s="43"/>
    </row>
    <row r="126" spans="3:12" ht="45">
      <c r="C126" s="50" t="s">
        <v>4086</v>
      </c>
      <c r="D126" s="52" t="s">
        <v>4064</v>
      </c>
      <c r="E126" s="52" t="s">
        <v>4087</v>
      </c>
      <c r="F126" s="53" t="s">
        <v>4042</v>
      </c>
      <c r="G126" s="53" t="s">
        <v>4066</v>
      </c>
      <c r="H126" s="54">
        <v>85987.096774193546</v>
      </c>
      <c r="J126" s="55">
        <v>77246.47</v>
      </c>
      <c r="K126" s="55">
        <f t="shared" si="1"/>
        <v>8740.6267741935444</v>
      </c>
      <c r="L126" s="43">
        <v>0.11315244274843296</v>
      </c>
    </row>
    <row r="127" spans="3:12" ht="45">
      <c r="C127" s="50" t="s">
        <v>4088</v>
      </c>
      <c r="D127" s="52" t="s">
        <v>4064</v>
      </c>
      <c r="E127" s="52" t="s">
        <v>4089</v>
      </c>
      <c r="F127" s="53" t="s">
        <v>4042</v>
      </c>
      <c r="G127" s="53" t="s">
        <v>4066</v>
      </c>
      <c r="H127" s="54">
        <v>190369.29032258064</v>
      </c>
      <c r="J127" s="55">
        <v>171018.47</v>
      </c>
      <c r="K127" s="55">
        <f t="shared" si="1"/>
        <v>19350.820322580636</v>
      </c>
      <c r="L127" s="43">
        <v>0.11315047037071864</v>
      </c>
    </row>
    <row r="128" spans="3:12" ht="60">
      <c r="C128" s="50" t="s">
        <v>4090</v>
      </c>
      <c r="D128" s="52" t="s">
        <v>4064</v>
      </c>
      <c r="E128" s="52" t="s">
        <v>4091</v>
      </c>
      <c r="F128" s="53" t="s">
        <v>4042</v>
      </c>
      <c r="G128" s="53" t="s">
        <v>4066</v>
      </c>
      <c r="H128" s="54">
        <v>430027.61290322582</v>
      </c>
      <c r="J128" s="55">
        <v>386303.75</v>
      </c>
      <c r="K128" s="55">
        <f t="shared" si="1"/>
        <v>43723.862903225818</v>
      </c>
      <c r="L128" s="43">
        <v>0.11318518886556451</v>
      </c>
    </row>
    <row r="129" spans="3:12" ht="60">
      <c r="C129" s="50" t="s">
        <v>4092</v>
      </c>
      <c r="D129" s="52" t="s">
        <v>4064</v>
      </c>
      <c r="E129" s="52" t="s">
        <v>4093</v>
      </c>
      <c r="F129" s="53" t="s">
        <v>4042</v>
      </c>
      <c r="G129" s="53" t="s">
        <v>4066</v>
      </c>
      <c r="H129" s="54">
        <v>3395169.8064516131</v>
      </c>
      <c r="J129" s="55" t="s">
        <v>4071</v>
      </c>
      <c r="K129" s="55"/>
      <c r="L129" s="43"/>
    </row>
    <row r="130" spans="3:12" ht="45">
      <c r="C130" s="50" t="s">
        <v>4094</v>
      </c>
      <c r="D130" s="52" t="s">
        <v>4064</v>
      </c>
      <c r="E130" s="52" t="s">
        <v>4095</v>
      </c>
      <c r="F130" s="53" t="s">
        <v>4042</v>
      </c>
      <c r="G130" s="53" t="s">
        <v>4066</v>
      </c>
      <c r="H130" s="54">
        <v>566132.90322580643</v>
      </c>
      <c r="J130" s="55">
        <v>508561.97</v>
      </c>
      <c r="K130" s="55">
        <f t="shared" si="1"/>
        <v>57570.933225806453</v>
      </c>
      <c r="L130" s="43">
        <v>0.11320337858886</v>
      </c>
    </row>
    <row r="131" spans="3:12" ht="45">
      <c r="C131" s="50" t="s">
        <v>4096</v>
      </c>
      <c r="D131" s="52" t="s">
        <v>4064</v>
      </c>
      <c r="E131" s="52" t="s">
        <v>4065</v>
      </c>
      <c r="F131" s="53" t="s">
        <v>4044</v>
      </c>
      <c r="G131" s="53" t="s">
        <v>4066</v>
      </c>
      <c r="H131" s="54">
        <v>67254.193548387091</v>
      </c>
      <c r="J131" s="55">
        <v>60407.97</v>
      </c>
      <c r="K131" s="55">
        <f t="shared" si="1"/>
        <v>6846.22354838709</v>
      </c>
      <c r="L131" s="43">
        <v>0.11333311727553649</v>
      </c>
    </row>
    <row r="132" spans="3:12" ht="30">
      <c r="C132" s="50" t="s">
        <v>4097</v>
      </c>
      <c r="D132" s="52" t="s">
        <v>4064</v>
      </c>
      <c r="E132" s="52" t="s">
        <v>4068</v>
      </c>
      <c r="F132" s="53" t="s">
        <v>4044</v>
      </c>
      <c r="G132" s="53" t="s">
        <v>4066</v>
      </c>
      <c r="H132" s="54">
        <v>67254.193548387091</v>
      </c>
      <c r="J132" s="55">
        <v>60407.97</v>
      </c>
      <c r="K132" s="55">
        <f t="shared" si="1"/>
        <v>6846.22354838709</v>
      </c>
      <c r="L132" s="43">
        <v>0.11333311727553649</v>
      </c>
    </row>
    <row r="133" spans="3:12" ht="30">
      <c r="C133" s="50" t="s">
        <v>4098</v>
      </c>
      <c r="D133" s="52" t="s">
        <v>4064</v>
      </c>
      <c r="E133" s="52" t="s">
        <v>4070</v>
      </c>
      <c r="F133" s="53" t="s">
        <v>4044</v>
      </c>
      <c r="G133" s="53" t="s">
        <v>4066</v>
      </c>
      <c r="H133" s="54">
        <v>67238.838709677424</v>
      </c>
      <c r="J133" s="55" t="s">
        <v>4071</v>
      </c>
      <c r="K133" s="55"/>
      <c r="L133" s="43"/>
    </row>
    <row r="134" spans="3:12" ht="30">
      <c r="C134" s="50" t="s">
        <v>4099</v>
      </c>
      <c r="D134" s="52" t="s">
        <v>4064</v>
      </c>
      <c r="E134" s="52" t="s">
        <v>4073</v>
      </c>
      <c r="F134" s="53" t="s">
        <v>4044</v>
      </c>
      <c r="G134" s="53" t="s">
        <v>4066</v>
      </c>
      <c r="H134" s="54">
        <v>112443.48387096773</v>
      </c>
      <c r="J134" s="55" t="s">
        <v>4071</v>
      </c>
      <c r="K134" s="55"/>
      <c r="L134" s="43"/>
    </row>
    <row r="135" spans="3:12" ht="30">
      <c r="C135" s="50" t="s">
        <v>4100</v>
      </c>
      <c r="D135" s="52" t="s">
        <v>4064</v>
      </c>
      <c r="E135" s="52" t="s">
        <v>4075</v>
      </c>
      <c r="F135" s="53" t="s">
        <v>4044</v>
      </c>
      <c r="G135" s="53" t="s">
        <v>4066</v>
      </c>
      <c r="H135" s="54">
        <v>221263.22580645161</v>
      </c>
      <c r="J135" s="55">
        <v>198775.22</v>
      </c>
      <c r="K135" s="55">
        <f t="shared" ref="K135:K190" si="2">+H135-J135</f>
        <v>22488.005806451605</v>
      </c>
      <c r="L135" s="43">
        <v>0.11313284325104309</v>
      </c>
    </row>
    <row r="136" spans="3:12" ht="30">
      <c r="C136" s="50" t="s">
        <v>4101</v>
      </c>
      <c r="D136" s="52" t="s">
        <v>4064</v>
      </c>
      <c r="E136" s="52" t="s">
        <v>4077</v>
      </c>
      <c r="F136" s="53" t="s">
        <v>4044</v>
      </c>
      <c r="G136" s="53" t="s">
        <v>4066</v>
      </c>
      <c r="H136" s="54">
        <v>188649.54838709679</v>
      </c>
      <c r="J136" s="55">
        <v>169471.47</v>
      </c>
      <c r="K136" s="55">
        <f t="shared" si="2"/>
        <v>19178.078387096786</v>
      </c>
      <c r="L136" s="43">
        <v>0.11316405284675224</v>
      </c>
    </row>
    <row r="137" spans="3:12" ht="30">
      <c r="C137" s="50" t="s">
        <v>4102</v>
      </c>
      <c r="D137" s="52" t="s">
        <v>4064</v>
      </c>
      <c r="E137" s="52" t="s">
        <v>4079</v>
      </c>
      <c r="F137" s="53" t="s">
        <v>4044</v>
      </c>
      <c r="G137" s="53" t="s">
        <v>4066</v>
      </c>
      <c r="H137" s="54">
        <v>377160.90322580643</v>
      </c>
      <c r="J137" s="55" t="s">
        <v>4071</v>
      </c>
      <c r="K137" s="55"/>
      <c r="L137" s="43"/>
    </row>
    <row r="138" spans="3:12" ht="30">
      <c r="C138" s="50" t="s">
        <v>4103</v>
      </c>
      <c r="D138" s="52" t="s">
        <v>4064</v>
      </c>
      <c r="E138" s="52" t="s">
        <v>4081</v>
      </c>
      <c r="F138" s="53" t="s">
        <v>4044</v>
      </c>
      <c r="G138" s="53" t="s">
        <v>4066</v>
      </c>
      <c r="H138" s="54">
        <v>202223.22580645161</v>
      </c>
      <c r="J138" s="55">
        <v>181653.5</v>
      </c>
      <c r="K138" s="55">
        <f t="shared" si="2"/>
        <v>20569.725806451606</v>
      </c>
      <c r="L138" s="43">
        <v>0.11323605549274639</v>
      </c>
    </row>
    <row r="139" spans="3:12" ht="30">
      <c r="C139" s="50" t="s">
        <v>4104</v>
      </c>
      <c r="D139" s="52" t="s">
        <v>4064</v>
      </c>
      <c r="E139" s="52" t="s">
        <v>4083</v>
      </c>
      <c r="F139" s="53" t="s">
        <v>4044</v>
      </c>
      <c r="G139" s="53" t="s">
        <v>4066</v>
      </c>
      <c r="H139" s="54">
        <v>53803.354838709674</v>
      </c>
      <c r="J139" s="55" t="s">
        <v>4071</v>
      </c>
      <c r="K139" s="55"/>
      <c r="L139" s="43"/>
    </row>
    <row r="140" spans="3:12" ht="30">
      <c r="C140" s="50" t="s">
        <v>4105</v>
      </c>
      <c r="D140" s="52" t="s">
        <v>4064</v>
      </c>
      <c r="E140" s="52" t="s">
        <v>4085</v>
      </c>
      <c r="F140" s="53" t="s">
        <v>4044</v>
      </c>
      <c r="G140" s="53" t="s">
        <v>4066</v>
      </c>
      <c r="H140" s="54">
        <v>112443.48387096773</v>
      </c>
      <c r="J140" s="55" t="s">
        <v>4071</v>
      </c>
      <c r="K140" s="55"/>
      <c r="L140" s="43"/>
    </row>
    <row r="141" spans="3:12" ht="45">
      <c r="C141" s="50" t="s">
        <v>4106</v>
      </c>
      <c r="D141" s="52" t="s">
        <v>4064</v>
      </c>
      <c r="E141" s="52" t="s">
        <v>4087</v>
      </c>
      <c r="F141" s="53" t="s">
        <v>4044</v>
      </c>
      <c r="G141" s="53" t="s">
        <v>4066</v>
      </c>
      <c r="H141" s="54">
        <v>102324.64516129032</v>
      </c>
      <c r="J141" s="55">
        <v>91913.22</v>
      </c>
      <c r="K141" s="55">
        <f t="shared" si="2"/>
        <v>10411.425161290317</v>
      </c>
      <c r="L141" s="43">
        <v>0.1132745122115221</v>
      </c>
    </row>
    <row r="142" spans="3:12" ht="45">
      <c r="C142" s="50" t="s">
        <v>4107</v>
      </c>
      <c r="D142" s="52" t="s">
        <v>4064</v>
      </c>
      <c r="E142" s="52" t="s">
        <v>4089</v>
      </c>
      <c r="F142" s="53" t="s">
        <v>4044</v>
      </c>
      <c r="G142" s="53" t="s">
        <v>4066</v>
      </c>
      <c r="H142" s="54">
        <v>226652.77419354836</v>
      </c>
      <c r="J142" s="55">
        <v>203594.72</v>
      </c>
      <c r="K142" s="55">
        <f t="shared" si="2"/>
        <v>23058.054193548363</v>
      </c>
      <c r="L142" s="43">
        <v>0.11325467671041942</v>
      </c>
    </row>
    <row r="143" spans="3:12" ht="60">
      <c r="C143" s="50" t="s">
        <v>4108</v>
      </c>
      <c r="D143" s="52" t="s">
        <v>4064</v>
      </c>
      <c r="E143" s="52" t="s">
        <v>4091</v>
      </c>
      <c r="F143" s="53" t="s">
        <v>4044</v>
      </c>
      <c r="G143" s="53" t="s">
        <v>4066</v>
      </c>
      <c r="H143" s="54">
        <v>511807.48387096776</v>
      </c>
      <c r="J143" s="55">
        <v>459756.5</v>
      </c>
      <c r="K143" s="55">
        <f t="shared" si="2"/>
        <v>52050.983870967757</v>
      </c>
      <c r="L143" s="43">
        <v>0.1132142424761102</v>
      </c>
    </row>
    <row r="144" spans="3:12" ht="60">
      <c r="C144" s="50" t="s">
        <v>4109</v>
      </c>
      <c r="D144" s="52" t="s">
        <v>4064</v>
      </c>
      <c r="E144" s="52" t="s">
        <v>4093</v>
      </c>
      <c r="F144" s="53" t="s">
        <v>4044</v>
      </c>
      <c r="G144" s="53" t="s">
        <v>4066</v>
      </c>
      <c r="H144" s="54">
        <v>4041470.3225806449</v>
      </c>
      <c r="J144" s="55" t="s">
        <v>4071</v>
      </c>
      <c r="K144" s="55"/>
      <c r="L144" s="43"/>
    </row>
    <row r="145" spans="3:12" ht="45">
      <c r="C145" s="50" t="s">
        <v>4110</v>
      </c>
      <c r="D145" s="52" t="s">
        <v>4064</v>
      </c>
      <c r="E145" s="52" t="s">
        <v>4095</v>
      </c>
      <c r="F145" s="53" t="s">
        <v>4044</v>
      </c>
      <c r="G145" s="53" t="s">
        <v>4066</v>
      </c>
      <c r="H145" s="54">
        <v>673893.16129032255</v>
      </c>
      <c r="J145" s="55">
        <v>605368.47</v>
      </c>
      <c r="K145" s="55">
        <f t="shared" si="2"/>
        <v>68524.691290322575</v>
      </c>
      <c r="L145" s="43">
        <v>0.11319501210613525</v>
      </c>
    </row>
    <row r="146" spans="3:12" ht="45">
      <c r="C146" s="50" t="s">
        <v>4111</v>
      </c>
      <c r="D146" s="52" t="s">
        <v>4064</v>
      </c>
      <c r="E146" s="52" t="s">
        <v>4065</v>
      </c>
      <c r="F146" s="53" t="s">
        <v>4046</v>
      </c>
      <c r="G146" s="53" t="s">
        <v>4066</v>
      </c>
      <c r="H146" s="54">
        <v>87399.741935483864</v>
      </c>
      <c r="J146" s="55">
        <v>78525.72</v>
      </c>
      <c r="K146" s="55">
        <f t="shared" si="2"/>
        <v>8874.0219354838628</v>
      </c>
      <c r="L146" s="43">
        <v>0.11300783915746156</v>
      </c>
    </row>
    <row r="147" spans="3:12" ht="30">
      <c r="C147" s="50" t="s">
        <v>4112</v>
      </c>
      <c r="D147" s="52" t="s">
        <v>4064</v>
      </c>
      <c r="E147" s="52" t="s">
        <v>4068</v>
      </c>
      <c r="F147" s="53" t="s">
        <v>4046</v>
      </c>
      <c r="G147" s="53" t="s">
        <v>4066</v>
      </c>
      <c r="H147" s="54">
        <v>87399.741935483864</v>
      </c>
      <c r="J147" s="55">
        <v>78525.72</v>
      </c>
      <c r="K147" s="55">
        <f t="shared" si="2"/>
        <v>8874.0219354838628</v>
      </c>
      <c r="L147" s="43">
        <v>0.11300783915746156</v>
      </c>
    </row>
    <row r="148" spans="3:12" ht="30">
      <c r="C148" s="50" t="s">
        <v>4113</v>
      </c>
      <c r="D148" s="52" t="s">
        <v>4064</v>
      </c>
      <c r="E148" s="52" t="s">
        <v>4070</v>
      </c>
      <c r="F148" s="53" t="s">
        <v>4046</v>
      </c>
      <c r="G148" s="53" t="s">
        <v>4066</v>
      </c>
      <c r="H148" s="54">
        <v>87384.387096774182</v>
      </c>
      <c r="J148" s="55" t="s">
        <v>4071</v>
      </c>
      <c r="K148" s="55"/>
      <c r="L148" s="43"/>
    </row>
    <row r="149" spans="3:12" ht="30">
      <c r="C149" s="50" t="s">
        <v>4114</v>
      </c>
      <c r="D149" s="52" t="s">
        <v>4064</v>
      </c>
      <c r="E149" s="52" t="s">
        <v>4073</v>
      </c>
      <c r="F149" s="53" t="s">
        <v>4046</v>
      </c>
      <c r="G149" s="53" t="s">
        <v>4066</v>
      </c>
      <c r="H149" s="54">
        <v>146055.22580645161</v>
      </c>
      <c r="J149" s="55" t="s">
        <v>4071</v>
      </c>
      <c r="K149" s="55"/>
      <c r="L149" s="43"/>
    </row>
    <row r="150" spans="3:12" ht="30">
      <c r="C150" s="50" t="s">
        <v>4115</v>
      </c>
      <c r="D150" s="52" t="s">
        <v>4064</v>
      </c>
      <c r="E150" s="52" t="s">
        <v>4075</v>
      </c>
      <c r="F150" s="53" t="s">
        <v>4046</v>
      </c>
      <c r="G150" s="53" t="s">
        <v>4066</v>
      </c>
      <c r="H150" s="54">
        <v>287473.29032258061</v>
      </c>
      <c r="J150" s="55">
        <v>258245.47</v>
      </c>
      <c r="K150" s="55">
        <f t="shared" si="2"/>
        <v>29227.820322580606</v>
      </c>
      <c r="L150" s="43">
        <v>0.11317844344987196</v>
      </c>
    </row>
    <row r="151" spans="3:12" ht="30">
      <c r="C151" s="50" t="s">
        <v>4116</v>
      </c>
      <c r="D151" s="52" t="s">
        <v>4064</v>
      </c>
      <c r="E151" s="52" t="s">
        <v>4077</v>
      </c>
      <c r="F151" s="53" t="s">
        <v>4046</v>
      </c>
      <c r="G151" s="53" t="s">
        <v>4066</v>
      </c>
      <c r="H151" s="54">
        <v>245017.16129032261</v>
      </c>
      <c r="J151" s="55">
        <v>220105.97</v>
      </c>
      <c r="K151" s="55">
        <f t="shared" si="2"/>
        <v>24911.191290322604</v>
      </c>
      <c r="L151" s="43">
        <v>0.11317817181570589</v>
      </c>
    </row>
    <row r="152" spans="3:12" ht="30">
      <c r="C152" s="50" t="s">
        <v>4117</v>
      </c>
      <c r="D152" s="52" t="s">
        <v>4064</v>
      </c>
      <c r="E152" s="52" t="s">
        <v>4079</v>
      </c>
      <c r="F152" s="53" t="s">
        <v>4046</v>
      </c>
      <c r="G152" s="53" t="s">
        <v>4066</v>
      </c>
      <c r="H152" s="54">
        <v>489834.70967741939</v>
      </c>
      <c r="J152" s="55" t="s">
        <v>4071</v>
      </c>
      <c r="K152" s="55"/>
      <c r="L152" s="43"/>
    </row>
    <row r="153" spans="3:12" ht="30">
      <c r="C153" s="50" t="s">
        <v>4118</v>
      </c>
      <c r="D153" s="52" t="s">
        <v>4064</v>
      </c>
      <c r="E153" s="52" t="s">
        <v>4081</v>
      </c>
      <c r="F153" s="53" t="s">
        <v>4046</v>
      </c>
      <c r="G153" s="53" t="s">
        <v>4066</v>
      </c>
      <c r="H153" s="54">
        <v>262705.93548387097</v>
      </c>
      <c r="J153" s="55">
        <v>235992.47</v>
      </c>
      <c r="K153" s="55">
        <f t="shared" si="2"/>
        <v>26713.465483870968</v>
      </c>
      <c r="L153" s="43">
        <v>0.11319626208357821</v>
      </c>
    </row>
    <row r="154" spans="3:12" ht="30">
      <c r="C154" s="50" t="s">
        <v>4119</v>
      </c>
      <c r="D154" s="52" t="s">
        <v>4064</v>
      </c>
      <c r="E154" s="52" t="s">
        <v>4083</v>
      </c>
      <c r="F154" s="53" t="s">
        <v>4046</v>
      </c>
      <c r="G154" s="53" t="s">
        <v>4066</v>
      </c>
      <c r="H154" s="54">
        <v>69910.580645161288</v>
      </c>
      <c r="J154" s="55" t="s">
        <v>4071</v>
      </c>
      <c r="K154" s="55"/>
      <c r="L154" s="43"/>
    </row>
    <row r="155" spans="3:12" ht="30">
      <c r="C155" s="50" t="s">
        <v>4120</v>
      </c>
      <c r="D155" s="52" t="s">
        <v>4064</v>
      </c>
      <c r="E155" s="52" t="s">
        <v>4085</v>
      </c>
      <c r="F155" s="53" t="s">
        <v>4046</v>
      </c>
      <c r="G155" s="53" t="s">
        <v>4066</v>
      </c>
      <c r="H155" s="54">
        <v>146055.22580645161</v>
      </c>
      <c r="J155" s="55" t="s">
        <v>4071</v>
      </c>
      <c r="K155" s="55"/>
      <c r="L155" s="43"/>
    </row>
    <row r="156" spans="3:12" ht="45">
      <c r="C156" s="50" t="s">
        <v>4121</v>
      </c>
      <c r="D156" s="52" t="s">
        <v>4064</v>
      </c>
      <c r="E156" s="52" t="s">
        <v>4087</v>
      </c>
      <c r="F156" s="53" t="s">
        <v>4046</v>
      </c>
      <c r="G156" s="53" t="s">
        <v>4066</v>
      </c>
      <c r="H156" s="54">
        <v>133003.61290322579</v>
      </c>
      <c r="J156" s="55">
        <v>119476</v>
      </c>
      <c r="K156" s="55">
        <f t="shared" si="2"/>
        <v>13527.612903225789</v>
      </c>
      <c r="L156" s="43">
        <v>0.11322452126975951</v>
      </c>
    </row>
    <row r="157" spans="3:12" ht="45">
      <c r="C157" s="50" t="s">
        <v>4122</v>
      </c>
      <c r="D157" s="52" t="s">
        <v>4064</v>
      </c>
      <c r="E157" s="52" t="s">
        <v>4089</v>
      </c>
      <c r="F157" s="53" t="s">
        <v>4046</v>
      </c>
      <c r="G157" s="53" t="s">
        <v>4066</v>
      </c>
      <c r="H157" s="54">
        <v>294229.41935483867</v>
      </c>
      <c r="J157" s="55">
        <v>264314.46999999997</v>
      </c>
      <c r="K157" s="55">
        <f t="shared" si="2"/>
        <v>29914.949354838696</v>
      </c>
      <c r="L157" s="43">
        <v>0.11317938573260367</v>
      </c>
    </row>
    <row r="158" spans="3:12" ht="60">
      <c r="C158" s="50" t="s">
        <v>4123</v>
      </c>
      <c r="D158" s="52" t="s">
        <v>4064</v>
      </c>
      <c r="E158" s="52" t="s">
        <v>4091</v>
      </c>
      <c r="F158" s="53" t="s">
        <v>4046</v>
      </c>
      <c r="G158" s="53" t="s">
        <v>4066</v>
      </c>
      <c r="H158" s="54">
        <v>664833.80645161285</v>
      </c>
      <c r="J158" s="55">
        <v>597231.25</v>
      </c>
      <c r="K158" s="55">
        <f t="shared" si="2"/>
        <v>67602.556451612851</v>
      </c>
      <c r="L158" s="43">
        <v>0.11319326718354548</v>
      </c>
    </row>
    <row r="159" spans="3:12" ht="60">
      <c r="C159" s="50" t="s">
        <v>4124</v>
      </c>
      <c r="D159" s="52" t="s">
        <v>4064</v>
      </c>
      <c r="E159" s="52" t="s">
        <v>4093</v>
      </c>
      <c r="F159" s="53" t="s">
        <v>4046</v>
      </c>
      <c r="G159" s="53" t="s">
        <v>4066</v>
      </c>
      <c r="H159" s="54">
        <v>5248099.6129032262</v>
      </c>
      <c r="J159" s="55" t="s">
        <v>4071</v>
      </c>
      <c r="K159" s="55"/>
      <c r="L159" s="43"/>
    </row>
    <row r="160" spans="3:12" ht="45">
      <c r="C160" s="50" t="s">
        <v>4125</v>
      </c>
      <c r="D160" s="52" t="s">
        <v>4064</v>
      </c>
      <c r="E160" s="52" t="s">
        <v>4095</v>
      </c>
      <c r="F160" s="53" t="s">
        <v>4046</v>
      </c>
      <c r="G160" s="53" t="s">
        <v>4066</v>
      </c>
      <c r="H160" s="54">
        <v>875087.61290322582</v>
      </c>
      <c r="J160" s="55">
        <v>786099.72</v>
      </c>
      <c r="K160" s="55">
        <f t="shared" si="2"/>
        <v>88987.892903225846</v>
      </c>
      <c r="L160" s="43">
        <v>0.11320178679522472</v>
      </c>
    </row>
    <row r="161" spans="3:12" ht="45">
      <c r="C161" s="50" t="s">
        <v>4126</v>
      </c>
      <c r="D161" s="52" t="s">
        <v>4064</v>
      </c>
      <c r="E161" s="52" t="s">
        <v>4065</v>
      </c>
      <c r="F161" s="53" t="s">
        <v>4048</v>
      </c>
      <c r="G161" s="53" t="s">
        <v>4066</v>
      </c>
      <c r="H161" s="54">
        <v>87399.741935483864</v>
      </c>
      <c r="J161" s="55">
        <v>78525.72</v>
      </c>
      <c r="K161" s="55">
        <f t="shared" si="2"/>
        <v>8874.0219354838628</v>
      </c>
      <c r="L161" s="43">
        <v>0.11300783915746156</v>
      </c>
    </row>
    <row r="162" spans="3:12" ht="30">
      <c r="C162" s="50" t="s">
        <v>4127</v>
      </c>
      <c r="D162" s="52" t="s">
        <v>4064</v>
      </c>
      <c r="E162" s="52" t="s">
        <v>4068</v>
      </c>
      <c r="F162" s="53" t="s">
        <v>4048</v>
      </c>
      <c r="G162" s="53" t="s">
        <v>4066</v>
      </c>
      <c r="H162" s="54">
        <v>87399.741935483864</v>
      </c>
      <c r="J162" s="55">
        <v>78525.72</v>
      </c>
      <c r="K162" s="55">
        <f t="shared" si="2"/>
        <v>8874.0219354838628</v>
      </c>
      <c r="L162" s="43">
        <v>0.11300783915746156</v>
      </c>
    </row>
    <row r="163" spans="3:12" ht="30">
      <c r="C163" s="50" t="s">
        <v>4128</v>
      </c>
      <c r="D163" s="52" t="s">
        <v>4064</v>
      </c>
      <c r="E163" s="52" t="s">
        <v>4070</v>
      </c>
      <c r="F163" s="53" t="s">
        <v>4048</v>
      </c>
      <c r="G163" s="53" t="s">
        <v>4066</v>
      </c>
      <c r="H163" s="54">
        <v>87384.387096774182</v>
      </c>
      <c r="J163" s="55" t="s">
        <v>4071</v>
      </c>
      <c r="K163" s="55"/>
      <c r="L163" s="43"/>
    </row>
    <row r="164" spans="3:12" ht="30">
      <c r="C164" s="50" t="s">
        <v>4129</v>
      </c>
      <c r="D164" s="52" t="s">
        <v>4064</v>
      </c>
      <c r="E164" s="52" t="s">
        <v>4073</v>
      </c>
      <c r="F164" s="53" t="s">
        <v>4048</v>
      </c>
      <c r="G164" s="53" t="s">
        <v>4066</v>
      </c>
      <c r="H164" s="54">
        <v>146055.22580645161</v>
      </c>
      <c r="J164" s="55" t="s">
        <v>4071</v>
      </c>
      <c r="K164" s="55"/>
      <c r="L164" s="43"/>
    </row>
    <row r="165" spans="3:12" ht="30">
      <c r="C165" s="50" t="s">
        <v>4130</v>
      </c>
      <c r="D165" s="52" t="s">
        <v>4064</v>
      </c>
      <c r="E165" s="52" t="s">
        <v>4075</v>
      </c>
      <c r="F165" s="53" t="s">
        <v>4048</v>
      </c>
      <c r="G165" s="53" t="s">
        <v>4066</v>
      </c>
      <c r="H165" s="54">
        <v>287473.29032258061</v>
      </c>
      <c r="J165" s="55">
        <v>258245.47</v>
      </c>
      <c r="K165" s="55">
        <f t="shared" si="2"/>
        <v>29227.820322580606</v>
      </c>
      <c r="L165" s="43">
        <v>0.11317844344987196</v>
      </c>
    </row>
    <row r="166" spans="3:12" ht="30">
      <c r="C166" s="50" t="s">
        <v>4131</v>
      </c>
      <c r="D166" s="52" t="s">
        <v>4064</v>
      </c>
      <c r="E166" s="52" t="s">
        <v>4077</v>
      </c>
      <c r="F166" s="53" t="s">
        <v>4048</v>
      </c>
      <c r="G166" s="53" t="s">
        <v>4066</v>
      </c>
      <c r="H166" s="54">
        <v>245017.16129032261</v>
      </c>
      <c r="J166" s="55">
        <v>220105.97</v>
      </c>
      <c r="K166" s="55">
        <f t="shared" si="2"/>
        <v>24911.191290322604</v>
      </c>
      <c r="L166" s="43">
        <v>0.11317817181570589</v>
      </c>
    </row>
    <row r="167" spans="3:12" ht="30">
      <c r="C167" s="50" t="s">
        <v>4132</v>
      </c>
      <c r="D167" s="52" t="s">
        <v>4064</v>
      </c>
      <c r="E167" s="52" t="s">
        <v>4079</v>
      </c>
      <c r="F167" s="53" t="s">
        <v>4048</v>
      </c>
      <c r="G167" s="53" t="s">
        <v>4066</v>
      </c>
      <c r="H167" s="54">
        <v>489834.70967741939</v>
      </c>
      <c r="J167" s="55" t="s">
        <v>4071</v>
      </c>
      <c r="K167" s="55"/>
      <c r="L167" s="43"/>
    </row>
    <row r="168" spans="3:12" ht="30">
      <c r="C168" s="50" t="s">
        <v>4133</v>
      </c>
      <c r="D168" s="52" t="s">
        <v>4064</v>
      </c>
      <c r="E168" s="52" t="s">
        <v>4081</v>
      </c>
      <c r="F168" s="53" t="s">
        <v>4048</v>
      </c>
      <c r="G168" s="53" t="s">
        <v>4066</v>
      </c>
      <c r="H168" s="54">
        <v>262705.93548387097</v>
      </c>
      <c r="J168" s="55">
        <v>235992.47</v>
      </c>
      <c r="K168" s="55">
        <f t="shared" si="2"/>
        <v>26713.465483870968</v>
      </c>
      <c r="L168" s="43">
        <v>0.11319626208357821</v>
      </c>
    </row>
    <row r="169" spans="3:12" ht="30">
      <c r="C169" s="50" t="s">
        <v>4134</v>
      </c>
      <c r="D169" s="52" t="s">
        <v>4064</v>
      </c>
      <c r="E169" s="52" t="s">
        <v>4083</v>
      </c>
      <c r="F169" s="53" t="s">
        <v>4048</v>
      </c>
      <c r="G169" s="53" t="s">
        <v>4066</v>
      </c>
      <c r="H169" s="54">
        <v>69910.580645161288</v>
      </c>
      <c r="J169" s="55" t="s">
        <v>4071</v>
      </c>
      <c r="K169" s="55"/>
      <c r="L169" s="43"/>
    </row>
    <row r="170" spans="3:12" ht="30">
      <c r="C170" s="50" t="s">
        <v>4135</v>
      </c>
      <c r="D170" s="52" t="s">
        <v>4064</v>
      </c>
      <c r="E170" s="52" t="s">
        <v>4085</v>
      </c>
      <c r="F170" s="53" t="s">
        <v>4048</v>
      </c>
      <c r="G170" s="53" t="s">
        <v>4066</v>
      </c>
      <c r="H170" s="54">
        <v>146055.22580645161</v>
      </c>
      <c r="J170" s="55" t="s">
        <v>4071</v>
      </c>
      <c r="K170" s="55"/>
      <c r="L170" s="43"/>
    </row>
    <row r="171" spans="3:12" ht="45">
      <c r="C171" s="50" t="s">
        <v>4136</v>
      </c>
      <c r="D171" s="52" t="s">
        <v>4064</v>
      </c>
      <c r="E171" s="52" t="s">
        <v>4087</v>
      </c>
      <c r="F171" s="53" t="s">
        <v>4048</v>
      </c>
      <c r="G171" s="53" t="s">
        <v>4066</v>
      </c>
      <c r="H171" s="54">
        <v>133003.61290322579</v>
      </c>
      <c r="J171" s="55">
        <v>119476</v>
      </c>
      <c r="K171" s="55">
        <f t="shared" si="2"/>
        <v>13527.612903225789</v>
      </c>
      <c r="L171" s="43">
        <v>0.11322452126975951</v>
      </c>
    </row>
    <row r="172" spans="3:12" ht="45">
      <c r="C172" s="50" t="s">
        <v>4137</v>
      </c>
      <c r="D172" s="52" t="s">
        <v>4064</v>
      </c>
      <c r="E172" s="52" t="s">
        <v>4089</v>
      </c>
      <c r="F172" s="53" t="s">
        <v>4048</v>
      </c>
      <c r="G172" s="53" t="s">
        <v>4066</v>
      </c>
      <c r="H172" s="54">
        <v>294229.41935483867</v>
      </c>
      <c r="J172" s="55">
        <v>264314.46999999997</v>
      </c>
      <c r="K172" s="55">
        <f t="shared" si="2"/>
        <v>29914.949354838696</v>
      </c>
      <c r="L172" s="43">
        <v>0.11317938573260367</v>
      </c>
    </row>
    <row r="173" spans="3:12" ht="60">
      <c r="C173" s="50" t="s">
        <v>4138</v>
      </c>
      <c r="D173" s="52" t="s">
        <v>4064</v>
      </c>
      <c r="E173" s="52" t="s">
        <v>4091</v>
      </c>
      <c r="F173" s="53" t="s">
        <v>4048</v>
      </c>
      <c r="G173" s="53" t="s">
        <v>4066</v>
      </c>
      <c r="H173" s="54">
        <v>664833.80645161285</v>
      </c>
      <c r="J173" s="55">
        <v>597231.25</v>
      </c>
      <c r="K173" s="55">
        <f t="shared" si="2"/>
        <v>67602.556451612851</v>
      </c>
      <c r="L173" s="43">
        <v>0.11319326718354548</v>
      </c>
    </row>
    <row r="174" spans="3:12" ht="60">
      <c r="C174" s="50" t="s">
        <v>4139</v>
      </c>
      <c r="D174" s="52" t="s">
        <v>4064</v>
      </c>
      <c r="E174" s="52" t="s">
        <v>4093</v>
      </c>
      <c r="F174" s="53" t="s">
        <v>4048</v>
      </c>
      <c r="G174" s="53" t="s">
        <v>4066</v>
      </c>
      <c r="H174" s="54">
        <v>5248099.6129032262</v>
      </c>
      <c r="J174" s="55" t="s">
        <v>4071</v>
      </c>
      <c r="K174" s="55"/>
      <c r="L174" s="43"/>
    </row>
    <row r="175" spans="3:12" ht="45">
      <c r="C175" s="50" t="s">
        <v>4140</v>
      </c>
      <c r="D175" s="52" t="s">
        <v>4064</v>
      </c>
      <c r="E175" s="52" t="s">
        <v>4095</v>
      </c>
      <c r="F175" s="53" t="s">
        <v>4048</v>
      </c>
      <c r="G175" s="53" t="s">
        <v>4066</v>
      </c>
      <c r="H175" s="54">
        <v>875087.61290322582</v>
      </c>
      <c r="J175" s="55">
        <v>786099.72</v>
      </c>
      <c r="K175" s="55">
        <f t="shared" si="2"/>
        <v>88987.892903225846</v>
      </c>
      <c r="L175" s="43">
        <v>0.11320178679522472</v>
      </c>
    </row>
    <row r="176" spans="3:12" ht="45">
      <c r="C176" s="50" t="s">
        <v>4141</v>
      </c>
      <c r="D176" s="52" t="s">
        <v>4064</v>
      </c>
      <c r="E176" s="52" t="s">
        <v>4065</v>
      </c>
      <c r="F176" s="53" t="s">
        <v>4050</v>
      </c>
      <c r="G176" s="53" t="s">
        <v>4066</v>
      </c>
      <c r="H176" s="54">
        <v>87399.741935483864</v>
      </c>
      <c r="J176" s="55">
        <v>78525.72</v>
      </c>
      <c r="K176" s="55">
        <f t="shared" si="2"/>
        <v>8874.0219354838628</v>
      </c>
      <c r="L176" s="43">
        <v>0.11300783915746156</v>
      </c>
    </row>
    <row r="177" spans="3:12" ht="30">
      <c r="C177" s="50" t="s">
        <v>4142</v>
      </c>
      <c r="D177" s="52" t="s">
        <v>4064</v>
      </c>
      <c r="E177" s="52" t="s">
        <v>4068</v>
      </c>
      <c r="F177" s="53" t="s">
        <v>4050</v>
      </c>
      <c r="G177" s="53" t="s">
        <v>4066</v>
      </c>
      <c r="H177" s="54">
        <v>87399.741935483864</v>
      </c>
      <c r="J177" s="55">
        <v>78525.72</v>
      </c>
      <c r="K177" s="55">
        <f t="shared" si="2"/>
        <v>8874.0219354838628</v>
      </c>
      <c r="L177" s="43">
        <v>0.11300783915746156</v>
      </c>
    </row>
    <row r="178" spans="3:12" ht="30">
      <c r="C178" s="50" t="s">
        <v>4143</v>
      </c>
      <c r="D178" s="52" t="s">
        <v>4064</v>
      </c>
      <c r="E178" s="52" t="s">
        <v>4070</v>
      </c>
      <c r="F178" s="53" t="s">
        <v>4050</v>
      </c>
      <c r="G178" s="53" t="s">
        <v>4066</v>
      </c>
      <c r="H178" s="54">
        <v>87384.387096774182</v>
      </c>
      <c r="J178" s="55" t="s">
        <v>4071</v>
      </c>
      <c r="K178" s="55"/>
      <c r="L178" s="43"/>
    </row>
    <row r="179" spans="3:12" ht="30">
      <c r="C179" s="50" t="s">
        <v>4144</v>
      </c>
      <c r="D179" s="52" t="s">
        <v>4064</v>
      </c>
      <c r="E179" s="52" t="s">
        <v>4073</v>
      </c>
      <c r="F179" s="53" t="s">
        <v>4050</v>
      </c>
      <c r="G179" s="53" t="s">
        <v>4066</v>
      </c>
      <c r="H179" s="54">
        <v>146055.22580645161</v>
      </c>
      <c r="J179" s="55" t="s">
        <v>4071</v>
      </c>
      <c r="K179" s="55"/>
      <c r="L179" s="43"/>
    </row>
    <row r="180" spans="3:12" ht="30">
      <c r="C180" s="50" t="s">
        <v>4145</v>
      </c>
      <c r="D180" s="52" t="s">
        <v>4064</v>
      </c>
      <c r="E180" s="52" t="s">
        <v>4075</v>
      </c>
      <c r="F180" s="53" t="s">
        <v>4050</v>
      </c>
      <c r="G180" s="53" t="s">
        <v>4066</v>
      </c>
      <c r="H180" s="54">
        <v>287473.29032258061</v>
      </c>
      <c r="J180" s="55">
        <v>258245.47</v>
      </c>
      <c r="K180" s="55">
        <f t="shared" si="2"/>
        <v>29227.820322580606</v>
      </c>
      <c r="L180" s="43">
        <v>0.11317844344987196</v>
      </c>
    </row>
    <row r="181" spans="3:12" ht="30">
      <c r="C181" s="50" t="s">
        <v>4146</v>
      </c>
      <c r="D181" s="52" t="s">
        <v>4064</v>
      </c>
      <c r="E181" s="52" t="s">
        <v>4077</v>
      </c>
      <c r="F181" s="53" t="s">
        <v>4050</v>
      </c>
      <c r="G181" s="53" t="s">
        <v>4066</v>
      </c>
      <c r="H181" s="54">
        <v>245017.16129032261</v>
      </c>
      <c r="J181" s="55">
        <v>220105.97</v>
      </c>
      <c r="K181" s="55">
        <f t="shared" si="2"/>
        <v>24911.191290322604</v>
      </c>
      <c r="L181" s="43">
        <v>0.11317817181570589</v>
      </c>
    </row>
    <row r="182" spans="3:12" ht="30">
      <c r="C182" s="50" t="s">
        <v>4147</v>
      </c>
      <c r="D182" s="52" t="s">
        <v>4064</v>
      </c>
      <c r="E182" s="52" t="s">
        <v>4079</v>
      </c>
      <c r="F182" s="53" t="s">
        <v>4050</v>
      </c>
      <c r="G182" s="53" t="s">
        <v>4066</v>
      </c>
      <c r="H182" s="54">
        <v>489834.70967741939</v>
      </c>
      <c r="J182" s="55" t="s">
        <v>4071</v>
      </c>
      <c r="K182" s="55"/>
      <c r="L182" s="43"/>
    </row>
    <row r="183" spans="3:12" ht="30">
      <c r="C183" s="50" t="s">
        <v>4148</v>
      </c>
      <c r="D183" s="52" t="s">
        <v>4064</v>
      </c>
      <c r="E183" s="52" t="s">
        <v>4081</v>
      </c>
      <c r="F183" s="53" t="s">
        <v>4050</v>
      </c>
      <c r="G183" s="53" t="s">
        <v>4066</v>
      </c>
      <c r="H183" s="54">
        <v>262705.93548387097</v>
      </c>
      <c r="J183" s="55">
        <v>235992.47</v>
      </c>
      <c r="K183" s="55">
        <f t="shared" si="2"/>
        <v>26713.465483870968</v>
      </c>
      <c r="L183" s="43">
        <v>0.11319626208357821</v>
      </c>
    </row>
    <row r="184" spans="3:12" ht="30">
      <c r="C184" s="50" t="s">
        <v>4149</v>
      </c>
      <c r="D184" s="52" t="s">
        <v>4064</v>
      </c>
      <c r="E184" s="52" t="s">
        <v>4083</v>
      </c>
      <c r="F184" s="53" t="s">
        <v>4050</v>
      </c>
      <c r="G184" s="53" t="s">
        <v>4066</v>
      </c>
      <c r="H184" s="54">
        <v>69910.580645161288</v>
      </c>
      <c r="J184" s="55" t="s">
        <v>4071</v>
      </c>
      <c r="K184" s="55"/>
      <c r="L184" s="43"/>
    </row>
    <row r="185" spans="3:12" ht="30">
      <c r="C185" s="50" t="s">
        <v>4150</v>
      </c>
      <c r="D185" s="52" t="s">
        <v>4064</v>
      </c>
      <c r="E185" s="52" t="s">
        <v>4085</v>
      </c>
      <c r="F185" s="53" t="s">
        <v>4050</v>
      </c>
      <c r="G185" s="53" t="s">
        <v>4066</v>
      </c>
      <c r="H185" s="54">
        <v>146055.22580645161</v>
      </c>
      <c r="J185" s="55" t="s">
        <v>4071</v>
      </c>
      <c r="K185" s="55"/>
      <c r="L185" s="43"/>
    </row>
    <row r="186" spans="3:12" ht="45">
      <c r="C186" s="50" t="s">
        <v>4151</v>
      </c>
      <c r="D186" s="52" t="s">
        <v>4064</v>
      </c>
      <c r="E186" s="52" t="s">
        <v>4087</v>
      </c>
      <c r="F186" s="53" t="s">
        <v>4050</v>
      </c>
      <c r="G186" s="53" t="s">
        <v>4066</v>
      </c>
      <c r="H186" s="54">
        <v>133003.61290322579</v>
      </c>
      <c r="J186" s="55">
        <v>119476</v>
      </c>
      <c r="K186" s="55">
        <f t="shared" si="2"/>
        <v>13527.612903225789</v>
      </c>
      <c r="L186" s="43">
        <v>0.11322452126975951</v>
      </c>
    </row>
    <row r="187" spans="3:12" ht="45">
      <c r="C187" s="50" t="s">
        <v>4152</v>
      </c>
      <c r="D187" s="52" t="s">
        <v>4064</v>
      </c>
      <c r="E187" s="52" t="s">
        <v>4089</v>
      </c>
      <c r="F187" s="53" t="s">
        <v>4050</v>
      </c>
      <c r="G187" s="53" t="s">
        <v>4066</v>
      </c>
      <c r="H187" s="54">
        <v>294229.41935483867</v>
      </c>
      <c r="J187" s="55">
        <v>264314.46999999997</v>
      </c>
      <c r="K187" s="55">
        <f t="shared" si="2"/>
        <v>29914.949354838696</v>
      </c>
      <c r="L187" s="43">
        <v>0.11317938573260367</v>
      </c>
    </row>
    <row r="188" spans="3:12" ht="60">
      <c r="C188" s="50" t="s">
        <v>4153</v>
      </c>
      <c r="D188" s="52" t="s">
        <v>4064</v>
      </c>
      <c r="E188" s="52" t="s">
        <v>4091</v>
      </c>
      <c r="F188" s="53" t="s">
        <v>4050</v>
      </c>
      <c r="G188" s="53" t="s">
        <v>4066</v>
      </c>
      <c r="H188" s="54">
        <v>664833.80645161285</v>
      </c>
      <c r="J188" s="55">
        <v>597231.25</v>
      </c>
      <c r="K188" s="55">
        <f t="shared" si="2"/>
        <v>67602.556451612851</v>
      </c>
      <c r="L188" s="43">
        <v>0.11319326718354548</v>
      </c>
    </row>
    <row r="189" spans="3:12" ht="60">
      <c r="C189" s="50" t="s">
        <v>4154</v>
      </c>
      <c r="D189" s="52" t="s">
        <v>4064</v>
      </c>
      <c r="E189" s="52" t="s">
        <v>4093</v>
      </c>
      <c r="F189" s="53" t="s">
        <v>4050</v>
      </c>
      <c r="G189" s="53" t="s">
        <v>4066</v>
      </c>
      <c r="H189" s="54">
        <v>5248099.6129032262</v>
      </c>
      <c r="J189" s="55" t="s">
        <v>4071</v>
      </c>
      <c r="K189" s="55"/>
      <c r="L189" s="43"/>
    </row>
    <row r="190" spans="3:12" ht="45">
      <c r="C190" s="56" t="s">
        <v>4155</v>
      </c>
      <c r="D190" s="57" t="s">
        <v>4064</v>
      </c>
      <c r="E190" s="57" t="s">
        <v>4095</v>
      </c>
      <c r="F190" s="58" t="s">
        <v>4050</v>
      </c>
      <c r="G190" s="58" t="s">
        <v>4066</v>
      </c>
      <c r="H190" s="54">
        <v>875087.61290322582</v>
      </c>
      <c r="J190" s="55">
        <v>786099.72</v>
      </c>
      <c r="K190" s="55">
        <f t="shared" si="2"/>
        <v>88987.892903225846</v>
      </c>
      <c r="L190" s="43">
        <v>0.11320178679522472</v>
      </c>
    </row>
  </sheetData>
  <autoFilter ref="C5:L190" xr:uid="{70AA939C-AB9C-664D-81A1-365D44C8C629}"/>
  <mergeCells count="2">
    <mergeCell ref="C3:H3"/>
    <mergeCell ref="J4:L4"/>
  </mergeCells>
  <conditionalFormatting sqref="J5">
    <cfRule type="cellIs" dxfId="1" priority="2" operator="greaterThan">
      <formula>1</formula>
    </cfRule>
  </conditionalFormatting>
  <conditionalFormatting sqref="L4:L190">
    <cfRule type="cellIs" dxfId="0" priority="1" operator="greaterThan">
      <formula>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93AD4-5704-794B-9749-988FE61949C7}">
  <dimension ref="C1:L320"/>
  <sheetViews>
    <sheetView showGridLines="0" topLeftCell="D311" workbookViewId="0">
      <selection activeCell="D321" sqref="A321:XFD321"/>
    </sheetView>
  </sheetViews>
  <sheetFormatPr defaultColWidth="11.5" defaultRowHeight="15.75"/>
  <cols>
    <col min="6" max="6" width="68.625" customWidth="1"/>
    <col min="12" max="12" width="16.625" customWidth="1"/>
  </cols>
  <sheetData>
    <row r="1" spans="3:12">
      <c r="C1" s="95" t="s">
        <v>4156</v>
      </c>
      <c r="D1" s="95"/>
      <c r="E1" s="95"/>
      <c r="F1" s="95"/>
      <c r="G1" s="95"/>
      <c r="H1" s="95"/>
      <c r="I1" s="95"/>
      <c r="J1" s="95"/>
      <c r="K1" s="95"/>
      <c r="L1" s="95"/>
    </row>
    <row r="3" spans="3:12">
      <c r="C3" s="94" t="s">
        <v>4157</v>
      </c>
      <c r="D3" s="94"/>
      <c r="E3" s="94"/>
      <c r="F3" s="94"/>
      <c r="G3" s="94"/>
      <c r="H3" s="94"/>
      <c r="I3" s="94"/>
      <c r="J3" s="94"/>
      <c r="K3" s="94"/>
      <c r="L3" s="94"/>
    </row>
    <row r="4" spans="3:12">
      <c r="C4" s="59"/>
      <c r="D4" s="60"/>
      <c r="E4" s="59"/>
      <c r="F4" s="59"/>
      <c r="G4" s="59"/>
      <c r="H4" s="59"/>
      <c r="I4" s="59"/>
      <c r="J4" s="59"/>
      <c r="K4" s="59"/>
      <c r="L4" s="21" t="s">
        <v>3895</v>
      </c>
    </row>
    <row r="5" spans="3:12">
      <c r="C5" s="61" t="s">
        <v>3896</v>
      </c>
      <c r="D5" s="62" t="s">
        <v>3897</v>
      </c>
      <c r="E5" s="61" t="s">
        <v>4158</v>
      </c>
      <c r="F5" s="61" t="s">
        <v>4159</v>
      </c>
      <c r="G5" s="61" t="s">
        <v>4160</v>
      </c>
      <c r="H5" s="61" t="s">
        <v>4161</v>
      </c>
      <c r="I5" s="61" t="s">
        <v>4162</v>
      </c>
      <c r="J5" s="61" t="s">
        <v>125</v>
      </c>
      <c r="K5" s="61" t="s">
        <v>3899</v>
      </c>
      <c r="L5" s="63" t="s">
        <v>3900</v>
      </c>
    </row>
    <row r="6" spans="3:12" ht="54">
      <c r="C6" s="64" t="s">
        <v>4163</v>
      </c>
      <c r="D6" s="65" t="s">
        <v>4164</v>
      </c>
      <c r="E6" s="66" t="s">
        <v>4165</v>
      </c>
      <c r="F6" s="65" t="s">
        <v>4166</v>
      </c>
      <c r="G6" s="65" t="s">
        <v>455</v>
      </c>
      <c r="H6" s="65" t="s">
        <v>455</v>
      </c>
      <c r="I6" s="65" t="s">
        <v>4167</v>
      </c>
      <c r="J6" s="66" t="s">
        <v>132</v>
      </c>
      <c r="K6" s="65" t="s">
        <v>3904</v>
      </c>
      <c r="L6" s="67">
        <v>103783.35483870968</v>
      </c>
    </row>
    <row r="7" spans="3:12" ht="54">
      <c r="C7" s="64" t="s">
        <v>4168</v>
      </c>
      <c r="D7" s="65" t="s">
        <v>4164</v>
      </c>
      <c r="E7" s="66" t="s">
        <v>4165</v>
      </c>
      <c r="F7" s="65" t="s">
        <v>4166</v>
      </c>
      <c r="G7" s="65" t="s">
        <v>455</v>
      </c>
      <c r="H7" s="65" t="s">
        <v>455</v>
      </c>
      <c r="I7" s="65" t="s">
        <v>4167</v>
      </c>
      <c r="J7" s="66" t="s">
        <v>132</v>
      </c>
      <c r="K7" s="65" t="s">
        <v>3906</v>
      </c>
      <c r="L7" s="67">
        <v>83023.612903225803</v>
      </c>
    </row>
    <row r="8" spans="3:12" ht="54">
      <c r="C8" s="64" t="s">
        <v>4169</v>
      </c>
      <c r="D8" s="65" t="s">
        <v>4164</v>
      </c>
      <c r="E8" s="66" t="s">
        <v>4165</v>
      </c>
      <c r="F8" s="65" t="s">
        <v>4166</v>
      </c>
      <c r="G8" s="65" t="s">
        <v>455</v>
      </c>
      <c r="H8" s="65" t="s">
        <v>455</v>
      </c>
      <c r="I8" s="65" t="s">
        <v>4167</v>
      </c>
      <c r="J8" s="66" t="s">
        <v>132</v>
      </c>
      <c r="K8" s="65" t="s">
        <v>3908</v>
      </c>
      <c r="L8" s="67">
        <v>1556811.7419354836</v>
      </c>
    </row>
    <row r="9" spans="3:12" ht="54">
      <c r="C9" s="64" t="s">
        <v>4170</v>
      </c>
      <c r="D9" s="65" t="s">
        <v>4164</v>
      </c>
      <c r="E9" s="66" t="s">
        <v>4165</v>
      </c>
      <c r="F9" s="65" t="s">
        <v>4171</v>
      </c>
      <c r="G9" s="65" t="s">
        <v>455</v>
      </c>
      <c r="H9" s="65" t="s">
        <v>455</v>
      </c>
      <c r="I9" s="68" t="s">
        <v>4172</v>
      </c>
      <c r="J9" s="66" t="s">
        <v>132</v>
      </c>
      <c r="K9" s="65" t="s">
        <v>3904</v>
      </c>
      <c r="L9" s="67">
        <v>129994.06451612903</v>
      </c>
    </row>
    <row r="10" spans="3:12" ht="54">
      <c r="C10" s="64" t="s">
        <v>4173</v>
      </c>
      <c r="D10" s="65" t="s">
        <v>4164</v>
      </c>
      <c r="E10" s="66" t="s">
        <v>4165</v>
      </c>
      <c r="F10" s="65" t="s">
        <v>4171</v>
      </c>
      <c r="G10" s="65" t="s">
        <v>455</v>
      </c>
      <c r="H10" s="65" t="s">
        <v>455</v>
      </c>
      <c r="I10" s="68" t="s">
        <v>4172</v>
      </c>
      <c r="J10" s="66" t="s">
        <v>132</v>
      </c>
      <c r="K10" s="65" t="s">
        <v>3906</v>
      </c>
      <c r="L10" s="67">
        <v>103998.32258064515</v>
      </c>
    </row>
    <row r="11" spans="3:12" ht="54">
      <c r="C11" s="64" t="s">
        <v>4174</v>
      </c>
      <c r="D11" s="65" t="s">
        <v>4164</v>
      </c>
      <c r="E11" s="66" t="s">
        <v>4165</v>
      </c>
      <c r="F11" s="65" t="s">
        <v>4171</v>
      </c>
      <c r="G11" s="65" t="s">
        <v>455</v>
      </c>
      <c r="H11" s="65" t="s">
        <v>455</v>
      </c>
      <c r="I11" s="68" t="s">
        <v>4172</v>
      </c>
      <c r="J11" s="66" t="s">
        <v>132</v>
      </c>
      <c r="K11" s="65" t="s">
        <v>3908</v>
      </c>
      <c r="L11" s="67">
        <v>1949880.2580645161</v>
      </c>
    </row>
    <row r="12" spans="3:12" ht="54">
      <c r="C12" s="64" t="s">
        <v>4175</v>
      </c>
      <c r="D12" s="65" t="s">
        <v>4164</v>
      </c>
      <c r="E12" s="66" t="s">
        <v>4165</v>
      </c>
      <c r="F12" s="65" t="s">
        <v>4176</v>
      </c>
      <c r="G12" s="65" t="s">
        <v>455</v>
      </c>
      <c r="H12" s="65" t="s">
        <v>455</v>
      </c>
      <c r="I12" s="68" t="s">
        <v>4177</v>
      </c>
      <c r="J12" s="66" t="s">
        <v>132</v>
      </c>
      <c r="K12" s="65" t="s">
        <v>3904</v>
      </c>
      <c r="L12" s="67">
        <v>134539.09677419355</v>
      </c>
    </row>
    <row r="13" spans="3:12" ht="54">
      <c r="C13" s="64" t="s">
        <v>4178</v>
      </c>
      <c r="D13" s="65" t="s">
        <v>4164</v>
      </c>
      <c r="E13" s="66" t="s">
        <v>4165</v>
      </c>
      <c r="F13" s="65" t="s">
        <v>4176</v>
      </c>
      <c r="G13" s="65" t="s">
        <v>455</v>
      </c>
      <c r="H13" s="65" t="s">
        <v>455</v>
      </c>
      <c r="I13" s="68" t="s">
        <v>4177</v>
      </c>
      <c r="J13" s="66" t="s">
        <v>132</v>
      </c>
      <c r="K13" s="65" t="s">
        <v>3906</v>
      </c>
      <c r="L13" s="67">
        <v>107622.06451612903</v>
      </c>
    </row>
    <row r="14" spans="3:12" ht="54">
      <c r="C14" s="64" t="s">
        <v>4179</v>
      </c>
      <c r="D14" s="65" t="s">
        <v>4164</v>
      </c>
      <c r="E14" s="66" t="s">
        <v>4165</v>
      </c>
      <c r="F14" s="65" t="s">
        <v>4176</v>
      </c>
      <c r="G14" s="65" t="s">
        <v>455</v>
      </c>
      <c r="H14" s="65" t="s">
        <v>455</v>
      </c>
      <c r="I14" s="68" t="s">
        <v>4177</v>
      </c>
      <c r="J14" s="66" t="s">
        <v>132</v>
      </c>
      <c r="K14" s="65" t="s">
        <v>3908</v>
      </c>
      <c r="L14" s="67">
        <v>2018055.7419354836</v>
      </c>
    </row>
    <row r="15" spans="3:12" ht="54">
      <c r="C15" s="68" t="s">
        <v>4180</v>
      </c>
      <c r="D15" s="65" t="s">
        <v>4164</v>
      </c>
      <c r="E15" s="66" t="s">
        <v>4181</v>
      </c>
      <c r="F15" s="65" t="s">
        <v>4182</v>
      </c>
      <c r="G15" s="65" t="s">
        <v>455</v>
      </c>
      <c r="H15" s="65" t="s">
        <v>455</v>
      </c>
      <c r="I15" s="65" t="s">
        <v>4167</v>
      </c>
      <c r="J15" s="66" t="s">
        <v>132</v>
      </c>
      <c r="K15" s="65" t="s">
        <v>3904</v>
      </c>
      <c r="L15" s="67">
        <v>131406.70967741933</v>
      </c>
    </row>
    <row r="16" spans="3:12" ht="54">
      <c r="C16" s="68" t="s">
        <v>4183</v>
      </c>
      <c r="D16" s="65" t="s">
        <v>4164</v>
      </c>
      <c r="E16" s="66" t="s">
        <v>4181</v>
      </c>
      <c r="F16" s="65" t="s">
        <v>4182</v>
      </c>
      <c r="G16" s="65" t="s">
        <v>455</v>
      </c>
      <c r="H16" s="65" t="s">
        <v>455</v>
      </c>
      <c r="I16" s="65" t="s">
        <v>4167</v>
      </c>
      <c r="J16" s="66" t="s">
        <v>132</v>
      </c>
      <c r="K16" s="65" t="s">
        <v>3906</v>
      </c>
      <c r="L16" s="67">
        <v>105134.5806451613</v>
      </c>
    </row>
    <row r="17" spans="3:12" ht="54">
      <c r="C17" s="68" t="s">
        <v>4184</v>
      </c>
      <c r="D17" s="65" t="s">
        <v>4164</v>
      </c>
      <c r="E17" s="66" t="s">
        <v>4181</v>
      </c>
      <c r="F17" s="65" t="s">
        <v>4182</v>
      </c>
      <c r="G17" s="65" t="s">
        <v>455</v>
      </c>
      <c r="H17" s="65" t="s">
        <v>455</v>
      </c>
      <c r="I17" s="65" t="s">
        <v>4167</v>
      </c>
      <c r="J17" s="66" t="s">
        <v>132</v>
      </c>
      <c r="K17" s="65" t="s">
        <v>3908</v>
      </c>
      <c r="L17" s="67">
        <v>1971177.4193548386</v>
      </c>
    </row>
    <row r="18" spans="3:12" ht="54">
      <c r="C18" s="68" t="s">
        <v>4185</v>
      </c>
      <c r="D18" s="65" t="s">
        <v>4164</v>
      </c>
      <c r="E18" s="66" t="s">
        <v>4181</v>
      </c>
      <c r="F18" s="65" t="s">
        <v>4186</v>
      </c>
      <c r="G18" s="65" t="s">
        <v>455</v>
      </c>
      <c r="H18" s="65" t="s">
        <v>455</v>
      </c>
      <c r="I18" s="65" t="s">
        <v>4167</v>
      </c>
      <c r="J18" s="66" t="s">
        <v>132</v>
      </c>
      <c r="K18" s="65" t="s">
        <v>3904</v>
      </c>
      <c r="L18" s="67">
        <v>131406.70967741933</v>
      </c>
    </row>
    <row r="19" spans="3:12" ht="54">
      <c r="C19" s="68" t="s">
        <v>4187</v>
      </c>
      <c r="D19" s="65" t="s">
        <v>4164</v>
      </c>
      <c r="E19" s="66" t="s">
        <v>4181</v>
      </c>
      <c r="F19" s="65" t="s">
        <v>4186</v>
      </c>
      <c r="G19" s="65" t="s">
        <v>455</v>
      </c>
      <c r="H19" s="65" t="s">
        <v>455</v>
      </c>
      <c r="I19" s="65" t="s">
        <v>4167</v>
      </c>
      <c r="J19" s="66" t="s">
        <v>132</v>
      </c>
      <c r="K19" s="65" t="s">
        <v>3906</v>
      </c>
      <c r="L19" s="67">
        <v>105134.5806451613</v>
      </c>
    </row>
    <row r="20" spans="3:12" ht="54">
      <c r="C20" s="68" t="s">
        <v>4188</v>
      </c>
      <c r="D20" s="65" t="s">
        <v>4164</v>
      </c>
      <c r="E20" s="66" t="s">
        <v>4181</v>
      </c>
      <c r="F20" s="65" t="s">
        <v>4186</v>
      </c>
      <c r="G20" s="65" t="s">
        <v>455</v>
      </c>
      <c r="H20" s="65" t="s">
        <v>455</v>
      </c>
      <c r="I20" s="65" t="s">
        <v>4167</v>
      </c>
      <c r="J20" s="66" t="s">
        <v>132</v>
      </c>
      <c r="K20" s="65" t="s">
        <v>3908</v>
      </c>
      <c r="L20" s="67">
        <v>1971177.4193548386</v>
      </c>
    </row>
    <row r="21" spans="3:12" ht="54">
      <c r="C21" s="68" t="s">
        <v>4189</v>
      </c>
      <c r="D21" s="65" t="s">
        <v>4164</v>
      </c>
      <c r="E21" s="66" t="s">
        <v>4181</v>
      </c>
      <c r="F21" s="65" t="s">
        <v>4190</v>
      </c>
      <c r="G21" s="65" t="s">
        <v>455</v>
      </c>
      <c r="H21" s="65" t="s">
        <v>455</v>
      </c>
      <c r="I21" s="68" t="s">
        <v>4172</v>
      </c>
      <c r="J21" s="66" t="s">
        <v>132</v>
      </c>
      <c r="K21" s="65" t="s">
        <v>3904</v>
      </c>
      <c r="L21" s="67">
        <v>114854.19354838709</v>
      </c>
    </row>
    <row r="22" spans="3:12" ht="54">
      <c r="C22" s="68" t="s">
        <v>4191</v>
      </c>
      <c r="D22" s="65" t="s">
        <v>4164</v>
      </c>
      <c r="E22" s="66" t="s">
        <v>4181</v>
      </c>
      <c r="F22" s="65" t="s">
        <v>4190</v>
      </c>
      <c r="G22" s="65" t="s">
        <v>455</v>
      </c>
      <c r="H22" s="65" t="s">
        <v>455</v>
      </c>
      <c r="I22" s="68" t="s">
        <v>4172</v>
      </c>
      <c r="J22" s="66" t="s">
        <v>132</v>
      </c>
      <c r="K22" s="65" t="s">
        <v>3906</v>
      </c>
      <c r="L22" s="67">
        <v>91883.354838709682</v>
      </c>
    </row>
    <row r="23" spans="3:12" ht="54">
      <c r="C23" s="68" t="s">
        <v>4192</v>
      </c>
      <c r="D23" s="65" t="s">
        <v>4164</v>
      </c>
      <c r="E23" s="66" t="s">
        <v>4181</v>
      </c>
      <c r="F23" s="65" t="s">
        <v>4190</v>
      </c>
      <c r="G23" s="65" t="s">
        <v>455</v>
      </c>
      <c r="H23" s="65" t="s">
        <v>455</v>
      </c>
      <c r="I23" s="68" t="s">
        <v>4172</v>
      </c>
      <c r="J23" s="66" t="s">
        <v>132</v>
      </c>
      <c r="K23" s="65" t="s">
        <v>3908</v>
      </c>
      <c r="L23" s="67">
        <v>1722736.1290322579</v>
      </c>
    </row>
    <row r="24" spans="3:12" ht="54">
      <c r="C24" s="68" t="s">
        <v>4193</v>
      </c>
      <c r="D24" s="65" t="s">
        <v>4164</v>
      </c>
      <c r="E24" s="66" t="s">
        <v>4181</v>
      </c>
      <c r="F24" s="65" t="s">
        <v>4194</v>
      </c>
      <c r="G24" s="65" t="s">
        <v>455</v>
      </c>
      <c r="H24" s="65" t="s">
        <v>455</v>
      </c>
      <c r="I24" s="68" t="s">
        <v>4172</v>
      </c>
      <c r="J24" s="66" t="s">
        <v>132</v>
      </c>
      <c r="K24" s="65" t="s">
        <v>3904</v>
      </c>
      <c r="L24" s="67">
        <v>121564.25806451612</v>
      </c>
    </row>
    <row r="25" spans="3:12" ht="54">
      <c r="C25" s="68" t="s">
        <v>4195</v>
      </c>
      <c r="D25" s="65" t="s">
        <v>4164</v>
      </c>
      <c r="E25" s="66" t="s">
        <v>4181</v>
      </c>
      <c r="F25" s="65" t="s">
        <v>4194</v>
      </c>
      <c r="G25" s="65" t="s">
        <v>455</v>
      </c>
      <c r="H25" s="65" t="s">
        <v>455</v>
      </c>
      <c r="I25" s="68" t="s">
        <v>4172</v>
      </c>
      <c r="J25" s="66" t="s">
        <v>132</v>
      </c>
      <c r="K25" s="65" t="s">
        <v>3906</v>
      </c>
      <c r="L25" s="67">
        <v>97242.193548387091</v>
      </c>
    </row>
    <row r="26" spans="3:12" ht="54">
      <c r="C26" s="68" t="s">
        <v>4196</v>
      </c>
      <c r="D26" s="65" t="s">
        <v>4164</v>
      </c>
      <c r="E26" s="66" t="s">
        <v>4181</v>
      </c>
      <c r="F26" s="65" t="s">
        <v>4194</v>
      </c>
      <c r="G26" s="65" t="s">
        <v>455</v>
      </c>
      <c r="H26" s="65" t="s">
        <v>455</v>
      </c>
      <c r="I26" s="68" t="s">
        <v>4172</v>
      </c>
      <c r="J26" s="66" t="s">
        <v>132</v>
      </c>
      <c r="K26" s="65" t="s">
        <v>3908</v>
      </c>
      <c r="L26" s="67">
        <v>1823402.4516129033</v>
      </c>
    </row>
    <row r="27" spans="3:12" ht="54">
      <c r="C27" s="68" t="s">
        <v>4197</v>
      </c>
      <c r="D27" s="65" t="s">
        <v>4164</v>
      </c>
      <c r="E27" s="66" t="s">
        <v>4181</v>
      </c>
      <c r="F27" s="65" t="s">
        <v>4198</v>
      </c>
      <c r="G27" s="65" t="s">
        <v>455</v>
      </c>
      <c r="H27" s="65" t="s">
        <v>455</v>
      </c>
      <c r="I27" s="68" t="s">
        <v>4177</v>
      </c>
      <c r="J27" s="66" t="s">
        <v>132</v>
      </c>
      <c r="K27" s="65" t="s">
        <v>3904</v>
      </c>
      <c r="L27" s="67">
        <v>138086.06451612903</v>
      </c>
    </row>
    <row r="28" spans="3:12" ht="54">
      <c r="C28" s="68" t="s">
        <v>4199</v>
      </c>
      <c r="D28" s="65" t="s">
        <v>4164</v>
      </c>
      <c r="E28" s="66" t="s">
        <v>4181</v>
      </c>
      <c r="F28" s="65" t="s">
        <v>4198</v>
      </c>
      <c r="G28" s="65" t="s">
        <v>455</v>
      </c>
      <c r="H28" s="65" t="s">
        <v>455</v>
      </c>
      <c r="I28" s="68" t="s">
        <v>4177</v>
      </c>
      <c r="J28" s="66" t="s">
        <v>132</v>
      </c>
      <c r="K28" s="65" t="s">
        <v>3906</v>
      </c>
      <c r="L28" s="67">
        <v>110478.06451612903</v>
      </c>
    </row>
    <row r="29" spans="3:12" ht="54">
      <c r="C29" s="68" t="s">
        <v>4200</v>
      </c>
      <c r="D29" s="65" t="s">
        <v>4164</v>
      </c>
      <c r="E29" s="66" t="s">
        <v>4181</v>
      </c>
      <c r="F29" s="65" t="s">
        <v>4198</v>
      </c>
      <c r="G29" s="65" t="s">
        <v>455</v>
      </c>
      <c r="H29" s="65" t="s">
        <v>455</v>
      </c>
      <c r="I29" s="68" t="s">
        <v>4177</v>
      </c>
      <c r="J29" s="66" t="s">
        <v>132</v>
      </c>
      <c r="K29" s="65" t="s">
        <v>3908</v>
      </c>
      <c r="L29" s="67">
        <v>2071367.7419354836</v>
      </c>
    </row>
    <row r="30" spans="3:12" ht="54">
      <c r="C30" s="68" t="s">
        <v>4201</v>
      </c>
      <c r="D30" s="65" t="s">
        <v>4164</v>
      </c>
      <c r="E30" s="66" t="s">
        <v>4181</v>
      </c>
      <c r="F30" s="65" t="s">
        <v>4202</v>
      </c>
      <c r="G30" s="65" t="s">
        <v>455</v>
      </c>
      <c r="H30" s="65" t="s">
        <v>455</v>
      </c>
      <c r="I30" s="68" t="s">
        <v>4177</v>
      </c>
      <c r="J30" s="66" t="s">
        <v>132</v>
      </c>
      <c r="K30" s="65" t="s">
        <v>3904</v>
      </c>
      <c r="L30" s="67">
        <v>138086.06451612903</v>
      </c>
    </row>
    <row r="31" spans="3:12" ht="54">
      <c r="C31" s="68" t="s">
        <v>4203</v>
      </c>
      <c r="D31" s="65" t="s">
        <v>4164</v>
      </c>
      <c r="E31" s="66" t="s">
        <v>4181</v>
      </c>
      <c r="F31" s="65" t="s">
        <v>4202</v>
      </c>
      <c r="G31" s="65" t="s">
        <v>455</v>
      </c>
      <c r="H31" s="65" t="s">
        <v>455</v>
      </c>
      <c r="I31" s="68" t="s">
        <v>4177</v>
      </c>
      <c r="J31" s="66" t="s">
        <v>132</v>
      </c>
      <c r="K31" s="65" t="s">
        <v>3906</v>
      </c>
      <c r="L31" s="67">
        <v>110478.06451612903</v>
      </c>
    </row>
    <row r="32" spans="3:12" ht="54">
      <c r="C32" s="68" t="s">
        <v>4204</v>
      </c>
      <c r="D32" s="65" t="s">
        <v>4164</v>
      </c>
      <c r="E32" s="66" t="s">
        <v>4181</v>
      </c>
      <c r="F32" s="65" t="s">
        <v>4202</v>
      </c>
      <c r="G32" s="65" t="s">
        <v>455</v>
      </c>
      <c r="H32" s="65" t="s">
        <v>455</v>
      </c>
      <c r="I32" s="68" t="s">
        <v>4177</v>
      </c>
      <c r="J32" s="66" t="s">
        <v>132</v>
      </c>
      <c r="K32" s="65" t="s">
        <v>3908</v>
      </c>
      <c r="L32" s="67">
        <v>2071367.7419354836</v>
      </c>
    </row>
    <row r="33" spans="3:12" ht="54">
      <c r="C33" s="68" t="s">
        <v>4205</v>
      </c>
      <c r="D33" s="65" t="s">
        <v>4164</v>
      </c>
      <c r="E33" s="65" t="s">
        <v>4206</v>
      </c>
      <c r="F33" s="28" t="s">
        <v>4207</v>
      </c>
      <c r="G33" s="68" t="s">
        <v>4208</v>
      </c>
      <c r="H33" s="28" t="s">
        <v>4209</v>
      </c>
      <c r="I33" s="68" t="s">
        <v>4210</v>
      </c>
      <c r="J33" s="69" t="s">
        <v>132</v>
      </c>
      <c r="K33" s="28" t="s">
        <v>3904</v>
      </c>
      <c r="L33" s="67">
        <v>45035.741935483864</v>
      </c>
    </row>
    <row r="34" spans="3:12" ht="54">
      <c r="C34" s="68" t="s">
        <v>4211</v>
      </c>
      <c r="D34" s="65" t="s">
        <v>4164</v>
      </c>
      <c r="E34" s="65" t="s">
        <v>4206</v>
      </c>
      <c r="F34" s="28" t="s">
        <v>4207</v>
      </c>
      <c r="G34" s="68" t="s">
        <v>4208</v>
      </c>
      <c r="H34" s="28" t="s">
        <v>4209</v>
      </c>
      <c r="I34" s="68" t="s">
        <v>4210</v>
      </c>
      <c r="J34" s="69" t="s">
        <v>132</v>
      </c>
      <c r="K34" s="28" t="s">
        <v>3906</v>
      </c>
      <c r="L34" s="67">
        <v>36022.451612903227</v>
      </c>
    </row>
    <row r="35" spans="3:12" ht="54">
      <c r="C35" s="68" t="s">
        <v>4212</v>
      </c>
      <c r="D35" s="65" t="s">
        <v>4164</v>
      </c>
      <c r="E35" s="65" t="s">
        <v>4206</v>
      </c>
      <c r="F35" s="28" t="s">
        <v>4207</v>
      </c>
      <c r="G35" s="68" t="s">
        <v>4208</v>
      </c>
      <c r="H35" s="28" t="s">
        <v>4209</v>
      </c>
      <c r="I35" s="68" t="s">
        <v>4210</v>
      </c>
      <c r="J35" s="69" t="s">
        <v>132</v>
      </c>
      <c r="K35" s="28" t="s">
        <v>3908</v>
      </c>
      <c r="L35" s="67">
        <v>675474.70967741928</v>
      </c>
    </row>
    <row r="36" spans="3:12" ht="54">
      <c r="C36" s="68" t="s">
        <v>4213</v>
      </c>
      <c r="D36" s="65" t="s">
        <v>4164</v>
      </c>
      <c r="E36" s="65" t="s">
        <v>4206</v>
      </c>
      <c r="F36" s="28" t="s">
        <v>4207</v>
      </c>
      <c r="G36" s="68" t="s">
        <v>4208</v>
      </c>
      <c r="H36" s="28" t="s">
        <v>4214</v>
      </c>
      <c r="I36" s="68" t="s">
        <v>4210</v>
      </c>
      <c r="J36" s="69" t="s">
        <v>132</v>
      </c>
      <c r="K36" s="28" t="s">
        <v>3904</v>
      </c>
      <c r="L36" s="67">
        <v>72044.903225806454</v>
      </c>
    </row>
    <row r="37" spans="3:12" ht="54">
      <c r="C37" s="68" t="s">
        <v>4215</v>
      </c>
      <c r="D37" s="65" t="s">
        <v>4164</v>
      </c>
      <c r="E37" s="65" t="s">
        <v>4206</v>
      </c>
      <c r="F37" s="28" t="s">
        <v>4207</v>
      </c>
      <c r="G37" s="68" t="s">
        <v>4208</v>
      </c>
      <c r="H37" s="28" t="s">
        <v>4214</v>
      </c>
      <c r="I37" s="68" t="s">
        <v>4210</v>
      </c>
      <c r="J37" s="69" t="s">
        <v>132</v>
      </c>
      <c r="K37" s="28" t="s">
        <v>3906</v>
      </c>
      <c r="L37" s="67">
        <v>57642.06451612903</v>
      </c>
    </row>
    <row r="38" spans="3:12" ht="54">
      <c r="C38" s="68" t="s">
        <v>4216</v>
      </c>
      <c r="D38" s="65" t="s">
        <v>4164</v>
      </c>
      <c r="E38" s="65" t="s">
        <v>4206</v>
      </c>
      <c r="F38" s="28" t="s">
        <v>4207</v>
      </c>
      <c r="G38" s="68" t="s">
        <v>4208</v>
      </c>
      <c r="H38" s="28" t="s">
        <v>4214</v>
      </c>
      <c r="I38" s="68" t="s">
        <v>4210</v>
      </c>
      <c r="J38" s="69" t="s">
        <v>132</v>
      </c>
      <c r="K38" s="28" t="s">
        <v>3908</v>
      </c>
      <c r="L38" s="67">
        <v>1080765.6774193547</v>
      </c>
    </row>
    <row r="39" spans="3:12" ht="54">
      <c r="C39" s="68" t="s">
        <v>4217</v>
      </c>
      <c r="D39" s="65" t="s">
        <v>4164</v>
      </c>
      <c r="E39" s="65" t="s">
        <v>4206</v>
      </c>
      <c r="F39" s="65" t="s">
        <v>4218</v>
      </c>
      <c r="G39" s="68" t="s">
        <v>4219</v>
      </c>
      <c r="H39" s="65" t="s">
        <v>4209</v>
      </c>
      <c r="I39" s="68" t="s">
        <v>4220</v>
      </c>
      <c r="J39" s="66" t="s">
        <v>132</v>
      </c>
      <c r="K39" s="65" t="s">
        <v>3904</v>
      </c>
      <c r="L39" s="67">
        <v>333230.70967741939</v>
      </c>
    </row>
    <row r="40" spans="3:12" ht="54">
      <c r="C40" s="68" t="s">
        <v>4221</v>
      </c>
      <c r="D40" s="65" t="s">
        <v>4164</v>
      </c>
      <c r="E40" s="65" t="s">
        <v>4206</v>
      </c>
      <c r="F40" s="65" t="s">
        <v>4218</v>
      </c>
      <c r="G40" s="68" t="s">
        <v>4219</v>
      </c>
      <c r="H40" s="65" t="s">
        <v>4209</v>
      </c>
      <c r="I40" s="68" t="s">
        <v>4220</v>
      </c>
      <c r="J40" s="66" t="s">
        <v>132</v>
      </c>
      <c r="K40" s="65" t="s">
        <v>3906</v>
      </c>
      <c r="L40" s="67">
        <v>266590.70967741939</v>
      </c>
    </row>
    <row r="41" spans="3:12" ht="54">
      <c r="C41" s="68" t="s">
        <v>4222</v>
      </c>
      <c r="D41" s="65" t="s">
        <v>4164</v>
      </c>
      <c r="E41" s="65" t="s">
        <v>4206</v>
      </c>
      <c r="F41" s="65" t="s">
        <v>4218</v>
      </c>
      <c r="G41" s="68" t="s">
        <v>4219</v>
      </c>
      <c r="H41" s="65" t="s">
        <v>4209</v>
      </c>
      <c r="I41" s="68" t="s">
        <v>4220</v>
      </c>
      <c r="J41" s="66" t="s">
        <v>132</v>
      </c>
      <c r="K41" s="65" t="s">
        <v>3908</v>
      </c>
      <c r="L41" s="67">
        <v>4998476</v>
      </c>
    </row>
    <row r="42" spans="3:12" ht="54">
      <c r="C42" s="68" t="s">
        <v>4223</v>
      </c>
      <c r="D42" s="65" t="s">
        <v>4164</v>
      </c>
      <c r="E42" s="65" t="s">
        <v>4206</v>
      </c>
      <c r="F42" s="65" t="s">
        <v>4218</v>
      </c>
      <c r="G42" s="68" t="s">
        <v>4219</v>
      </c>
      <c r="H42" s="65" t="s">
        <v>4214</v>
      </c>
      <c r="I42" s="68" t="s">
        <v>4220</v>
      </c>
      <c r="J42" s="66" t="s">
        <v>132</v>
      </c>
      <c r="K42" s="65" t="s">
        <v>3904</v>
      </c>
      <c r="L42" s="67">
        <v>533166.06451612897</v>
      </c>
    </row>
    <row r="43" spans="3:12" ht="54">
      <c r="C43" s="68" t="s">
        <v>4224</v>
      </c>
      <c r="D43" s="65" t="s">
        <v>4164</v>
      </c>
      <c r="E43" s="65" t="s">
        <v>4206</v>
      </c>
      <c r="F43" s="65" t="s">
        <v>4218</v>
      </c>
      <c r="G43" s="68" t="s">
        <v>4219</v>
      </c>
      <c r="H43" s="65" t="s">
        <v>4214</v>
      </c>
      <c r="I43" s="68" t="s">
        <v>4220</v>
      </c>
      <c r="J43" s="66" t="s">
        <v>132</v>
      </c>
      <c r="K43" s="65" t="s">
        <v>3906</v>
      </c>
      <c r="L43" s="67">
        <v>426542.06451612897</v>
      </c>
    </row>
    <row r="44" spans="3:12" ht="54">
      <c r="C44" s="68" t="s">
        <v>4225</v>
      </c>
      <c r="D44" s="65" t="s">
        <v>4164</v>
      </c>
      <c r="E44" s="65" t="s">
        <v>4206</v>
      </c>
      <c r="F44" s="65" t="s">
        <v>4218</v>
      </c>
      <c r="G44" s="68" t="s">
        <v>4219</v>
      </c>
      <c r="H44" s="65" t="s">
        <v>4214</v>
      </c>
      <c r="I44" s="68" t="s">
        <v>4220</v>
      </c>
      <c r="J44" s="66" t="s">
        <v>132</v>
      </c>
      <c r="K44" s="65" t="s">
        <v>3908</v>
      </c>
      <c r="L44" s="67">
        <v>7997552.3870967738</v>
      </c>
    </row>
    <row r="45" spans="3:12" ht="54">
      <c r="C45" s="68" t="s">
        <v>4226</v>
      </c>
      <c r="D45" s="65" t="s">
        <v>4164</v>
      </c>
      <c r="E45" s="65" t="s">
        <v>4206</v>
      </c>
      <c r="F45" s="65" t="s">
        <v>4227</v>
      </c>
      <c r="G45" s="68" t="s">
        <v>4219</v>
      </c>
      <c r="H45" s="65" t="s">
        <v>4209</v>
      </c>
      <c r="I45" s="68" t="s">
        <v>4220</v>
      </c>
      <c r="J45" s="66" t="s">
        <v>132</v>
      </c>
      <c r="K45" s="65" t="s">
        <v>3904</v>
      </c>
      <c r="L45" s="67">
        <v>215382.32258064515</v>
      </c>
    </row>
    <row r="46" spans="3:12" ht="54">
      <c r="C46" s="68" t="s">
        <v>4228</v>
      </c>
      <c r="D46" s="65" t="s">
        <v>4164</v>
      </c>
      <c r="E46" s="65" t="s">
        <v>4206</v>
      </c>
      <c r="F46" s="65" t="s">
        <v>4227</v>
      </c>
      <c r="G46" s="68" t="s">
        <v>4219</v>
      </c>
      <c r="H46" s="65" t="s">
        <v>4209</v>
      </c>
      <c r="I46" s="68" t="s">
        <v>4220</v>
      </c>
      <c r="J46" s="66" t="s">
        <v>132</v>
      </c>
      <c r="K46" s="65" t="s">
        <v>3906</v>
      </c>
      <c r="L46" s="67">
        <v>172312</v>
      </c>
    </row>
    <row r="47" spans="3:12" ht="54">
      <c r="C47" s="68" t="s">
        <v>4229</v>
      </c>
      <c r="D47" s="65" t="s">
        <v>4164</v>
      </c>
      <c r="E47" s="65" t="s">
        <v>4206</v>
      </c>
      <c r="F47" s="65" t="s">
        <v>4227</v>
      </c>
      <c r="G47" s="68" t="s">
        <v>4219</v>
      </c>
      <c r="H47" s="65" t="s">
        <v>4209</v>
      </c>
      <c r="I47" s="68" t="s">
        <v>4220</v>
      </c>
      <c r="J47" s="66" t="s">
        <v>132</v>
      </c>
      <c r="K47" s="65" t="s">
        <v>3908</v>
      </c>
      <c r="L47" s="67">
        <v>3230734.8387096771</v>
      </c>
    </row>
    <row r="48" spans="3:12" ht="54">
      <c r="C48" s="68" t="s">
        <v>4230</v>
      </c>
      <c r="D48" s="65" t="s">
        <v>4164</v>
      </c>
      <c r="E48" s="65" t="s">
        <v>4206</v>
      </c>
      <c r="F48" s="65" t="s">
        <v>4227</v>
      </c>
      <c r="G48" s="68" t="s">
        <v>4219</v>
      </c>
      <c r="H48" s="65" t="s">
        <v>4214</v>
      </c>
      <c r="I48" s="68" t="s">
        <v>4220</v>
      </c>
      <c r="J48" s="66" t="s">
        <v>132</v>
      </c>
      <c r="K48" s="65" t="s">
        <v>3904</v>
      </c>
      <c r="L48" s="67">
        <v>344608.6451612903</v>
      </c>
    </row>
    <row r="49" spans="3:12" ht="54">
      <c r="C49" s="68" t="s">
        <v>4231</v>
      </c>
      <c r="D49" s="65" t="s">
        <v>4164</v>
      </c>
      <c r="E49" s="65" t="s">
        <v>4206</v>
      </c>
      <c r="F49" s="65" t="s">
        <v>4227</v>
      </c>
      <c r="G49" s="68" t="s">
        <v>4219</v>
      </c>
      <c r="H49" s="65" t="s">
        <v>4214</v>
      </c>
      <c r="I49" s="68" t="s">
        <v>4220</v>
      </c>
      <c r="J49" s="66" t="s">
        <v>132</v>
      </c>
      <c r="K49" s="65" t="s">
        <v>3906</v>
      </c>
      <c r="L49" s="67">
        <v>275696.12903225806</v>
      </c>
    </row>
    <row r="50" spans="3:12" ht="54">
      <c r="C50" s="68" t="s">
        <v>4232</v>
      </c>
      <c r="D50" s="65" t="s">
        <v>4164</v>
      </c>
      <c r="E50" s="65" t="s">
        <v>4206</v>
      </c>
      <c r="F50" s="65" t="s">
        <v>4227</v>
      </c>
      <c r="G50" s="68" t="s">
        <v>4219</v>
      </c>
      <c r="H50" s="65" t="s">
        <v>4214</v>
      </c>
      <c r="I50" s="68" t="s">
        <v>4220</v>
      </c>
      <c r="J50" s="66" t="s">
        <v>132</v>
      </c>
      <c r="K50" s="65" t="s">
        <v>3908</v>
      </c>
      <c r="L50" s="67">
        <v>5169175.7419354841</v>
      </c>
    </row>
    <row r="51" spans="3:12" ht="54">
      <c r="C51" s="68" t="s">
        <v>4233</v>
      </c>
      <c r="D51" s="65" t="s">
        <v>4164</v>
      </c>
      <c r="E51" s="65" t="s">
        <v>4206</v>
      </c>
      <c r="F51" s="65" t="s">
        <v>4234</v>
      </c>
      <c r="G51" s="68" t="s">
        <v>4219</v>
      </c>
      <c r="H51" s="65" t="s">
        <v>4209</v>
      </c>
      <c r="I51" s="68" t="s">
        <v>4220</v>
      </c>
      <c r="J51" s="66" t="s">
        <v>132</v>
      </c>
      <c r="K51" s="65" t="s">
        <v>3904</v>
      </c>
      <c r="L51" s="67">
        <v>50241.032258064515</v>
      </c>
    </row>
    <row r="52" spans="3:12" ht="54">
      <c r="C52" s="68" t="s">
        <v>4235</v>
      </c>
      <c r="D52" s="65" t="s">
        <v>4164</v>
      </c>
      <c r="E52" s="65" t="s">
        <v>4206</v>
      </c>
      <c r="F52" s="65" t="s">
        <v>4234</v>
      </c>
      <c r="G52" s="68" t="s">
        <v>4219</v>
      </c>
      <c r="H52" s="65" t="s">
        <v>4209</v>
      </c>
      <c r="I52" s="68" t="s">
        <v>4220</v>
      </c>
      <c r="J52" s="66" t="s">
        <v>132</v>
      </c>
      <c r="K52" s="65" t="s">
        <v>3906</v>
      </c>
      <c r="L52" s="67">
        <v>40183.612903225803</v>
      </c>
    </row>
    <row r="53" spans="3:12" ht="54">
      <c r="C53" s="68" t="s">
        <v>4236</v>
      </c>
      <c r="D53" s="65" t="s">
        <v>4164</v>
      </c>
      <c r="E53" s="65" t="s">
        <v>4206</v>
      </c>
      <c r="F53" s="65" t="s">
        <v>4234</v>
      </c>
      <c r="G53" s="68" t="s">
        <v>4219</v>
      </c>
      <c r="H53" s="65" t="s">
        <v>4209</v>
      </c>
      <c r="I53" s="68" t="s">
        <v>4220</v>
      </c>
      <c r="J53" s="66" t="s">
        <v>132</v>
      </c>
      <c r="K53" s="65" t="s">
        <v>3908</v>
      </c>
      <c r="L53" s="67">
        <v>753569.41935483878</v>
      </c>
    </row>
    <row r="54" spans="3:12" ht="54">
      <c r="C54" s="68" t="s">
        <v>4237</v>
      </c>
      <c r="D54" s="65" t="s">
        <v>4164</v>
      </c>
      <c r="E54" s="65" t="s">
        <v>4206</v>
      </c>
      <c r="F54" s="65" t="s">
        <v>4234</v>
      </c>
      <c r="G54" s="68" t="s">
        <v>4219</v>
      </c>
      <c r="H54" s="65" t="s">
        <v>4214</v>
      </c>
      <c r="I54" s="68" t="s">
        <v>4220</v>
      </c>
      <c r="J54" s="66" t="s">
        <v>132</v>
      </c>
      <c r="K54" s="65" t="s">
        <v>3904</v>
      </c>
      <c r="L54" s="67">
        <v>80382.580645161303</v>
      </c>
    </row>
    <row r="55" spans="3:12" ht="54">
      <c r="C55" s="68" t="s">
        <v>4238</v>
      </c>
      <c r="D55" s="65" t="s">
        <v>4164</v>
      </c>
      <c r="E55" s="65" t="s">
        <v>4206</v>
      </c>
      <c r="F55" s="65" t="s">
        <v>4234</v>
      </c>
      <c r="G55" s="68" t="s">
        <v>4219</v>
      </c>
      <c r="H55" s="65" t="s">
        <v>4214</v>
      </c>
      <c r="I55" s="68" t="s">
        <v>4220</v>
      </c>
      <c r="J55" s="66" t="s">
        <v>132</v>
      </c>
      <c r="K55" s="65" t="s">
        <v>3906</v>
      </c>
      <c r="L55" s="67">
        <v>64306.06451612903</v>
      </c>
    </row>
    <row r="56" spans="3:12" ht="54">
      <c r="C56" s="68" t="s">
        <v>4239</v>
      </c>
      <c r="D56" s="65" t="s">
        <v>4164</v>
      </c>
      <c r="E56" s="65" t="s">
        <v>4206</v>
      </c>
      <c r="F56" s="65" t="s">
        <v>4234</v>
      </c>
      <c r="G56" s="68" t="s">
        <v>4219</v>
      </c>
      <c r="H56" s="65" t="s">
        <v>4214</v>
      </c>
      <c r="I56" s="68" t="s">
        <v>4220</v>
      </c>
      <c r="J56" s="66" t="s">
        <v>132</v>
      </c>
      <c r="K56" s="65" t="s">
        <v>3908</v>
      </c>
      <c r="L56" s="67">
        <v>1205708</v>
      </c>
    </row>
    <row r="57" spans="3:12" ht="54">
      <c r="C57" s="68" t="s">
        <v>4240</v>
      </c>
      <c r="D57" s="65" t="s">
        <v>4164</v>
      </c>
      <c r="E57" s="65" t="s">
        <v>4206</v>
      </c>
      <c r="F57" s="65" t="s">
        <v>4241</v>
      </c>
      <c r="G57" s="68" t="s">
        <v>4219</v>
      </c>
      <c r="H57" s="65" t="s">
        <v>4209</v>
      </c>
      <c r="I57" s="68" t="s">
        <v>4220</v>
      </c>
      <c r="J57" s="66" t="s">
        <v>132</v>
      </c>
      <c r="K57" s="65" t="s">
        <v>3904</v>
      </c>
      <c r="L57" s="67">
        <v>64597.806451612902</v>
      </c>
    </row>
    <row r="58" spans="3:12" ht="54">
      <c r="C58" s="68" t="s">
        <v>4242</v>
      </c>
      <c r="D58" s="65" t="s">
        <v>4164</v>
      </c>
      <c r="E58" s="65" t="s">
        <v>4206</v>
      </c>
      <c r="F58" s="65" t="s">
        <v>4241</v>
      </c>
      <c r="G58" s="68" t="s">
        <v>4219</v>
      </c>
      <c r="H58" s="65" t="s">
        <v>4209</v>
      </c>
      <c r="I58" s="68" t="s">
        <v>4220</v>
      </c>
      <c r="J58" s="66" t="s">
        <v>132</v>
      </c>
      <c r="K58" s="65" t="s">
        <v>3906</v>
      </c>
      <c r="L58" s="67">
        <v>51684.387096774197</v>
      </c>
    </row>
    <row r="59" spans="3:12" ht="54">
      <c r="C59" s="68" t="s">
        <v>4243</v>
      </c>
      <c r="D59" s="65" t="s">
        <v>4164</v>
      </c>
      <c r="E59" s="65" t="s">
        <v>4206</v>
      </c>
      <c r="F59" s="65" t="s">
        <v>4241</v>
      </c>
      <c r="G59" s="68" t="s">
        <v>4219</v>
      </c>
      <c r="H59" s="65" t="s">
        <v>4209</v>
      </c>
      <c r="I59" s="68" t="s">
        <v>4220</v>
      </c>
      <c r="J59" s="66" t="s">
        <v>132</v>
      </c>
      <c r="K59" s="65" t="s">
        <v>3908</v>
      </c>
      <c r="L59" s="67">
        <v>969074.58064516122</v>
      </c>
    </row>
    <row r="60" spans="3:12" ht="54">
      <c r="C60" s="68" t="s">
        <v>4244</v>
      </c>
      <c r="D60" s="65" t="s">
        <v>4164</v>
      </c>
      <c r="E60" s="65" t="s">
        <v>4206</v>
      </c>
      <c r="F60" s="65" t="s">
        <v>4241</v>
      </c>
      <c r="G60" s="68" t="s">
        <v>4219</v>
      </c>
      <c r="H60" s="65" t="s">
        <v>4214</v>
      </c>
      <c r="I60" s="68" t="s">
        <v>4220</v>
      </c>
      <c r="J60" s="66" t="s">
        <v>132</v>
      </c>
      <c r="K60" s="65" t="s">
        <v>3904</v>
      </c>
      <c r="L60" s="67">
        <v>103368.77419354839</v>
      </c>
    </row>
    <row r="61" spans="3:12" ht="54">
      <c r="C61" s="68" t="s">
        <v>4245</v>
      </c>
      <c r="D61" s="65" t="s">
        <v>4164</v>
      </c>
      <c r="E61" s="65" t="s">
        <v>4206</v>
      </c>
      <c r="F61" s="65" t="s">
        <v>4241</v>
      </c>
      <c r="G61" s="68" t="s">
        <v>4219</v>
      </c>
      <c r="H61" s="65" t="s">
        <v>4214</v>
      </c>
      <c r="I61" s="68" t="s">
        <v>4220</v>
      </c>
      <c r="J61" s="66" t="s">
        <v>132</v>
      </c>
      <c r="K61" s="65" t="s">
        <v>3906</v>
      </c>
      <c r="L61" s="67">
        <v>82701.161290322576</v>
      </c>
    </row>
    <row r="62" spans="3:12" ht="54">
      <c r="C62" s="68" t="s">
        <v>4246</v>
      </c>
      <c r="D62" s="65" t="s">
        <v>4164</v>
      </c>
      <c r="E62" s="65" t="s">
        <v>4206</v>
      </c>
      <c r="F62" s="65" t="s">
        <v>4241</v>
      </c>
      <c r="G62" s="68" t="s">
        <v>4219</v>
      </c>
      <c r="H62" s="65" t="s">
        <v>4214</v>
      </c>
      <c r="I62" s="68" t="s">
        <v>4220</v>
      </c>
      <c r="J62" s="66" t="s">
        <v>132</v>
      </c>
      <c r="K62" s="65" t="s">
        <v>3908</v>
      </c>
      <c r="L62" s="67">
        <v>1550531.6129032257</v>
      </c>
    </row>
    <row r="63" spans="3:12" ht="54">
      <c r="C63" s="68" t="s">
        <v>4247</v>
      </c>
      <c r="D63" s="65" t="s">
        <v>4164</v>
      </c>
      <c r="E63" s="65" t="s">
        <v>4206</v>
      </c>
      <c r="F63" s="65" t="s">
        <v>4248</v>
      </c>
      <c r="G63" s="68" t="s">
        <v>4249</v>
      </c>
      <c r="H63" s="65" t="s">
        <v>4209</v>
      </c>
      <c r="I63" s="68" t="s">
        <v>4220</v>
      </c>
      <c r="J63" s="66" t="s">
        <v>132</v>
      </c>
      <c r="K63" s="65" t="s">
        <v>3904</v>
      </c>
      <c r="L63" s="67">
        <v>287703.61290322582</v>
      </c>
    </row>
    <row r="64" spans="3:12" ht="54">
      <c r="C64" s="68" t="s">
        <v>4250</v>
      </c>
      <c r="D64" s="65" t="s">
        <v>4164</v>
      </c>
      <c r="E64" s="65" t="s">
        <v>4206</v>
      </c>
      <c r="F64" s="65" t="s">
        <v>4248</v>
      </c>
      <c r="G64" s="68" t="s">
        <v>4249</v>
      </c>
      <c r="H64" s="65" t="s">
        <v>4209</v>
      </c>
      <c r="I64" s="68" t="s">
        <v>4220</v>
      </c>
      <c r="J64" s="66" t="s">
        <v>132</v>
      </c>
      <c r="K64" s="65" t="s">
        <v>3906</v>
      </c>
      <c r="L64" s="67">
        <v>230153.67741935482</v>
      </c>
    </row>
    <row r="65" spans="3:12" ht="54">
      <c r="C65" s="68" t="s">
        <v>4251</v>
      </c>
      <c r="D65" s="65" t="s">
        <v>4164</v>
      </c>
      <c r="E65" s="65" t="s">
        <v>4206</v>
      </c>
      <c r="F65" s="65" t="s">
        <v>4248</v>
      </c>
      <c r="G65" s="68" t="s">
        <v>4249</v>
      </c>
      <c r="H65" s="65" t="s">
        <v>4209</v>
      </c>
      <c r="I65" s="68" t="s">
        <v>4220</v>
      </c>
      <c r="J65" s="66" t="s">
        <v>132</v>
      </c>
      <c r="K65" s="65" t="s">
        <v>3908</v>
      </c>
      <c r="L65" s="67">
        <v>4315523.4838709673</v>
      </c>
    </row>
    <row r="66" spans="3:12" ht="54">
      <c r="C66" s="68" t="s">
        <v>4252</v>
      </c>
      <c r="D66" s="65" t="s">
        <v>4164</v>
      </c>
      <c r="E66" s="65" t="s">
        <v>4206</v>
      </c>
      <c r="F66" s="65" t="s">
        <v>4248</v>
      </c>
      <c r="G66" s="68" t="s">
        <v>4249</v>
      </c>
      <c r="H66" s="65" t="s">
        <v>4214</v>
      </c>
      <c r="I66" s="68" t="s">
        <v>4220</v>
      </c>
      <c r="J66" s="66" t="s">
        <v>132</v>
      </c>
      <c r="K66" s="65" t="s">
        <v>3904</v>
      </c>
      <c r="L66" s="67">
        <v>460322.70967741939</v>
      </c>
    </row>
    <row r="67" spans="3:12" ht="54">
      <c r="C67" s="68" t="s">
        <v>4253</v>
      </c>
      <c r="D67" s="65" t="s">
        <v>4164</v>
      </c>
      <c r="E67" s="65" t="s">
        <v>4206</v>
      </c>
      <c r="F67" s="65" t="s">
        <v>4248</v>
      </c>
      <c r="G67" s="68" t="s">
        <v>4249</v>
      </c>
      <c r="H67" s="65" t="s">
        <v>4214</v>
      </c>
      <c r="I67" s="68" t="s">
        <v>4220</v>
      </c>
      <c r="J67" s="66" t="s">
        <v>132</v>
      </c>
      <c r="K67" s="65" t="s">
        <v>3906</v>
      </c>
      <c r="L67" s="67">
        <v>368255.09677419357</v>
      </c>
    </row>
    <row r="68" spans="3:12" ht="54">
      <c r="C68" s="68" t="s">
        <v>4254</v>
      </c>
      <c r="D68" s="65" t="s">
        <v>4164</v>
      </c>
      <c r="E68" s="65" t="s">
        <v>4206</v>
      </c>
      <c r="F68" s="65" t="s">
        <v>4248</v>
      </c>
      <c r="G68" s="68" t="s">
        <v>4249</v>
      </c>
      <c r="H68" s="65" t="s">
        <v>4214</v>
      </c>
      <c r="I68" s="68" t="s">
        <v>4220</v>
      </c>
      <c r="J68" s="66" t="s">
        <v>132</v>
      </c>
      <c r="K68" s="65" t="s">
        <v>3908</v>
      </c>
      <c r="L68" s="67">
        <v>6904840.6451612897</v>
      </c>
    </row>
    <row r="69" spans="3:12" ht="54">
      <c r="C69" s="68" t="s">
        <v>4255</v>
      </c>
      <c r="D69" s="65" t="s">
        <v>4164</v>
      </c>
      <c r="E69" s="65" t="s">
        <v>4206</v>
      </c>
      <c r="F69" s="65" t="s">
        <v>4256</v>
      </c>
      <c r="G69" s="68" t="s">
        <v>4249</v>
      </c>
      <c r="H69" s="65" t="s">
        <v>4209</v>
      </c>
      <c r="I69" s="68" t="s">
        <v>4210</v>
      </c>
      <c r="J69" s="66" t="s">
        <v>132</v>
      </c>
      <c r="K69" s="65" t="s">
        <v>3904</v>
      </c>
      <c r="L69" s="67">
        <v>593142.06451612897</v>
      </c>
    </row>
    <row r="70" spans="3:12" ht="54">
      <c r="C70" s="68" t="s">
        <v>4257</v>
      </c>
      <c r="D70" s="65" t="s">
        <v>4164</v>
      </c>
      <c r="E70" s="65" t="s">
        <v>4206</v>
      </c>
      <c r="F70" s="65" t="s">
        <v>4256</v>
      </c>
      <c r="G70" s="68" t="s">
        <v>4249</v>
      </c>
      <c r="H70" s="65" t="s">
        <v>4209</v>
      </c>
      <c r="I70" s="68" t="s">
        <v>4210</v>
      </c>
      <c r="J70" s="66" t="s">
        <v>132</v>
      </c>
      <c r="K70" s="65" t="s">
        <v>3906</v>
      </c>
      <c r="L70" s="67">
        <v>474510.58064516127</v>
      </c>
    </row>
    <row r="71" spans="3:12" ht="54">
      <c r="C71" s="68" t="s">
        <v>4258</v>
      </c>
      <c r="D71" s="65" t="s">
        <v>4164</v>
      </c>
      <c r="E71" s="65" t="s">
        <v>4206</v>
      </c>
      <c r="F71" s="65" t="s">
        <v>4256</v>
      </c>
      <c r="G71" s="68" t="s">
        <v>4249</v>
      </c>
      <c r="H71" s="65" t="s">
        <v>4209</v>
      </c>
      <c r="I71" s="68" t="s">
        <v>4210</v>
      </c>
      <c r="J71" s="66" t="s">
        <v>132</v>
      </c>
      <c r="K71" s="65" t="s">
        <v>3908</v>
      </c>
      <c r="L71" s="67">
        <v>8897023.4838709682</v>
      </c>
    </row>
    <row r="72" spans="3:12" ht="54">
      <c r="C72" s="68" t="s">
        <v>4259</v>
      </c>
      <c r="D72" s="65" t="s">
        <v>4164</v>
      </c>
      <c r="E72" s="65" t="s">
        <v>4206</v>
      </c>
      <c r="F72" s="65" t="s">
        <v>4256</v>
      </c>
      <c r="G72" s="68" t="s">
        <v>4249</v>
      </c>
      <c r="H72" s="65" t="s">
        <v>4214</v>
      </c>
      <c r="I72" s="68" t="s">
        <v>4210</v>
      </c>
      <c r="J72" s="66" t="s">
        <v>132</v>
      </c>
      <c r="K72" s="65" t="s">
        <v>3904</v>
      </c>
      <c r="L72" s="67">
        <v>949021.16129032255</v>
      </c>
    </row>
    <row r="73" spans="3:12" ht="54">
      <c r="C73" s="68" t="s">
        <v>4260</v>
      </c>
      <c r="D73" s="65" t="s">
        <v>4164</v>
      </c>
      <c r="E73" s="65" t="s">
        <v>4206</v>
      </c>
      <c r="F73" s="65" t="s">
        <v>4256</v>
      </c>
      <c r="G73" s="68" t="s">
        <v>4249</v>
      </c>
      <c r="H73" s="65" t="s">
        <v>4214</v>
      </c>
      <c r="I73" s="68" t="s">
        <v>4210</v>
      </c>
      <c r="J73" s="66" t="s">
        <v>132</v>
      </c>
      <c r="K73" s="65" t="s">
        <v>3906</v>
      </c>
      <c r="L73" s="67">
        <v>759220</v>
      </c>
    </row>
    <row r="74" spans="3:12" ht="54">
      <c r="C74" s="68" t="s">
        <v>4261</v>
      </c>
      <c r="D74" s="65" t="s">
        <v>4164</v>
      </c>
      <c r="E74" s="65" t="s">
        <v>4206</v>
      </c>
      <c r="F74" s="65" t="s">
        <v>4256</v>
      </c>
      <c r="G74" s="68" t="s">
        <v>4249</v>
      </c>
      <c r="H74" s="65" t="s">
        <v>4214</v>
      </c>
      <c r="I74" s="68" t="s">
        <v>4210</v>
      </c>
      <c r="J74" s="66" t="s">
        <v>132</v>
      </c>
      <c r="K74" s="65" t="s">
        <v>3908</v>
      </c>
      <c r="L74" s="67">
        <v>14235240.64516129</v>
      </c>
    </row>
    <row r="75" spans="3:12" ht="54">
      <c r="C75" s="68" t="s">
        <v>4262</v>
      </c>
      <c r="D75" s="65" t="s">
        <v>4164</v>
      </c>
      <c r="E75" s="65" t="s">
        <v>4206</v>
      </c>
      <c r="F75" s="65" t="s">
        <v>4263</v>
      </c>
      <c r="G75" s="68" t="s">
        <v>4249</v>
      </c>
      <c r="H75" s="65" t="s">
        <v>4209</v>
      </c>
      <c r="I75" s="68" t="s">
        <v>4220</v>
      </c>
      <c r="J75" s="66" t="s">
        <v>132</v>
      </c>
      <c r="K75" s="65" t="s">
        <v>3904</v>
      </c>
      <c r="L75" s="67">
        <v>1363647.8709677418</v>
      </c>
    </row>
    <row r="76" spans="3:12" ht="54">
      <c r="C76" s="68" t="s">
        <v>4264</v>
      </c>
      <c r="D76" s="65" t="s">
        <v>4164</v>
      </c>
      <c r="E76" s="65" t="s">
        <v>4206</v>
      </c>
      <c r="F76" s="65" t="s">
        <v>4263</v>
      </c>
      <c r="G76" s="68" t="s">
        <v>4249</v>
      </c>
      <c r="H76" s="65" t="s">
        <v>4209</v>
      </c>
      <c r="I76" s="68" t="s">
        <v>4220</v>
      </c>
      <c r="J76" s="66" t="s">
        <v>132</v>
      </c>
      <c r="K76" s="65" t="s">
        <v>3906</v>
      </c>
      <c r="L76" s="67">
        <v>1090915.2258064516</v>
      </c>
    </row>
    <row r="77" spans="3:12" ht="54">
      <c r="C77" s="68" t="s">
        <v>4265</v>
      </c>
      <c r="D77" s="65" t="s">
        <v>4164</v>
      </c>
      <c r="E77" s="65" t="s">
        <v>4206</v>
      </c>
      <c r="F77" s="65" t="s">
        <v>4263</v>
      </c>
      <c r="G77" s="68" t="s">
        <v>4249</v>
      </c>
      <c r="H77" s="65" t="s">
        <v>4209</v>
      </c>
      <c r="I77" s="68" t="s">
        <v>4220</v>
      </c>
      <c r="J77" s="66" t="s">
        <v>132</v>
      </c>
      <c r="K77" s="65" t="s">
        <v>3908</v>
      </c>
      <c r="L77" s="67">
        <v>20454733.419354841</v>
      </c>
    </row>
    <row r="78" spans="3:12" ht="54">
      <c r="C78" s="68" t="s">
        <v>4266</v>
      </c>
      <c r="D78" s="65" t="s">
        <v>4164</v>
      </c>
      <c r="E78" s="65" t="s">
        <v>4206</v>
      </c>
      <c r="F78" s="65" t="s">
        <v>4263</v>
      </c>
      <c r="G78" s="68" t="s">
        <v>4249</v>
      </c>
      <c r="H78" s="65" t="s">
        <v>4214</v>
      </c>
      <c r="I78" s="68" t="s">
        <v>4220</v>
      </c>
      <c r="J78" s="66" t="s">
        <v>132</v>
      </c>
      <c r="K78" s="65" t="s">
        <v>3904</v>
      </c>
      <c r="L78" s="67">
        <v>2181845.8064516126</v>
      </c>
    </row>
    <row r="79" spans="3:12" ht="54">
      <c r="C79" s="68" t="s">
        <v>4267</v>
      </c>
      <c r="D79" s="65" t="s">
        <v>4164</v>
      </c>
      <c r="E79" s="65" t="s">
        <v>4206</v>
      </c>
      <c r="F79" s="65" t="s">
        <v>4263</v>
      </c>
      <c r="G79" s="68" t="s">
        <v>4249</v>
      </c>
      <c r="H79" s="65" t="s">
        <v>4214</v>
      </c>
      <c r="I79" s="68" t="s">
        <v>4220</v>
      </c>
      <c r="J79" s="66" t="s">
        <v>132</v>
      </c>
      <c r="K79" s="65" t="s">
        <v>3906</v>
      </c>
      <c r="L79" s="67">
        <v>1745476.6451612902</v>
      </c>
    </row>
    <row r="80" spans="3:12" ht="54">
      <c r="C80" s="68" t="s">
        <v>4268</v>
      </c>
      <c r="D80" s="65" t="s">
        <v>4164</v>
      </c>
      <c r="E80" s="65" t="s">
        <v>4206</v>
      </c>
      <c r="F80" s="65" t="s">
        <v>4263</v>
      </c>
      <c r="G80" s="68" t="s">
        <v>4249</v>
      </c>
      <c r="H80" s="65" t="s">
        <v>4214</v>
      </c>
      <c r="I80" s="68" t="s">
        <v>4220</v>
      </c>
      <c r="J80" s="66" t="s">
        <v>132</v>
      </c>
      <c r="K80" s="65" t="s">
        <v>3908</v>
      </c>
      <c r="L80" s="67">
        <v>32727579.612903226</v>
      </c>
    </row>
    <row r="81" spans="3:12" ht="54">
      <c r="C81" s="68" t="s">
        <v>4269</v>
      </c>
      <c r="D81" s="65" t="s">
        <v>4164</v>
      </c>
      <c r="E81" s="65" t="s">
        <v>4206</v>
      </c>
      <c r="F81" s="65" t="s">
        <v>4270</v>
      </c>
      <c r="G81" s="68" t="s">
        <v>4249</v>
      </c>
      <c r="H81" s="65" t="s">
        <v>4209</v>
      </c>
      <c r="I81" s="68" t="s">
        <v>4220</v>
      </c>
      <c r="J81" s="66" t="s">
        <v>132</v>
      </c>
      <c r="K81" s="65" t="s">
        <v>3904</v>
      </c>
      <c r="L81" s="67">
        <v>1669838.7096774192</v>
      </c>
    </row>
    <row r="82" spans="3:12" ht="54">
      <c r="C82" s="68" t="s">
        <v>4271</v>
      </c>
      <c r="D82" s="65" t="s">
        <v>4164</v>
      </c>
      <c r="E82" s="65" t="s">
        <v>4206</v>
      </c>
      <c r="F82" s="65" t="s">
        <v>4270</v>
      </c>
      <c r="G82" s="68" t="s">
        <v>4249</v>
      </c>
      <c r="H82" s="65" t="s">
        <v>4209</v>
      </c>
      <c r="I82" s="68" t="s">
        <v>4220</v>
      </c>
      <c r="J82" s="66" t="s">
        <v>132</v>
      </c>
      <c r="K82" s="65" t="s">
        <v>3906</v>
      </c>
      <c r="L82" s="67">
        <v>1335870.9677419353</v>
      </c>
    </row>
    <row r="83" spans="3:12" ht="54">
      <c r="C83" s="68" t="s">
        <v>4272</v>
      </c>
      <c r="D83" s="65" t="s">
        <v>4164</v>
      </c>
      <c r="E83" s="65" t="s">
        <v>4206</v>
      </c>
      <c r="F83" s="65" t="s">
        <v>4270</v>
      </c>
      <c r="G83" s="68" t="s">
        <v>4249</v>
      </c>
      <c r="H83" s="65" t="s">
        <v>4209</v>
      </c>
      <c r="I83" s="68" t="s">
        <v>4220</v>
      </c>
      <c r="J83" s="66" t="s">
        <v>132</v>
      </c>
      <c r="K83" s="65" t="s">
        <v>3908</v>
      </c>
      <c r="L83" s="67">
        <v>25047688.129032258</v>
      </c>
    </row>
    <row r="84" spans="3:12" ht="54">
      <c r="C84" s="68" t="s">
        <v>4273</v>
      </c>
      <c r="D84" s="65" t="s">
        <v>4164</v>
      </c>
      <c r="E84" s="65" t="s">
        <v>4206</v>
      </c>
      <c r="F84" s="65" t="s">
        <v>4270</v>
      </c>
      <c r="G84" s="68" t="s">
        <v>4249</v>
      </c>
      <c r="H84" s="65" t="s">
        <v>4214</v>
      </c>
      <c r="I84" s="68" t="s">
        <v>4220</v>
      </c>
      <c r="J84" s="66" t="s">
        <v>132</v>
      </c>
      <c r="K84" s="65" t="s">
        <v>3904</v>
      </c>
      <c r="L84" s="67">
        <v>2671757.2903225804</v>
      </c>
    </row>
    <row r="85" spans="3:12" ht="54">
      <c r="C85" s="68" t="s">
        <v>4274</v>
      </c>
      <c r="D85" s="65" t="s">
        <v>4164</v>
      </c>
      <c r="E85" s="65" t="s">
        <v>4206</v>
      </c>
      <c r="F85" s="65" t="s">
        <v>4270</v>
      </c>
      <c r="G85" s="68" t="s">
        <v>4249</v>
      </c>
      <c r="H85" s="65" t="s">
        <v>4214</v>
      </c>
      <c r="I85" s="68" t="s">
        <v>4220</v>
      </c>
      <c r="J85" s="66" t="s">
        <v>132</v>
      </c>
      <c r="K85" s="65" t="s">
        <v>3906</v>
      </c>
      <c r="L85" s="67">
        <v>2137408.9032258065</v>
      </c>
    </row>
    <row r="86" spans="3:12" ht="54">
      <c r="C86" s="68" t="s">
        <v>4275</v>
      </c>
      <c r="D86" s="65" t="s">
        <v>4164</v>
      </c>
      <c r="E86" s="65" t="s">
        <v>4206</v>
      </c>
      <c r="F86" s="65" t="s">
        <v>4270</v>
      </c>
      <c r="G86" s="68" t="s">
        <v>4249</v>
      </c>
      <c r="H86" s="65" t="s">
        <v>4214</v>
      </c>
      <c r="I86" s="68" t="s">
        <v>4220</v>
      </c>
      <c r="J86" s="66" t="s">
        <v>132</v>
      </c>
      <c r="K86" s="65" t="s">
        <v>3908</v>
      </c>
      <c r="L86" s="67">
        <v>40076313.290322587</v>
      </c>
    </row>
    <row r="87" spans="3:12" ht="54">
      <c r="C87" s="68" t="s">
        <v>4276</v>
      </c>
      <c r="D87" s="65" t="s">
        <v>4164</v>
      </c>
      <c r="E87" s="65" t="s">
        <v>4206</v>
      </c>
      <c r="F87" s="65" t="s">
        <v>4277</v>
      </c>
      <c r="G87" s="68" t="s">
        <v>4249</v>
      </c>
      <c r="H87" s="65" t="s">
        <v>4209</v>
      </c>
      <c r="I87" s="68" t="s">
        <v>4220</v>
      </c>
      <c r="J87" s="66" t="s">
        <v>132</v>
      </c>
      <c r="K87" s="65" t="s">
        <v>3904</v>
      </c>
      <c r="L87" s="67">
        <v>1864000.6451612902</v>
      </c>
    </row>
    <row r="88" spans="3:12" ht="54">
      <c r="C88" s="68" t="s">
        <v>4278</v>
      </c>
      <c r="D88" s="65" t="s">
        <v>4164</v>
      </c>
      <c r="E88" s="65" t="s">
        <v>4206</v>
      </c>
      <c r="F88" s="65" t="s">
        <v>4277</v>
      </c>
      <c r="G88" s="68" t="s">
        <v>4249</v>
      </c>
      <c r="H88" s="65" t="s">
        <v>4209</v>
      </c>
      <c r="I88" s="68" t="s">
        <v>4220</v>
      </c>
      <c r="J88" s="66" t="s">
        <v>132</v>
      </c>
      <c r="K88" s="65" t="s">
        <v>3906</v>
      </c>
      <c r="L88" s="67">
        <v>1491200.5161290322</v>
      </c>
    </row>
    <row r="89" spans="3:12" ht="54">
      <c r="C89" s="68" t="s">
        <v>4279</v>
      </c>
      <c r="D89" s="65" t="s">
        <v>4164</v>
      </c>
      <c r="E89" s="65" t="s">
        <v>4206</v>
      </c>
      <c r="F89" s="65" t="s">
        <v>4277</v>
      </c>
      <c r="G89" s="68" t="s">
        <v>4249</v>
      </c>
      <c r="H89" s="65" t="s">
        <v>4209</v>
      </c>
      <c r="I89" s="68" t="s">
        <v>4220</v>
      </c>
      <c r="J89" s="66" t="s">
        <v>132</v>
      </c>
      <c r="K89" s="65" t="s">
        <v>3908</v>
      </c>
      <c r="L89" s="67">
        <v>27959948.258064516</v>
      </c>
    </row>
    <row r="90" spans="3:12" ht="54">
      <c r="C90" s="68" t="s">
        <v>4280</v>
      </c>
      <c r="D90" s="65" t="s">
        <v>4164</v>
      </c>
      <c r="E90" s="65" t="s">
        <v>4206</v>
      </c>
      <c r="F90" s="65" t="s">
        <v>4277</v>
      </c>
      <c r="G90" s="68" t="s">
        <v>4249</v>
      </c>
      <c r="H90" s="65" t="s">
        <v>4214</v>
      </c>
      <c r="I90" s="68" t="s">
        <v>4220</v>
      </c>
      <c r="J90" s="66" t="s">
        <v>132</v>
      </c>
      <c r="K90" s="65" t="s">
        <v>3904</v>
      </c>
      <c r="L90" s="67">
        <v>2982401.0322580645</v>
      </c>
    </row>
    <row r="91" spans="3:12" ht="54">
      <c r="C91" s="68" t="s">
        <v>4281</v>
      </c>
      <c r="D91" s="65" t="s">
        <v>4164</v>
      </c>
      <c r="E91" s="65" t="s">
        <v>4206</v>
      </c>
      <c r="F91" s="65" t="s">
        <v>4277</v>
      </c>
      <c r="G91" s="68" t="s">
        <v>4249</v>
      </c>
      <c r="H91" s="65" t="s">
        <v>4214</v>
      </c>
      <c r="I91" s="68" t="s">
        <v>4220</v>
      </c>
      <c r="J91" s="66" t="s">
        <v>132</v>
      </c>
      <c r="K91" s="65" t="s">
        <v>3906</v>
      </c>
      <c r="L91" s="67">
        <v>2385911.6129032257</v>
      </c>
    </row>
    <row r="92" spans="3:12" ht="54">
      <c r="C92" s="68" t="s">
        <v>4282</v>
      </c>
      <c r="D92" s="65" t="s">
        <v>4164</v>
      </c>
      <c r="E92" s="65" t="s">
        <v>4206</v>
      </c>
      <c r="F92" s="65" t="s">
        <v>4277</v>
      </c>
      <c r="G92" s="68" t="s">
        <v>4249</v>
      </c>
      <c r="H92" s="65" t="s">
        <v>4214</v>
      </c>
      <c r="I92" s="68" t="s">
        <v>4220</v>
      </c>
      <c r="J92" s="66" t="s">
        <v>132</v>
      </c>
      <c r="K92" s="65" t="s">
        <v>3908</v>
      </c>
      <c r="L92" s="67">
        <v>44735923.354838707</v>
      </c>
    </row>
    <row r="93" spans="3:12" ht="54">
      <c r="C93" s="68" t="s">
        <v>4283</v>
      </c>
      <c r="D93" s="65" t="s">
        <v>4164</v>
      </c>
      <c r="E93" s="65" t="s">
        <v>4284</v>
      </c>
      <c r="F93" s="65" t="s">
        <v>4285</v>
      </c>
      <c r="G93" s="68" t="s">
        <v>4286</v>
      </c>
      <c r="H93" s="65" t="s">
        <v>4209</v>
      </c>
      <c r="I93" s="68" t="s">
        <v>4210</v>
      </c>
      <c r="J93" s="66" t="s">
        <v>132</v>
      </c>
      <c r="K93" s="65" t="s">
        <v>3904</v>
      </c>
      <c r="L93" s="67">
        <v>42563.612903225803</v>
      </c>
    </row>
    <row r="94" spans="3:12" ht="54">
      <c r="C94" s="68" t="s">
        <v>4287</v>
      </c>
      <c r="D94" s="65" t="s">
        <v>4164</v>
      </c>
      <c r="E94" s="65" t="s">
        <v>4284</v>
      </c>
      <c r="F94" s="65" t="s">
        <v>4285</v>
      </c>
      <c r="G94" s="68" t="s">
        <v>4286</v>
      </c>
      <c r="H94" s="65" t="s">
        <v>4209</v>
      </c>
      <c r="I94" s="68" t="s">
        <v>4210</v>
      </c>
      <c r="J94" s="66" t="s">
        <v>132</v>
      </c>
      <c r="K94" s="65" t="s">
        <v>3906</v>
      </c>
      <c r="L94" s="67">
        <v>34041.677419354834</v>
      </c>
    </row>
    <row r="95" spans="3:12" ht="54">
      <c r="C95" s="68" t="s">
        <v>4288</v>
      </c>
      <c r="D95" s="65" t="s">
        <v>4164</v>
      </c>
      <c r="E95" s="65" t="s">
        <v>4284</v>
      </c>
      <c r="F95" s="65" t="s">
        <v>4285</v>
      </c>
      <c r="G95" s="68" t="s">
        <v>4286</v>
      </c>
      <c r="H95" s="65" t="s">
        <v>4209</v>
      </c>
      <c r="I95" s="68" t="s">
        <v>4210</v>
      </c>
      <c r="J95" s="66" t="s">
        <v>132</v>
      </c>
      <c r="K95" s="65" t="s">
        <v>3908</v>
      </c>
      <c r="L95" s="67">
        <v>638346.70967741928</v>
      </c>
    </row>
    <row r="96" spans="3:12" ht="54">
      <c r="C96" s="68" t="s">
        <v>4289</v>
      </c>
      <c r="D96" s="65" t="s">
        <v>4164</v>
      </c>
      <c r="E96" s="65" t="s">
        <v>4284</v>
      </c>
      <c r="F96" s="65" t="s">
        <v>4285</v>
      </c>
      <c r="G96" s="68" t="s">
        <v>4286</v>
      </c>
      <c r="H96" s="65" t="s">
        <v>4214</v>
      </c>
      <c r="I96" s="68" t="s">
        <v>4210</v>
      </c>
      <c r="J96" s="66" t="s">
        <v>132</v>
      </c>
      <c r="K96" s="65" t="s">
        <v>3904</v>
      </c>
      <c r="L96" s="67">
        <v>638346.70967741928</v>
      </c>
    </row>
    <row r="97" spans="3:12" ht="54">
      <c r="C97" s="68" t="s">
        <v>4290</v>
      </c>
      <c r="D97" s="65" t="s">
        <v>4164</v>
      </c>
      <c r="E97" s="65" t="s">
        <v>4284</v>
      </c>
      <c r="F97" s="65" t="s">
        <v>4285</v>
      </c>
      <c r="G97" s="68" t="s">
        <v>4286</v>
      </c>
      <c r="H97" s="65" t="s">
        <v>4214</v>
      </c>
      <c r="I97" s="68" t="s">
        <v>4210</v>
      </c>
      <c r="J97" s="66" t="s">
        <v>132</v>
      </c>
      <c r="K97" s="65" t="s">
        <v>3906</v>
      </c>
      <c r="L97" s="67">
        <v>638346.70967741928</v>
      </c>
    </row>
    <row r="98" spans="3:12" ht="54">
      <c r="C98" s="68" t="s">
        <v>4291</v>
      </c>
      <c r="D98" s="65" t="s">
        <v>4164</v>
      </c>
      <c r="E98" s="65" t="s">
        <v>4284</v>
      </c>
      <c r="F98" s="65" t="s">
        <v>4285</v>
      </c>
      <c r="G98" s="68" t="s">
        <v>4286</v>
      </c>
      <c r="H98" s="65" t="s">
        <v>4214</v>
      </c>
      <c r="I98" s="68" t="s">
        <v>4210</v>
      </c>
      <c r="J98" s="66" t="s">
        <v>132</v>
      </c>
      <c r="K98" s="65" t="s">
        <v>3908</v>
      </c>
      <c r="L98" s="67">
        <v>638346.70967741928</v>
      </c>
    </row>
    <row r="99" spans="3:12" ht="54">
      <c r="C99" s="68" t="s">
        <v>4292</v>
      </c>
      <c r="D99" s="65" t="s">
        <v>4164</v>
      </c>
      <c r="E99" s="65" t="s">
        <v>4284</v>
      </c>
      <c r="F99" s="65" t="s">
        <v>4293</v>
      </c>
      <c r="G99" s="68" t="s">
        <v>4286</v>
      </c>
      <c r="H99" s="65" t="s">
        <v>4209</v>
      </c>
      <c r="I99" s="68" t="s">
        <v>4210</v>
      </c>
      <c r="J99" s="66" t="s">
        <v>132</v>
      </c>
      <c r="K99" s="65" t="s">
        <v>3904</v>
      </c>
      <c r="L99" s="67">
        <v>638346.70967741928</v>
      </c>
    </row>
    <row r="100" spans="3:12" ht="54">
      <c r="C100" s="68" t="s">
        <v>4294</v>
      </c>
      <c r="D100" s="65" t="s">
        <v>4164</v>
      </c>
      <c r="E100" s="65" t="s">
        <v>4284</v>
      </c>
      <c r="F100" s="65" t="s">
        <v>4293</v>
      </c>
      <c r="G100" s="68" t="s">
        <v>4286</v>
      </c>
      <c r="H100" s="65" t="s">
        <v>4209</v>
      </c>
      <c r="I100" s="68" t="s">
        <v>4210</v>
      </c>
      <c r="J100" s="66" t="s">
        <v>132</v>
      </c>
      <c r="K100" s="65" t="s">
        <v>3906</v>
      </c>
      <c r="L100" s="67">
        <v>510686.58064516127</v>
      </c>
    </row>
    <row r="101" spans="3:12" ht="54">
      <c r="C101" s="68" t="s">
        <v>4295</v>
      </c>
      <c r="D101" s="65" t="s">
        <v>4164</v>
      </c>
      <c r="E101" s="65" t="s">
        <v>4284</v>
      </c>
      <c r="F101" s="65" t="s">
        <v>4293</v>
      </c>
      <c r="G101" s="68" t="s">
        <v>4286</v>
      </c>
      <c r="H101" s="65" t="s">
        <v>4209</v>
      </c>
      <c r="I101" s="68" t="s">
        <v>4210</v>
      </c>
      <c r="J101" s="66" t="s">
        <v>132</v>
      </c>
      <c r="K101" s="65" t="s">
        <v>3908</v>
      </c>
      <c r="L101" s="67">
        <v>783234.96774193551</v>
      </c>
    </row>
    <row r="102" spans="3:12" ht="54">
      <c r="C102" s="68" t="s">
        <v>4296</v>
      </c>
      <c r="D102" s="65" t="s">
        <v>4164</v>
      </c>
      <c r="E102" s="65" t="s">
        <v>4284</v>
      </c>
      <c r="F102" s="65" t="s">
        <v>4293</v>
      </c>
      <c r="G102" s="68" t="s">
        <v>4286</v>
      </c>
      <c r="H102" s="65" t="s">
        <v>4214</v>
      </c>
      <c r="I102" s="68" t="s">
        <v>4210</v>
      </c>
      <c r="J102" s="66" t="s">
        <v>132</v>
      </c>
      <c r="K102" s="65" t="s">
        <v>3904</v>
      </c>
      <c r="L102" s="67">
        <v>83545.677419354848</v>
      </c>
    </row>
    <row r="103" spans="3:12" ht="54">
      <c r="C103" s="68" t="s">
        <v>4297</v>
      </c>
      <c r="D103" s="65" t="s">
        <v>4164</v>
      </c>
      <c r="E103" s="65" t="s">
        <v>4284</v>
      </c>
      <c r="F103" s="65" t="s">
        <v>4293</v>
      </c>
      <c r="G103" s="68" t="s">
        <v>4286</v>
      </c>
      <c r="H103" s="65" t="s">
        <v>4214</v>
      </c>
      <c r="I103" s="68" t="s">
        <v>4210</v>
      </c>
      <c r="J103" s="66" t="s">
        <v>132</v>
      </c>
      <c r="K103" s="65" t="s">
        <v>3906</v>
      </c>
      <c r="L103" s="67">
        <v>66839.612903225803</v>
      </c>
    </row>
    <row r="104" spans="3:12" ht="54">
      <c r="C104" s="68" t="s">
        <v>4298</v>
      </c>
      <c r="D104" s="65" t="s">
        <v>4164</v>
      </c>
      <c r="E104" s="65" t="s">
        <v>4284</v>
      </c>
      <c r="F104" s="65" t="s">
        <v>4293</v>
      </c>
      <c r="G104" s="68" t="s">
        <v>4286</v>
      </c>
      <c r="H104" s="65" t="s">
        <v>4214</v>
      </c>
      <c r="I104" s="68" t="s">
        <v>4210</v>
      </c>
      <c r="J104" s="66" t="s">
        <v>132</v>
      </c>
      <c r="K104" s="65" t="s">
        <v>3908</v>
      </c>
      <c r="L104" s="67">
        <v>1253185.1612903224</v>
      </c>
    </row>
    <row r="105" spans="3:12" ht="54">
      <c r="C105" s="68" t="s">
        <v>4299</v>
      </c>
      <c r="D105" s="65" t="s">
        <v>4164</v>
      </c>
      <c r="E105" s="65" t="s">
        <v>4284</v>
      </c>
      <c r="F105" s="65" t="s">
        <v>4300</v>
      </c>
      <c r="G105" s="68" t="s">
        <v>4286</v>
      </c>
      <c r="H105" s="65" t="s">
        <v>4209</v>
      </c>
      <c r="I105" s="68" t="s">
        <v>4210</v>
      </c>
      <c r="J105" s="66" t="s">
        <v>132</v>
      </c>
      <c r="K105" s="65" t="s">
        <v>3904</v>
      </c>
      <c r="L105" s="67">
        <v>93050.322580645152</v>
      </c>
    </row>
    <row r="106" spans="3:12" ht="54">
      <c r="C106" s="68" t="s">
        <v>4301</v>
      </c>
      <c r="D106" s="65" t="s">
        <v>4164</v>
      </c>
      <c r="E106" s="65" t="s">
        <v>4284</v>
      </c>
      <c r="F106" s="65" t="s">
        <v>4300</v>
      </c>
      <c r="G106" s="68" t="s">
        <v>4286</v>
      </c>
      <c r="H106" s="65" t="s">
        <v>4209</v>
      </c>
      <c r="I106" s="68" t="s">
        <v>4210</v>
      </c>
      <c r="J106" s="66" t="s">
        <v>132</v>
      </c>
      <c r="K106" s="65" t="s">
        <v>3906</v>
      </c>
      <c r="L106" s="67">
        <v>74440.258064516122</v>
      </c>
    </row>
    <row r="107" spans="3:12" ht="54">
      <c r="C107" s="68" t="s">
        <v>4302</v>
      </c>
      <c r="D107" s="65" t="s">
        <v>4164</v>
      </c>
      <c r="E107" s="65" t="s">
        <v>4284</v>
      </c>
      <c r="F107" s="65" t="s">
        <v>4300</v>
      </c>
      <c r="G107" s="68" t="s">
        <v>4286</v>
      </c>
      <c r="H107" s="65" t="s">
        <v>4209</v>
      </c>
      <c r="I107" s="68" t="s">
        <v>4210</v>
      </c>
      <c r="J107" s="66" t="s">
        <v>132</v>
      </c>
      <c r="K107" s="65" t="s">
        <v>3908</v>
      </c>
      <c r="L107" s="67">
        <v>1395785.5483870967</v>
      </c>
    </row>
    <row r="108" spans="3:12" ht="54">
      <c r="C108" s="68" t="s">
        <v>4303</v>
      </c>
      <c r="D108" s="65" t="s">
        <v>4164</v>
      </c>
      <c r="E108" s="65" t="s">
        <v>4284</v>
      </c>
      <c r="F108" s="65" t="s">
        <v>4300</v>
      </c>
      <c r="G108" s="68" t="s">
        <v>4286</v>
      </c>
      <c r="H108" s="65" t="s">
        <v>4214</v>
      </c>
      <c r="I108" s="68" t="s">
        <v>4210</v>
      </c>
      <c r="J108" s="66" t="s">
        <v>132</v>
      </c>
      <c r="K108" s="65" t="s">
        <v>3904</v>
      </c>
      <c r="L108" s="67">
        <v>148880.51612903224</v>
      </c>
    </row>
    <row r="109" spans="3:12" ht="54">
      <c r="C109" s="68" t="s">
        <v>4304</v>
      </c>
      <c r="D109" s="65" t="s">
        <v>4164</v>
      </c>
      <c r="E109" s="65" t="s">
        <v>4284</v>
      </c>
      <c r="F109" s="65" t="s">
        <v>4300</v>
      </c>
      <c r="G109" s="68" t="s">
        <v>4286</v>
      </c>
      <c r="H109" s="65" t="s">
        <v>4214</v>
      </c>
      <c r="I109" s="68" t="s">
        <v>4210</v>
      </c>
      <c r="J109" s="66" t="s">
        <v>132</v>
      </c>
      <c r="K109" s="65" t="s">
        <v>3906</v>
      </c>
      <c r="L109" s="67">
        <v>119107.48387096773</v>
      </c>
    </row>
    <row r="110" spans="3:12" ht="54">
      <c r="C110" s="68" t="s">
        <v>4305</v>
      </c>
      <c r="D110" s="65" t="s">
        <v>4164</v>
      </c>
      <c r="E110" s="65" t="s">
        <v>4284</v>
      </c>
      <c r="F110" s="65" t="s">
        <v>4300</v>
      </c>
      <c r="G110" s="68" t="s">
        <v>4286</v>
      </c>
      <c r="H110" s="65" t="s">
        <v>4214</v>
      </c>
      <c r="I110" s="68" t="s">
        <v>4210</v>
      </c>
      <c r="J110" s="66" t="s">
        <v>132</v>
      </c>
      <c r="K110" s="65" t="s">
        <v>3908</v>
      </c>
      <c r="L110" s="67">
        <v>2233253.8064516126</v>
      </c>
    </row>
    <row r="111" spans="3:12" ht="54">
      <c r="C111" s="68" t="s">
        <v>4306</v>
      </c>
      <c r="D111" s="65" t="s">
        <v>4164</v>
      </c>
      <c r="E111" s="65" t="s">
        <v>4284</v>
      </c>
      <c r="F111" s="65" t="s">
        <v>4307</v>
      </c>
      <c r="G111" s="68" t="s">
        <v>4286</v>
      </c>
      <c r="H111" s="65" t="s">
        <v>4209</v>
      </c>
      <c r="I111" s="68" t="s">
        <v>4210</v>
      </c>
      <c r="J111" s="66" t="s">
        <v>132</v>
      </c>
      <c r="K111" s="65" t="s">
        <v>3904</v>
      </c>
      <c r="L111" s="67">
        <v>102078.96774193548</v>
      </c>
    </row>
    <row r="112" spans="3:12" ht="54">
      <c r="C112" s="68" t="s">
        <v>4308</v>
      </c>
      <c r="D112" s="65" t="s">
        <v>4164</v>
      </c>
      <c r="E112" s="65" t="s">
        <v>4284</v>
      </c>
      <c r="F112" s="65" t="s">
        <v>4307</v>
      </c>
      <c r="G112" s="68" t="s">
        <v>4286</v>
      </c>
      <c r="H112" s="65" t="s">
        <v>4209</v>
      </c>
      <c r="I112" s="68" t="s">
        <v>4210</v>
      </c>
      <c r="J112" s="66" t="s">
        <v>132</v>
      </c>
      <c r="K112" s="65" t="s">
        <v>3906</v>
      </c>
      <c r="L112" s="67">
        <v>81657.032258064515</v>
      </c>
    </row>
    <row r="113" spans="3:12" ht="54">
      <c r="C113" s="68" t="s">
        <v>4309</v>
      </c>
      <c r="D113" s="65" t="s">
        <v>4164</v>
      </c>
      <c r="E113" s="65" t="s">
        <v>4284</v>
      </c>
      <c r="F113" s="65" t="s">
        <v>4307</v>
      </c>
      <c r="G113" s="68" t="s">
        <v>4286</v>
      </c>
      <c r="H113" s="65" t="s">
        <v>4209</v>
      </c>
      <c r="I113" s="68" t="s">
        <v>4210</v>
      </c>
      <c r="J113" s="66" t="s">
        <v>132</v>
      </c>
      <c r="K113" s="65" t="s">
        <v>3908</v>
      </c>
      <c r="L113" s="67">
        <v>1531092.3870967743</v>
      </c>
    </row>
    <row r="114" spans="3:12" ht="54">
      <c r="C114" s="68" t="s">
        <v>4310</v>
      </c>
      <c r="D114" s="65" t="s">
        <v>4164</v>
      </c>
      <c r="E114" s="65" t="s">
        <v>4284</v>
      </c>
      <c r="F114" s="65" t="s">
        <v>4307</v>
      </c>
      <c r="G114" s="68" t="s">
        <v>4286</v>
      </c>
      <c r="H114" s="65" t="s">
        <v>4214</v>
      </c>
      <c r="I114" s="68" t="s">
        <v>4210</v>
      </c>
      <c r="J114" s="66" t="s">
        <v>132</v>
      </c>
      <c r="K114" s="65" t="s">
        <v>3904</v>
      </c>
      <c r="L114" s="67">
        <v>163314.06451612903</v>
      </c>
    </row>
    <row r="115" spans="3:12" ht="54">
      <c r="C115" s="68" t="s">
        <v>4311</v>
      </c>
      <c r="D115" s="65" t="s">
        <v>4164</v>
      </c>
      <c r="E115" s="65" t="s">
        <v>4284</v>
      </c>
      <c r="F115" s="65" t="s">
        <v>4307</v>
      </c>
      <c r="G115" s="68" t="s">
        <v>4286</v>
      </c>
      <c r="H115" s="65" t="s">
        <v>4214</v>
      </c>
      <c r="I115" s="68" t="s">
        <v>4210</v>
      </c>
      <c r="J115" s="66" t="s">
        <v>132</v>
      </c>
      <c r="K115" s="65" t="s">
        <v>3906</v>
      </c>
      <c r="L115" s="67">
        <v>130654.32258064515</v>
      </c>
    </row>
    <row r="116" spans="3:12" ht="54">
      <c r="C116" s="68" t="s">
        <v>4312</v>
      </c>
      <c r="D116" s="65" t="s">
        <v>4164</v>
      </c>
      <c r="E116" s="65" t="s">
        <v>4284</v>
      </c>
      <c r="F116" s="65" t="s">
        <v>4307</v>
      </c>
      <c r="G116" s="68" t="s">
        <v>4286</v>
      </c>
      <c r="H116" s="65" t="s">
        <v>4214</v>
      </c>
      <c r="I116" s="68" t="s">
        <v>4210</v>
      </c>
      <c r="J116" s="66" t="s">
        <v>132</v>
      </c>
      <c r="K116" s="65" t="s">
        <v>3908</v>
      </c>
      <c r="L116" s="67">
        <v>2449741.6774193551</v>
      </c>
    </row>
    <row r="117" spans="3:12" ht="54">
      <c r="C117" s="68" t="s">
        <v>4313</v>
      </c>
      <c r="D117" s="65" t="s">
        <v>4164</v>
      </c>
      <c r="E117" s="65" t="s">
        <v>4284</v>
      </c>
      <c r="F117" s="65" t="s">
        <v>4314</v>
      </c>
      <c r="G117" s="68" t="s">
        <v>4286</v>
      </c>
      <c r="H117" s="65" t="s">
        <v>4209</v>
      </c>
      <c r="I117" s="68" t="s">
        <v>4210</v>
      </c>
      <c r="J117" s="66" t="s">
        <v>132</v>
      </c>
      <c r="K117" s="65" t="s">
        <v>3904</v>
      </c>
      <c r="L117" s="67">
        <v>110217.03225806452</v>
      </c>
    </row>
    <row r="118" spans="3:12" ht="54">
      <c r="C118" s="68" t="s">
        <v>4315</v>
      </c>
      <c r="D118" s="65" t="s">
        <v>4164</v>
      </c>
      <c r="E118" s="65" t="s">
        <v>4284</v>
      </c>
      <c r="F118" s="65" t="s">
        <v>4314</v>
      </c>
      <c r="G118" s="68" t="s">
        <v>4286</v>
      </c>
      <c r="H118" s="65" t="s">
        <v>4209</v>
      </c>
      <c r="I118" s="68" t="s">
        <v>4210</v>
      </c>
      <c r="J118" s="66" t="s">
        <v>132</v>
      </c>
      <c r="K118" s="65" t="s">
        <v>3906</v>
      </c>
      <c r="L118" s="67">
        <v>88167.483870967728</v>
      </c>
    </row>
    <row r="119" spans="3:12" ht="54">
      <c r="C119" s="68" t="s">
        <v>4316</v>
      </c>
      <c r="D119" s="65" t="s">
        <v>4164</v>
      </c>
      <c r="E119" s="65" t="s">
        <v>4284</v>
      </c>
      <c r="F119" s="65" t="s">
        <v>4314</v>
      </c>
      <c r="G119" s="68" t="s">
        <v>4286</v>
      </c>
      <c r="H119" s="65" t="s">
        <v>4209</v>
      </c>
      <c r="I119" s="68" t="s">
        <v>4210</v>
      </c>
      <c r="J119" s="66" t="s">
        <v>132</v>
      </c>
      <c r="K119" s="65" t="s">
        <v>3908</v>
      </c>
      <c r="L119" s="67">
        <v>1653178.7096774192</v>
      </c>
    </row>
    <row r="120" spans="3:12" ht="54">
      <c r="C120" s="68" t="s">
        <v>4317</v>
      </c>
      <c r="D120" s="65" t="s">
        <v>4164</v>
      </c>
      <c r="E120" s="65" t="s">
        <v>4284</v>
      </c>
      <c r="F120" s="65" t="s">
        <v>4314</v>
      </c>
      <c r="G120" s="68" t="s">
        <v>4286</v>
      </c>
      <c r="H120" s="65" t="s">
        <v>4214</v>
      </c>
      <c r="I120" s="68" t="s">
        <v>4210</v>
      </c>
      <c r="J120" s="66" t="s">
        <v>132</v>
      </c>
      <c r="K120" s="65" t="s">
        <v>3904</v>
      </c>
      <c r="L120" s="67">
        <v>176334.96774193546</v>
      </c>
    </row>
    <row r="121" spans="3:12" ht="54">
      <c r="C121" s="68" t="s">
        <v>4318</v>
      </c>
      <c r="D121" s="65" t="s">
        <v>4164</v>
      </c>
      <c r="E121" s="65" t="s">
        <v>4284</v>
      </c>
      <c r="F121" s="65" t="s">
        <v>4314</v>
      </c>
      <c r="G121" s="68" t="s">
        <v>4286</v>
      </c>
      <c r="H121" s="65" t="s">
        <v>4214</v>
      </c>
      <c r="I121" s="68" t="s">
        <v>4210</v>
      </c>
      <c r="J121" s="66" t="s">
        <v>132</v>
      </c>
      <c r="K121" s="65" t="s">
        <v>3906</v>
      </c>
      <c r="L121" s="67">
        <v>141064.90322580645</v>
      </c>
    </row>
    <row r="122" spans="3:12" ht="54">
      <c r="C122" s="68" t="s">
        <v>4319</v>
      </c>
      <c r="D122" s="65" t="s">
        <v>4164</v>
      </c>
      <c r="E122" s="65" t="s">
        <v>4284</v>
      </c>
      <c r="F122" s="65" t="s">
        <v>4314</v>
      </c>
      <c r="G122" s="68" t="s">
        <v>4286</v>
      </c>
      <c r="H122" s="65" t="s">
        <v>4214</v>
      </c>
      <c r="I122" s="68" t="s">
        <v>4210</v>
      </c>
      <c r="J122" s="66" t="s">
        <v>132</v>
      </c>
      <c r="K122" s="65" t="s">
        <v>3908</v>
      </c>
      <c r="L122" s="67">
        <v>2645085.9354838706</v>
      </c>
    </row>
    <row r="123" spans="3:12" ht="54">
      <c r="C123" s="68" t="s">
        <v>4320</v>
      </c>
      <c r="D123" s="65" t="s">
        <v>4164</v>
      </c>
      <c r="E123" s="65" t="s">
        <v>4284</v>
      </c>
      <c r="F123" s="65" t="s">
        <v>4321</v>
      </c>
      <c r="G123" s="68" t="s">
        <v>4286</v>
      </c>
      <c r="H123" s="65" t="s">
        <v>4209</v>
      </c>
      <c r="I123" s="68" t="s">
        <v>4220</v>
      </c>
      <c r="J123" s="66" t="s">
        <v>132</v>
      </c>
      <c r="K123" s="65" t="s">
        <v>3904</v>
      </c>
      <c r="L123" s="67">
        <v>48275.612903225803</v>
      </c>
    </row>
    <row r="124" spans="3:12" ht="54">
      <c r="C124" s="68" t="s">
        <v>4322</v>
      </c>
      <c r="D124" s="65" t="s">
        <v>4164</v>
      </c>
      <c r="E124" s="65" t="s">
        <v>4284</v>
      </c>
      <c r="F124" s="65" t="s">
        <v>4321</v>
      </c>
      <c r="G124" s="68" t="s">
        <v>4286</v>
      </c>
      <c r="H124" s="65" t="s">
        <v>4209</v>
      </c>
      <c r="I124" s="68" t="s">
        <v>4220</v>
      </c>
      <c r="J124" s="66" t="s">
        <v>132</v>
      </c>
      <c r="K124" s="65" t="s">
        <v>3906</v>
      </c>
      <c r="L124" s="67">
        <v>38632.774193548386</v>
      </c>
    </row>
    <row r="125" spans="3:12" ht="54">
      <c r="C125" s="68" t="s">
        <v>4323</v>
      </c>
      <c r="D125" s="65" t="s">
        <v>4164</v>
      </c>
      <c r="E125" s="65" t="s">
        <v>4284</v>
      </c>
      <c r="F125" s="65" t="s">
        <v>4321</v>
      </c>
      <c r="G125" s="68" t="s">
        <v>4286</v>
      </c>
      <c r="H125" s="65" t="s">
        <v>4209</v>
      </c>
      <c r="I125" s="68" t="s">
        <v>4220</v>
      </c>
      <c r="J125" s="66" t="s">
        <v>132</v>
      </c>
      <c r="K125" s="65" t="s">
        <v>3908</v>
      </c>
      <c r="L125" s="67">
        <v>724226.32258064509</v>
      </c>
    </row>
    <row r="126" spans="3:12" ht="54">
      <c r="C126" s="68" t="s">
        <v>4324</v>
      </c>
      <c r="D126" s="65" t="s">
        <v>4164</v>
      </c>
      <c r="E126" s="65" t="s">
        <v>4284</v>
      </c>
      <c r="F126" s="65" t="s">
        <v>4321</v>
      </c>
      <c r="G126" s="68" t="s">
        <v>4286</v>
      </c>
      <c r="H126" s="65" t="s">
        <v>4214</v>
      </c>
      <c r="I126" s="68" t="s">
        <v>4220</v>
      </c>
      <c r="J126" s="66" t="s">
        <v>132</v>
      </c>
      <c r="K126" s="65" t="s">
        <v>3904</v>
      </c>
      <c r="L126" s="67">
        <v>77250.193548387091</v>
      </c>
    </row>
    <row r="127" spans="3:12" ht="54">
      <c r="C127" s="68" t="s">
        <v>4325</v>
      </c>
      <c r="D127" s="65" t="s">
        <v>4164</v>
      </c>
      <c r="E127" s="65" t="s">
        <v>4284</v>
      </c>
      <c r="F127" s="65" t="s">
        <v>4321</v>
      </c>
      <c r="G127" s="68" t="s">
        <v>4286</v>
      </c>
      <c r="H127" s="65" t="s">
        <v>4214</v>
      </c>
      <c r="I127" s="68" t="s">
        <v>4220</v>
      </c>
      <c r="J127" s="66" t="s">
        <v>132</v>
      </c>
      <c r="K127" s="65" t="s">
        <v>3906</v>
      </c>
      <c r="L127" s="67">
        <v>61803.225806451614</v>
      </c>
    </row>
    <row r="128" spans="3:12" ht="54">
      <c r="C128" s="68" t="s">
        <v>4326</v>
      </c>
      <c r="D128" s="65" t="s">
        <v>4164</v>
      </c>
      <c r="E128" s="65" t="s">
        <v>4284</v>
      </c>
      <c r="F128" s="65" t="s">
        <v>4321</v>
      </c>
      <c r="G128" s="68" t="s">
        <v>4286</v>
      </c>
      <c r="H128" s="65" t="s">
        <v>4214</v>
      </c>
      <c r="I128" s="68" t="s">
        <v>4220</v>
      </c>
      <c r="J128" s="66" t="s">
        <v>132</v>
      </c>
      <c r="K128" s="65" t="s">
        <v>3908</v>
      </c>
      <c r="L128" s="67">
        <v>1158768.2580645161</v>
      </c>
    </row>
    <row r="129" spans="3:12" ht="54">
      <c r="C129" s="68" t="s">
        <v>4327</v>
      </c>
      <c r="D129" s="65" t="s">
        <v>4164</v>
      </c>
      <c r="E129" s="65" t="s">
        <v>4284</v>
      </c>
      <c r="F129" s="65" t="s">
        <v>4328</v>
      </c>
      <c r="G129" s="68" t="s">
        <v>4286</v>
      </c>
      <c r="H129" s="65" t="s">
        <v>4209</v>
      </c>
      <c r="I129" s="68" t="s">
        <v>4220</v>
      </c>
      <c r="J129" s="66" t="s">
        <v>132</v>
      </c>
      <c r="K129" s="65" t="s">
        <v>3904</v>
      </c>
      <c r="L129" s="67">
        <v>105549.16129032258</v>
      </c>
    </row>
    <row r="130" spans="3:12" ht="54">
      <c r="C130" s="68" t="s">
        <v>4329</v>
      </c>
      <c r="D130" s="65" t="s">
        <v>4164</v>
      </c>
      <c r="E130" s="65" t="s">
        <v>4284</v>
      </c>
      <c r="F130" s="65" t="s">
        <v>4328</v>
      </c>
      <c r="G130" s="68" t="s">
        <v>4286</v>
      </c>
      <c r="H130" s="65" t="s">
        <v>4209</v>
      </c>
      <c r="I130" s="68" t="s">
        <v>4220</v>
      </c>
      <c r="J130" s="66" t="s">
        <v>132</v>
      </c>
      <c r="K130" s="65" t="s">
        <v>3906</v>
      </c>
      <c r="L130" s="67">
        <v>84436.258064516136</v>
      </c>
    </row>
    <row r="131" spans="3:12" ht="54">
      <c r="C131" s="68" t="s">
        <v>4330</v>
      </c>
      <c r="D131" s="65" t="s">
        <v>4164</v>
      </c>
      <c r="E131" s="65" t="s">
        <v>4284</v>
      </c>
      <c r="F131" s="65" t="s">
        <v>4328</v>
      </c>
      <c r="G131" s="68" t="s">
        <v>4286</v>
      </c>
      <c r="H131" s="65" t="s">
        <v>4209</v>
      </c>
      <c r="I131" s="68" t="s">
        <v>4220</v>
      </c>
      <c r="J131" s="66" t="s">
        <v>132</v>
      </c>
      <c r="K131" s="65" t="s">
        <v>3908</v>
      </c>
      <c r="L131" s="67">
        <v>1583298.8387096776</v>
      </c>
    </row>
    <row r="132" spans="3:12" ht="54">
      <c r="C132" s="68" t="s">
        <v>4331</v>
      </c>
      <c r="D132" s="65" t="s">
        <v>4164</v>
      </c>
      <c r="E132" s="65" t="s">
        <v>4284</v>
      </c>
      <c r="F132" s="65" t="s">
        <v>4328</v>
      </c>
      <c r="G132" s="68" t="s">
        <v>4286</v>
      </c>
      <c r="H132" s="65" t="s">
        <v>4214</v>
      </c>
      <c r="I132" s="68" t="s">
        <v>4220</v>
      </c>
      <c r="J132" s="66" t="s">
        <v>132</v>
      </c>
      <c r="K132" s="65" t="s">
        <v>3904</v>
      </c>
      <c r="L132" s="67">
        <v>168887.87096774191</v>
      </c>
    </row>
    <row r="133" spans="3:12" ht="54">
      <c r="C133" s="68" t="s">
        <v>4332</v>
      </c>
      <c r="D133" s="65" t="s">
        <v>4164</v>
      </c>
      <c r="E133" s="65" t="s">
        <v>4284</v>
      </c>
      <c r="F133" s="65" t="s">
        <v>4328</v>
      </c>
      <c r="G133" s="68" t="s">
        <v>4286</v>
      </c>
      <c r="H133" s="65" t="s">
        <v>4214</v>
      </c>
      <c r="I133" s="68" t="s">
        <v>4220</v>
      </c>
      <c r="J133" s="66" t="s">
        <v>132</v>
      </c>
      <c r="K133" s="65" t="s">
        <v>3906</v>
      </c>
      <c r="L133" s="67">
        <v>135107.22580645161</v>
      </c>
    </row>
    <row r="134" spans="3:12" ht="54">
      <c r="C134" s="68" t="s">
        <v>4333</v>
      </c>
      <c r="D134" s="65" t="s">
        <v>4164</v>
      </c>
      <c r="E134" s="65" t="s">
        <v>4284</v>
      </c>
      <c r="F134" s="65" t="s">
        <v>4328</v>
      </c>
      <c r="G134" s="68" t="s">
        <v>4286</v>
      </c>
      <c r="H134" s="65" t="s">
        <v>4214</v>
      </c>
      <c r="I134" s="68" t="s">
        <v>4220</v>
      </c>
      <c r="J134" s="66" t="s">
        <v>132</v>
      </c>
      <c r="K134" s="65" t="s">
        <v>3908</v>
      </c>
      <c r="L134" s="67">
        <v>2533287.3548387098</v>
      </c>
    </row>
    <row r="135" spans="3:12" ht="54">
      <c r="C135" s="68" t="s">
        <v>4334</v>
      </c>
      <c r="D135" s="65" t="s">
        <v>4164</v>
      </c>
      <c r="E135" s="65" t="s">
        <v>4284</v>
      </c>
      <c r="F135" s="65" t="s">
        <v>4300</v>
      </c>
      <c r="G135" s="68" t="s">
        <v>4286</v>
      </c>
      <c r="H135" s="65" t="s">
        <v>4209</v>
      </c>
      <c r="I135" s="68" t="s">
        <v>4220</v>
      </c>
      <c r="J135" s="66" t="s">
        <v>132</v>
      </c>
      <c r="K135" s="65" t="s">
        <v>3904</v>
      </c>
      <c r="L135" s="67">
        <v>159813.16129032261</v>
      </c>
    </row>
    <row r="136" spans="3:12" ht="54">
      <c r="C136" s="68" t="s">
        <v>4335</v>
      </c>
      <c r="D136" s="65" t="s">
        <v>4164</v>
      </c>
      <c r="E136" s="65" t="s">
        <v>4284</v>
      </c>
      <c r="F136" s="65" t="s">
        <v>4300</v>
      </c>
      <c r="G136" s="68" t="s">
        <v>4286</v>
      </c>
      <c r="H136" s="65" t="s">
        <v>4209</v>
      </c>
      <c r="I136" s="68" t="s">
        <v>4220</v>
      </c>
      <c r="J136" s="66" t="s">
        <v>132</v>
      </c>
      <c r="K136" s="65" t="s">
        <v>3906</v>
      </c>
      <c r="L136" s="67">
        <v>127844.38709677418</v>
      </c>
    </row>
    <row r="137" spans="3:12" ht="54">
      <c r="C137" s="68" t="s">
        <v>4336</v>
      </c>
      <c r="D137" s="65" t="s">
        <v>4164</v>
      </c>
      <c r="E137" s="65" t="s">
        <v>4284</v>
      </c>
      <c r="F137" s="65" t="s">
        <v>4300</v>
      </c>
      <c r="G137" s="68" t="s">
        <v>4286</v>
      </c>
      <c r="H137" s="65" t="s">
        <v>4209</v>
      </c>
      <c r="I137" s="68" t="s">
        <v>4220</v>
      </c>
      <c r="J137" s="66" t="s">
        <v>132</v>
      </c>
      <c r="K137" s="65" t="s">
        <v>3908</v>
      </c>
      <c r="L137" s="67">
        <v>2397212.7741935486</v>
      </c>
    </row>
    <row r="138" spans="3:12" ht="54">
      <c r="C138" s="68" t="s">
        <v>4337</v>
      </c>
      <c r="D138" s="65" t="s">
        <v>4164</v>
      </c>
      <c r="E138" s="65" t="s">
        <v>4284</v>
      </c>
      <c r="F138" s="65" t="s">
        <v>4300</v>
      </c>
      <c r="G138" s="68" t="s">
        <v>4286</v>
      </c>
      <c r="H138" s="65" t="s">
        <v>4214</v>
      </c>
      <c r="I138" s="68" t="s">
        <v>4220</v>
      </c>
      <c r="J138" s="66" t="s">
        <v>132</v>
      </c>
      <c r="K138" s="65" t="s">
        <v>3904</v>
      </c>
      <c r="L138" s="67">
        <v>255704.12903225806</v>
      </c>
    </row>
    <row r="139" spans="3:12" ht="54">
      <c r="C139" s="68" t="s">
        <v>4338</v>
      </c>
      <c r="D139" s="65" t="s">
        <v>4164</v>
      </c>
      <c r="E139" s="65" t="s">
        <v>4284</v>
      </c>
      <c r="F139" s="65" t="s">
        <v>4300</v>
      </c>
      <c r="G139" s="68" t="s">
        <v>4286</v>
      </c>
      <c r="H139" s="65" t="s">
        <v>4214</v>
      </c>
      <c r="I139" s="68" t="s">
        <v>4220</v>
      </c>
      <c r="J139" s="66" t="s">
        <v>132</v>
      </c>
      <c r="K139" s="65" t="s">
        <v>3906</v>
      </c>
      <c r="L139" s="67">
        <v>204557.16129032261</v>
      </c>
    </row>
    <row r="140" spans="3:12" ht="54">
      <c r="C140" s="68" t="s">
        <v>4339</v>
      </c>
      <c r="D140" s="65" t="s">
        <v>4164</v>
      </c>
      <c r="E140" s="65" t="s">
        <v>4284</v>
      </c>
      <c r="F140" s="65" t="s">
        <v>4300</v>
      </c>
      <c r="G140" s="68" t="s">
        <v>4286</v>
      </c>
      <c r="H140" s="65" t="s">
        <v>4214</v>
      </c>
      <c r="I140" s="68" t="s">
        <v>4220</v>
      </c>
      <c r="J140" s="66" t="s">
        <v>132</v>
      </c>
      <c r="K140" s="65" t="s">
        <v>3908</v>
      </c>
      <c r="L140" s="67">
        <v>3835531.2258064514</v>
      </c>
    </row>
    <row r="141" spans="3:12" ht="54">
      <c r="C141" s="68" t="s">
        <v>4340</v>
      </c>
      <c r="D141" s="65" t="s">
        <v>4164</v>
      </c>
      <c r="E141" s="65" t="s">
        <v>4284</v>
      </c>
      <c r="F141" s="65" t="s">
        <v>4307</v>
      </c>
      <c r="G141" s="68" t="s">
        <v>4286</v>
      </c>
      <c r="H141" s="65" t="s">
        <v>4209</v>
      </c>
      <c r="I141" s="68" t="s">
        <v>4220</v>
      </c>
      <c r="J141" s="66" t="s">
        <v>132</v>
      </c>
      <c r="K141" s="65" t="s">
        <v>3904</v>
      </c>
      <c r="L141" s="67">
        <v>175321.54838709679</v>
      </c>
    </row>
    <row r="142" spans="3:12" ht="54">
      <c r="C142" s="68" t="s">
        <v>4341</v>
      </c>
      <c r="D142" s="65" t="s">
        <v>4164</v>
      </c>
      <c r="E142" s="65" t="s">
        <v>4284</v>
      </c>
      <c r="F142" s="65" t="s">
        <v>4307</v>
      </c>
      <c r="G142" s="68" t="s">
        <v>4286</v>
      </c>
      <c r="H142" s="65" t="s">
        <v>4209</v>
      </c>
      <c r="I142" s="68" t="s">
        <v>4220</v>
      </c>
      <c r="J142" s="66" t="s">
        <v>132</v>
      </c>
      <c r="K142" s="65" t="s">
        <v>3906</v>
      </c>
      <c r="L142" s="67">
        <v>140266.45161290321</v>
      </c>
    </row>
    <row r="143" spans="3:12" ht="54">
      <c r="C143" s="68" t="s">
        <v>4342</v>
      </c>
      <c r="D143" s="65" t="s">
        <v>4164</v>
      </c>
      <c r="E143" s="65" t="s">
        <v>4284</v>
      </c>
      <c r="F143" s="65" t="s">
        <v>4307</v>
      </c>
      <c r="G143" s="68" t="s">
        <v>4286</v>
      </c>
      <c r="H143" s="65" t="s">
        <v>4209</v>
      </c>
      <c r="I143" s="68" t="s">
        <v>4220</v>
      </c>
      <c r="J143" s="66" t="s">
        <v>132</v>
      </c>
      <c r="K143" s="65" t="s">
        <v>3908</v>
      </c>
      <c r="L143" s="67">
        <v>2629900</v>
      </c>
    </row>
    <row r="144" spans="3:12" ht="54">
      <c r="C144" s="68" t="s">
        <v>4343</v>
      </c>
      <c r="D144" s="65" t="s">
        <v>4164</v>
      </c>
      <c r="E144" s="65" t="s">
        <v>4284</v>
      </c>
      <c r="F144" s="65" t="s">
        <v>4307</v>
      </c>
      <c r="G144" s="68" t="s">
        <v>4286</v>
      </c>
      <c r="H144" s="65" t="s">
        <v>4214</v>
      </c>
      <c r="I144" s="68" t="s">
        <v>4220</v>
      </c>
      <c r="J144" s="66" t="s">
        <v>132</v>
      </c>
      <c r="K144" s="65" t="s">
        <v>3904</v>
      </c>
      <c r="L144" s="67">
        <v>280517.54838709679</v>
      </c>
    </row>
    <row r="145" spans="3:12" ht="54">
      <c r="C145" s="68" t="s">
        <v>4344</v>
      </c>
      <c r="D145" s="65" t="s">
        <v>4164</v>
      </c>
      <c r="E145" s="65" t="s">
        <v>4284</v>
      </c>
      <c r="F145" s="65" t="s">
        <v>4307</v>
      </c>
      <c r="G145" s="68" t="s">
        <v>4286</v>
      </c>
      <c r="H145" s="65" t="s">
        <v>4214</v>
      </c>
      <c r="I145" s="68" t="s">
        <v>4220</v>
      </c>
      <c r="J145" s="66" t="s">
        <v>132</v>
      </c>
      <c r="K145" s="65" t="s">
        <v>3906</v>
      </c>
      <c r="L145" s="67">
        <v>224426.32258064515</v>
      </c>
    </row>
    <row r="146" spans="3:12" ht="54">
      <c r="C146" s="68" t="s">
        <v>4345</v>
      </c>
      <c r="D146" s="65" t="s">
        <v>4164</v>
      </c>
      <c r="E146" s="65" t="s">
        <v>4284</v>
      </c>
      <c r="F146" s="65" t="s">
        <v>4307</v>
      </c>
      <c r="G146" s="68" t="s">
        <v>4286</v>
      </c>
      <c r="H146" s="65" t="s">
        <v>4214</v>
      </c>
      <c r="I146" s="68" t="s">
        <v>4220</v>
      </c>
      <c r="J146" s="66" t="s">
        <v>132</v>
      </c>
      <c r="K146" s="65" t="s">
        <v>3908</v>
      </c>
      <c r="L146" s="67">
        <v>4207855.3548387103</v>
      </c>
    </row>
    <row r="147" spans="3:12" ht="54">
      <c r="C147" s="68" t="s">
        <v>4346</v>
      </c>
      <c r="D147" s="65" t="s">
        <v>4164</v>
      </c>
      <c r="E147" s="65" t="s">
        <v>4284</v>
      </c>
      <c r="F147" s="65" t="s">
        <v>4314</v>
      </c>
      <c r="G147" s="68" t="s">
        <v>4286</v>
      </c>
      <c r="H147" s="65" t="s">
        <v>4209</v>
      </c>
      <c r="I147" s="68" t="s">
        <v>4220</v>
      </c>
      <c r="J147" s="66" t="s">
        <v>132</v>
      </c>
      <c r="K147" s="65" t="s">
        <v>3904</v>
      </c>
      <c r="L147" s="67">
        <v>193056.38709677418</v>
      </c>
    </row>
    <row r="148" spans="3:12" ht="54">
      <c r="C148" s="68" t="s">
        <v>4347</v>
      </c>
      <c r="D148" s="65" t="s">
        <v>4164</v>
      </c>
      <c r="E148" s="65" t="s">
        <v>4284</v>
      </c>
      <c r="F148" s="65" t="s">
        <v>4314</v>
      </c>
      <c r="G148" s="68" t="s">
        <v>4286</v>
      </c>
      <c r="H148" s="65" t="s">
        <v>4209</v>
      </c>
      <c r="I148" s="68" t="s">
        <v>4220</v>
      </c>
      <c r="J148" s="66" t="s">
        <v>132</v>
      </c>
      <c r="K148" s="65" t="s">
        <v>3906</v>
      </c>
      <c r="L148" s="67">
        <v>154438.96774193548</v>
      </c>
    </row>
    <row r="149" spans="3:12" ht="54">
      <c r="C149" s="68" t="s">
        <v>4348</v>
      </c>
      <c r="D149" s="65" t="s">
        <v>4164</v>
      </c>
      <c r="E149" s="65" t="s">
        <v>4284</v>
      </c>
      <c r="F149" s="65" t="s">
        <v>4314</v>
      </c>
      <c r="G149" s="68" t="s">
        <v>4286</v>
      </c>
      <c r="H149" s="65" t="s">
        <v>4209</v>
      </c>
      <c r="I149" s="68" t="s">
        <v>4220</v>
      </c>
      <c r="J149" s="66" t="s">
        <v>132</v>
      </c>
      <c r="K149" s="65" t="s">
        <v>3908</v>
      </c>
      <c r="L149" s="67">
        <v>2895738.3225806449</v>
      </c>
    </row>
    <row r="150" spans="3:12" ht="54">
      <c r="C150" s="68" t="s">
        <v>4349</v>
      </c>
      <c r="D150" s="65" t="s">
        <v>4164</v>
      </c>
      <c r="E150" s="65" t="s">
        <v>4284</v>
      </c>
      <c r="F150" s="65" t="s">
        <v>4314</v>
      </c>
      <c r="G150" s="68" t="s">
        <v>4286</v>
      </c>
      <c r="H150" s="65" t="s">
        <v>4214</v>
      </c>
      <c r="I150" s="68" t="s">
        <v>4220</v>
      </c>
      <c r="J150" s="66" t="s">
        <v>132</v>
      </c>
      <c r="K150" s="65" t="s">
        <v>3904</v>
      </c>
      <c r="L150" s="67">
        <v>308877.93548387097</v>
      </c>
    </row>
    <row r="151" spans="3:12" ht="54">
      <c r="C151" s="68" t="s">
        <v>4350</v>
      </c>
      <c r="D151" s="65" t="s">
        <v>4164</v>
      </c>
      <c r="E151" s="65" t="s">
        <v>4284</v>
      </c>
      <c r="F151" s="65" t="s">
        <v>4314</v>
      </c>
      <c r="G151" s="68" t="s">
        <v>4286</v>
      </c>
      <c r="H151" s="65" t="s">
        <v>4214</v>
      </c>
      <c r="I151" s="68" t="s">
        <v>4220</v>
      </c>
      <c r="J151" s="66" t="s">
        <v>132</v>
      </c>
      <c r="K151" s="65" t="s">
        <v>3906</v>
      </c>
      <c r="L151" s="67">
        <v>247105.4193548387</v>
      </c>
    </row>
    <row r="152" spans="3:12" ht="54">
      <c r="C152" s="68" t="s">
        <v>4351</v>
      </c>
      <c r="D152" s="65" t="s">
        <v>4164</v>
      </c>
      <c r="E152" s="65" t="s">
        <v>4284</v>
      </c>
      <c r="F152" s="65" t="s">
        <v>4314</v>
      </c>
      <c r="G152" s="68" t="s">
        <v>4286</v>
      </c>
      <c r="H152" s="65" t="s">
        <v>4214</v>
      </c>
      <c r="I152" s="68" t="s">
        <v>4220</v>
      </c>
      <c r="J152" s="66" t="s">
        <v>132</v>
      </c>
      <c r="K152" s="65" t="s">
        <v>3908</v>
      </c>
      <c r="L152" s="67">
        <v>4633169.0322580645</v>
      </c>
    </row>
    <row r="153" spans="3:12" ht="54">
      <c r="C153" s="68" t="s">
        <v>4352</v>
      </c>
      <c r="D153" s="65" t="s">
        <v>4164</v>
      </c>
      <c r="E153" s="65" t="s">
        <v>4284</v>
      </c>
      <c r="F153" s="65" t="s">
        <v>4353</v>
      </c>
      <c r="G153" s="68" t="s">
        <v>4219</v>
      </c>
      <c r="H153" s="65" t="s">
        <v>4209</v>
      </c>
      <c r="I153" s="68" t="s">
        <v>4210</v>
      </c>
      <c r="J153" s="66" t="s">
        <v>132</v>
      </c>
      <c r="K153" s="65" t="s">
        <v>3904</v>
      </c>
      <c r="L153" s="67">
        <v>57135.354838709674</v>
      </c>
    </row>
    <row r="154" spans="3:12" ht="54">
      <c r="C154" s="68" t="s">
        <v>4354</v>
      </c>
      <c r="D154" s="65" t="s">
        <v>4164</v>
      </c>
      <c r="E154" s="65" t="s">
        <v>4284</v>
      </c>
      <c r="F154" s="65" t="s">
        <v>4353</v>
      </c>
      <c r="G154" s="68" t="s">
        <v>4219</v>
      </c>
      <c r="H154" s="65" t="s">
        <v>4209</v>
      </c>
      <c r="I154" s="68" t="s">
        <v>4210</v>
      </c>
      <c r="J154" s="66" t="s">
        <v>132</v>
      </c>
      <c r="K154" s="65" t="s">
        <v>3906</v>
      </c>
      <c r="L154" s="67">
        <v>45711.354838709674</v>
      </c>
    </row>
    <row r="155" spans="3:12" ht="54">
      <c r="C155" s="68" t="s">
        <v>4355</v>
      </c>
      <c r="D155" s="65" t="s">
        <v>4164</v>
      </c>
      <c r="E155" s="65" t="s">
        <v>4284</v>
      </c>
      <c r="F155" s="65" t="s">
        <v>4353</v>
      </c>
      <c r="G155" s="68" t="s">
        <v>4219</v>
      </c>
      <c r="H155" s="65" t="s">
        <v>4209</v>
      </c>
      <c r="I155" s="68" t="s">
        <v>4210</v>
      </c>
      <c r="J155" s="66" t="s">
        <v>132</v>
      </c>
      <c r="K155" s="65" t="s">
        <v>3908</v>
      </c>
      <c r="L155" s="67">
        <v>857045.67741935479</v>
      </c>
    </row>
    <row r="156" spans="3:12" ht="54">
      <c r="C156" s="68" t="s">
        <v>4356</v>
      </c>
      <c r="D156" s="65" t="s">
        <v>4164</v>
      </c>
      <c r="E156" s="65" t="s">
        <v>4284</v>
      </c>
      <c r="F156" s="65" t="s">
        <v>4353</v>
      </c>
      <c r="G156" s="68" t="s">
        <v>4219</v>
      </c>
      <c r="H156" s="65" t="s">
        <v>4214</v>
      </c>
      <c r="I156" s="68" t="s">
        <v>4210</v>
      </c>
      <c r="J156" s="66" t="s">
        <v>132</v>
      </c>
      <c r="K156" s="65" t="s">
        <v>3904</v>
      </c>
      <c r="L156" s="67">
        <v>91422.709677419349</v>
      </c>
    </row>
    <row r="157" spans="3:12" ht="54">
      <c r="C157" s="68" t="s">
        <v>4357</v>
      </c>
      <c r="D157" s="65" t="s">
        <v>4164</v>
      </c>
      <c r="E157" s="65" t="s">
        <v>4284</v>
      </c>
      <c r="F157" s="65" t="s">
        <v>4353</v>
      </c>
      <c r="G157" s="68" t="s">
        <v>4219</v>
      </c>
      <c r="H157" s="65" t="s">
        <v>4214</v>
      </c>
      <c r="I157" s="68" t="s">
        <v>4210</v>
      </c>
      <c r="J157" s="66" t="s">
        <v>132</v>
      </c>
      <c r="K157" s="65" t="s">
        <v>3906</v>
      </c>
      <c r="L157" s="67">
        <v>73135.096774193546</v>
      </c>
    </row>
    <row r="158" spans="3:12" ht="54">
      <c r="C158" s="68" t="s">
        <v>4358</v>
      </c>
      <c r="D158" s="65" t="s">
        <v>4164</v>
      </c>
      <c r="E158" s="65" t="s">
        <v>4284</v>
      </c>
      <c r="F158" s="65" t="s">
        <v>4353</v>
      </c>
      <c r="G158" s="68" t="s">
        <v>4219</v>
      </c>
      <c r="H158" s="65" t="s">
        <v>4214</v>
      </c>
      <c r="I158" s="68" t="s">
        <v>4210</v>
      </c>
      <c r="J158" s="66" t="s">
        <v>132</v>
      </c>
      <c r="K158" s="65" t="s">
        <v>3908</v>
      </c>
      <c r="L158" s="67">
        <v>1371279.2258064516</v>
      </c>
    </row>
    <row r="159" spans="3:12" ht="54">
      <c r="C159" s="68" t="s">
        <v>4359</v>
      </c>
      <c r="D159" s="65" t="s">
        <v>4164</v>
      </c>
      <c r="E159" s="65" t="s">
        <v>4284</v>
      </c>
      <c r="F159" s="65" t="s">
        <v>4360</v>
      </c>
      <c r="G159" s="68" t="s">
        <v>4219</v>
      </c>
      <c r="H159" s="65" t="s">
        <v>4209</v>
      </c>
      <c r="I159" s="68" t="s">
        <v>4210</v>
      </c>
      <c r="J159" s="66" t="s">
        <v>132</v>
      </c>
      <c r="K159" s="65" t="s">
        <v>3904</v>
      </c>
      <c r="L159" s="67">
        <v>87568.645161290318</v>
      </c>
    </row>
    <row r="160" spans="3:12" ht="54">
      <c r="C160" s="68" t="s">
        <v>4361</v>
      </c>
      <c r="D160" s="65" t="s">
        <v>4164</v>
      </c>
      <c r="E160" s="65" t="s">
        <v>4284</v>
      </c>
      <c r="F160" s="65" t="s">
        <v>4360</v>
      </c>
      <c r="G160" s="68" t="s">
        <v>4219</v>
      </c>
      <c r="H160" s="65" t="s">
        <v>4209</v>
      </c>
      <c r="I160" s="68" t="s">
        <v>4210</v>
      </c>
      <c r="J160" s="66" t="s">
        <v>132</v>
      </c>
      <c r="K160" s="65" t="s">
        <v>3906</v>
      </c>
      <c r="L160" s="67">
        <v>70048.774193548394</v>
      </c>
    </row>
    <row r="161" spans="3:12" ht="54">
      <c r="C161" s="68" t="s">
        <v>4362</v>
      </c>
      <c r="D161" s="65" t="s">
        <v>4164</v>
      </c>
      <c r="E161" s="65" t="s">
        <v>4284</v>
      </c>
      <c r="F161" s="65" t="s">
        <v>4360</v>
      </c>
      <c r="G161" s="68" t="s">
        <v>4219</v>
      </c>
      <c r="H161" s="65" t="s">
        <v>4209</v>
      </c>
      <c r="I161" s="68" t="s">
        <v>4210</v>
      </c>
      <c r="J161" s="66" t="s">
        <v>132</v>
      </c>
      <c r="K161" s="65" t="s">
        <v>3908</v>
      </c>
      <c r="L161" s="67">
        <v>1313514.3225806451</v>
      </c>
    </row>
    <row r="162" spans="3:12" ht="54">
      <c r="C162" s="68" t="s">
        <v>4363</v>
      </c>
      <c r="D162" s="65" t="s">
        <v>4164</v>
      </c>
      <c r="E162" s="65" t="s">
        <v>4284</v>
      </c>
      <c r="F162" s="65" t="s">
        <v>4360</v>
      </c>
      <c r="G162" s="68" t="s">
        <v>4219</v>
      </c>
      <c r="H162" s="65" t="s">
        <v>4214</v>
      </c>
      <c r="I162" s="68" t="s">
        <v>4210</v>
      </c>
      <c r="J162" s="66" t="s">
        <v>132</v>
      </c>
      <c r="K162" s="65" t="s">
        <v>3904</v>
      </c>
      <c r="L162" s="67">
        <v>140112.90322580645</v>
      </c>
    </row>
    <row r="163" spans="3:12" ht="54">
      <c r="C163" s="68" t="s">
        <v>4364</v>
      </c>
      <c r="D163" s="65" t="s">
        <v>4164</v>
      </c>
      <c r="E163" s="65" t="s">
        <v>4284</v>
      </c>
      <c r="F163" s="65" t="s">
        <v>4360</v>
      </c>
      <c r="G163" s="68" t="s">
        <v>4219</v>
      </c>
      <c r="H163" s="65" t="s">
        <v>4214</v>
      </c>
      <c r="I163" s="68" t="s">
        <v>4210</v>
      </c>
      <c r="J163" s="66" t="s">
        <v>132</v>
      </c>
      <c r="K163" s="65" t="s">
        <v>3906</v>
      </c>
      <c r="L163" s="67">
        <v>112090.32258064515</v>
      </c>
    </row>
    <row r="164" spans="3:12" ht="54">
      <c r="C164" s="68" t="s">
        <v>4365</v>
      </c>
      <c r="D164" s="65" t="s">
        <v>4164</v>
      </c>
      <c r="E164" s="65" t="s">
        <v>4284</v>
      </c>
      <c r="F164" s="65" t="s">
        <v>4360</v>
      </c>
      <c r="G164" s="68" t="s">
        <v>4219</v>
      </c>
      <c r="H164" s="65" t="s">
        <v>4214</v>
      </c>
      <c r="I164" s="68" t="s">
        <v>4210</v>
      </c>
      <c r="J164" s="66" t="s">
        <v>132</v>
      </c>
      <c r="K164" s="65" t="s">
        <v>3908</v>
      </c>
      <c r="L164" s="67">
        <v>2101616.7741935486</v>
      </c>
    </row>
    <row r="165" spans="3:12" ht="54">
      <c r="C165" s="68" t="s">
        <v>4366</v>
      </c>
      <c r="D165" s="65" t="s">
        <v>4164</v>
      </c>
      <c r="E165" s="65" t="s">
        <v>4284</v>
      </c>
      <c r="F165" s="65" t="s">
        <v>4367</v>
      </c>
      <c r="G165" s="68" t="s">
        <v>4219</v>
      </c>
      <c r="H165" s="65" t="s">
        <v>4209</v>
      </c>
      <c r="I165" s="68" t="s">
        <v>4210</v>
      </c>
      <c r="J165" s="66" t="s">
        <v>132</v>
      </c>
      <c r="K165" s="65" t="s">
        <v>3904</v>
      </c>
      <c r="L165" s="67">
        <v>114731.35483870968</v>
      </c>
    </row>
    <row r="166" spans="3:12" ht="54">
      <c r="C166" s="68" t="s">
        <v>4368</v>
      </c>
      <c r="D166" s="65" t="s">
        <v>4164</v>
      </c>
      <c r="E166" s="65" t="s">
        <v>4284</v>
      </c>
      <c r="F166" s="65" t="s">
        <v>4367</v>
      </c>
      <c r="G166" s="68" t="s">
        <v>4219</v>
      </c>
      <c r="H166" s="65" t="s">
        <v>4209</v>
      </c>
      <c r="I166" s="68" t="s">
        <v>4210</v>
      </c>
      <c r="J166" s="66" t="s">
        <v>132</v>
      </c>
      <c r="K166" s="65" t="s">
        <v>3906</v>
      </c>
      <c r="L166" s="67">
        <v>91791.225806451606</v>
      </c>
    </row>
    <row r="167" spans="3:12" ht="54">
      <c r="C167" s="68" t="s">
        <v>4369</v>
      </c>
      <c r="D167" s="65" t="s">
        <v>4164</v>
      </c>
      <c r="E167" s="65" t="s">
        <v>4284</v>
      </c>
      <c r="F167" s="65" t="s">
        <v>4367</v>
      </c>
      <c r="G167" s="68" t="s">
        <v>4219</v>
      </c>
      <c r="H167" s="65" t="s">
        <v>4209</v>
      </c>
      <c r="I167" s="68" t="s">
        <v>4210</v>
      </c>
      <c r="J167" s="66" t="s">
        <v>132</v>
      </c>
      <c r="K167" s="65" t="s">
        <v>3908</v>
      </c>
      <c r="L167" s="67">
        <v>1720954.9677419353</v>
      </c>
    </row>
    <row r="168" spans="3:12" ht="54">
      <c r="C168" s="68" t="s">
        <v>4370</v>
      </c>
      <c r="D168" s="65" t="s">
        <v>4164</v>
      </c>
      <c r="E168" s="65" t="s">
        <v>4284</v>
      </c>
      <c r="F168" s="65" t="s">
        <v>4367</v>
      </c>
      <c r="G168" s="68" t="s">
        <v>4219</v>
      </c>
      <c r="H168" s="65" t="s">
        <v>4214</v>
      </c>
      <c r="I168" s="68" t="s">
        <v>4210</v>
      </c>
      <c r="J168" s="66" t="s">
        <v>132</v>
      </c>
      <c r="K168" s="65" t="s">
        <v>3904</v>
      </c>
      <c r="L168" s="67">
        <v>183567.09677419355</v>
      </c>
    </row>
    <row r="169" spans="3:12" ht="54">
      <c r="C169" s="68" t="s">
        <v>4371</v>
      </c>
      <c r="D169" s="65" t="s">
        <v>4164</v>
      </c>
      <c r="E169" s="65" t="s">
        <v>4284</v>
      </c>
      <c r="F169" s="65" t="s">
        <v>4367</v>
      </c>
      <c r="G169" s="68" t="s">
        <v>4219</v>
      </c>
      <c r="H169" s="65" t="s">
        <v>4214</v>
      </c>
      <c r="I169" s="68" t="s">
        <v>4210</v>
      </c>
      <c r="J169" s="66" t="s">
        <v>132</v>
      </c>
      <c r="K169" s="65" t="s">
        <v>3906</v>
      </c>
      <c r="L169" s="67">
        <v>146853.67741935485</v>
      </c>
    </row>
    <row r="170" spans="3:12" ht="54">
      <c r="C170" s="68" t="s">
        <v>4372</v>
      </c>
      <c r="D170" s="65" t="s">
        <v>4164</v>
      </c>
      <c r="E170" s="65" t="s">
        <v>4284</v>
      </c>
      <c r="F170" s="65" t="s">
        <v>4367</v>
      </c>
      <c r="G170" s="68" t="s">
        <v>4219</v>
      </c>
      <c r="H170" s="65" t="s">
        <v>4214</v>
      </c>
      <c r="I170" s="68" t="s">
        <v>4210</v>
      </c>
      <c r="J170" s="66" t="s">
        <v>132</v>
      </c>
      <c r="K170" s="65" t="s">
        <v>3908</v>
      </c>
      <c r="L170" s="67">
        <v>2753537.1612903224</v>
      </c>
    </row>
    <row r="171" spans="3:12" ht="54">
      <c r="C171" s="68" t="s">
        <v>4373</v>
      </c>
      <c r="D171" s="65" t="s">
        <v>4164</v>
      </c>
      <c r="E171" s="65" t="s">
        <v>4284</v>
      </c>
      <c r="F171" s="65" t="s">
        <v>4353</v>
      </c>
      <c r="G171" s="68" t="s">
        <v>4219</v>
      </c>
      <c r="H171" s="65" t="s">
        <v>4209</v>
      </c>
      <c r="I171" s="68" t="s">
        <v>4220</v>
      </c>
      <c r="J171" s="66" t="s">
        <v>132</v>
      </c>
      <c r="K171" s="65" t="s">
        <v>3904</v>
      </c>
      <c r="L171" s="67">
        <v>75929.677419354848</v>
      </c>
    </row>
    <row r="172" spans="3:12" ht="54">
      <c r="C172" s="68" t="s">
        <v>4374</v>
      </c>
      <c r="D172" s="65" t="s">
        <v>4164</v>
      </c>
      <c r="E172" s="65" t="s">
        <v>4284</v>
      </c>
      <c r="F172" s="65" t="s">
        <v>4353</v>
      </c>
      <c r="G172" s="68" t="s">
        <v>4219</v>
      </c>
      <c r="H172" s="65" t="s">
        <v>4209</v>
      </c>
      <c r="I172" s="68" t="s">
        <v>4220</v>
      </c>
      <c r="J172" s="66" t="s">
        <v>132</v>
      </c>
      <c r="K172" s="65" t="s">
        <v>3906</v>
      </c>
      <c r="L172" s="67">
        <v>60743.741935483864</v>
      </c>
    </row>
    <row r="173" spans="3:12" ht="54">
      <c r="C173" s="68" t="s">
        <v>4375</v>
      </c>
      <c r="D173" s="65" t="s">
        <v>4164</v>
      </c>
      <c r="E173" s="65" t="s">
        <v>4284</v>
      </c>
      <c r="F173" s="65" t="s">
        <v>4353</v>
      </c>
      <c r="G173" s="68" t="s">
        <v>4219</v>
      </c>
      <c r="H173" s="65" t="s">
        <v>4209</v>
      </c>
      <c r="I173" s="68" t="s">
        <v>4220</v>
      </c>
      <c r="J173" s="66" t="s">
        <v>132</v>
      </c>
      <c r="K173" s="65" t="s">
        <v>3908</v>
      </c>
      <c r="L173" s="67">
        <v>1138837.6774193547</v>
      </c>
    </row>
    <row r="174" spans="3:12" ht="54">
      <c r="C174" s="68" t="s">
        <v>4376</v>
      </c>
      <c r="D174" s="65" t="s">
        <v>4164</v>
      </c>
      <c r="E174" s="65" t="s">
        <v>4284</v>
      </c>
      <c r="F174" s="65" t="s">
        <v>4353</v>
      </c>
      <c r="G174" s="68" t="s">
        <v>4219</v>
      </c>
      <c r="H174" s="65" t="s">
        <v>4214</v>
      </c>
      <c r="I174" s="68" t="s">
        <v>4220</v>
      </c>
      <c r="J174" s="66" t="s">
        <v>132</v>
      </c>
      <c r="K174" s="65" t="s">
        <v>3904</v>
      </c>
      <c r="L174" s="67">
        <v>121472.12903225806</v>
      </c>
    </row>
    <row r="175" spans="3:12" ht="54">
      <c r="C175" s="68" t="s">
        <v>4377</v>
      </c>
      <c r="D175" s="65" t="s">
        <v>4164</v>
      </c>
      <c r="E175" s="65" t="s">
        <v>4284</v>
      </c>
      <c r="F175" s="65" t="s">
        <v>4353</v>
      </c>
      <c r="G175" s="68" t="s">
        <v>4219</v>
      </c>
      <c r="H175" s="65" t="s">
        <v>4214</v>
      </c>
      <c r="I175" s="68" t="s">
        <v>4220</v>
      </c>
      <c r="J175" s="66" t="s">
        <v>132</v>
      </c>
      <c r="K175" s="65" t="s">
        <v>3906</v>
      </c>
      <c r="L175" s="67">
        <v>97180.774193548394</v>
      </c>
    </row>
    <row r="176" spans="3:12" ht="54">
      <c r="C176" s="68" t="s">
        <v>4378</v>
      </c>
      <c r="D176" s="65" t="s">
        <v>4164</v>
      </c>
      <c r="E176" s="65" t="s">
        <v>4284</v>
      </c>
      <c r="F176" s="65" t="s">
        <v>4353</v>
      </c>
      <c r="G176" s="68" t="s">
        <v>4219</v>
      </c>
      <c r="H176" s="65" t="s">
        <v>4214</v>
      </c>
      <c r="I176" s="68" t="s">
        <v>4220</v>
      </c>
      <c r="J176" s="66" t="s">
        <v>132</v>
      </c>
      <c r="K176" s="65" t="s">
        <v>3908</v>
      </c>
      <c r="L176" s="67">
        <v>1822128</v>
      </c>
    </row>
    <row r="177" spans="3:12" ht="54">
      <c r="C177" s="68" t="s">
        <v>4379</v>
      </c>
      <c r="D177" s="65" t="s">
        <v>4164</v>
      </c>
      <c r="E177" s="65" t="s">
        <v>4284</v>
      </c>
      <c r="F177" s="65" t="s">
        <v>4360</v>
      </c>
      <c r="G177" s="68" t="s">
        <v>4219</v>
      </c>
      <c r="H177" s="65" t="s">
        <v>4209</v>
      </c>
      <c r="I177" s="68" t="s">
        <v>4220</v>
      </c>
      <c r="J177" s="66" t="s">
        <v>132</v>
      </c>
      <c r="K177" s="65" t="s">
        <v>3904</v>
      </c>
      <c r="L177" s="67">
        <v>163329.4193548387</v>
      </c>
    </row>
    <row r="178" spans="3:12" ht="54">
      <c r="C178" s="68" t="s">
        <v>4380</v>
      </c>
      <c r="D178" s="65" t="s">
        <v>4164</v>
      </c>
      <c r="E178" s="65" t="s">
        <v>4284</v>
      </c>
      <c r="F178" s="65" t="s">
        <v>4360</v>
      </c>
      <c r="G178" s="68" t="s">
        <v>4219</v>
      </c>
      <c r="H178" s="65" t="s">
        <v>4209</v>
      </c>
      <c r="I178" s="68" t="s">
        <v>4220</v>
      </c>
      <c r="J178" s="66" t="s">
        <v>132</v>
      </c>
      <c r="K178" s="65" t="s">
        <v>3906</v>
      </c>
      <c r="L178" s="67">
        <v>130654.32258064515</v>
      </c>
    </row>
    <row r="179" spans="3:12" ht="54">
      <c r="C179" s="68" t="s">
        <v>4381</v>
      </c>
      <c r="D179" s="65" t="s">
        <v>4164</v>
      </c>
      <c r="E179" s="65" t="s">
        <v>4284</v>
      </c>
      <c r="F179" s="65" t="s">
        <v>4360</v>
      </c>
      <c r="G179" s="68" t="s">
        <v>4219</v>
      </c>
      <c r="H179" s="65" t="s">
        <v>4209</v>
      </c>
      <c r="I179" s="68" t="s">
        <v>4220</v>
      </c>
      <c r="J179" s="66" t="s">
        <v>132</v>
      </c>
      <c r="K179" s="65" t="s">
        <v>3908</v>
      </c>
      <c r="L179" s="67">
        <v>2449833.8064516126</v>
      </c>
    </row>
    <row r="180" spans="3:12" ht="54">
      <c r="C180" s="68" t="s">
        <v>4382</v>
      </c>
      <c r="D180" s="65" t="s">
        <v>4164</v>
      </c>
      <c r="E180" s="65" t="s">
        <v>4284</v>
      </c>
      <c r="F180" s="65" t="s">
        <v>4360</v>
      </c>
      <c r="G180" s="68" t="s">
        <v>4219</v>
      </c>
      <c r="H180" s="65" t="s">
        <v>4214</v>
      </c>
      <c r="I180" s="68" t="s">
        <v>4220</v>
      </c>
      <c r="J180" s="66" t="s">
        <v>132</v>
      </c>
      <c r="K180" s="65" t="s">
        <v>3904</v>
      </c>
      <c r="L180" s="67">
        <v>261308.6451612903</v>
      </c>
    </row>
    <row r="181" spans="3:12" ht="54">
      <c r="C181" s="68" t="s">
        <v>4383</v>
      </c>
      <c r="D181" s="65" t="s">
        <v>4164</v>
      </c>
      <c r="E181" s="65" t="s">
        <v>4284</v>
      </c>
      <c r="F181" s="65" t="s">
        <v>4360</v>
      </c>
      <c r="G181" s="68" t="s">
        <v>4219</v>
      </c>
      <c r="H181" s="65" t="s">
        <v>4214</v>
      </c>
      <c r="I181" s="68" t="s">
        <v>4220</v>
      </c>
      <c r="J181" s="66" t="s">
        <v>132</v>
      </c>
      <c r="K181" s="65" t="s">
        <v>3906</v>
      </c>
      <c r="L181" s="67">
        <v>209056.12903225806</v>
      </c>
    </row>
    <row r="182" spans="3:12" ht="54">
      <c r="C182" s="68" t="s">
        <v>4384</v>
      </c>
      <c r="D182" s="65" t="s">
        <v>4164</v>
      </c>
      <c r="E182" s="65" t="s">
        <v>4284</v>
      </c>
      <c r="F182" s="65" t="s">
        <v>4360</v>
      </c>
      <c r="G182" s="68" t="s">
        <v>4219</v>
      </c>
      <c r="H182" s="65" t="s">
        <v>4214</v>
      </c>
      <c r="I182" s="68" t="s">
        <v>4220</v>
      </c>
      <c r="J182" s="66" t="s">
        <v>132</v>
      </c>
      <c r="K182" s="65" t="s">
        <v>3908</v>
      </c>
      <c r="L182" s="67">
        <v>3919721.8064516131</v>
      </c>
    </row>
    <row r="183" spans="3:12" ht="54">
      <c r="C183" s="68" t="s">
        <v>4385</v>
      </c>
      <c r="D183" s="65" t="s">
        <v>4164</v>
      </c>
      <c r="E183" s="65" t="s">
        <v>4284</v>
      </c>
      <c r="F183" s="65" t="s">
        <v>4367</v>
      </c>
      <c r="G183" s="68" t="s">
        <v>4219</v>
      </c>
      <c r="H183" s="65" t="s">
        <v>4209</v>
      </c>
      <c r="I183" s="68" t="s">
        <v>4220</v>
      </c>
      <c r="J183" s="66" t="s">
        <v>132</v>
      </c>
      <c r="K183" s="65" t="s">
        <v>3904</v>
      </c>
      <c r="L183" s="67">
        <v>180680.38709677418</v>
      </c>
    </row>
    <row r="184" spans="3:12" ht="54">
      <c r="C184" s="68" t="s">
        <v>4386</v>
      </c>
      <c r="D184" s="65" t="s">
        <v>4164</v>
      </c>
      <c r="E184" s="65" t="s">
        <v>4284</v>
      </c>
      <c r="F184" s="65" t="s">
        <v>4367</v>
      </c>
      <c r="G184" s="68" t="s">
        <v>4219</v>
      </c>
      <c r="H184" s="65" t="s">
        <v>4209</v>
      </c>
      <c r="I184" s="68" t="s">
        <v>4220</v>
      </c>
      <c r="J184" s="66" t="s">
        <v>132</v>
      </c>
      <c r="K184" s="65" t="s">
        <v>3906</v>
      </c>
      <c r="L184" s="67">
        <v>144550.45161290321</v>
      </c>
    </row>
    <row r="185" spans="3:12" ht="54">
      <c r="C185" s="68" t="s">
        <v>4387</v>
      </c>
      <c r="D185" s="65" t="s">
        <v>4164</v>
      </c>
      <c r="E185" s="65" t="s">
        <v>4284</v>
      </c>
      <c r="F185" s="65" t="s">
        <v>4367</v>
      </c>
      <c r="G185" s="68" t="s">
        <v>4219</v>
      </c>
      <c r="H185" s="65" t="s">
        <v>4209</v>
      </c>
      <c r="I185" s="68" t="s">
        <v>4220</v>
      </c>
      <c r="J185" s="66" t="s">
        <v>132</v>
      </c>
      <c r="K185" s="65" t="s">
        <v>3908</v>
      </c>
      <c r="L185" s="67">
        <v>2710282.5806451617</v>
      </c>
    </row>
    <row r="186" spans="3:12" ht="54">
      <c r="C186" s="68" t="s">
        <v>4388</v>
      </c>
      <c r="D186" s="65" t="s">
        <v>4164</v>
      </c>
      <c r="E186" s="65" t="s">
        <v>4284</v>
      </c>
      <c r="F186" s="65" t="s">
        <v>4367</v>
      </c>
      <c r="G186" s="68" t="s">
        <v>4219</v>
      </c>
      <c r="H186" s="65" t="s">
        <v>4214</v>
      </c>
      <c r="I186" s="68" t="s">
        <v>4220</v>
      </c>
      <c r="J186" s="66" t="s">
        <v>132</v>
      </c>
      <c r="K186" s="65" t="s">
        <v>3904</v>
      </c>
      <c r="L186" s="67">
        <v>289100.90322580643</v>
      </c>
    </row>
    <row r="187" spans="3:12" ht="54">
      <c r="C187" s="68" t="s">
        <v>4389</v>
      </c>
      <c r="D187" s="65" t="s">
        <v>4164</v>
      </c>
      <c r="E187" s="65" t="s">
        <v>4284</v>
      </c>
      <c r="F187" s="65" t="s">
        <v>4367</v>
      </c>
      <c r="G187" s="68" t="s">
        <v>4219</v>
      </c>
      <c r="H187" s="65" t="s">
        <v>4214</v>
      </c>
      <c r="I187" s="68" t="s">
        <v>4220</v>
      </c>
      <c r="J187" s="66" t="s">
        <v>132</v>
      </c>
      <c r="K187" s="65" t="s">
        <v>3906</v>
      </c>
      <c r="L187" s="67">
        <v>231274.58064516127</v>
      </c>
    </row>
    <row r="188" spans="3:12" ht="54">
      <c r="C188" s="68" t="s">
        <v>4390</v>
      </c>
      <c r="D188" s="65" t="s">
        <v>4164</v>
      </c>
      <c r="E188" s="65" t="s">
        <v>4284</v>
      </c>
      <c r="F188" s="65" t="s">
        <v>4367</v>
      </c>
      <c r="G188" s="68" t="s">
        <v>4219</v>
      </c>
      <c r="H188" s="65" t="s">
        <v>4214</v>
      </c>
      <c r="I188" s="68" t="s">
        <v>4220</v>
      </c>
      <c r="J188" s="66" t="s">
        <v>132</v>
      </c>
      <c r="K188" s="65" t="s">
        <v>3908</v>
      </c>
      <c r="L188" s="67">
        <v>4336436.7741935486</v>
      </c>
    </row>
    <row r="189" spans="3:12" ht="54">
      <c r="C189" s="68" t="s">
        <v>4391</v>
      </c>
      <c r="D189" s="65" t="s">
        <v>4164</v>
      </c>
      <c r="E189" s="65" t="s">
        <v>4284</v>
      </c>
      <c r="F189" s="65" t="s">
        <v>4392</v>
      </c>
      <c r="G189" s="68" t="s">
        <v>4219</v>
      </c>
      <c r="H189" s="65" t="s">
        <v>4209</v>
      </c>
      <c r="I189" s="68" t="s">
        <v>4220</v>
      </c>
      <c r="J189" s="66" t="s">
        <v>132</v>
      </c>
      <c r="K189" s="65" t="s">
        <v>3904</v>
      </c>
      <c r="L189" s="67">
        <v>448545.54838709673</v>
      </c>
    </row>
    <row r="190" spans="3:12" ht="54">
      <c r="C190" s="68" t="s">
        <v>4393</v>
      </c>
      <c r="D190" s="65" t="s">
        <v>4164</v>
      </c>
      <c r="E190" s="65" t="s">
        <v>4284</v>
      </c>
      <c r="F190" s="65" t="s">
        <v>4392</v>
      </c>
      <c r="G190" s="68" t="s">
        <v>4219</v>
      </c>
      <c r="H190" s="65" t="s">
        <v>4209</v>
      </c>
      <c r="I190" s="68" t="s">
        <v>4220</v>
      </c>
      <c r="J190" s="66" t="s">
        <v>132</v>
      </c>
      <c r="K190" s="65" t="s">
        <v>3906</v>
      </c>
      <c r="L190" s="67">
        <v>358827.22580645164</v>
      </c>
    </row>
    <row r="191" spans="3:12" ht="54">
      <c r="C191" s="68" t="s">
        <v>4394</v>
      </c>
      <c r="D191" s="65" t="s">
        <v>4164</v>
      </c>
      <c r="E191" s="65" t="s">
        <v>4284</v>
      </c>
      <c r="F191" s="65" t="s">
        <v>4392</v>
      </c>
      <c r="G191" s="68" t="s">
        <v>4219</v>
      </c>
      <c r="H191" s="65" t="s">
        <v>4209</v>
      </c>
      <c r="I191" s="68" t="s">
        <v>4220</v>
      </c>
      <c r="J191" s="66" t="s">
        <v>132</v>
      </c>
      <c r="K191" s="65" t="s">
        <v>3908</v>
      </c>
      <c r="L191" s="67">
        <v>6728091.0967741935</v>
      </c>
    </row>
    <row r="192" spans="3:12" ht="54">
      <c r="C192" s="68" t="s">
        <v>4395</v>
      </c>
      <c r="D192" s="65" t="s">
        <v>4164</v>
      </c>
      <c r="E192" s="65" t="s">
        <v>4284</v>
      </c>
      <c r="F192" s="65" t="s">
        <v>4392</v>
      </c>
      <c r="G192" s="68" t="s">
        <v>4219</v>
      </c>
      <c r="H192" s="65" t="s">
        <v>4214</v>
      </c>
      <c r="I192" s="68" t="s">
        <v>4220</v>
      </c>
      <c r="J192" s="66" t="s">
        <v>132</v>
      </c>
      <c r="K192" s="65" t="s">
        <v>3904</v>
      </c>
      <c r="L192" s="67">
        <v>717669.80645161285</v>
      </c>
    </row>
    <row r="193" spans="3:12" ht="54">
      <c r="C193" s="68" t="s">
        <v>4396</v>
      </c>
      <c r="D193" s="65" t="s">
        <v>4164</v>
      </c>
      <c r="E193" s="65" t="s">
        <v>4284</v>
      </c>
      <c r="F193" s="65" t="s">
        <v>4392</v>
      </c>
      <c r="G193" s="68" t="s">
        <v>4219</v>
      </c>
      <c r="H193" s="65" t="s">
        <v>4214</v>
      </c>
      <c r="I193" s="68" t="s">
        <v>4220</v>
      </c>
      <c r="J193" s="66" t="s">
        <v>132</v>
      </c>
      <c r="K193" s="65" t="s">
        <v>3906</v>
      </c>
      <c r="L193" s="67">
        <v>574132.77419354836</v>
      </c>
    </row>
    <row r="194" spans="3:12" ht="54">
      <c r="C194" s="68" t="s">
        <v>4397</v>
      </c>
      <c r="D194" s="65" t="s">
        <v>4164</v>
      </c>
      <c r="E194" s="65" t="s">
        <v>4284</v>
      </c>
      <c r="F194" s="65" t="s">
        <v>4392</v>
      </c>
      <c r="G194" s="68" t="s">
        <v>4219</v>
      </c>
      <c r="H194" s="65" t="s">
        <v>4214</v>
      </c>
      <c r="I194" s="68" t="s">
        <v>4220</v>
      </c>
      <c r="J194" s="66" t="s">
        <v>132</v>
      </c>
      <c r="K194" s="65" t="s">
        <v>3908</v>
      </c>
      <c r="L194" s="67">
        <v>10764939.612903226</v>
      </c>
    </row>
    <row r="195" spans="3:12" ht="54">
      <c r="C195" s="68" t="s">
        <v>4398</v>
      </c>
      <c r="D195" s="65" t="s">
        <v>4164</v>
      </c>
      <c r="E195" s="65" t="s">
        <v>4284</v>
      </c>
      <c r="F195" s="65" t="s">
        <v>4399</v>
      </c>
      <c r="G195" s="68" t="s">
        <v>4219</v>
      </c>
      <c r="H195" s="65" t="s">
        <v>4209</v>
      </c>
      <c r="I195" s="68" t="s">
        <v>4220</v>
      </c>
      <c r="J195" s="66" t="s">
        <v>132</v>
      </c>
      <c r="K195" s="65" t="s">
        <v>3904</v>
      </c>
      <c r="L195" s="67">
        <v>488729.16129032255</v>
      </c>
    </row>
    <row r="196" spans="3:12" ht="54">
      <c r="C196" s="68" t="s">
        <v>4400</v>
      </c>
      <c r="D196" s="65" t="s">
        <v>4164</v>
      </c>
      <c r="E196" s="65" t="s">
        <v>4284</v>
      </c>
      <c r="F196" s="65" t="s">
        <v>4399</v>
      </c>
      <c r="G196" s="68" t="s">
        <v>4219</v>
      </c>
      <c r="H196" s="65" t="s">
        <v>4209</v>
      </c>
      <c r="I196" s="68" t="s">
        <v>4220</v>
      </c>
      <c r="J196" s="66" t="s">
        <v>132</v>
      </c>
      <c r="K196" s="65" t="s">
        <v>3906</v>
      </c>
      <c r="L196" s="67">
        <v>390980.25806451612</v>
      </c>
    </row>
    <row r="197" spans="3:12" ht="54">
      <c r="C197" s="68" t="s">
        <v>4401</v>
      </c>
      <c r="D197" s="65" t="s">
        <v>4164</v>
      </c>
      <c r="E197" s="65" t="s">
        <v>4284</v>
      </c>
      <c r="F197" s="65" t="s">
        <v>4399</v>
      </c>
      <c r="G197" s="68" t="s">
        <v>4219</v>
      </c>
      <c r="H197" s="65" t="s">
        <v>4209</v>
      </c>
      <c r="I197" s="68" t="s">
        <v>4220</v>
      </c>
      <c r="J197" s="66" t="s">
        <v>132</v>
      </c>
      <c r="K197" s="65" t="s">
        <v>3908</v>
      </c>
      <c r="L197" s="67">
        <v>7330968.1290322579</v>
      </c>
    </row>
    <row r="198" spans="3:12" ht="54">
      <c r="C198" s="68" t="s">
        <v>4402</v>
      </c>
      <c r="D198" s="65" t="s">
        <v>4164</v>
      </c>
      <c r="E198" s="65" t="s">
        <v>4284</v>
      </c>
      <c r="F198" s="65" t="s">
        <v>4399</v>
      </c>
      <c r="G198" s="68" t="s">
        <v>4219</v>
      </c>
      <c r="H198" s="65" t="s">
        <v>4214</v>
      </c>
      <c r="I198" s="68" t="s">
        <v>4220</v>
      </c>
      <c r="J198" s="66" t="s">
        <v>132</v>
      </c>
      <c r="K198" s="65" t="s">
        <v>3904</v>
      </c>
      <c r="L198" s="67">
        <v>781975.87096774182</v>
      </c>
    </row>
    <row r="199" spans="3:12" ht="54">
      <c r="C199" s="68" t="s">
        <v>4403</v>
      </c>
      <c r="D199" s="65" t="s">
        <v>4164</v>
      </c>
      <c r="E199" s="65" t="s">
        <v>4284</v>
      </c>
      <c r="F199" s="65" t="s">
        <v>4399</v>
      </c>
      <c r="G199" s="68" t="s">
        <v>4219</v>
      </c>
      <c r="H199" s="65" t="s">
        <v>4214</v>
      </c>
      <c r="I199" s="68" t="s">
        <v>4220</v>
      </c>
      <c r="J199" s="66" t="s">
        <v>132</v>
      </c>
      <c r="K199" s="65" t="s">
        <v>3906</v>
      </c>
      <c r="L199" s="67">
        <v>625571.48387096764</v>
      </c>
    </row>
    <row r="200" spans="3:12" ht="54">
      <c r="C200" s="68" t="s">
        <v>4404</v>
      </c>
      <c r="D200" s="65" t="s">
        <v>4164</v>
      </c>
      <c r="E200" s="65" t="s">
        <v>4284</v>
      </c>
      <c r="F200" s="65" t="s">
        <v>4399</v>
      </c>
      <c r="G200" s="68" t="s">
        <v>4219</v>
      </c>
      <c r="H200" s="65" t="s">
        <v>4214</v>
      </c>
      <c r="I200" s="68" t="s">
        <v>4220</v>
      </c>
      <c r="J200" s="66" t="s">
        <v>132</v>
      </c>
      <c r="K200" s="65" t="s">
        <v>3908</v>
      </c>
      <c r="L200" s="67">
        <v>11729545.935483869</v>
      </c>
    </row>
    <row r="201" spans="3:12" ht="54">
      <c r="C201" s="68" t="s">
        <v>4405</v>
      </c>
      <c r="D201" s="65" t="s">
        <v>4164</v>
      </c>
      <c r="E201" s="65" t="s">
        <v>4284</v>
      </c>
      <c r="F201" s="65" t="s">
        <v>4406</v>
      </c>
      <c r="G201" s="68" t="s">
        <v>4219</v>
      </c>
      <c r="H201" s="65" t="s">
        <v>4209</v>
      </c>
      <c r="I201" s="68" t="s">
        <v>4220</v>
      </c>
      <c r="J201" s="66" t="s">
        <v>132</v>
      </c>
      <c r="K201" s="65" t="s">
        <v>3904</v>
      </c>
      <c r="L201" s="67">
        <v>713969.29032258061</v>
      </c>
    </row>
    <row r="202" spans="3:12" ht="54">
      <c r="C202" s="68" t="s">
        <v>4407</v>
      </c>
      <c r="D202" s="65" t="s">
        <v>4164</v>
      </c>
      <c r="E202" s="65" t="s">
        <v>4284</v>
      </c>
      <c r="F202" s="65" t="s">
        <v>4406</v>
      </c>
      <c r="G202" s="68" t="s">
        <v>4219</v>
      </c>
      <c r="H202" s="65" t="s">
        <v>4209</v>
      </c>
      <c r="I202" s="68" t="s">
        <v>4220</v>
      </c>
      <c r="J202" s="66" t="s">
        <v>132</v>
      </c>
      <c r="K202" s="65" t="s">
        <v>3906</v>
      </c>
      <c r="L202" s="67">
        <v>571169.29032258061</v>
      </c>
    </row>
    <row r="203" spans="3:12" ht="54">
      <c r="C203" s="68" t="s">
        <v>4408</v>
      </c>
      <c r="D203" s="65" t="s">
        <v>4164</v>
      </c>
      <c r="E203" s="65" t="s">
        <v>4284</v>
      </c>
      <c r="F203" s="65" t="s">
        <v>4406</v>
      </c>
      <c r="G203" s="68" t="s">
        <v>4219</v>
      </c>
      <c r="H203" s="65" t="s">
        <v>4209</v>
      </c>
      <c r="I203" s="68" t="s">
        <v>4220</v>
      </c>
      <c r="J203" s="66" t="s">
        <v>132</v>
      </c>
      <c r="K203" s="65" t="s">
        <v>3908</v>
      </c>
      <c r="L203" s="67">
        <v>10709477.935483871</v>
      </c>
    </row>
    <row r="204" spans="3:12" ht="54">
      <c r="C204" s="68" t="s">
        <v>4409</v>
      </c>
      <c r="D204" s="65" t="s">
        <v>4164</v>
      </c>
      <c r="E204" s="65" t="s">
        <v>4284</v>
      </c>
      <c r="F204" s="65" t="s">
        <v>4406</v>
      </c>
      <c r="G204" s="68" t="s">
        <v>4219</v>
      </c>
      <c r="H204" s="65" t="s">
        <v>4214</v>
      </c>
      <c r="I204" s="68" t="s">
        <v>4220</v>
      </c>
      <c r="J204" s="66" t="s">
        <v>132</v>
      </c>
      <c r="K204" s="65" t="s">
        <v>3904</v>
      </c>
      <c r="L204" s="67">
        <v>1142338.5806451612</v>
      </c>
    </row>
    <row r="205" spans="3:12" ht="54">
      <c r="C205" s="68" t="s">
        <v>4410</v>
      </c>
      <c r="D205" s="65" t="s">
        <v>4164</v>
      </c>
      <c r="E205" s="65" t="s">
        <v>4284</v>
      </c>
      <c r="F205" s="70" t="s">
        <v>4406</v>
      </c>
      <c r="G205" s="68" t="s">
        <v>4219</v>
      </c>
      <c r="H205" s="70" t="s">
        <v>4214</v>
      </c>
      <c r="I205" s="68" t="s">
        <v>4220</v>
      </c>
      <c r="J205" s="64" t="s">
        <v>132</v>
      </c>
      <c r="K205" s="70" t="s">
        <v>3906</v>
      </c>
      <c r="L205" s="67">
        <v>913873.93548387091</v>
      </c>
    </row>
    <row r="206" spans="3:12" ht="54">
      <c r="C206" s="68" t="s">
        <v>4411</v>
      </c>
      <c r="D206" s="65" t="s">
        <v>4164</v>
      </c>
      <c r="E206" s="65" t="s">
        <v>4284</v>
      </c>
      <c r="F206" s="70" t="s">
        <v>4406</v>
      </c>
      <c r="G206" s="68" t="s">
        <v>4219</v>
      </c>
      <c r="H206" s="70" t="s">
        <v>4214</v>
      </c>
      <c r="I206" s="68" t="s">
        <v>4220</v>
      </c>
      <c r="J206" s="64" t="s">
        <v>132</v>
      </c>
      <c r="K206" s="70" t="s">
        <v>3908</v>
      </c>
      <c r="L206" s="67">
        <v>17135170.838709675</v>
      </c>
    </row>
    <row r="207" spans="3:12" ht="54">
      <c r="C207" s="68" t="s">
        <v>4412</v>
      </c>
      <c r="D207" s="65" t="s">
        <v>4164</v>
      </c>
      <c r="E207" s="65" t="s">
        <v>4284</v>
      </c>
      <c r="F207" s="65" t="s">
        <v>4413</v>
      </c>
      <c r="G207" s="68" t="s">
        <v>4219</v>
      </c>
      <c r="H207" s="65" t="s">
        <v>4209</v>
      </c>
      <c r="I207" s="68" t="s">
        <v>4220</v>
      </c>
      <c r="J207" s="66" t="s">
        <v>132</v>
      </c>
      <c r="K207" s="65" t="s">
        <v>3904</v>
      </c>
      <c r="L207" s="67">
        <v>755089.54838709673</v>
      </c>
    </row>
    <row r="208" spans="3:12" ht="54">
      <c r="C208" s="68" t="s">
        <v>4414</v>
      </c>
      <c r="D208" s="65" t="s">
        <v>4164</v>
      </c>
      <c r="E208" s="65" t="s">
        <v>4284</v>
      </c>
      <c r="F208" s="65" t="s">
        <v>4413</v>
      </c>
      <c r="G208" s="68" t="s">
        <v>4219</v>
      </c>
      <c r="H208" s="65" t="s">
        <v>4209</v>
      </c>
      <c r="I208" s="68" t="s">
        <v>4220</v>
      </c>
      <c r="J208" s="66" t="s">
        <v>132</v>
      </c>
      <c r="K208" s="65" t="s">
        <v>3906</v>
      </c>
      <c r="L208" s="67">
        <v>604074.70967741939</v>
      </c>
    </row>
    <row r="209" spans="3:12" ht="54">
      <c r="C209" s="68" t="s">
        <v>4415</v>
      </c>
      <c r="D209" s="65" t="s">
        <v>4164</v>
      </c>
      <c r="E209" s="65" t="s">
        <v>4284</v>
      </c>
      <c r="F209" s="65" t="s">
        <v>4413</v>
      </c>
      <c r="G209" s="68" t="s">
        <v>4219</v>
      </c>
      <c r="H209" s="65" t="s">
        <v>4209</v>
      </c>
      <c r="I209" s="68" t="s">
        <v>4220</v>
      </c>
      <c r="J209" s="66" t="s">
        <v>132</v>
      </c>
      <c r="K209" s="65" t="s">
        <v>3908</v>
      </c>
      <c r="L209" s="67">
        <v>11326389.290322579</v>
      </c>
    </row>
    <row r="210" spans="3:12" ht="54">
      <c r="C210" s="68" t="s">
        <v>4416</v>
      </c>
      <c r="D210" s="65" t="s">
        <v>4164</v>
      </c>
      <c r="E210" s="65" t="s">
        <v>4284</v>
      </c>
      <c r="F210" s="65" t="s">
        <v>4413</v>
      </c>
      <c r="G210" s="68" t="s">
        <v>4219</v>
      </c>
      <c r="H210" s="65" t="s">
        <v>4214</v>
      </c>
      <c r="I210" s="68" t="s">
        <v>4220</v>
      </c>
      <c r="J210" s="66" t="s">
        <v>132</v>
      </c>
      <c r="K210" s="65" t="s">
        <v>3904</v>
      </c>
      <c r="L210" s="67">
        <v>1208149.4193548388</v>
      </c>
    </row>
    <row r="211" spans="3:12" ht="54">
      <c r="C211" s="68" t="s">
        <v>4417</v>
      </c>
      <c r="D211" s="65" t="s">
        <v>4164</v>
      </c>
      <c r="E211" s="65" t="s">
        <v>4284</v>
      </c>
      <c r="F211" s="65" t="s">
        <v>4413</v>
      </c>
      <c r="G211" s="68" t="s">
        <v>4219</v>
      </c>
      <c r="H211" s="70" t="s">
        <v>4214</v>
      </c>
      <c r="I211" s="68" t="s">
        <v>4220</v>
      </c>
      <c r="J211" s="64" t="s">
        <v>132</v>
      </c>
      <c r="K211" s="70" t="s">
        <v>3906</v>
      </c>
      <c r="L211" s="67">
        <v>966510.32258064509</v>
      </c>
    </row>
    <row r="212" spans="3:12" ht="54">
      <c r="C212" s="68" t="s">
        <v>4418</v>
      </c>
      <c r="D212" s="65" t="s">
        <v>4164</v>
      </c>
      <c r="E212" s="65" t="s">
        <v>4284</v>
      </c>
      <c r="F212" s="65" t="s">
        <v>4413</v>
      </c>
      <c r="G212" s="68" t="s">
        <v>4219</v>
      </c>
      <c r="H212" s="70" t="s">
        <v>4214</v>
      </c>
      <c r="I212" s="68" t="s">
        <v>4220</v>
      </c>
      <c r="J212" s="64" t="s">
        <v>132</v>
      </c>
      <c r="K212" s="70" t="s">
        <v>3908</v>
      </c>
      <c r="L212" s="67">
        <v>18122210.580645159</v>
      </c>
    </row>
    <row r="213" spans="3:12" ht="54">
      <c r="C213" s="68" t="s">
        <v>4419</v>
      </c>
      <c r="D213" s="65" t="s">
        <v>4164</v>
      </c>
      <c r="E213" s="68" t="s">
        <v>4420</v>
      </c>
      <c r="F213" s="65" t="s">
        <v>4421</v>
      </c>
      <c r="G213" s="68" t="s">
        <v>4422</v>
      </c>
      <c r="H213" s="65" t="s">
        <v>4209</v>
      </c>
      <c r="I213" s="68" t="s">
        <v>4423</v>
      </c>
      <c r="J213" s="66" t="s">
        <v>132</v>
      </c>
      <c r="K213" s="65" t="s">
        <v>3904</v>
      </c>
      <c r="L213" s="67">
        <v>42809.290322580651</v>
      </c>
    </row>
    <row r="214" spans="3:12" ht="54">
      <c r="C214" s="68" t="s">
        <v>4424</v>
      </c>
      <c r="D214" s="65" t="s">
        <v>4164</v>
      </c>
      <c r="E214" s="68" t="s">
        <v>4420</v>
      </c>
      <c r="F214" s="65" t="s">
        <v>4421</v>
      </c>
      <c r="G214" s="68" t="s">
        <v>4422</v>
      </c>
      <c r="H214" s="65" t="s">
        <v>4209</v>
      </c>
      <c r="I214" s="68" t="s">
        <v>4423</v>
      </c>
      <c r="J214" s="66" t="s">
        <v>132</v>
      </c>
      <c r="K214" s="65" t="s">
        <v>3906</v>
      </c>
      <c r="L214" s="67">
        <v>34241.290322580644</v>
      </c>
    </row>
    <row r="215" spans="3:12" ht="54">
      <c r="C215" s="68" t="s">
        <v>4425</v>
      </c>
      <c r="D215" s="65" t="s">
        <v>4164</v>
      </c>
      <c r="E215" s="68" t="s">
        <v>4420</v>
      </c>
      <c r="F215" s="65" t="s">
        <v>4421</v>
      </c>
      <c r="G215" s="68" t="s">
        <v>4422</v>
      </c>
      <c r="H215" s="65" t="s">
        <v>4209</v>
      </c>
      <c r="I215" s="68" t="s">
        <v>4423</v>
      </c>
      <c r="J215" s="66" t="s">
        <v>132</v>
      </c>
      <c r="K215" s="65" t="s">
        <v>3908</v>
      </c>
      <c r="L215" s="67">
        <v>642093.29032258061</v>
      </c>
    </row>
    <row r="216" spans="3:12" ht="54">
      <c r="C216" s="68" t="s">
        <v>4426</v>
      </c>
      <c r="D216" s="65" t="s">
        <v>4164</v>
      </c>
      <c r="E216" s="68" t="s">
        <v>4420</v>
      </c>
      <c r="F216" s="65" t="s">
        <v>4421</v>
      </c>
      <c r="G216" s="68" t="s">
        <v>4422</v>
      </c>
      <c r="H216" s="65" t="s">
        <v>4214</v>
      </c>
      <c r="I216" s="68" t="s">
        <v>4423</v>
      </c>
      <c r="J216" s="66" t="s">
        <v>132</v>
      </c>
      <c r="K216" s="65" t="s">
        <v>3904</v>
      </c>
      <c r="L216" s="67">
        <v>68482.580645161288</v>
      </c>
    </row>
    <row r="217" spans="3:12" ht="54">
      <c r="C217" s="68" t="s">
        <v>4427</v>
      </c>
      <c r="D217" s="65" t="s">
        <v>4164</v>
      </c>
      <c r="E217" s="68" t="s">
        <v>4420</v>
      </c>
      <c r="F217" s="65" t="s">
        <v>4421</v>
      </c>
      <c r="G217" s="68" t="s">
        <v>4422</v>
      </c>
      <c r="H217" s="70" t="s">
        <v>4214</v>
      </c>
      <c r="I217" s="68" t="s">
        <v>4423</v>
      </c>
      <c r="J217" s="64" t="s">
        <v>132</v>
      </c>
      <c r="K217" s="70" t="s">
        <v>3906</v>
      </c>
      <c r="L217" s="67">
        <v>54786.06451612903</v>
      </c>
    </row>
    <row r="218" spans="3:12" ht="54">
      <c r="C218" s="68" t="s">
        <v>4428</v>
      </c>
      <c r="D218" s="65" t="s">
        <v>4164</v>
      </c>
      <c r="E218" s="68" t="s">
        <v>4420</v>
      </c>
      <c r="F218" s="65" t="s">
        <v>4421</v>
      </c>
      <c r="G218" s="68" t="s">
        <v>4422</v>
      </c>
      <c r="H218" s="70" t="s">
        <v>4214</v>
      </c>
      <c r="I218" s="68" t="s">
        <v>4423</v>
      </c>
      <c r="J218" s="64" t="s">
        <v>132</v>
      </c>
      <c r="K218" s="70" t="s">
        <v>3908</v>
      </c>
      <c r="L218" s="67">
        <v>1027346.1935483871</v>
      </c>
    </row>
    <row r="219" spans="3:12" ht="54">
      <c r="C219" s="68" t="s">
        <v>4429</v>
      </c>
      <c r="D219" s="65" t="s">
        <v>4164</v>
      </c>
      <c r="E219" s="68" t="s">
        <v>4420</v>
      </c>
      <c r="F219" s="65" t="s">
        <v>4421</v>
      </c>
      <c r="G219" s="68" t="s">
        <v>4422</v>
      </c>
      <c r="H219" s="65" t="s">
        <v>4209</v>
      </c>
      <c r="I219" s="68" t="s">
        <v>4430</v>
      </c>
      <c r="J219" s="66" t="s">
        <v>132</v>
      </c>
      <c r="K219" s="65" t="s">
        <v>3904</v>
      </c>
      <c r="L219" s="67">
        <v>64213.93548387097</v>
      </c>
    </row>
    <row r="220" spans="3:12" ht="54">
      <c r="C220" s="68" t="s">
        <v>4431</v>
      </c>
      <c r="D220" s="65" t="s">
        <v>4164</v>
      </c>
      <c r="E220" s="68" t="s">
        <v>4420</v>
      </c>
      <c r="F220" s="65" t="s">
        <v>4421</v>
      </c>
      <c r="G220" s="68" t="s">
        <v>4422</v>
      </c>
      <c r="H220" s="65" t="s">
        <v>4209</v>
      </c>
      <c r="I220" s="68" t="s">
        <v>4430</v>
      </c>
      <c r="J220" s="66" t="s">
        <v>132</v>
      </c>
      <c r="K220" s="65" t="s">
        <v>3906</v>
      </c>
      <c r="L220" s="67">
        <v>51377.290322580651</v>
      </c>
    </row>
    <row r="221" spans="3:12" ht="54">
      <c r="C221" s="68" t="s">
        <v>4432</v>
      </c>
      <c r="D221" s="65" t="s">
        <v>4164</v>
      </c>
      <c r="E221" s="68" t="s">
        <v>4420</v>
      </c>
      <c r="F221" s="65" t="s">
        <v>4421</v>
      </c>
      <c r="G221" s="68" t="s">
        <v>4422</v>
      </c>
      <c r="H221" s="65" t="s">
        <v>4209</v>
      </c>
      <c r="I221" s="68" t="s">
        <v>4430</v>
      </c>
      <c r="J221" s="66" t="s">
        <v>132</v>
      </c>
      <c r="K221" s="65" t="s">
        <v>3908</v>
      </c>
      <c r="L221" s="67">
        <v>963224.38709677418</v>
      </c>
    </row>
    <row r="222" spans="3:12" ht="54">
      <c r="C222" s="68" t="s">
        <v>4433</v>
      </c>
      <c r="D222" s="65" t="s">
        <v>4164</v>
      </c>
      <c r="E222" s="68" t="s">
        <v>4420</v>
      </c>
      <c r="F222" s="65" t="s">
        <v>4421</v>
      </c>
      <c r="G222" s="68" t="s">
        <v>4422</v>
      </c>
      <c r="H222" s="65" t="s">
        <v>4214</v>
      </c>
      <c r="I222" s="68" t="s">
        <v>4430</v>
      </c>
      <c r="J222" s="66" t="s">
        <v>132</v>
      </c>
      <c r="K222" s="65" t="s">
        <v>3904</v>
      </c>
      <c r="L222" s="67">
        <v>102739.22580645161</v>
      </c>
    </row>
    <row r="223" spans="3:12" ht="54">
      <c r="C223" s="68" t="s">
        <v>4434</v>
      </c>
      <c r="D223" s="65" t="s">
        <v>4164</v>
      </c>
      <c r="E223" s="68" t="s">
        <v>4420</v>
      </c>
      <c r="F223" s="65" t="s">
        <v>4421</v>
      </c>
      <c r="G223" s="68" t="s">
        <v>4422</v>
      </c>
      <c r="H223" s="70" t="s">
        <v>4214</v>
      </c>
      <c r="I223" s="68" t="s">
        <v>4430</v>
      </c>
      <c r="J223" s="64" t="s">
        <v>132</v>
      </c>
      <c r="K223" s="70" t="s">
        <v>3906</v>
      </c>
      <c r="L223" s="67">
        <v>82194.451612903227</v>
      </c>
    </row>
    <row r="224" spans="3:12" ht="54">
      <c r="C224" s="68" t="s">
        <v>4435</v>
      </c>
      <c r="D224" s="65" t="s">
        <v>4164</v>
      </c>
      <c r="E224" s="68" t="s">
        <v>4420</v>
      </c>
      <c r="F224" s="65" t="s">
        <v>4421</v>
      </c>
      <c r="G224" s="68" t="s">
        <v>4422</v>
      </c>
      <c r="H224" s="70" t="s">
        <v>4214</v>
      </c>
      <c r="I224" s="68" t="s">
        <v>4430</v>
      </c>
      <c r="J224" s="64" t="s">
        <v>132</v>
      </c>
      <c r="K224" s="70" t="s">
        <v>3908</v>
      </c>
      <c r="L224" s="67">
        <v>1541149.8064516129</v>
      </c>
    </row>
    <row r="225" spans="3:12" ht="54">
      <c r="C225" s="68" t="s">
        <v>4436</v>
      </c>
      <c r="D225" s="65" t="s">
        <v>4164</v>
      </c>
      <c r="E225" s="68" t="s">
        <v>4420</v>
      </c>
      <c r="F225" s="65" t="s">
        <v>4421</v>
      </c>
      <c r="G225" s="68" t="s">
        <v>4437</v>
      </c>
      <c r="H225" s="65" t="s">
        <v>4209</v>
      </c>
      <c r="I225" s="68" t="s">
        <v>4423</v>
      </c>
      <c r="J225" s="66" t="s">
        <v>132</v>
      </c>
      <c r="K225" s="65" t="s">
        <v>3904</v>
      </c>
      <c r="L225" s="67">
        <v>53788</v>
      </c>
    </row>
    <row r="226" spans="3:12" ht="54">
      <c r="C226" s="68" t="s">
        <v>4438</v>
      </c>
      <c r="D226" s="65" t="s">
        <v>4164</v>
      </c>
      <c r="E226" s="68" t="s">
        <v>4420</v>
      </c>
      <c r="F226" s="65" t="s">
        <v>4421</v>
      </c>
      <c r="G226" s="68" t="s">
        <v>4437</v>
      </c>
      <c r="H226" s="65" t="s">
        <v>4209</v>
      </c>
      <c r="I226" s="68" t="s">
        <v>4423</v>
      </c>
      <c r="J226" s="66" t="s">
        <v>132</v>
      </c>
      <c r="K226" s="65" t="s">
        <v>3906</v>
      </c>
      <c r="L226" s="67">
        <v>43039.612903225803</v>
      </c>
    </row>
    <row r="227" spans="3:12" ht="54">
      <c r="C227" s="68" t="s">
        <v>4439</v>
      </c>
      <c r="D227" s="65" t="s">
        <v>4164</v>
      </c>
      <c r="E227" s="68" t="s">
        <v>4420</v>
      </c>
      <c r="F227" s="65" t="s">
        <v>4421</v>
      </c>
      <c r="G227" s="68" t="s">
        <v>4437</v>
      </c>
      <c r="H227" s="65" t="s">
        <v>4209</v>
      </c>
      <c r="I227" s="68" t="s">
        <v>4423</v>
      </c>
      <c r="J227" s="66" t="s">
        <v>132</v>
      </c>
      <c r="K227" s="65" t="s">
        <v>3908</v>
      </c>
      <c r="L227" s="67">
        <v>806927.48387096764</v>
      </c>
    </row>
    <row r="228" spans="3:12" ht="54">
      <c r="C228" s="68" t="s">
        <v>4440</v>
      </c>
      <c r="D228" s="65" t="s">
        <v>4164</v>
      </c>
      <c r="E228" s="68" t="s">
        <v>4420</v>
      </c>
      <c r="F228" s="65" t="s">
        <v>4421</v>
      </c>
      <c r="G228" s="68" t="s">
        <v>4437</v>
      </c>
      <c r="H228" s="65" t="s">
        <v>4214</v>
      </c>
      <c r="I228" s="68" t="s">
        <v>4423</v>
      </c>
      <c r="J228" s="66" t="s">
        <v>132</v>
      </c>
      <c r="K228" s="65" t="s">
        <v>3904</v>
      </c>
      <c r="L228" s="67">
        <v>86079.225806451606</v>
      </c>
    </row>
    <row r="229" spans="3:12" ht="54">
      <c r="C229" s="68" t="s">
        <v>4441</v>
      </c>
      <c r="D229" s="65" t="s">
        <v>4164</v>
      </c>
      <c r="E229" s="68" t="s">
        <v>4420</v>
      </c>
      <c r="F229" s="65" t="s">
        <v>4421</v>
      </c>
      <c r="G229" s="68" t="s">
        <v>4437</v>
      </c>
      <c r="H229" s="70" t="s">
        <v>4214</v>
      </c>
      <c r="I229" s="68" t="s">
        <v>4423</v>
      </c>
      <c r="J229" s="64" t="s">
        <v>132</v>
      </c>
      <c r="K229" s="70" t="s">
        <v>3906</v>
      </c>
      <c r="L229" s="67">
        <v>68851.096774193546</v>
      </c>
    </row>
    <row r="230" spans="3:12" ht="54">
      <c r="C230" s="68" t="s">
        <v>4442</v>
      </c>
      <c r="D230" s="65" t="s">
        <v>4164</v>
      </c>
      <c r="E230" s="68" t="s">
        <v>4420</v>
      </c>
      <c r="F230" s="65" t="s">
        <v>4421</v>
      </c>
      <c r="G230" s="68" t="s">
        <v>4437</v>
      </c>
      <c r="H230" s="70" t="s">
        <v>4214</v>
      </c>
      <c r="I230" s="68" t="s">
        <v>4423</v>
      </c>
      <c r="J230" s="64" t="s">
        <v>132</v>
      </c>
      <c r="K230" s="70" t="s">
        <v>3908</v>
      </c>
      <c r="L230" s="67">
        <v>1291096.2580645161</v>
      </c>
    </row>
    <row r="231" spans="3:12" ht="54">
      <c r="C231" s="68" t="s">
        <v>4443</v>
      </c>
      <c r="D231" s="65" t="s">
        <v>4164</v>
      </c>
      <c r="E231" s="68" t="s">
        <v>4420</v>
      </c>
      <c r="F231" s="65" t="s">
        <v>4421</v>
      </c>
      <c r="G231" s="68" t="s">
        <v>4437</v>
      </c>
      <c r="H231" s="65" t="s">
        <v>4209</v>
      </c>
      <c r="I231" s="68" t="s">
        <v>4430</v>
      </c>
      <c r="J231" s="66" t="s">
        <v>132</v>
      </c>
      <c r="K231" s="65" t="s">
        <v>3904</v>
      </c>
      <c r="L231" s="67">
        <v>88259.612903225803</v>
      </c>
    </row>
    <row r="232" spans="3:12" ht="54">
      <c r="C232" s="68" t="s">
        <v>4444</v>
      </c>
      <c r="D232" s="65" t="s">
        <v>4164</v>
      </c>
      <c r="E232" s="68" t="s">
        <v>4420</v>
      </c>
      <c r="F232" s="65" t="s">
        <v>4421</v>
      </c>
      <c r="G232" s="68" t="s">
        <v>4437</v>
      </c>
      <c r="H232" s="65" t="s">
        <v>4209</v>
      </c>
      <c r="I232" s="68" t="s">
        <v>4430</v>
      </c>
      <c r="J232" s="66" t="s">
        <v>132</v>
      </c>
      <c r="K232" s="65" t="s">
        <v>3906</v>
      </c>
      <c r="L232" s="67">
        <v>70616.903225806454</v>
      </c>
    </row>
    <row r="233" spans="3:12" ht="54">
      <c r="C233" s="68" t="s">
        <v>4445</v>
      </c>
      <c r="D233" s="65" t="s">
        <v>4164</v>
      </c>
      <c r="E233" s="68" t="s">
        <v>4420</v>
      </c>
      <c r="F233" s="65" t="s">
        <v>4421</v>
      </c>
      <c r="G233" s="68" t="s">
        <v>4437</v>
      </c>
      <c r="H233" s="65" t="s">
        <v>4209</v>
      </c>
      <c r="I233" s="68" t="s">
        <v>4430</v>
      </c>
      <c r="J233" s="66" t="s">
        <v>132</v>
      </c>
      <c r="K233" s="65" t="s">
        <v>3908</v>
      </c>
      <c r="L233" s="67">
        <v>1323940.2580645161</v>
      </c>
    </row>
    <row r="234" spans="3:12" ht="54">
      <c r="C234" s="68" t="s">
        <v>4446</v>
      </c>
      <c r="D234" s="65" t="s">
        <v>4164</v>
      </c>
      <c r="E234" s="68" t="s">
        <v>4420</v>
      </c>
      <c r="F234" s="65" t="s">
        <v>4421</v>
      </c>
      <c r="G234" s="68" t="s">
        <v>4437</v>
      </c>
      <c r="H234" s="65" t="s">
        <v>4214</v>
      </c>
      <c r="I234" s="68" t="s">
        <v>4430</v>
      </c>
      <c r="J234" s="66" t="s">
        <v>132</v>
      </c>
      <c r="K234" s="65" t="s">
        <v>3904</v>
      </c>
      <c r="L234" s="67">
        <v>141218.45161290321</v>
      </c>
    </row>
    <row r="235" spans="3:12" ht="54">
      <c r="C235" s="68" t="s">
        <v>4447</v>
      </c>
      <c r="D235" s="65" t="s">
        <v>4164</v>
      </c>
      <c r="E235" s="68" t="s">
        <v>4420</v>
      </c>
      <c r="F235" s="65" t="s">
        <v>4421</v>
      </c>
      <c r="G235" s="68" t="s">
        <v>4437</v>
      </c>
      <c r="H235" s="70" t="s">
        <v>4214</v>
      </c>
      <c r="I235" s="68" t="s">
        <v>4430</v>
      </c>
      <c r="J235" s="64" t="s">
        <v>132</v>
      </c>
      <c r="K235" s="70" t="s">
        <v>3906</v>
      </c>
      <c r="L235" s="67">
        <v>112980.90322580645</v>
      </c>
    </row>
    <row r="236" spans="3:12" ht="54">
      <c r="C236" s="68" t="s">
        <v>4448</v>
      </c>
      <c r="D236" s="65" t="s">
        <v>4164</v>
      </c>
      <c r="E236" s="68" t="s">
        <v>4420</v>
      </c>
      <c r="F236" s="65" t="s">
        <v>4421</v>
      </c>
      <c r="G236" s="68" t="s">
        <v>4437</v>
      </c>
      <c r="H236" s="70" t="s">
        <v>4214</v>
      </c>
      <c r="I236" s="68" t="s">
        <v>4430</v>
      </c>
      <c r="J236" s="64" t="s">
        <v>132</v>
      </c>
      <c r="K236" s="70" t="s">
        <v>3908</v>
      </c>
      <c r="L236" s="67">
        <v>2118307.4838709678</v>
      </c>
    </row>
    <row r="237" spans="3:12" ht="54">
      <c r="C237" s="68" t="s">
        <v>4449</v>
      </c>
      <c r="D237" s="65" t="s">
        <v>4164</v>
      </c>
      <c r="E237" s="68" t="s">
        <v>4420</v>
      </c>
      <c r="F237" s="65" t="s">
        <v>4450</v>
      </c>
      <c r="G237" s="68" t="s">
        <v>4422</v>
      </c>
      <c r="H237" s="65" t="s">
        <v>4209</v>
      </c>
      <c r="I237" s="68" t="s">
        <v>4423</v>
      </c>
      <c r="J237" s="66" t="s">
        <v>132</v>
      </c>
      <c r="K237" s="65" t="s">
        <v>3904</v>
      </c>
      <c r="L237" s="67">
        <v>32444.774193548386</v>
      </c>
    </row>
    <row r="238" spans="3:12" ht="54">
      <c r="C238" s="68" t="s">
        <v>4451</v>
      </c>
      <c r="D238" s="65" t="s">
        <v>4164</v>
      </c>
      <c r="E238" s="68" t="s">
        <v>4420</v>
      </c>
      <c r="F238" s="65" t="s">
        <v>4450</v>
      </c>
      <c r="G238" s="68" t="s">
        <v>4422</v>
      </c>
      <c r="H238" s="65" t="s">
        <v>4209</v>
      </c>
      <c r="I238" s="68" t="s">
        <v>4423</v>
      </c>
      <c r="J238" s="66" t="s">
        <v>132</v>
      </c>
      <c r="K238" s="65" t="s">
        <v>3906</v>
      </c>
      <c r="L238" s="67">
        <v>25965.032258064515</v>
      </c>
    </row>
    <row r="239" spans="3:12" ht="54">
      <c r="C239" s="68" t="s">
        <v>4452</v>
      </c>
      <c r="D239" s="65" t="s">
        <v>4164</v>
      </c>
      <c r="E239" s="68" t="s">
        <v>4420</v>
      </c>
      <c r="F239" s="65" t="s">
        <v>4450</v>
      </c>
      <c r="G239" s="68" t="s">
        <v>4422</v>
      </c>
      <c r="H239" s="65" t="s">
        <v>4209</v>
      </c>
      <c r="I239" s="68" t="s">
        <v>4423</v>
      </c>
      <c r="J239" s="66" t="s">
        <v>132</v>
      </c>
      <c r="K239" s="65" t="s">
        <v>3908</v>
      </c>
      <c r="L239" s="67">
        <v>486733.03225806449</v>
      </c>
    </row>
    <row r="240" spans="3:12" ht="54">
      <c r="C240" s="68" t="s">
        <v>4453</v>
      </c>
      <c r="D240" s="65" t="s">
        <v>4164</v>
      </c>
      <c r="E240" s="68" t="s">
        <v>4420</v>
      </c>
      <c r="F240" s="65" t="s">
        <v>4450</v>
      </c>
      <c r="G240" s="68" t="s">
        <v>4422</v>
      </c>
      <c r="H240" s="65" t="s">
        <v>4214</v>
      </c>
      <c r="I240" s="68" t="s">
        <v>4423</v>
      </c>
      <c r="J240" s="66" t="s">
        <v>132</v>
      </c>
      <c r="K240" s="65" t="s">
        <v>3904</v>
      </c>
      <c r="L240" s="67">
        <v>51914.709677419349</v>
      </c>
    </row>
    <row r="241" spans="3:12" ht="54">
      <c r="C241" s="68" t="s">
        <v>4454</v>
      </c>
      <c r="D241" s="65" t="s">
        <v>4164</v>
      </c>
      <c r="E241" s="68" t="s">
        <v>4420</v>
      </c>
      <c r="F241" s="65" t="s">
        <v>4450</v>
      </c>
      <c r="G241" s="68" t="s">
        <v>4422</v>
      </c>
      <c r="H241" s="70" t="s">
        <v>4214</v>
      </c>
      <c r="I241" s="68" t="s">
        <v>4423</v>
      </c>
      <c r="J241" s="64" t="s">
        <v>132</v>
      </c>
      <c r="K241" s="70" t="s">
        <v>3906</v>
      </c>
      <c r="L241" s="67">
        <v>41534.838709677424</v>
      </c>
    </row>
    <row r="242" spans="3:12" ht="54">
      <c r="C242" s="68" t="s">
        <v>4455</v>
      </c>
      <c r="D242" s="65" t="s">
        <v>4164</v>
      </c>
      <c r="E242" s="68" t="s">
        <v>4420</v>
      </c>
      <c r="F242" s="65" t="s">
        <v>4450</v>
      </c>
      <c r="G242" s="68" t="s">
        <v>4422</v>
      </c>
      <c r="H242" s="70" t="s">
        <v>4214</v>
      </c>
      <c r="I242" s="68" t="s">
        <v>4423</v>
      </c>
      <c r="J242" s="64" t="s">
        <v>132</v>
      </c>
      <c r="K242" s="70" t="s">
        <v>3908</v>
      </c>
      <c r="L242" s="67">
        <v>778782.06451612909</v>
      </c>
    </row>
    <row r="243" spans="3:12" ht="54">
      <c r="C243" s="68" t="s">
        <v>4456</v>
      </c>
      <c r="D243" s="65" t="s">
        <v>4164</v>
      </c>
      <c r="E243" s="68" t="s">
        <v>4420</v>
      </c>
      <c r="F243" s="65" t="s">
        <v>4450</v>
      </c>
      <c r="G243" s="68" t="s">
        <v>4422</v>
      </c>
      <c r="H243" s="65" t="s">
        <v>4209</v>
      </c>
      <c r="I243" s="68" t="s">
        <v>4430</v>
      </c>
      <c r="J243" s="66" t="s">
        <v>132</v>
      </c>
      <c r="K243" s="65" t="s">
        <v>3904</v>
      </c>
      <c r="L243" s="67">
        <v>42578.967741935478</v>
      </c>
    </row>
    <row r="244" spans="3:12" ht="54">
      <c r="C244" s="68" t="s">
        <v>4457</v>
      </c>
      <c r="D244" s="65" t="s">
        <v>4164</v>
      </c>
      <c r="E244" s="68" t="s">
        <v>4420</v>
      </c>
      <c r="F244" s="65" t="s">
        <v>4450</v>
      </c>
      <c r="G244" s="68" t="s">
        <v>4422</v>
      </c>
      <c r="H244" s="65" t="s">
        <v>4209</v>
      </c>
      <c r="I244" s="68" t="s">
        <v>4430</v>
      </c>
      <c r="J244" s="66" t="s">
        <v>132</v>
      </c>
      <c r="K244" s="65" t="s">
        <v>3906</v>
      </c>
      <c r="L244" s="67">
        <v>34057.032258064515</v>
      </c>
    </row>
    <row r="245" spans="3:12" ht="54">
      <c r="C245" s="68" t="s">
        <v>4458</v>
      </c>
      <c r="D245" s="65" t="s">
        <v>4164</v>
      </c>
      <c r="E245" s="68" t="s">
        <v>4420</v>
      </c>
      <c r="F245" s="65" t="s">
        <v>4450</v>
      </c>
      <c r="G245" s="68" t="s">
        <v>4422</v>
      </c>
      <c r="H245" s="65" t="s">
        <v>4209</v>
      </c>
      <c r="I245" s="68" t="s">
        <v>4430</v>
      </c>
      <c r="J245" s="66" t="s">
        <v>132</v>
      </c>
      <c r="K245" s="65" t="s">
        <v>3908</v>
      </c>
      <c r="L245" s="67">
        <v>638653.80645161285</v>
      </c>
    </row>
    <row r="246" spans="3:12" ht="54">
      <c r="C246" s="68" t="s">
        <v>4459</v>
      </c>
      <c r="D246" s="65" t="s">
        <v>4164</v>
      </c>
      <c r="E246" s="68" t="s">
        <v>4420</v>
      </c>
      <c r="F246" s="65" t="s">
        <v>4450</v>
      </c>
      <c r="G246" s="68" t="s">
        <v>4422</v>
      </c>
      <c r="H246" s="65" t="s">
        <v>4214</v>
      </c>
      <c r="I246" s="68" t="s">
        <v>4430</v>
      </c>
      <c r="J246" s="66" t="s">
        <v>132</v>
      </c>
      <c r="K246" s="65" t="s">
        <v>3904</v>
      </c>
      <c r="L246" s="67">
        <v>68129.419354838712</v>
      </c>
    </row>
    <row r="247" spans="3:12" ht="54">
      <c r="C247" s="68" t="s">
        <v>4460</v>
      </c>
      <c r="D247" s="65" t="s">
        <v>4164</v>
      </c>
      <c r="E247" s="68" t="s">
        <v>4420</v>
      </c>
      <c r="F247" s="65" t="s">
        <v>4450</v>
      </c>
      <c r="G247" s="68" t="s">
        <v>4422</v>
      </c>
      <c r="H247" s="70" t="s">
        <v>4214</v>
      </c>
      <c r="I247" s="68" t="s">
        <v>4430</v>
      </c>
      <c r="J247" s="64" t="s">
        <v>132</v>
      </c>
      <c r="K247" s="70" t="s">
        <v>3906</v>
      </c>
      <c r="L247" s="67">
        <v>54494.322580645159</v>
      </c>
    </row>
    <row r="248" spans="3:12" ht="54">
      <c r="C248" s="68" t="s">
        <v>4461</v>
      </c>
      <c r="D248" s="65" t="s">
        <v>4164</v>
      </c>
      <c r="E248" s="68" t="s">
        <v>4420</v>
      </c>
      <c r="F248" s="65" t="s">
        <v>4450</v>
      </c>
      <c r="G248" s="68" t="s">
        <v>4422</v>
      </c>
      <c r="H248" s="70" t="s">
        <v>4214</v>
      </c>
      <c r="I248" s="68" t="s">
        <v>4430</v>
      </c>
      <c r="J248" s="64" t="s">
        <v>132</v>
      </c>
      <c r="K248" s="70" t="s">
        <v>3908</v>
      </c>
      <c r="L248" s="67">
        <v>1021849.1612903225</v>
      </c>
    </row>
    <row r="249" spans="3:12" ht="54">
      <c r="C249" s="68" t="s">
        <v>4462</v>
      </c>
      <c r="D249" s="65" t="s">
        <v>4164</v>
      </c>
      <c r="E249" s="68" t="s">
        <v>4420</v>
      </c>
      <c r="F249" s="65" t="s">
        <v>4450</v>
      </c>
      <c r="G249" s="68" t="s">
        <v>4437</v>
      </c>
      <c r="H249" s="65" t="s">
        <v>4209</v>
      </c>
      <c r="I249" s="68" t="s">
        <v>4423</v>
      </c>
      <c r="J249" s="66" t="s">
        <v>132</v>
      </c>
      <c r="K249" s="65" t="s">
        <v>3904</v>
      </c>
      <c r="L249" s="67">
        <v>51223.741935483864</v>
      </c>
    </row>
    <row r="250" spans="3:12" ht="54">
      <c r="C250" s="68" t="s">
        <v>4463</v>
      </c>
      <c r="D250" s="65" t="s">
        <v>4164</v>
      </c>
      <c r="E250" s="68" t="s">
        <v>4420</v>
      </c>
      <c r="F250" s="65" t="s">
        <v>4450</v>
      </c>
      <c r="G250" s="68" t="s">
        <v>4437</v>
      </c>
      <c r="H250" s="65" t="s">
        <v>4209</v>
      </c>
      <c r="I250" s="68" t="s">
        <v>4423</v>
      </c>
      <c r="J250" s="66" t="s">
        <v>132</v>
      </c>
      <c r="K250" s="65" t="s">
        <v>3906</v>
      </c>
      <c r="L250" s="67">
        <v>40982.06451612903</v>
      </c>
    </row>
    <row r="251" spans="3:12" ht="54">
      <c r="C251" s="68" t="s">
        <v>4464</v>
      </c>
      <c r="D251" s="65" t="s">
        <v>4164</v>
      </c>
      <c r="E251" s="68" t="s">
        <v>4420</v>
      </c>
      <c r="F251" s="65" t="s">
        <v>4450</v>
      </c>
      <c r="G251" s="68" t="s">
        <v>4437</v>
      </c>
      <c r="H251" s="65" t="s">
        <v>4209</v>
      </c>
      <c r="I251" s="68" t="s">
        <v>4423</v>
      </c>
      <c r="J251" s="66" t="s">
        <v>132</v>
      </c>
      <c r="K251" s="65" t="s">
        <v>3908</v>
      </c>
      <c r="L251" s="67">
        <v>768356.12903225806</v>
      </c>
    </row>
    <row r="252" spans="3:12" ht="54">
      <c r="C252" s="68" t="s">
        <v>4465</v>
      </c>
      <c r="D252" s="65" t="s">
        <v>4164</v>
      </c>
      <c r="E252" s="68" t="s">
        <v>4420</v>
      </c>
      <c r="F252" s="65" t="s">
        <v>4450</v>
      </c>
      <c r="G252" s="68" t="s">
        <v>4437</v>
      </c>
      <c r="H252" s="65" t="s">
        <v>4214</v>
      </c>
      <c r="I252" s="68" t="s">
        <v>4423</v>
      </c>
      <c r="J252" s="66" t="s">
        <v>132</v>
      </c>
      <c r="K252" s="65" t="s">
        <v>3904</v>
      </c>
      <c r="L252" s="67">
        <v>81964.129032258061</v>
      </c>
    </row>
    <row r="253" spans="3:12" ht="54">
      <c r="C253" s="68" t="s">
        <v>4466</v>
      </c>
      <c r="D253" s="65" t="s">
        <v>4164</v>
      </c>
      <c r="E253" s="68" t="s">
        <v>4420</v>
      </c>
      <c r="F253" s="65" t="s">
        <v>4450</v>
      </c>
      <c r="G253" s="68" t="s">
        <v>4437</v>
      </c>
      <c r="H253" s="70" t="s">
        <v>4214</v>
      </c>
      <c r="I253" s="68" t="s">
        <v>4423</v>
      </c>
      <c r="J253" s="64" t="s">
        <v>132</v>
      </c>
      <c r="K253" s="70" t="s">
        <v>3906</v>
      </c>
      <c r="L253" s="67">
        <v>65565.161290322576</v>
      </c>
    </row>
    <row r="254" spans="3:12" ht="54">
      <c r="C254" s="68" t="s">
        <v>4467</v>
      </c>
      <c r="D254" s="65" t="s">
        <v>4164</v>
      </c>
      <c r="E254" s="68" t="s">
        <v>4420</v>
      </c>
      <c r="F254" s="65" t="s">
        <v>4450</v>
      </c>
      <c r="G254" s="68" t="s">
        <v>4437</v>
      </c>
      <c r="H254" s="70" t="s">
        <v>4214</v>
      </c>
      <c r="I254" s="68" t="s">
        <v>4423</v>
      </c>
      <c r="J254" s="64" t="s">
        <v>132</v>
      </c>
      <c r="K254" s="70" t="s">
        <v>3908</v>
      </c>
      <c r="L254" s="67">
        <v>1229385.1612903224</v>
      </c>
    </row>
    <row r="255" spans="3:12" ht="54">
      <c r="C255" s="68" t="s">
        <v>4468</v>
      </c>
      <c r="D255" s="65" t="s">
        <v>4164</v>
      </c>
      <c r="E255" s="68" t="s">
        <v>4420</v>
      </c>
      <c r="F255" s="65" t="s">
        <v>4450</v>
      </c>
      <c r="G255" s="68" t="s">
        <v>4437</v>
      </c>
      <c r="H255" s="65" t="s">
        <v>4209</v>
      </c>
      <c r="I255" s="68" t="s">
        <v>4430</v>
      </c>
      <c r="J255" s="66" t="s">
        <v>132</v>
      </c>
      <c r="K255" s="65" t="s">
        <v>3904</v>
      </c>
      <c r="L255" s="67">
        <v>88459.225806451606</v>
      </c>
    </row>
    <row r="256" spans="3:12" ht="54">
      <c r="C256" s="68" t="s">
        <v>4469</v>
      </c>
      <c r="D256" s="65" t="s">
        <v>4164</v>
      </c>
      <c r="E256" s="68" t="s">
        <v>4420</v>
      </c>
      <c r="F256" s="65" t="s">
        <v>4450</v>
      </c>
      <c r="G256" s="68" t="s">
        <v>4437</v>
      </c>
      <c r="H256" s="65" t="s">
        <v>4209</v>
      </c>
      <c r="I256" s="68" t="s">
        <v>4430</v>
      </c>
      <c r="J256" s="66" t="s">
        <v>132</v>
      </c>
      <c r="K256" s="65" t="s">
        <v>3906</v>
      </c>
      <c r="L256" s="67">
        <v>70770.451612903227</v>
      </c>
    </row>
    <row r="257" spans="3:12" ht="54">
      <c r="C257" s="68" t="s">
        <v>4470</v>
      </c>
      <c r="D257" s="65" t="s">
        <v>4164</v>
      </c>
      <c r="E257" s="68" t="s">
        <v>4420</v>
      </c>
      <c r="F257" s="65" t="s">
        <v>4450</v>
      </c>
      <c r="G257" s="68" t="s">
        <v>4437</v>
      </c>
      <c r="H257" s="65" t="s">
        <v>4209</v>
      </c>
      <c r="I257" s="68" t="s">
        <v>4430</v>
      </c>
      <c r="J257" s="66" t="s">
        <v>132</v>
      </c>
      <c r="K257" s="65" t="s">
        <v>3908</v>
      </c>
      <c r="L257" s="67">
        <v>1326873.0322580645</v>
      </c>
    </row>
    <row r="258" spans="3:12" ht="54">
      <c r="C258" s="68" t="s">
        <v>4471</v>
      </c>
      <c r="D258" s="65" t="s">
        <v>4164</v>
      </c>
      <c r="E258" s="68" t="s">
        <v>4420</v>
      </c>
      <c r="F258" s="65" t="s">
        <v>4450</v>
      </c>
      <c r="G258" s="68" t="s">
        <v>4437</v>
      </c>
      <c r="H258" s="65" t="s">
        <v>4214</v>
      </c>
      <c r="I258" s="68" t="s">
        <v>4430</v>
      </c>
      <c r="J258" s="66" t="s">
        <v>132</v>
      </c>
      <c r="K258" s="65" t="s">
        <v>3904</v>
      </c>
      <c r="L258" s="67">
        <v>141540.90322580645</v>
      </c>
    </row>
    <row r="259" spans="3:12" ht="54">
      <c r="C259" s="68" t="s">
        <v>4472</v>
      </c>
      <c r="D259" s="65" t="s">
        <v>4164</v>
      </c>
      <c r="E259" s="68" t="s">
        <v>4420</v>
      </c>
      <c r="F259" s="65" t="s">
        <v>4450</v>
      </c>
      <c r="G259" s="68" t="s">
        <v>4437</v>
      </c>
      <c r="H259" s="70" t="s">
        <v>4214</v>
      </c>
      <c r="I259" s="68" t="s">
        <v>4430</v>
      </c>
      <c r="J259" s="64" t="s">
        <v>132</v>
      </c>
      <c r="K259" s="70" t="s">
        <v>3906</v>
      </c>
      <c r="L259" s="67">
        <v>113226.5806451613</v>
      </c>
    </row>
    <row r="260" spans="3:12" ht="54">
      <c r="C260" s="68" t="s">
        <v>4473</v>
      </c>
      <c r="D260" s="65" t="s">
        <v>4164</v>
      </c>
      <c r="E260" s="68" t="s">
        <v>4420</v>
      </c>
      <c r="F260" s="65" t="s">
        <v>4450</v>
      </c>
      <c r="G260" s="68" t="s">
        <v>4437</v>
      </c>
      <c r="H260" s="70" t="s">
        <v>4214</v>
      </c>
      <c r="I260" s="68" t="s">
        <v>4430</v>
      </c>
      <c r="J260" s="64" t="s">
        <v>132</v>
      </c>
      <c r="K260" s="70" t="s">
        <v>3908</v>
      </c>
      <c r="L260" s="67">
        <v>2123006.064516129</v>
      </c>
    </row>
    <row r="261" spans="3:12" ht="54">
      <c r="C261" s="68" t="s">
        <v>4474</v>
      </c>
      <c r="D261" s="65" t="s">
        <v>4164</v>
      </c>
      <c r="E261" s="68" t="s">
        <v>4475</v>
      </c>
      <c r="F261" s="65" t="s">
        <v>4476</v>
      </c>
      <c r="G261" s="68" t="s">
        <v>455</v>
      </c>
      <c r="H261" s="65" t="s">
        <v>455</v>
      </c>
      <c r="I261" s="68" t="s">
        <v>4477</v>
      </c>
      <c r="J261" s="66" t="s">
        <v>132</v>
      </c>
      <c r="K261" s="65" t="s">
        <v>3904</v>
      </c>
      <c r="L261" s="67">
        <v>71476.774193548394</v>
      </c>
    </row>
    <row r="262" spans="3:12" ht="54">
      <c r="C262" s="68" t="s">
        <v>4478</v>
      </c>
      <c r="D262" s="65" t="s">
        <v>4164</v>
      </c>
      <c r="E262" s="68" t="s">
        <v>4475</v>
      </c>
      <c r="F262" s="65" t="s">
        <v>4476</v>
      </c>
      <c r="G262" s="68" t="s">
        <v>455</v>
      </c>
      <c r="H262" s="65" t="s">
        <v>455</v>
      </c>
      <c r="I262" s="68" t="s">
        <v>4477</v>
      </c>
      <c r="J262" s="66" t="s">
        <v>132</v>
      </c>
      <c r="K262" s="65" t="s">
        <v>3906</v>
      </c>
      <c r="L262" s="67">
        <v>57181.419354838705</v>
      </c>
    </row>
    <row r="263" spans="3:12" ht="54">
      <c r="C263" s="68" t="s">
        <v>4479</v>
      </c>
      <c r="D263" s="65" t="s">
        <v>4164</v>
      </c>
      <c r="E263" s="68" t="s">
        <v>4475</v>
      </c>
      <c r="F263" s="65" t="s">
        <v>4476</v>
      </c>
      <c r="G263" s="68" t="s">
        <v>455</v>
      </c>
      <c r="H263" s="65" t="s">
        <v>455</v>
      </c>
      <c r="I263" s="68" t="s">
        <v>4477</v>
      </c>
      <c r="J263" s="66" t="s">
        <v>132</v>
      </c>
      <c r="K263" s="65" t="s">
        <v>3908</v>
      </c>
      <c r="L263" s="67">
        <v>1072136.2580645161</v>
      </c>
    </row>
    <row r="264" spans="3:12" ht="54">
      <c r="C264" s="68" t="s">
        <v>4480</v>
      </c>
      <c r="D264" s="65" t="s">
        <v>4164</v>
      </c>
      <c r="E264" s="68" t="s">
        <v>4475</v>
      </c>
      <c r="F264" s="65" t="s">
        <v>4481</v>
      </c>
      <c r="G264" s="68" t="s">
        <v>455</v>
      </c>
      <c r="H264" s="65" t="s">
        <v>455</v>
      </c>
      <c r="I264" s="68" t="s">
        <v>4477</v>
      </c>
      <c r="J264" s="66" t="s">
        <v>132</v>
      </c>
      <c r="K264" s="65" t="s">
        <v>3904</v>
      </c>
      <c r="L264" s="67">
        <v>97411.096774193546</v>
      </c>
    </row>
    <row r="265" spans="3:12" ht="54">
      <c r="C265" s="68" t="s">
        <v>4482</v>
      </c>
      <c r="D265" s="65" t="s">
        <v>4164</v>
      </c>
      <c r="E265" s="68" t="s">
        <v>4475</v>
      </c>
      <c r="F265" s="65" t="s">
        <v>4481</v>
      </c>
      <c r="G265" s="68" t="s">
        <v>455</v>
      </c>
      <c r="H265" s="65" t="s">
        <v>455</v>
      </c>
      <c r="I265" s="68" t="s">
        <v>4477</v>
      </c>
      <c r="J265" s="66" t="s">
        <v>132</v>
      </c>
      <c r="K265" s="65" t="s">
        <v>3906</v>
      </c>
      <c r="L265" s="67">
        <v>77925.806451612894</v>
      </c>
    </row>
    <row r="266" spans="3:12" ht="54">
      <c r="C266" s="68" t="s">
        <v>4483</v>
      </c>
      <c r="D266" s="65" t="s">
        <v>4164</v>
      </c>
      <c r="E266" s="68" t="s">
        <v>4475</v>
      </c>
      <c r="F266" s="65" t="s">
        <v>4481</v>
      </c>
      <c r="G266" s="68" t="s">
        <v>455</v>
      </c>
      <c r="H266" s="65" t="s">
        <v>455</v>
      </c>
      <c r="I266" s="68" t="s">
        <v>4477</v>
      </c>
      <c r="J266" s="66" t="s">
        <v>132</v>
      </c>
      <c r="K266" s="65" t="s">
        <v>3908</v>
      </c>
      <c r="L266" s="67">
        <v>1461074.3225806451</v>
      </c>
    </row>
    <row r="267" spans="3:12" ht="54">
      <c r="C267" s="68" t="s">
        <v>4484</v>
      </c>
      <c r="D267" s="65" t="s">
        <v>4164</v>
      </c>
      <c r="E267" s="68" t="s">
        <v>4475</v>
      </c>
      <c r="F267" s="65" t="s">
        <v>4485</v>
      </c>
      <c r="G267" s="68" t="s">
        <v>455</v>
      </c>
      <c r="H267" s="65" t="s">
        <v>455</v>
      </c>
      <c r="I267" s="68" t="s">
        <v>4477</v>
      </c>
      <c r="J267" s="66" t="s">
        <v>132</v>
      </c>
      <c r="K267" s="65" t="s">
        <v>3904</v>
      </c>
      <c r="L267" s="67">
        <v>122976.90322580645</v>
      </c>
    </row>
    <row r="268" spans="3:12" ht="54">
      <c r="C268" s="68" t="s">
        <v>4486</v>
      </c>
      <c r="D268" s="65" t="s">
        <v>4164</v>
      </c>
      <c r="E268" s="68" t="s">
        <v>4475</v>
      </c>
      <c r="F268" s="65" t="s">
        <v>4485</v>
      </c>
      <c r="G268" s="68" t="s">
        <v>455</v>
      </c>
      <c r="H268" s="65" t="s">
        <v>455</v>
      </c>
      <c r="I268" s="68" t="s">
        <v>4477</v>
      </c>
      <c r="J268" s="66" t="s">
        <v>132</v>
      </c>
      <c r="K268" s="65" t="s">
        <v>3906</v>
      </c>
      <c r="L268" s="67">
        <v>98378.451612903227</v>
      </c>
    </row>
    <row r="269" spans="3:12" ht="54">
      <c r="C269" s="68" t="s">
        <v>4487</v>
      </c>
      <c r="D269" s="65" t="s">
        <v>4164</v>
      </c>
      <c r="E269" s="68" t="s">
        <v>4475</v>
      </c>
      <c r="F269" s="65" t="s">
        <v>4485</v>
      </c>
      <c r="G269" s="68" t="s">
        <v>455</v>
      </c>
      <c r="H269" s="65" t="s">
        <v>455</v>
      </c>
      <c r="I269" s="68" t="s">
        <v>4477</v>
      </c>
      <c r="J269" s="66" t="s">
        <v>132</v>
      </c>
      <c r="K269" s="65" t="s">
        <v>3908</v>
      </c>
      <c r="L269" s="67">
        <v>1844592.1290322579</v>
      </c>
    </row>
    <row r="270" spans="3:12" ht="54">
      <c r="C270" s="68" t="s">
        <v>4488</v>
      </c>
      <c r="D270" s="65" t="s">
        <v>4164</v>
      </c>
      <c r="E270" s="68" t="s">
        <v>4475</v>
      </c>
      <c r="F270" s="65" t="s">
        <v>4489</v>
      </c>
      <c r="G270" s="68" t="s">
        <v>455</v>
      </c>
      <c r="H270" s="65" t="s">
        <v>455</v>
      </c>
      <c r="I270" s="68" t="s">
        <v>4477</v>
      </c>
      <c r="J270" s="66" t="s">
        <v>132</v>
      </c>
      <c r="K270" s="65" t="s">
        <v>3904</v>
      </c>
      <c r="L270" s="67">
        <v>143567.74193548388</v>
      </c>
    </row>
    <row r="271" spans="3:12" ht="54">
      <c r="C271" s="68" t="s">
        <v>4490</v>
      </c>
      <c r="D271" s="65" t="s">
        <v>4164</v>
      </c>
      <c r="E271" s="68" t="s">
        <v>4475</v>
      </c>
      <c r="F271" s="65" t="s">
        <v>4489</v>
      </c>
      <c r="G271" s="68" t="s">
        <v>455</v>
      </c>
      <c r="H271" s="65" t="s">
        <v>455</v>
      </c>
      <c r="I271" s="68" t="s">
        <v>4477</v>
      </c>
      <c r="J271" s="66" t="s">
        <v>132</v>
      </c>
      <c r="K271" s="65" t="s">
        <v>3906</v>
      </c>
      <c r="L271" s="67">
        <v>114854.19354838709</v>
      </c>
    </row>
    <row r="272" spans="3:12" ht="54">
      <c r="C272" s="68" t="s">
        <v>4491</v>
      </c>
      <c r="D272" s="65" t="s">
        <v>4164</v>
      </c>
      <c r="E272" s="68" t="s">
        <v>4475</v>
      </c>
      <c r="F272" s="65" t="s">
        <v>4489</v>
      </c>
      <c r="G272" s="68" t="s">
        <v>455</v>
      </c>
      <c r="H272" s="65" t="s">
        <v>455</v>
      </c>
      <c r="I272" s="68" t="s">
        <v>4477</v>
      </c>
      <c r="J272" s="66" t="s">
        <v>132</v>
      </c>
      <c r="K272" s="65" t="s">
        <v>3908</v>
      </c>
      <c r="L272" s="67">
        <v>2153546.8387096776</v>
      </c>
    </row>
    <row r="273" spans="3:12" ht="54">
      <c r="C273" s="68" t="s">
        <v>4492</v>
      </c>
      <c r="D273" s="65" t="s">
        <v>4164</v>
      </c>
      <c r="E273" s="68" t="s">
        <v>4475</v>
      </c>
      <c r="F273" s="65" t="s">
        <v>4493</v>
      </c>
      <c r="G273" s="68" t="s">
        <v>455</v>
      </c>
      <c r="H273" s="65" t="s">
        <v>455</v>
      </c>
      <c r="I273" s="68" t="s">
        <v>4477</v>
      </c>
      <c r="J273" s="66" t="s">
        <v>132</v>
      </c>
      <c r="K273" s="65" t="s">
        <v>3904</v>
      </c>
      <c r="L273" s="67">
        <v>289024.12903225806</v>
      </c>
    </row>
    <row r="274" spans="3:12" ht="54">
      <c r="C274" s="68" t="s">
        <v>4494</v>
      </c>
      <c r="D274" s="65" t="s">
        <v>4164</v>
      </c>
      <c r="E274" s="68" t="s">
        <v>4475</v>
      </c>
      <c r="F274" s="65" t="s">
        <v>4493</v>
      </c>
      <c r="G274" s="68" t="s">
        <v>455</v>
      </c>
      <c r="H274" s="65" t="s">
        <v>455</v>
      </c>
      <c r="I274" s="68" t="s">
        <v>4477</v>
      </c>
      <c r="J274" s="66" t="s">
        <v>132</v>
      </c>
      <c r="K274" s="65" t="s">
        <v>3906</v>
      </c>
      <c r="L274" s="67">
        <v>231228.51612903224</v>
      </c>
    </row>
    <row r="275" spans="3:12" ht="54">
      <c r="C275" s="68" t="s">
        <v>4495</v>
      </c>
      <c r="D275" s="65" t="s">
        <v>4164</v>
      </c>
      <c r="E275" s="68" t="s">
        <v>4475</v>
      </c>
      <c r="F275" s="65" t="s">
        <v>4493</v>
      </c>
      <c r="G275" s="68" t="s">
        <v>455</v>
      </c>
      <c r="H275" s="65" t="s">
        <v>455</v>
      </c>
      <c r="I275" s="68" t="s">
        <v>4477</v>
      </c>
      <c r="J275" s="66" t="s">
        <v>132</v>
      </c>
      <c r="K275" s="65" t="s">
        <v>3908</v>
      </c>
      <c r="L275" s="67">
        <v>4335454.064516129</v>
      </c>
    </row>
    <row r="276" spans="3:12" ht="54">
      <c r="C276" s="68" t="s">
        <v>4496</v>
      </c>
      <c r="D276" s="65" t="s">
        <v>4164</v>
      </c>
      <c r="E276" s="68" t="s">
        <v>4475</v>
      </c>
      <c r="F276" s="65" t="s">
        <v>4497</v>
      </c>
      <c r="G276" s="68" t="s">
        <v>455</v>
      </c>
      <c r="H276" s="65" t="s">
        <v>455</v>
      </c>
      <c r="I276" s="68" t="s">
        <v>4498</v>
      </c>
      <c r="J276" s="66" t="s">
        <v>132</v>
      </c>
      <c r="K276" s="65" t="s">
        <v>3904</v>
      </c>
      <c r="L276" s="67">
        <v>135567.87096774194</v>
      </c>
    </row>
    <row r="277" spans="3:12" ht="54">
      <c r="C277" s="68" t="s">
        <v>4499</v>
      </c>
      <c r="D277" s="65" t="s">
        <v>4164</v>
      </c>
      <c r="E277" s="68" t="s">
        <v>4475</v>
      </c>
      <c r="F277" s="65" t="s">
        <v>4497</v>
      </c>
      <c r="G277" s="68" t="s">
        <v>455</v>
      </c>
      <c r="H277" s="65" t="s">
        <v>455</v>
      </c>
      <c r="I277" s="68" t="s">
        <v>4498</v>
      </c>
      <c r="J277" s="66" t="s">
        <v>132</v>
      </c>
      <c r="K277" s="65" t="s">
        <v>3906</v>
      </c>
      <c r="L277" s="67">
        <v>108451.22580645161</v>
      </c>
    </row>
    <row r="278" spans="3:12" ht="54">
      <c r="C278" s="68" t="s">
        <v>4500</v>
      </c>
      <c r="D278" s="65" t="s">
        <v>4164</v>
      </c>
      <c r="E278" s="68" t="s">
        <v>4475</v>
      </c>
      <c r="F278" s="65" t="s">
        <v>4497</v>
      </c>
      <c r="G278" s="68" t="s">
        <v>455</v>
      </c>
      <c r="H278" s="65" t="s">
        <v>455</v>
      </c>
      <c r="I278" s="68" t="s">
        <v>4498</v>
      </c>
      <c r="J278" s="66" t="s">
        <v>132</v>
      </c>
      <c r="K278" s="65" t="s">
        <v>3908</v>
      </c>
      <c r="L278" s="67">
        <v>2033456.6451612902</v>
      </c>
    </row>
    <row r="279" spans="3:12" ht="54">
      <c r="C279" s="68" t="s">
        <v>4501</v>
      </c>
      <c r="D279" s="65" t="s">
        <v>4164</v>
      </c>
      <c r="E279" s="68" t="s">
        <v>4475</v>
      </c>
      <c r="F279" s="71" t="s">
        <v>4502</v>
      </c>
      <c r="G279" s="68" t="s">
        <v>455</v>
      </c>
      <c r="H279" s="65" t="s">
        <v>455</v>
      </c>
      <c r="I279" s="68" t="s">
        <v>4498</v>
      </c>
      <c r="J279" s="66" t="s">
        <v>132</v>
      </c>
      <c r="K279" s="65" t="s">
        <v>3904</v>
      </c>
      <c r="L279" s="67">
        <v>287826.45161290321</v>
      </c>
    </row>
    <row r="280" spans="3:12" ht="54">
      <c r="C280" s="68" t="s">
        <v>4503</v>
      </c>
      <c r="D280" s="65" t="s">
        <v>4164</v>
      </c>
      <c r="E280" s="68" t="s">
        <v>4475</v>
      </c>
      <c r="F280" s="71" t="s">
        <v>4502</v>
      </c>
      <c r="G280" s="68" t="s">
        <v>455</v>
      </c>
      <c r="H280" s="65" t="s">
        <v>455</v>
      </c>
      <c r="I280" s="68" t="s">
        <v>4498</v>
      </c>
      <c r="J280" s="66" t="s">
        <v>132</v>
      </c>
      <c r="K280" s="65" t="s">
        <v>3906</v>
      </c>
      <c r="L280" s="67">
        <v>230261.16129032261</v>
      </c>
    </row>
    <row r="281" spans="3:12" ht="54">
      <c r="C281" s="68" t="s">
        <v>4504</v>
      </c>
      <c r="D281" s="65" t="s">
        <v>4164</v>
      </c>
      <c r="E281" s="68" t="s">
        <v>4475</v>
      </c>
      <c r="F281" s="71" t="s">
        <v>4502</v>
      </c>
      <c r="G281" s="68" t="s">
        <v>455</v>
      </c>
      <c r="H281" s="65" t="s">
        <v>455</v>
      </c>
      <c r="I281" s="68" t="s">
        <v>4498</v>
      </c>
      <c r="J281" s="66" t="s">
        <v>132</v>
      </c>
      <c r="K281" s="65" t="s">
        <v>3908</v>
      </c>
      <c r="L281" s="67">
        <v>4317396.7741935486</v>
      </c>
    </row>
    <row r="282" spans="3:12" ht="54">
      <c r="C282" s="68" t="s">
        <v>4505</v>
      </c>
      <c r="D282" s="65" t="s">
        <v>4164</v>
      </c>
      <c r="E282" s="68" t="s">
        <v>4475</v>
      </c>
      <c r="F282" s="71" t="s">
        <v>4493</v>
      </c>
      <c r="G282" s="68" t="s">
        <v>455</v>
      </c>
      <c r="H282" s="65" t="s">
        <v>455</v>
      </c>
      <c r="I282" s="68" t="s">
        <v>4498</v>
      </c>
      <c r="J282" s="66" t="s">
        <v>132</v>
      </c>
      <c r="K282" s="65" t="s">
        <v>3904</v>
      </c>
      <c r="L282" s="67">
        <v>334750.83870967739</v>
      </c>
    </row>
    <row r="283" spans="3:12" ht="54">
      <c r="C283" s="68" t="s">
        <v>4506</v>
      </c>
      <c r="D283" s="65" t="s">
        <v>4164</v>
      </c>
      <c r="E283" s="68" t="s">
        <v>4475</v>
      </c>
      <c r="F283" s="71" t="s">
        <v>4493</v>
      </c>
      <c r="G283" s="68" t="s">
        <v>455</v>
      </c>
      <c r="H283" s="65" t="s">
        <v>455</v>
      </c>
      <c r="I283" s="68" t="s">
        <v>4498</v>
      </c>
      <c r="J283" s="66" t="s">
        <v>132</v>
      </c>
      <c r="K283" s="65" t="s">
        <v>3906</v>
      </c>
      <c r="L283" s="67">
        <v>267803.74193548388</v>
      </c>
    </row>
    <row r="284" spans="3:12" ht="54">
      <c r="C284" s="68" t="s">
        <v>4507</v>
      </c>
      <c r="D284" s="65" t="s">
        <v>4164</v>
      </c>
      <c r="E284" s="68" t="s">
        <v>4475</v>
      </c>
      <c r="F284" s="71" t="s">
        <v>4493</v>
      </c>
      <c r="G284" s="68" t="s">
        <v>455</v>
      </c>
      <c r="H284" s="65" t="s">
        <v>455</v>
      </c>
      <c r="I284" s="68" t="s">
        <v>4498</v>
      </c>
      <c r="J284" s="66" t="s">
        <v>132</v>
      </c>
      <c r="K284" s="65" t="s">
        <v>3908</v>
      </c>
      <c r="L284" s="67">
        <v>5021354.7096774196</v>
      </c>
    </row>
    <row r="285" spans="3:12" ht="54">
      <c r="C285" s="68" t="s">
        <v>4508</v>
      </c>
      <c r="D285" s="65" t="s">
        <v>4164</v>
      </c>
      <c r="E285" s="68" t="s">
        <v>4475</v>
      </c>
      <c r="F285" s="71" t="s">
        <v>4509</v>
      </c>
      <c r="G285" s="68" t="s">
        <v>455</v>
      </c>
      <c r="H285" s="65" t="s">
        <v>455</v>
      </c>
      <c r="I285" s="68" t="s">
        <v>4510</v>
      </c>
      <c r="J285" s="66" t="s">
        <v>132</v>
      </c>
      <c r="K285" s="65" t="s">
        <v>3904</v>
      </c>
      <c r="L285" s="67">
        <v>499769.29032258061</v>
      </c>
    </row>
    <row r="286" spans="3:12" ht="54">
      <c r="C286" s="68" t="s">
        <v>4511</v>
      </c>
      <c r="D286" s="65" t="s">
        <v>4164</v>
      </c>
      <c r="E286" s="68" t="s">
        <v>4475</v>
      </c>
      <c r="F286" s="71" t="s">
        <v>4509</v>
      </c>
      <c r="G286" s="68" t="s">
        <v>455</v>
      </c>
      <c r="H286" s="65" t="s">
        <v>455</v>
      </c>
      <c r="I286" s="68" t="s">
        <v>4510</v>
      </c>
      <c r="J286" s="66" t="s">
        <v>132</v>
      </c>
      <c r="K286" s="65" t="s">
        <v>3906</v>
      </c>
      <c r="L286" s="67">
        <v>399824.6451612903</v>
      </c>
    </row>
    <row r="287" spans="3:12" ht="54">
      <c r="C287" s="68" t="s">
        <v>4512</v>
      </c>
      <c r="D287" s="65" t="s">
        <v>4164</v>
      </c>
      <c r="E287" s="68" t="s">
        <v>4475</v>
      </c>
      <c r="F287" s="71" t="s">
        <v>4509</v>
      </c>
      <c r="G287" s="68" t="s">
        <v>455</v>
      </c>
      <c r="H287" s="65" t="s">
        <v>455</v>
      </c>
      <c r="I287" s="68" t="s">
        <v>4510</v>
      </c>
      <c r="J287" s="66" t="s">
        <v>132</v>
      </c>
      <c r="K287" s="65" t="s">
        <v>3908</v>
      </c>
      <c r="L287" s="67">
        <v>7496600.7741935477</v>
      </c>
    </row>
    <row r="288" spans="3:12" ht="54">
      <c r="C288" s="68" t="s">
        <v>4513</v>
      </c>
      <c r="D288" s="65" t="s">
        <v>4164</v>
      </c>
      <c r="E288" s="68" t="s">
        <v>4475</v>
      </c>
      <c r="F288" s="71" t="s">
        <v>4514</v>
      </c>
      <c r="G288" s="68" t="s">
        <v>455</v>
      </c>
      <c r="H288" s="65" t="s">
        <v>455</v>
      </c>
      <c r="I288" s="68" t="s">
        <v>4477</v>
      </c>
      <c r="J288" s="66" t="s">
        <v>132</v>
      </c>
      <c r="K288" s="65" t="s">
        <v>3904</v>
      </c>
      <c r="L288" s="67">
        <v>1138530.5806451612</v>
      </c>
    </row>
    <row r="289" spans="3:12" ht="54">
      <c r="C289" s="68" t="s">
        <v>4515</v>
      </c>
      <c r="D289" s="65" t="s">
        <v>4164</v>
      </c>
      <c r="E289" s="68" t="s">
        <v>4475</v>
      </c>
      <c r="F289" s="71" t="s">
        <v>4514</v>
      </c>
      <c r="G289" s="68" t="s">
        <v>455</v>
      </c>
      <c r="H289" s="65" t="s">
        <v>455</v>
      </c>
      <c r="I289" s="68" t="s">
        <v>4477</v>
      </c>
      <c r="J289" s="66" t="s">
        <v>132</v>
      </c>
      <c r="K289" s="65" t="s">
        <v>3906</v>
      </c>
      <c r="L289" s="67">
        <v>910833.67741935479</v>
      </c>
    </row>
    <row r="290" spans="3:12" ht="54">
      <c r="C290" s="68" t="s">
        <v>4516</v>
      </c>
      <c r="D290" s="65" t="s">
        <v>4164</v>
      </c>
      <c r="E290" s="68" t="s">
        <v>4475</v>
      </c>
      <c r="F290" s="71" t="s">
        <v>4514</v>
      </c>
      <c r="G290" s="68" t="s">
        <v>455</v>
      </c>
      <c r="H290" s="65" t="s">
        <v>455</v>
      </c>
      <c r="I290" s="68" t="s">
        <v>4477</v>
      </c>
      <c r="J290" s="66" t="s">
        <v>132</v>
      </c>
      <c r="K290" s="65" t="s">
        <v>3908</v>
      </c>
      <c r="L290" s="67">
        <v>17078020.129032258</v>
      </c>
    </row>
    <row r="291" spans="3:12" ht="54">
      <c r="C291" s="68" t="s">
        <v>4517</v>
      </c>
      <c r="D291" s="65" t="s">
        <v>4164</v>
      </c>
      <c r="E291" s="68" t="s">
        <v>4475</v>
      </c>
      <c r="F291" s="71" t="s">
        <v>4518</v>
      </c>
      <c r="G291" s="68" t="s">
        <v>455</v>
      </c>
      <c r="H291" s="65" t="s">
        <v>455</v>
      </c>
      <c r="I291" s="68" t="s">
        <v>4477</v>
      </c>
      <c r="J291" s="66" t="s">
        <v>132</v>
      </c>
      <c r="K291" s="65" t="s">
        <v>3904</v>
      </c>
      <c r="L291" s="67">
        <v>1114254.5806451612</v>
      </c>
    </row>
    <row r="292" spans="3:12" ht="54">
      <c r="C292" s="68" t="s">
        <v>4519</v>
      </c>
      <c r="D292" s="65" t="s">
        <v>4164</v>
      </c>
      <c r="E292" s="68" t="s">
        <v>4475</v>
      </c>
      <c r="F292" s="71" t="s">
        <v>4518</v>
      </c>
      <c r="G292" s="68" t="s">
        <v>455</v>
      </c>
      <c r="H292" s="65" t="s">
        <v>455</v>
      </c>
      <c r="I292" s="68" t="s">
        <v>4477</v>
      </c>
      <c r="J292" s="66" t="s">
        <v>132</v>
      </c>
      <c r="K292" s="65" t="s">
        <v>3906</v>
      </c>
      <c r="L292" s="67">
        <v>891409.80645161285</v>
      </c>
    </row>
    <row r="293" spans="3:12" ht="54">
      <c r="C293" s="68" t="s">
        <v>4520</v>
      </c>
      <c r="D293" s="65" t="s">
        <v>4164</v>
      </c>
      <c r="E293" s="68" t="s">
        <v>4475</v>
      </c>
      <c r="F293" s="71" t="s">
        <v>4518</v>
      </c>
      <c r="G293" s="68" t="s">
        <v>455</v>
      </c>
      <c r="H293" s="65" t="s">
        <v>455</v>
      </c>
      <c r="I293" s="68" t="s">
        <v>4477</v>
      </c>
      <c r="J293" s="66" t="s">
        <v>132</v>
      </c>
      <c r="K293" s="65" t="s">
        <v>3908</v>
      </c>
      <c r="L293" s="67">
        <v>16713849.419354839</v>
      </c>
    </row>
    <row r="294" spans="3:12" ht="54">
      <c r="C294" s="69" t="s">
        <v>4521</v>
      </c>
      <c r="D294" s="65" t="s">
        <v>4164</v>
      </c>
      <c r="E294" s="68" t="s">
        <v>4522</v>
      </c>
      <c r="F294" s="71" t="s">
        <v>4523</v>
      </c>
      <c r="G294" s="68" t="s">
        <v>455</v>
      </c>
      <c r="H294" s="65" t="s">
        <v>455</v>
      </c>
      <c r="I294" s="68" t="s">
        <v>4524</v>
      </c>
      <c r="J294" s="66" t="s">
        <v>132</v>
      </c>
      <c r="K294" s="65" t="s">
        <v>3904</v>
      </c>
      <c r="L294" s="67">
        <v>33412.129032258061</v>
      </c>
    </row>
    <row r="295" spans="3:12" ht="54">
      <c r="C295" s="69" t="s">
        <v>4525</v>
      </c>
      <c r="D295" s="65" t="s">
        <v>4164</v>
      </c>
      <c r="E295" s="68" t="s">
        <v>4522</v>
      </c>
      <c r="F295" s="71" t="s">
        <v>4523</v>
      </c>
      <c r="G295" s="68" t="s">
        <v>455</v>
      </c>
      <c r="H295" s="65" t="s">
        <v>455</v>
      </c>
      <c r="I295" s="68" t="s">
        <v>4524</v>
      </c>
      <c r="J295" s="66" t="s">
        <v>132</v>
      </c>
      <c r="K295" s="65" t="s">
        <v>3906</v>
      </c>
      <c r="L295" s="67">
        <v>26717.419354838712</v>
      </c>
    </row>
    <row r="296" spans="3:12" ht="54">
      <c r="C296" s="69" t="s">
        <v>4526</v>
      </c>
      <c r="D296" s="65" t="s">
        <v>4164</v>
      </c>
      <c r="E296" s="68" t="s">
        <v>4522</v>
      </c>
      <c r="F296" s="71" t="s">
        <v>4523</v>
      </c>
      <c r="G296" s="68" t="s">
        <v>455</v>
      </c>
      <c r="H296" s="65" t="s">
        <v>455</v>
      </c>
      <c r="I296" s="68" t="s">
        <v>4524</v>
      </c>
      <c r="J296" s="66" t="s">
        <v>132</v>
      </c>
      <c r="K296" s="65" t="s">
        <v>3908</v>
      </c>
      <c r="L296" s="67">
        <v>501074.45161290321</v>
      </c>
    </row>
    <row r="297" spans="3:12" ht="54">
      <c r="C297" s="69" t="s">
        <v>4527</v>
      </c>
      <c r="D297" s="65" t="s">
        <v>4164</v>
      </c>
      <c r="E297" s="68" t="s">
        <v>4522</v>
      </c>
      <c r="F297" s="71" t="s">
        <v>4523</v>
      </c>
      <c r="G297" s="68" t="s">
        <v>455</v>
      </c>
      <c r="H297" s="65" t="s">
        <v>455</v>
      </c>
      <c r="I297" s="68" t="s">
        <v>4528</v>
      </c>
      <c r="J297" s="66" t="s">
        <v>132</v>
      </c>
      <c r="K297" s="65" t="s">
        <v>3904</v>
      </c>
      <c r="L297" s="67">
        <v>33980.258064516129</v>
      </c>
    </row>
    <row r="298" spans="3:12" ht="54">
      <c r="C298" s="69" t="s">
        <v>4529</v>
      </c>
      <c r="D298" s="65" t="s">
        <v>4164</v>
      </c>
      <c r="E298" s="68" t="s">
        <v>4522</v>
      </c>
      <c r="F298" s="71" t="s">
        <v>4523</v>
      </c>
      <c r="G298" s="68" t="s">
        <v>455</v>
      </c>
      <c r="H298" s="65" t="s">
        <v>455</v>
      </c>
      <c r="I298" s="68" t="s">
        <v>4528</v>
      </c>
      <c r="J298" s="66" t="s">
        <v>132</v>
      </c>
      <c r="K298" s="65" t="s">
        <v>3906</v>
      </c>
      <c r="L298" s="67">
        <v>27178.06451612903</v>
      </c>
    </row>
    <row r="299" spans="3:12" ht="54">
      <c r="C299" s="69" t="s">
        <v>4530</v>
      </c>
      <c r="D299" s="65" t="s">
        <v>4164</v>
      </c>
      <c r="E299" s="68" t="s">
        <v>4522</v>
      </c>
      <c r="F299" s="71" t="s">
        <v>4523</v>
      </c>
      <c r="G299" s="68" t="s">
        <v>455</v>
      </c>
      <c r="H299" s="65" t="s">
        <v>455</v>
      </c>
      <c r="I299" s="68" t="s">
        <v>4528</v>
      </c>
      <c r="J299" s="66" t="s">
        <v>132</v>
      </c>
      <c r="K299" s="65" t="s">
        <v>3908</v>
      </c>
      <c r="L299" s="67">
        <v>509703.87096774194</v>
      </c>
    </row>
    <row r="300" spans="3:12" ht="54">
      <c r="C300" s="69" t="s">
        <v>4531</v>
      </c>
      <c r="D300" s="65" t="s">
        <v>4164</v>
      </c>
      <c r="E300" s="68" t="s">
        <v>4522</v>
      </c>
      <c r="F300" s="71" t="s">
        <v>4532</v>
      </c>
      <c r="G300" s="68" t="s">
        <v>455</v>
      </c>
      <c r="H300" s="65" t="s">
        <v>455</v>
      </c>
      <c r="I300" s="68" t="s">
        <v>4524</v>
      </c>
      <c r="J300" s="66" t="s">
        <v>132</v>
      </c>
      <c r="K300" s="65" t="s">
        <v>3904</v>
      </c>
      <c r="L300" s="67">
        <v>43331.354838709674</v>
      </c>
    </row>
    <row r="301" spans="3:12" ht="54">
      <c r="C301" s="69" t="s">
        <v>4533</v>
      </c>
      <c r="D301" s="65" t="s">
        <v>4164</v>
      </c>
      <c r="E301" s="68" t="s">
        <v>4522</v>
      </c>
      <c r="F301" s="71" t="s">
        <v>4532</v>
      </c>
      <c r="G301" s="68" t="s">
        <v>455</v>
      </c>
      <c r="H301" s="65" t="s">
        <v>455</v>
      </c>
      <c r="I301" s="68" t="s">
        <v>4524</v>
      </c>
      <c r="J301" s="66" t="s">
        <v>132</v>
      </c>
      <c r="K301" s="65" t="s">
        <v>3906</v>
      </c>
      <c r="L301" s="67">
        <v>34655.870967741932</v>
      </c>
    </row>
    <row r="302" spans="3:12" ht="54">
      <c r="C302" s="69" t="s">
        <v>4534</v>
      </c>
      <c r="D302" s="65" t="s">
        <v>4164</v>
      </c>
      <c r="E302" s="68" t="s">
        <v>4522</v>
      </c>
      <c r="F302" s="71" t="s">
        <v>4532</v>
      </c>
      <c r="G302" s="68" t="s">
        <v>455</v>
      </c>
      <c r="H302" s="65" t="s">
        <v>455</v>
      </c>
      <c r="I302" s="68" t="s">
        <v>4524</v>
      </c>
      <c r="J302" s="66" t="s">
        <v>132</v>
      </c>
      <c r="K302" s="65" t="s">
        <v>3908</v>
      </c>
      <c r="L302" s="67">
        <v>649862.83870967745</v>
      </c>
    </row>
    <row r="303" spans="3:12" ht="54">
      <c r="C303" s="69" t="s">
        <v>4535</v>
      </c>
      <c r="D303" s="65" t="s">
        <v>4164</v>
      </c>
      <c r="E303" s="68" t="s">
        <v>4522</v>
      </c>
      <c r="F303" s="71" t="s">
        <v>4532</v>
      </c>
      <c r="G303" s="68" t="s">
        <v>455</v>
      </c>
      <c r="H303" s="65" t="s">
        <v>455</v>
      </c>
      <c r="I303" s="68" t="s">
        <v>4528</v>
      </c>
      <c r="J303" s="66" t="s">
        <v>132</v>
      </c>
      <c r="K303" s="65" t="s">
        <v>3904</v>
      </c>
      <c r="L303" s="67">
        <v>44099.096774193546</v>
      </c>
    </row>
    <row r="304" spans="3:12" ht="54">
      <c r="C304" s="69" t="s">
        <v>4536</v>
      </c>
      <c r="D304" s="65" t="s">
        <v>4164</v>
      </c>
      <c r="E304" s="68" t="s">
        <v>4522</v>
      </c>
      <c r="F304" s="71" t="s">
        <v>4532</v>
      </c>
      <c r="G304" s="68" t="s">
        <v>455</v>
      </c>
      <c r="H304" s="65" t="s">
        <v>455</v>
      </c>
      <c r="I304" s="68" t="s">
        <v>4528</v>
      </c>
      <c r="J304" s="66" t="s">
        <v>132</v>
      </c>
      <c r="K304" s="65" t="s">
        <v>3906</v>
      </c>
      <c r="L304" s="67">
        <v>35270.06451612903</v>
      </c>
    </row>
    <row r="305" spans="3:12" ht="54">
      <c r="C305" s="69" t="s">
        <v>4537</v>
      </c>
      <c r="D305" s="65" t="s">
        <v>4164</v>
      </c>
      <c r="E305" s="68" t="s">
        <v>4522</v>
      </c>
      <c r="F305" s="71" t="s">
        <v>4532</v>
      </c>
      <c r="G305" s="68" t="s">
        <v>455</v>
      </c>
      <c r="H305" s="65" t="s">
        <v>455</v>
      </c>
      <c r="I305" s="68" t="s">
        <v>4528</v>
      </c>
      <c r="J305" s="66" t="s">
        <v>132</v>
      </c>
      <c r="K305" s="65" t="s">
        <v>3908</v>
      </c>
      <c r="L305" s="67">
        <v>661394.32258064509</v>
      </c>
    </row>
    <row r="306" spans="3:12" ht="54">
      <c r="C306" s="69" t="s">
        <v>4538</v>
      </c>
      <c r="D306" s="65" t="s">
        <v>4164</v>
      </c>
      <c r="E306" s="68" t="s">
        <v>4539</v>
      </c>
      <c r="F306" s="71" t="s">
        <v>4540</v>
      </c>
      <c r="G306" s="68" t="s">
        <v>4541</v>
      </c>
      <c r="H306" s="65" t="s">
        <v>455</v>
      </c>
      <c r="I306" s="68" t="s">
        <v>1735</v>
      </c>
      <c r="J306" s="66" t="s">
        <v>132</v>
      </c>
      <c r="K306" s="65" t="s">
        <v>3904</v>
      </c>
      <c r="L306" s="67">
        <v>749009.03225806449</v>
      </c>
    </row>
    <row r="307" spans="3:12" ht="54">
      <c r="C307" s="69" t="s">
        <v>4542</v>
      </c>
      <c r="D307" s="65" t="s">
        <v>4164</v>
      </c>
      <c r="E307" s="68" t="s">
        <v>4539</v>
      </c>
      <c r="F307" s="71" t="s">
        <v>4540</v>
      </c>
      <c r="G307" s="68" t="s">
        <v>4541</v>
      </c>
      <c r="H307" s="65" t="s">
        <v>455</v>
      </c>
      <c r="I307" s="68" t="s">
        <v>1735</v>
      </c>
      <c r="J307" s="66" t="s">
        <v>132</v>
      </c>
      <c r="K307" s="65" t="s">
        <v>3906</v>
      </c>
      <c r="L307" s="67">
        <v>599207.22580645152</v>
      </c>
    </row>
    <row r="308" spans="3:12" ht="54">
      <c r="C308" s="69" t="s">
        <v>4543</v>
      </c>
      <c r="D308" s="65" t="s">
        <v>4164</v>
      </c>
      <c r="E308" s="68" t="s">
        <v>4539</v>
      </c>
      <c r="F308" s="71" t="s">
        <v>4540</v>
      </c>
      <c r="G308" s="68" t="s">
        <v>4541</v>
      </c>
      <c r="H308" s="65" t="s">
        <v>455</v>
      </c>
      <c r="I308" s="68" t="s">
        <v>1735</v>
      </c>
      <c r="J308" s="66" t="s">
        <v>132</v>
      </c>
      <c r="K308" s="65" t="s">
        <v>3908</v>
      </c>
      <c r="L308" s="67">
        <v>11235242.967741935</v>
      </c>
    </row>
    <row r="309" spans="3:12" ht="54">
      <c r="C309" s="69" t="s">
        <v>4544</v>
      </c>
      <c r="D309" s="65" t="s">
        <v>4164</v>
      </c>
      <c r="E309" s="68" t="s">
        <v>4539</v>
      </c>
      <c r="F309" s="71" t="s">
        <v>4545</v>
      </c>
      <c r="G309" s="68" t="s">
        <v>4546</v>
      </c>
      <c r="H309" s="65" t="s">
        <v>455</v>
      </c>
      <c r="I309" s="68" t="s">
        <v>1735</v>
      </c>
      <c r="J309" s="66" t="s">
        <v>132</v>
      </c>
      <c r="K309" s="65" t="s">
        <v>3904</v>
      </c>
      <c r="L309" s="67">
        <v>1498033.4193548386</v>
      </c>
    </row>
    <row r="310" spans="3:12" ht="54">
      <c r="C310" s="69" t="s">
        <v>4547</v>
      </c>
      <c r="D310" s="65" t="s">
        <v>4164</v>
      </c>
      <c r="E310" s="68" t="s">
        <v>4539</v>
      </c>
      <c r="F310" s="71" t="s">
        <v>4545</v>
      </c>
      <c r="G310" s="68" t="s">
        <v>4546</v>
      </c>
      <c r="H310" s="65" t="s">
        <v>455</v>
      </c>
      <c r="I310" s="68" t="s">
        <v>1735</v>
      </c>
      <c r="J310" s="66" t="s">
        <v>132</v>
      </c>
      <c r="K310" s="65" t="s">
        <v>3906</v>
      </c>
      <c r="L310" s="67">
        <v>1198429.8064516129</v>
      </c>
    </row>
    <row r="311" spans="3:12" ht="54">
      <c r="C311" s="69" t="s">
        <v>4548</v>
      </c>
      <c r="D311" s="65" t="s">
        <v>4164</v>
      </c>
      <c r="E311" s="68" t="s">
        <v>4539</v>
      </c>
      <c r="F311" s="71" t="s">
        <v>4545</v>
      </c>
      <c r="G311" s="68" t="s">
        <v>4546</v>
      </c>
      <c r="H311" s="65" t="s">
        <v>455</v>
      </c>
      <c r="I311" s="68" t="s">
        <v>1735</v>
      </c>
      <c r="J311" s="66" t="s">
        <v>132</v>
      </c>
      <c r="K311" s="65" t="s">
        <v>3908</v>
      </c>
      <c r="L311" s="67">
        <v>22470501.290322579</v>
      </c>
    </row>
    <row r="312" spans="3:12" ht="54">
      <c r="C312" s="69" t="s">
        <v>4549</v>
      </c>
      <c r="D312" s="65" t="s">
        <v>4164</v>
      </c>
      <c r="E312" s="68" t="s">
        <v>4539</v>
      </c>
      <c r="F312" s="71" t="s">
        <v>4550</v>
      </c>
      <c r="G312" s="68" t="s">
        <v>4541</v>
      </c>
      <c r="H312" s="65" t="s">
        <v>455</v>
      </c>
      <c r="I312" s="68" t="s">
        <v>4551</v>
      </c>
      <c r="J312" s="66" t="s">
        <v>132</v>
      </c>
      <c r="K312" s="65" t="s">
        <v>3904</v>
      </c>
      <c r="L312" s="67">
        <v>234069.16129032261</v>
      </c>
    </row>
    <row r="313" spans="3:12" ht="54">
      <c r="C313" s="69" t="s">
        <v>4552</v>
      </c>
      <c r="D313" s="65" t="s">
        <v>4164</v>
      </c>
      <c r="E313" s="68" t="s">
        <v>4539</v>
      </c>
      <c r="F313" s="71" t="s">
        <v>4550</v>
      </c>
      <c r="G313" s="68" t="s">
        <v>4541</v>
      </c>
      <c r="H313" s="65" t="s">
        <v>455</v>
      </c>
      <c r="I313" s="68" t="s">
        <v>4551</v>
      </c>
      <c r="J313" s="66" t="s">
        <v>132</v>
      </c>
      <c r="K313" s="65" t="s">
        <v>3906</v>
      </c>
      <c r="L313" s="67">
        <v>187252.25806451612</v>
      </c>
    </row>
    <row r="314" spans="3:12" ht="54">
      <c r="C314" s="69" t="s">
        <v>4553</v>
      </c>
      <c r="D314" s="65" t="s">
        <v>4164</v>
      </c>
      <c r="E314" s="68" t="s">
        <v>4539</v>
      </c>
      <c r="F314" s="71" t="s">
        <v>4550</v>
      </c>
      <c r="G314" s="68" t="s">
        <v>4541</v>
      </c>
      <c r="H314" s="65" t="s">
        <v>455</v>
      </c>
      <c r="I314" s="68" t="s">
        <v>4551</v>
      </c>
      <c r="J314" s="66" t="s">
        <v>132</v>
      </c>
      <c r="K314" s="65" t="s">
        <v>3908</v>
      </c>
      <c r="L314" s="67">
        <v>3511022.064516129</v>
      </c>
    </row>
    <row r="315" spans="3:12" ht="54">
      <c r="C315" s="69" t="s">
        <v>4554</v>
      </c>
      <c r="D315" s="65" t="s">
        <v>4164</v>
      </c>
      <c r="E315" s="68" t="s">
        <v>4539</v>
      </c>
      <c r="F315" s="71" t="s">
        <v>4555</v>
      </c>
      <c r="G315" s="68" t="s">
        <v>4546</v>
      </c>
      <c r="H315" s="65" t="s">
        <v>455</v>
      </c>
      <c r="I315" s="68" t="s">
        <v>4551</v>
      </c>
      <c r="J315" s="66" t="s">
        <v>132</v>
      </c>
      <c r="K315" s="65" t="s">
        <v>3904</v>
      </c>
      <c r="L315" s="67">
        <v>280886.06451612903</v>
      </c>
    </row>
    <row r="316" spans="3:12" ht="54">
      <c r="C316" s="69" t="s">
        <v>4556</v>
      </c>
      <c r="D316" s="65" t="s">
        <v>4164</v>
      </c>
      <c r="E316" s="68" t="s">
        <v>4539</v>
      </c>
      <c r="F316" s="71" t="s">
        <v>4555</v>
      </c>
      <c r="G316" s="68" t="s">
        <v>4546</v>
      </c>
      <c r="H316" s="65" t="s">
        <v>455</v>
      </c>
      <c r="I316" s="68" t="s">
        <v>4551</v>
      </c>
      <c r="J316" s="66" t="s">
        <v>132</v>
      </c>
      <c r="K316" s="65" t="s">
        <v>3906</v>
      </c>
      <c r="L316" s="67">
        <v>224702.70967741936</v>
      </c>
    </row>
    <row r="317" spans="3:12" ht="54">
      <c r="C317" s="69" t="s">
        <v>4557</v>
      </c>
      <c r="D317" s="65" t="s">
        <v>4164</v>
      </c>
      <c r="E317" s="68" t="s">
        <v>4539</v>
      </c>
      <c r="F317" s="71" t="s">
        <v>4555</v>
      </c>
      <c r="G317" s="68" t="s">
        <v>4546</v>
      </c>
      <c r="H317" s="65" t="s">
        <v>455</v>
      </c>
      <c r="I317" s="68" t="s">
        <v>4551</v>
      </c>
      <c r="J317" s="66" t="s">
        <v>132</v>
      </c>
      <c r="K317" s="65" t="s">
        <v>3908</v>
      </c>
      <c r="L317" s="67">
        <v>4213214.1935483869</v>
      </c>
    </row>
    <row r="318" spans="3:12" ht="54">
      <c r="C318" s="69" t="s">
        <v>4558</v>
      </c>
      <c r="D318" s="65" t="s">
        <v>4164</v>
      </c>
      <c r="E318" s="68" t="s">
        <v>4559</v>
      </c>
      <c r="F318" s="72" t="s">
        <v>4560</v>
      </c>
      <c r="G318" s="68" t="s">
        <v>455</v>
      </c>
      <c r="H318" s="65" t="s">
        <v>455</v>
      </c>
      <c r="I318" s="68" t="s">
        <v>4561</v>
      </c>
      <c r="J318" s="66" t="s">
        <v>132</v>
      </c>
      <c r="K318" s="65" t="s">
        <v>3904</v>
      </c>
      <c r="L318" s="67">
        <v>426542.06451612897</v>
      </c>
    </row>
    <row r="319" spans="3:12" ht="54">
      <c r="C319" s="69" t="s">
        <v>4562</v>
      </c>
      <c r="D319" s="65" t="s">
        <v>4164</v>
      </c>
      <c r="E319" s="68" t="s">
        <v>4559</v>
      </c>
      <c r="F319" s="72" t="s">
        <v>4560</v>
      </c>
      <c r="G319" s="68" t="s">
        <v>455</v>
      </c>
      <c r="H319" s="65" t="s">
        <v>455</v>
      </c>
      <c r="I319" s="68" t="s">
        <v>4561</v>
      </c>
      <c r="J319" s="66" t="s">
        <v>132</v>
      </c>
      <c r="K319" s="65" t="s">
        <v>3906</v>
      </c>
      <c r="L319" s="67">
        <v>341230.58064516127</v>
      </c>
    </row>
    <row r="320" spans="3:12" ht="54">
      <c r="C320" s="69" t="s">
        <v>4563</v>
      </c>
      <c r="D320" s="65" t="s">
        <v>4164</v>
      </c>
      <c r="E320" s="68" t="s">
        <v>4559</v>
      </c>
      <c r="F320" s="72" t="s">
        <v>4560</v>
      </c>
      <c r="G320" s="68" t="s">
        <v>455</v>
      </c>
      <c r="H320" s="65" t="s">
        <v>455</v>
      </c>
      <c r="I320" s="68" t="s">
        <v>4561</v>
      </c>
      <c r="J320" s="66" t="s">
        <v>132</v>
      </c>
      <c r="K320" s="65" t="s">
        <v>3908</v>
      </c>
      <c r="L320" s="67">
        <v>6397854.5806451607</v>
      </c>
    </row>
  </sheetData>
  <mergeCells count="2">
    <mergeCell ref="C3:L3"/>
    <mergeCell ref="C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35C3E-72CA-4942-BA33-B29FC2351F0D}">
  <dimension ref="C2:J6"/>
  <sheetViews>
    <sheetView showGridLines="0" zoomScale="130" zoomScaleNormal="130" workbookViewId="0">
      <selection activeCell="C14" sqref="C14"/>
    </sheetView>
  </sheetViews>
  <sheetFormatPr defaultColWidth="11.5" defaultRowHeight="15.75"/>
  <cols>
    <col min="3" max="3" width="48.5" customWidth="1"/>
    <col min="4" max="4" width="14.125" bestFit="1" customWidth="1"/>
    <col min="5" max="5" width="13" bestFit="1" customWidth="1"/>
    <col min="6" max="6" width="14" bestFit="1" customWidth="1"/>
    <col min="8" max="8" width="14.125" customWidth="1"/>
  </cols>
  <sheetData>
    <row r="2" spans="3:10">
      <c r="C2" s="96" t="s">
        <v>4564</v>
      </c>
      <c r="D2" s="98" t="s">
        <v>3895</v>
      </c>
      <c r="E2" s="98" t="s">
        <v>4565</v>
      </c>
      <c r="F2" s="98" t="s">
        <v>4566</v>
      </c>
    </row>
    <row r="3" spans="3:10">
      <c r="C3" s="97"/>
      <c r="D3" s="99"/>
      <c r="E3" s="99"/>
      <c r="F3" s="99"/>
    </row>
    <row r="4" spans="3:10" ht="63">
      <c r="C4" s="74" t="s">
        <v>4567</v>
      </c>
      <c r="D4" s="75">
        <v>280420658.06451613</v>
      </c>
      <c r="E4" s="75">
        <f>+D4*0.19</f>
        <v>53279925.032258064</v>
      </c>
      <c r="F4" s="75">
        <f>+D4+E4</f>
        <v>333700583.09677422</v>
      </c>
      <c r="H4" s="76"/>
      <c r="J4" s="77"/>
    </row>
    <row r="5" spans="3:10" ht="31.5">
      <c r="C5" s="74" t="s">
        <v>4568</v>
      </c>
      <c r="D5" s="75">
        <v>40298302.125227265</v>
      </c>
      <c r="E5" s="75">
        <f>+D5*0.19</f>
        <v>7656677.4037931804</v>
      </c>
      <c r="F5" s="75">
        <f>+D5+E5</f>
        <v>47954979.529020444</v>
      </c>
    </row>
    <row r="6" spans="3:10">
      <c r="C6" s="73" t="s">
        <v>116</v>
      </c>
      <c r="D6" s="75">
        <f>SUM(D4:D5)</f>
        <v>320718960.1897434</v>
      </c>
      <c r="E6" s="75">
        <f t="shared" ref="E6:F6" si="0">SUM(E4:E5)</f>
        <v>60936602.436051242</v>
      </c>
      <c r="F6" s="75">
        <f t="shared" si="0"/>
        <v>381655562.62579465</v>
      </c>
    </row>
  </sheetData>
  <mergeCells count="4">
    <mergeCell ref="C2:C3"/>
    <mergeCell ref="D2:D3"/>
    <mergeCell ref="E2:E3"/>
    <mergeCell ref="F2:F3"/>
  </mergeCells>
  <pageMargins left="0.7" right="0.7" top="0.75" bottom="0.75" header="0.3" footer="0.3"/>
  <ignoredErrors>
    <ignoredError sqref="D4:F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diaz  rendon</dc:creator>
  <cp:keywords/>
  <dc:description/>
  <cp:lastModifiedBy>Daniel Aurelio Diaz Rendon</cp:lastModifiedBy>
  <cp:revision/>
  <dcterms:created xsi:type="dcterms:W3CDTF">2025-04-26T13:41:26Z</dcterms:created>
  <dcterms:modified xsi:type="dcterms:W3CDTF">2025-04-29T21:25:59Z</dcterms:modified>
  <cp:category/>
  <cp:contentStatus/>
</cp:coreProperties>
</file>