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C:\Users\mjimenez\Desktop\SUPERINTENDENCIA DE SOCIEDADES - COMUNICACIONES\2025\CONVENIOS CAMARAS\PASTO - GUATARILLA\"/>
    </mc:Choice>
  </mc:AlternateContent>
  <xr:revisionPtr revIDLastSave="0" documentId="13_ncr:1_{96007C06-959D-4CBF-A00D-28772C17B05D}" xr6:coauthVersionLast="47" xr6:coauthVersionMax="47" xr10:uidLastSave="{00000000-0000-0000-0000-000000000000}"/>
  <bookViews>
    <workbookView xWindow="-120" yWindow="-120" windowWidth="29040" windowHeight="15840" xr2:uid="{00000000-000D-0000-FFFF-FFFF00000000}"/>
  </bookViews>
  <sheets>
    <sheet name="Hoja1" sheetId="1" r:id="rId1"/>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12" i="1" l="1"/>
  <c r="AB12" i="1"/>
  <c r="AA12" i="1"/>
  <c r="Z12" i="1"/>
  <c r="R12" i="1"/>
  <c r="K12" i="1"/>
  <c r="AG12" i="1"/>
  <c r="AF12" i="1"/>
  <c r="AE12" i="1"/>
  <c r="AH1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Hoslander Adlai Saenz Barrera</author>
    <author>IvanErnestoS</author>
  </authors>
  <commentList>
    <comment ref="C10" authorId="0" shapeId="0" xr:uid="{00000000-0006-0000-0000-000001000000}">
      <text>
        <r>
          <rPr>
            <b/>
            <sz val="9"/>
            <color indexed="81"/>
            <rFont val="Tahoma"/>
            <family val="2"/>
          </rPr>
          <t>SE DEBE SELECCIONAR; 
RIESGOS ESPECIFICOS: ES UN RIESGO PROPIO DEL PROCESO DE CONTRATACION OBJETO DE ANALISIS</t>
        </r>
      </text>
    </comment>
    <comment ref="D10" authorId="0" shapeId="0" xr:uid="{00000000-0006-0000-0000-000002000000}">
      <text>
        <r>
          <rPr>
            <b/>
            <sz val="9"/>
            <color indexed="81"/>
            <rFont val="Tahoma"/>
            <family val="2"/>
          </rPr>
          <t xml:space="preserve">SELECCIONE UNO DE LOS SIGUIENTES RIESGOS DE ACUERDO A LA FUENTE QUE GENERA EL RIESGO:
INTERNO: </t>
        </r>
        <r>
          <rPr>
            <sz val="9"/>
            <color indexed="81"/>
            <rFont val="Tahoma"/>
            <family val="2"/>
          </rPr>
          <t>ES UN RIESGO ASOCIADO A LA OPERACIÓN, CAPACIDAD, O SITUACION PARTICULAR DE LA ENTIDAD</t>
        </r>
        <r>
          <rPr>
            <b/>
            <sz val="9"/>
            <color indexed="81"/>
            <rFont val="Tahoma"/>
            <family val="2"/>
          </rPr>
          <t xml:space="preserve">
EXTERNO: </t>
        </r>
        <r>
          <rPr>
            <sz val="9"/>
            <color indexed="81"/>
            <rFont val="Tahoma"/>
            <family val="2"/>
          </rPr>
          <t xml:space="preserve">ES UN RIESGO DEL SECTOR OBJETO DEL PROCESO DE CONTRATACIÓN, O ASOCIADO A ASUNTOS NO REFERIDOS A LA ENTIDAD ESTATAL (DESASTRES ECONOMICOS, EXISTENCIA DE MONOPOLIOS, CIRCUSTANCIAS ELECTORALES)
</t>
        </r>
      </text>
    </comment>
    <comment ref="E10" authorId="0" shapeId="0" xr:uid="{00000000-0006-0000-0000-000003000000}">
      <text>
        <r>
          <rPr>
            <b/>
            <sz val="9"/>
            <color indexed="81"/>
            <rFont val="Tahoma"/>
            <family val="2"/>
          </rPr>
          <t xml:space="preserve">SELECCIONE LA ETAPA DEL PROCESO DE CONTRATACION EN LA CUAL SE IDENTIFICA EL RIESGO:
PLANEACIÓN: ESTUDIOS PREVIOS, PROYECTO PLIEGO DE CONDICIONES O SUS EQUIVALENTES.
SELECCION: ESTA COMPRENDIDA ENTRE EL ACTO DE APERTURA DEL PROCESO DE CONTRATACIÓN Y ADJUNDICACIÓN O LA DECLARACION DE DESIERTO DEL PROCESO DE CONTRATACION. EN LA ETAPA DE SELECCION LA ENTIDAD ESTATAL SELECCIONA AL CONTRATISTA
 CONTRATACION: UNA VEZ ADJUDICADO EL CONTRATO OBJETO DEL PROCESO DE CONTRATACIÓN, CUMPLIMIENTO CRONOGRAMA PREVISTO PARA LA CELEBRACION DEL CONTRATO, EL REGISTRO PRESUPUESTAL, LA PUBLICACION EL SECOP, REQUISITOS PARA PERFECIONAMIENTO, EJECUCIÓN Y PAGO DEL CONTRATO.
EJECUCIÓN: DESDE LA EJECUCION DEL CONTRATO Y TERMINA CON EL VENCIMIENTO DEL PLAZO DEL CONTRATO 
CIERRE Y LIQUIDACION: DESDE LA TERMINACION DEL PLAZO DEL CONTRATO HASTA LA LIQUIDACION DEL CONTRATO, SE PUEDE EXTENDER CUANDO HAY LUGAR A GARANTIAS DE CALIDAD, ESTABILIDAD Y MANTENIMIENTO, O A CONDICIONES DE DISPOSICION FINAL O RECUPERACION AMBIENTAL DE LAS OBRAS O BIENES.  </t>
        </r>
      </text>
    </comment>
    <comment ref="F10" authorId="0" shapeId="0" xr:uid="{00000000-0006-0000-0000-000004000000}">
      <text>
        <r>
          <rPr>
            <b/>
            <sz val="9"/>
            <color indexed="81"/>
            <rFont val="Tahoma"/>
            <family val="2"/>
          </rPr>
          <t>SELECCIONE EL TIPO DE RIESGO ASOCIADO AL RIESGO IDENTIFICADO</t>
        </r>
        <r>
          <rPr>
            <sz val="9"/>
            <color indexed="81"/>
            <rFont val="Tahoma"/>
            <family val="2"/>
          </rPr>
          <t xml:space="preserve">
1.</t>
        </r>
        <r>
          <rPr>
            <b/>
            <sz val="9"/>
            <color indexed="81"/>
            <rFont val="Tahoma"/>
            <family val="2"/>
          </rPr>
          <t xml:space="preserve"> Riesgos Económicos:</t>
        </r>
        <r>
          <rPr>
            <sz val="9"/>
            <color indexed="81"/>
            <rFont val="Tahoma"/>
            <family val="2"/>
          </rPr>
          <t xml:space="preserve"> son los derivados del comportamiento del mercado, tales como la fluctuación de los precios de los insumos, desabastecimiento y  especulación de los mismos, entre otros.
2. </t>
        </r>
        <r>
          <rPr>
            <b/>
            <sz val="9"/>
            <color indexed="81"/>
            <rFont val="Tahoma"/>
            <family val="2"/>
          </rPr>
          <t>Riesgos Sociales o Políticos:</t>
        </r>
        <r>
          <rPr>
            <sz val="9"/>
            <color indexed="81"/>
            <rFont val="Tahoma"/>
            <family val="2"/>
          </rPr>
          <t xml:space="preserve"> son los derivados de los cambios de las políticas gubernamentales y de cambios en las condiciones sociales que tengan impacto en la ejecución del contrato.
3. </t>
        </r>
        <r>
          <rPr>
            <b/>
            <sz val="9"/>
            <color indexed="81"/>
            <rFont val="Tahoma"/>
            <family val="2"/>
          </rPr>
          <t>Riesgos Operacionales:</t>
        </r>
        <r>
          <rPr>
            <sz val="9"/>
            <color indexed="81"/>
            <rFont val="Tahoma"/>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4. </t>
        </r>
        <r>
          <rPr>
            <b/>
            <sz val="9"/>
            <color indexed="81"/>
            <rFont val="Tahoma"/>
            <family val="2"/>
          </rPr>
          <t>Riesgos Financieros:</t>
        </r>
        <r>
          <rPr>
            <sz val="9"/>
            <color indexed="81"/>
            <rFont val="Tahoma"/>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5. </t>
        </r>
        <r>
          <rPr>
            <b/>
            <sz val="9"/>
            <color indexed="81"/>
            <rFont val="Tahoma"/>
            <family val="2"/>
          </rPr>
          <t>Riesgos Regulatorios:</t>
        </r>
        <r>
          <rPr>
            <sz val="9"/>
            <color indexed="81"/>
            <rFont val="Tahoma"/>
            <family val="2"/>
          </rPr>
          <t xml:space="preserve"> derivados de cambios regulatorios o reglamentarios que afecten la ecuación económica del contrato.
6. </t>
        </r>
        <r>
          <rPr>
            <b/>
            <sz val="9"/>
            <color indexed="81"/>
            <rFont val="Tahoma"/>
            <family val="2"/>
          </rPr>
          <t>Riesgos de la Naturaleza:</t>
        </r>
        <r>
          <rPr>
            <sz val="9"/>
            <color indexed="81"/>
            <rFont val="Tahoma"/>
            <family val="2"/>
          </rPr>
          <t xml:space="preserve"> son los eventos naturales previsibles en los cuales no hay intervención humana que puedan tener impacto en la ejecución del contrato, por ejemplo los temblores, inundaciones, lluvias, sequías, entre otros.
7. </t>
        </r>
        <r>
          <rPr>
            <b/>
            <sz val="9"/>
            <color indexed="81"/>
            <rFont val="Tahoma"/>
            <family val="2"/>
          </rPr>
          <t>Riesgos Ambientales:</t>
        </r>
        <r>
          <rPr>
            <sz val="9"/>
            <color indexed="81"/>
            <rFont val="Tahoma"/>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8. </t>
        </r>
        <r>
          <rPr>
            <b/>
            <sz val="9"/>
            <color indexed="81"/>
            <rFont val="Tahoma"/>
            <family val="2"/>
          </rPr>
          <t>Riesgos Tecnológicos</t>
        </r>
        <r>
          <rPr>
            <sz val="9"/>
            <color indexed="81"/>
            <rFont val="Tahoma"/>
            <family val="2"/>
          </rPr>
          <t>: son los derivados de fallas en los sistemas de comunicación de voz y de datos, suspensión de servicios públicos, nuevos desarrollos tecnológicos o estándares que deben ser tenidos en cuenta para la ejecución del contrato, obsolescencia tecnológica.</t>
        </r>
      </text>
    </comment>
    <comment ref="G10" authorId="0" shapeId="0" xr:uid="{00000000-0006-0000-0000-000005000000}">
      <text>
        <r>
          <rPr>
            <sz val="9"/>
            <color indexed="81"/>
            <rFont val="Tahoma"/>
            <family val="2"/>
          </rPr>
          <t xml:space="preserve">PARA REDACTAR EL RIESGO ADECUADAMENTE TENGA EN CUENTA LO SIGUIENTE:
CONSECUENCIA, IMPACTO, EFECTO + EVENTO + CAUSA MEDIATA
EJEMPLO:
INCREMENTO EN COSTO OPERACIONAL, POR LA CONTRATACION DE PERSONAL ADICIONAL PARA LA RECONSTRUCCION DE EXPEDIENTES DEBIDO AL HURTO DE DOCUMENTOS POR PARTE DE TERCEROS  </t>
        </r>
      </text>
    </comment>
    <comment ref="I10" authorId="1" shapeId="0" xr:uid="{00000000-0006-0000-0000-000006000000}">
      <text>
        <r>
          <rPr>
            <b/>
            <sz val="8"/>
            <color indexed="81"/>
            <rFont val="Tahoma"/>
            <family val="2"/>
          </rPr>
          <t>Determine la posibilidad de ocurrencia según la tabla de probabilidad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J10" authorId="1" shapeId="0" xr:uid="{00000000-0006-0000-0000-000007000000}">
      <text>
        <r>
          <rPr>
            <b/>
            <sz val="8"/>
            <color indexed="81"/>
            <rFont val="Tahoma"/>
            <family val="2"/>
          </rPr>
          <t>Determine el nivel de impacto según la tabla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M10" authorId="0" shapeId="0" xr:uid="{00000000-0006-0000-0000-000008000000}">
      <text>
        <r>
          <rPr>
            <sz val="9"/>
            <color indexed="81"/>
            <rFont val="Tahoma"/>
            <family val="2"/>
          </rPr>
          <t>SELECCIONE A QUIEN LE CORRESPONDE ADMINISTRAR Y GESTIONAR EL RIESGO</t>
        </r>
      </text>
    </comment>
    <comment ref="N10" authorId="0" shapeId="0" xr:uid="{00000000-0006-0000-0000-000009000000}">
      <text>
        <r>
          <rPr>
            <b/>
            <sz val="9"/>
            <color indexed="81"/>
            <rFont val="Tahoma"/>
            <family val="2"/>
          </rPr>
          <t xml:space="preserve">SELECCIONE LA FORMA QUE USARA PARA DAR TRATAMIENTO AL RIESGO 
Evitar el Riesgo: </t>
        </r>
        <r>
          <rPr>
            <sz val="9"/>
            <color indexed="81"/>
            <rFont val="Tahoma"/>
            <family val="2"/>
          </rPr>
          <t>Para lo cual debe decidir no proceder con la actividad que causa el Riesgo o buscar alternativas para obtener el beneficio del Proceso de Contratación</t>
        </r>
        <r>
          <rPr>
            <b/>
            <sz val="9"/>
            <color indexed="81"/>
            <rFont val="Tahoma"/>
            <family val="2"/>
          </rPr>
          <t xml:space="preserve">
Transferir el Riesgo:</t>
        </r>
        <r>
          <rPr>
            <sz val="9"/>
            <color indexed="81"/>
            <rFont val="Tahoma"/>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r>
          <rPr>
            <b/>
            <sz val="9"/>
            <color indexed="81"/>
            <rFont val="Tahoma"/>
            <family val="2"/>
          </rPr>
          <t>Aceptar el Riesgo:</t>
        </r>
        <r>
          <rPr>
            <sz val="9"/>
            <color indexed="81"/>
            <rFont val="Tahoma"/>
            <family val="2"/>
          </rPr>
          <t xml:space="preserve"> Cuando no puede ser evitado ni ser transferido o el costo de evitarlo o transferirlo es muy alto. En este caso se recomiendan medidas para reducir el Riesgo o  mitigar su impacto, así como el monitoreo.
</t>
        </r>
        <r>
          <rPr>
            <b/>
            <sz val="9"/>
            <color indexed="81"/>
            <rFont val="Tahoma"/>
            <family val="2"/>
          </rPr>
          <t>Reducir la probabilidad de la ocurrencia del evento:</t>
        </r>
        <r>
          <rPr>
            <sz val="9"/>
            <color indexed="81"/>
            <rFont val="Tahoma"/>
            <family val="2"/>
          </rPr>
          <t xml:space="preserve">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r>
          <rPr>
            <b/>
            <sz val="9"/>
            <color indexed="81"/>
            <rFont val="Tahoma"/>
            <family val="2"/>
          </rPr>
          <t xml:space="preserve">Reducir las consecuencias o el impacto del Riesgo: </t>
        </r>
        <r>
          <rPr>
            <sz val="9"/>
            <color indexed="81"/>
            <rFont val="Tahoma"/>
            <family val="2"/>
          </rPr>
          <t>A través de planes de contingencia, en los términos y condiciones del contrato, inspecciones y revisiones para revisar el cumplimiento del contrato y programas de apremio para lograr el cumplimiento del contrato</t>
        </r>
      </text>
    </comment>
    <comment ref="O10" authorId="0" shapeId="0" xr:uid="{00000000-0006-0000-0000-00000A000000}">
      <text>
        <r>
          <rPr>
            <b/>
            <sz val="9"/>
            <color indexed="81"/>
            <rFont val="Tahoma"/>
            <family val="2"/>
          </rPr>
          <t>IDENTIFIQUE Y RELACIONE LOS CONTROLES A IMPLIMENTAR PARA MITIGAR EL RIESGO</t>
        </r>
        <r>
          <rPr>
            <sz val="9"/>
            <color indexed="81"/>
            <rFont val="Tahoma"/>
            <family val="2"/>
          </rPr>
          <t xml:space="preserve">
</t>
        </r>
      </text>
    </comment>
    <comment ref="P10" authorId="1" shapeId="0" xr:uid="{00000000-0006-0000-0000-00000B000000}">
      <text>
        <r>
          <rPr>
            <b/>
            <sz val="8"/>
            <color indexed="81"/>
            <rFont val="Tahoma"/>
            <family val="2"/>
          </rPr>
          <t>Determine la posibilidad de ocurrencia según la tabla de probabilidad que se encuentra al final</t>
        </r>
        <r>
          <rPr>
            <sz val="8"/>
            <color indexed="81"/>
            <rFont val="Tahoma"/>
            <family val="2"/>
          </rPr>
          <t xml:space="preserve">
</t>
        </r>
      </text>
    </comment>
    <comment ref="Q10" authorId="1" shapeId="0" xr:uid="{00000000-0006-0000-0000-00000C000000}">
      <text>
        <r>
          <rPr>
            <b/>
            <sz val="8"/>
            <color indexed="81"/>
            <rFont val="Tahoma"/>
            <family val="2"/>
          </rPr>
          <t>Determine el nivel de impacto según la tabla que se encuentra al final</t>
        </r>
        <r>
          <rPr>
            <sz val="8"/>
            <color indexed="81"/>
            <rFont val="Tahoma"/>
            <family val="2"/>
          </rPr>
          <t xml:space="preserve">
</t>
        </r>
      </text>
    </comment>
    <comment ref="U10" authorId="0" shapeId="0" xr:uid="{00000000-0006-0000-0000-00000D000000}">
      <text>
        <r>
          <rPr>
            <b/>
            <sz val="9"/>
            <color indexed="81"/>
            <rFont val="Tahoma"/>
            <family val="2"/>
          </rPr>
          <t>CARGO DEL RESPONSABLE DE IMPLEMENTAR Y EJECUTAR EL CONTROL</t>
        </r>
        <r>
          <rPr>
            <sz val="9"/>
            <color indexed="81"/>
            <rFont val="Tahoma"/>
            <family val="2"/>
          </rPr>
          <t xml:space="preserve">
</t>
        </r>
      </text>
    </comment>
    <comment ref="V10" authorId="0" shapeId="0" xr:uid="{00000000-0006-0000-0000-00000E000000}">
      <text>
        <r>
          <rPr>
            <sz val="9"/>
            <color indexed="81"/>
            <rFont val="Tahoma"/>
            <family val="2"/>
          </rPr>
          <t xml:space="preserve">FECHA EN LA QUE INICIA LA EJECUCIÓN DEL CONTROL
</t>
        </r>
      </text>
    </comment>
    <comment ref="W10" authorId="0" shapeId="0" xr:uid="{00000000-0006-0000-0000-00000F000000}">
      <text>
        <r>
          <rPr>
            <b/>
            <sz val="9"/>
            <color indexed="81"/>
            <rFont val="Tahoma"/>
            <family val="2"/>
          </rPr>
          <t>FECHA EN QUE TERMINA LA EJECUCIÓN DEL CONTROL</t>
        </r>
      </text>
    </comment>
    <comment ref="X10" authorId="0" shapeId="0" xr:uid="{00000000-0006-0000-0000-000010000000}">
      <text>
        <r>
          <rPr>
            <b/>
            <sz val="9"/>
            <color indexed="81"/>
            <rFont val="Tahoma"/>
            <family val="2"/>
          </rPr>
          <t xml:space="preserve">SEÑALAR LA FORMA DE SEGUIMIENTO:
1. ENCUESTAS
2. MUESTREOS ALEATORIOS DE CALIDAD
3. REUNIONES DE SEGUIMIENTO
4. INFORME 
</t>
        </r>
      </text>
    </comment>
  </commentList>
</comments>
</file>

<file path=xl/sharedStrings.xml><?xml version="1.0" encoding="utf-8"?>
<sst xmlns="http://schemas.openxmlformats.org/spreadsheetml/2006/main" count="78" uniqueCount="70">
  <si>
    <t>SUPERINTENDENCIA DE SOCIEDADES</t>
  </si>
  <si>
    <r>
      <rPr>
        <b/>
        <sz val="9"/>
        <rFont val="Calibri"/>
        <family val="2"/>
      </rPr>
      <t>Código:</t>
    </r>
    <r>
      <rPr>
        <sz val="9"/>
        <rFont val="Calibri"/>
        <family val="2"/>
      </rPr>
      <t xml:space="preserve"> GCON-F-015</t>
    </r>
  </si>
  <si>
    <t>SISTEMA DE GESTION INTEGRADO</t>
  </si>
  <si>
    <r>
      <rPr>
        <b/>
        <sz val="9"/>
        <rFont val="Calibri"/>
        <family val="2"/>
      </rPr>
      <t>Fecha:</t>
    </r>
    <r>
      <rPr>
        <sz val="9"/>
        <rFont val="Calibri"/>
        <family val="2"/>
      </rPr>
      <t xml:space="preserve"> 29 de agosto de 2017</t>
    </r>
  </si>
  <si>
    <t>PROCESO: GESTIÓN CONTRACTUAL</t>
  </si>
  <si>
    <r>
      <rPr>
        <b/>
        <sz val="9"/>
        <rFont val="Calibri"/>
        <family val="2"/>
      </rPr>
      <t>Versión</t>
    </r>
    <r>
      <rPr>
        <sz val="9"/>
        <rFont val="Calibri"/>
        <family val="2"/>
      </rPr>
      <t>: 004</t>
    </r>
  </si>
  <si>
    <t>FORMATO: VALORACION Y EVALUACIÓN DE RIESGO DE LOS PROCESOS DE CONTRATACIÓN</t>
  </si>
  <si>
    <r>
      <rPr>
        <b/>
        <sz val="9"/>
        <rFont val="Calibri"/>
        <family val="2"/>
      </rPr>
      <t>Página</t>
    </r>
    <r>
      <rPr>
        <sz val="9"/>
        <rFont val="Calibri"/>
        <family val="2"/>
      </rPr>
      <t xml:space="preserve"> 1 de 1</t>
    </r>
  </si>
  <si>
    <t>Valor  del contrato</t>
  </si>
  <si>
    <t>FECHA DE VALORACIÓN</t>
  </si>
  <si>
    <t>OBJETO DEL CONTRATO</t>
  </si>
  <si>
    <t>EVALUACIÓN DEL RIESGO SIN CONTROLES</t>
  </si>
  <si>
    <t>IMPACTO DESPUES DEL TRATAMIENTO</t>
  </si>
  <si>
    <t xml:space="preserve">MONITOREO Y REVISIÓN </t>
  </si>
  <si>
    <t>N</t>
  </si>
  <si>
    <t xml:space="preserve">CLASE </t>
  </si>
  <si>
    <t>FUENTE</t>
  </si>
  <si>
    <t>ETAPA</t>
  </si>
  <si>
    <t>TIPO</t>
  </si>
  <si>
    <t>DESCRIPCION DEL RIESGO</t>
  </si>
  <si>
    <t>CONSECUENCIA DE LA OCURRENCIA DEL EVENTO</t>
  </si>
  <si>
    <t>PROBABILIDAD</t>
  </si>
  <si>
    <t>IMPACTO</t>
  </si>
  <si>
    <t>VALORACION</t>
  </si>
  <si>
    <t>CATEGORIA</t>
  </si>
  <si>
    <t xml:space="preserve">ASIGNADO A </t>
  </si>
  <si>
    <t>TRATAMIENTO</t>
  </si>
  <si>
    <t>CONTROLES A SER IMPLEMENTADOS / PLAN DE TRATAMIENTO</t>
  </si>
  <si>
    <t>AFECTA LA EJECUCION DEL CONTRATO</t>
  </si>
  <si>
    <t>RESPONSABLE DEL TRATAMIENTO</t>
  </si>
  <si>
    <t>FECHA ESTIMADA QUE SE INICIA EL TRATAMIENTO</t>
  </si>
  <si>
    <t xml:space="preserve">FECHA ESTIMA EN QUE SE COMPLETA EL TRATAMIENTO </t>
  </si>
  <si>
    <t>COMO SE REALIZA EL MONITOREO</t>
  </si>
  <si>
    <t>PERIODICIDAD</t>
  </si>
  <si>
    <t>Especifico</t>
  </si>
  <si>
    <t>Externo</t>
  </si>
  <si>
    <t>Ejecución</t>
  </si>
  <si>
    <t>Riesgo bajo</t>
  </si>
  <si>
    <t>CONTRATISTA</t>
  </si>
  <si>
    <t>SI</t>
  </si>
  <si>
    <t>AREA</t>
  </si>
  <si>
    <t>Valoración</t>
  </si>
  <si>
    <t>Calificación Cualitativa</t>
  </si>
  <si>
    <t>Calificación Monetaria</t>
  </si>
  <si>
    <t>Obstruye la ejecución del contrato de  manera intrascendente</t>
  </si>
  <si>
    <t>los sobrecostos no representan más del uno por ciento (1%) del valor del contrato</t>
  </si>
  <si>
    <t>Raro (Puede ocurrir excepcionalmente)</t>
  </si>
  <si>
    <t>Dificulta la ejecución del contrato de manera baja. Aplicacando medidas minimas se puede lograr el objeto contractual</t>
  </si>
  <si>
    <t>los sobrecostos no representan más del cinco por ciento (5%) del valor del contrato</t>
  </si>
  <si>
    <t>Improbable (puede ocurrir ocasionalmente)</t>
  </si>
  <si>
    <t>Afecta la Ejecución del contrato sin alterar el beneficio para las partes</t>
  </si>
  <si>
    <t>genera un impacto sobre el valor del contrato entre el cinco (5%) y el quince por ciento (15%)</t>
  </si>
  <si>
    <t>Posible (puede ocurrir en cualquier momento futuro)</t>
  </si>
  <si>
    <t>Obstruye la ejecución del contrato sustancialmente pero aun asi permite la consecución del objeto contractual</t>
  </si>
  <si>
    <t>genera un impacto sobre el valor del contrato entre el cinco (15%) y el treinta por ciento (30%)</t>
  </si>
  <si>
    <t>Probable (Probablemente va a ocurrir)</t>
  </si>
  <si>
    <t>Impacto sobre el valor del contrato en más del treinta por ciento (30%)</t>
  </si>
  <si>
    <t>Casi cierto (ocurre en la mayoria de circustancias)</t>
  </si>
  <si>
    <t>A partir de la fecha del Acta de inicio</t>
  </si>
  <si>
    <t>Hasta la terminacion del contrato</t>
  </si>
  <si>
    <t>Perturba la ejecución del contrato de manera grave imposibilitando la consecución del objeto contractual</t>
  </si>
  <si>
    <t>Transferir el Riesgo</t>
  </si>
  <si>
    <t>Verificación que se cumplan las condiciones requeridas por la Entidad</t>
  </si>
  <si>
    <t>Mediante la verificación  de  la entrega de las suscripciones</t>
  </si>
  <si>
    <t xml:space="preserve">SUPERVISOR  </t>
  </si>
  <si>
    <t>Financieros</t>
  </si>
  <si>
    <t>No entrega de los materiales requeridos</t>
  </si>
  <si>
    <t>Incumplimiento en la entrega</t>
  </si>
  <si>
    <t>03/0/2024</t>
  </si>
  <si>
    <t>Estudio previo de conveniencia y oportunidad para aunar esfuerzos técnicos y financieros para la promoción de empresas a través de encuentros con empresarios en la región, que se llevará a cabo en el municipio Guaitarilla, Nariño en el marco de las funciones de la Superintendencia de Sociedades consignadas en los numerales 47 y 48 del artículo 7 del Decreto 1736 de 2020, modificado por el artículo 4 del Decreto 1380 de 2021 de la Superintendencia de Sociedades.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</si>
</sst>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20" x14ac:knownFonts="1">
    <font>
      <sz val="11"/>
      <color theme="1"/>
      <name val="Calibri"/>
      <family val="2"/>
      <scheme val="minor"/>
    </font>
    <font>
      <sz val="11"/>
      <color theme="1"/>
      <name val="Calibri"/>
      <family val="2"/>
      <scheme val="minor"/>
    </font>
    <font>
      <b/>
      <sz val="11"/>
      <color theme="0"/>
      <name val="Calibri"/>
      <family val="2"/>
      <scheme val="minor"/>
    </font>
    <font>
      <sz val="9"/>
      <name val="Calibri"/>
      <family val="2"/>
      <scheme val="minor"/>
    </font>
    <font>
      <b/>
      <sz val="9"/>
      <name val="Calibri"/>
      <family val="2"/>
      <scheme val="minor"/>
    </font>
    <font>
      <b/>
      <sz val="14"/>
      <name val="Calibri"/>
      <family val="2"/>
      <scheme val="minor"/>
    </font>
    <font>
      <b/>
      <sz val="9"/>
      <name val="Calibri"/>
      <family val="2"/>
    </font>
    <font>
      <sz val="9"/>
      <name val="Calibri"/>
      <family val="2"/>
    </font>
    <font>
      <sz val="11"/>
      <color rgb="FF000000"/>
      <name val="Calibri"/>
      <family val="2"/>
    </font>
    <font>
      <b/>
      <sz val="12"/>
      <color theme="0"/>
      <name val="Calibri"/>
      <family val="2"/>
      <scheme val="minor"/>
    </font>
    <font>
      <b/>
      <sz val="10"/>
      <color theme="0"/>
      <name val="Calibri"/>
      <family val="2"/>
      <scheme val="minor"/>
    </font>
    <font>
      <sz val="10"/>
      <name val="Arial"/>
      <family val="2"/>
    </font>
    <font>
      <b/>
      <sz val="12"/>
      <name val="Arial"/>
      <family val="2"/>
    </font>
    <font>
      <sz val="12"/>
      <name val="Arial"/>
      <family val="2"/>
    </font>
    <font>
      <b/>
      <sz val="9"/>
      <color theme="0"/>
      <name val="Calibri"/>
      <family val="2"/>
      <scheme val="minor"/>
    </font>
    <font>
      <b/>
      <sz val="9"/>
      <color indexed="81"/>
      <name val="Tahoma"/>
      <family val="2"/>
    </font>
    <font>
      <sz val="9"/>
      <color indexed="81"/>
      <name val="Tahoma"/>
      <family val="2"/>
    </font>
    <font>
      <b/>
      <sz val="8"/>
      <color indexed="81"/>
      <name val="Tahoma"/>
      <family val="2"/>
    </font>
    <font>
      <sz val="8"/>
      <color indexed="81"/>
      <name val="Tahoma"/>
      <family val="2"/>
    </font>
    <font>
      <b/>
      <sz val="9"/>
      <name val="Arial"/>
      <family val="2"/>
    </font>
  </fonts>
  <fills count="5">
    <fill>
      <patternFill patternType="none"/>
    </fill>
    <fill>
      <patternFill patternType="gray125"/>
    </fill>
    <fill>
      <patternFill patternType="solid">
        <fgColor theme="0"/>
        <bgColor indexed="64"/>
      </patternFill>
    </fill>
    <fill>
      <patternFill patternType="solid">
        <fgColor rgb="FF333399"/>
        <bgColor indexed="64"/>
      </patternFill>
    </fill>
    <fill>
      <patternFill patternType="solid">
        <fgColor indexed="22"/>
        <bgColor indexed="64"/>
      </patternFill>
    </fill>
  </fills>
  <borders count="36">
    <border>
      <left/>
      <right/>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xf numFmtId="44" fontId="1" fillId="0" borderId="0" applyFont="0" applyFill="0" applyBorder="0" applyAlignment="0" applyProtection="0"/>
    <xf numFmtId="0" fontId="11" fillId="0" borderId="0"/>
    <xf numFmtId="0" fontId="11" fillId="0" borderId="0"/>
  </cellStyleXfs>
  <cellXfs count="77">
    <xf numFmtId="0" fontId="0" fillId="0" borderId="0" xfId="0"/>
    <xf numFmtId="0" fontId="3" fillId="0" borderId="0" xfId="0" applyFont="1"/>
    <xf numFmtId="0" fontId="3" fillId="2" borderId="0" xfId="0" applyFont="1" applyFill="1"/>
    <xf numFmtId="0" fontId="3" fillId="2" borderId="0" xfId="0" applyFont="1" applyFill="1" applyAlignment="1">
      <alignment horizontal="center"/>
    </xf>
    <xf numFmtId="0" fontId="3" fillId="2" borderId="0" xfId="0" applyFont="1" applyFill="1" applyAlignment="1">
      <alignment wrapText="1"/>
    </xf>
    <xf numFmtId="0" fontId="2" fillId="3" borderId="13" xfId="0" applyFont="1" applyFill="1" applyBorder="1" applyAlignment="1">
      <alignment horizontal="center" vertical="center"/>
    </xf>
    <xf numFmtId="44" fontId="4" fillId="2" borderId="0" xfId="1" applyFont="1" applyFill="1" applyBorder="1" applyAlignment="1" applyProtection="1">
      <alignment horizontal="center"/>
      <protection locked="0"/>
    </xf>
    <xf numFmtId="0" fontId="2" fillId="3" borderId="13" xfId="0" applyFont="1" applyFill="1" applyBorder="1" applyAlignment="1">
      <alignment horizontal="center" vertical="center" wrapText="1"/>
    </xf>
    <xf numFmtId="14" fontId="3" fillId="0" borderId="13" xfId="0" applyNumberFormat="1" applyFont="1" applyBorder="1" applyAlignment="1" applyProtection="1">
      <alignment horizontal="center"/>
      <protection locked="0"/>
    </xf>
    <xf numFmtId="14" fontId="3" fillId="2" borderId="0" xfId="0" applyNumberFormat="1" applyFont="1" applyFill="1" applyAlignment="1" applyProtection="1">
      <alignment horizontal="center"/>
      <protection locked="0"/>
    </xf>
    <xf numFmtId="0" fontId="4" fillId="2" borderId="0" xfId="0" applyFont="1" applyFill="1" applyAlignment="1" applyProtection="1">
      <alignment horizontal="left" wrapText="1"/>
      <protection locked="0"/>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3" fillId="2" borderId="0" xfId="0" applyFont="1" applyFill="1" applyAlignment="1" applyProtection="1">
      <alignment horizontal="justify" vertical="top" wrapText="1"/>
      <protection locked="0"/>
    </xf>
    <xf numFmtId="0" fontId="14" fillId="2" borderId="0" xfId="0" applyFont="1" applyFill="1" applyAlignment="1">
      <alignment horizontal="center"/>
    </xf>
    <xf numFmtId="0" fontId="14" fillId="2" borderId="0" xfId="0" applyFont="1" applyFill="1"/>
    <xf numFmtId="0" fontId="14" fillId="2" borderId="0" xfId="0" applyFont="1" applyFill="1" applyAlignment="1">
      <alignment horizontal="center" vertical="top" wrapText="1"/>
    </xf>
    <xf numFmtId="0" fontId="10" fillId="3" borderId="26" xfId="0" applyFont="1" applyFill="1" applyBorder="1" applyAlignment="1">
      <alignment horizontal="center" vertical="center" wrapText="1"/>
    </xf>
    <xf numFmtId="0" fontId="10" fillId="3" borderId="27" xfId="0" applyFont="1" applyFill="1" applyBorder="1" applyAlignment="1">
      <alignment horizontal="center" vertical="center" wrapText="1"/>
    </xf>
    <xf numFmtId="0" fontId="3" fillId="2" borderId="31" xfId="0" applyFont="1" applyFill="1" applyBorder="1" applyAlignment="1">
      <alignment horizontal="justify" vertical="center" wrapText="1"/>
    </xf>
    <xf numFmtId="0" fontId="3" fillId="2" borderId="32" xfId="0" applyFont="1" applyFill="1" applyBorder="1" applyAlignment="1">
      <alignment horizontal="justify" vertical="center" wrapText="1"/>
    </xf>
    <xf numFmtId="0" fontId="3" fillId="2" borderId="33" xfId="0" applyFont="1" applyFill="1" applyBorder="1" applyAlignment="1">
      <alignment horizontal="center" vertical="center" wrapText="1"/>
    </xf>
    <xf numFmtId="0" fontId="3" fillId="2" borderId="0" xfId="0" applyFont="1" applyFill="1" applyAlignment="1">
      <alignment horizontal="center" vertical="top" wrapText="1"/>
    </xf>
    <xf numFmtId="0" fontId="4" fillId="4" borderId="34" xfId="0" applyFont="1" applyFill="1" applyBorder="1" applyAlignment="1">
      <alignment horizontal="center" vertical="center" wrapText="1"/>
    </xf>
    <xf numFmtId="0" fontId="3" fillId="4" borderId="35" xfId="0" applyFont="1" applyFill="1" applyBorder="1" applyAlignment="1">
      <alignment horizontal="justify" vertical="center" wrapText="1"/>
    </xf>
    <xf numFmtId="0" fontId="3" fillId="2" borderId="24"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justify" vertical="center" wrapText="1"/>
    </xf>
    <xf numFmtId="0" fontId="3" fillId="2" borderId="27" xfId="0" applyFont="1" applyFill="1" applyBorder="1" applyAlignment="1">
      <alignment horizontal="justify" vertical="center" wrapText="1"/>
    </xf>
    <xf numFmtId="0" fontId="3" fillId="2" borderId="28" xfId="0" applyFont="1" applyFill="1" applyBorder="1" applyAlignment="1">
      <alignment horizontal="center" vertical="center" wrapText="1"/>
    </xf>
    <xf numFmtId="0" fontId="3" fillId="0" borderId="0" xfId="0" applyFont="1" applyAlignment="1">
      <alignment wrapText="1"/>
    </xf>
    <xf numFmtId="0" fontId="13" fillId="0" borderId="13" xfId="2" applyFont="1" applyBorder="1" applyAlignment="1" applyProtection="1">
      <alignment horizontal="left" vertical="top" wrapText="1"/>
      <protection locked="0"/>
    </xf>
    <xf numFmtId="0" fontId="12" fillId="0" borderId="13" xfId="2" applyFont="1" applyBorder="1" applyAlignment="1">
      <alignment horizontal="left" vertical="top" wrapText="1"/>
    </xf>
    <xf numFmtId="0" fontId="13" fillId="0" borderId="13" xfId="0" applyFont="1" applyBorder="1" applyAlignment="1">
      <alignment horizontal="left" vertical="top" wrapText="1"/>
    </xf>
    <xf numFmtId="164" fontId="8" fillId="2" borderId="13" xfId="0" applyNumberFormat="1" applyFont="1" applyFill="1" applyBorder="1"/>
    <xf numFmtId="0" fontId="13" fillId="2" borderId="13" xfId="2" applyFont="1" applyFill="1" applyBorder="1" applyAlignment="1" applyProtection="1">
      <alignment horizontal="left" vertical="top" wrapText="1"/>
      <protection locked="0"/>
    </xf>
    <xf numFmtId="0" fontId="10" fillId="3" borderId="13" xfId="0" applyFont="1" applyFill="1" applyBorder="1" applyAlignment="1">
      <alignment horizontal="center" vertical="center" wrapText="1"/>
    </xf>
    <xf numFmtId="0" fontId="10" fillId="3" borderId="20" xfId="0" applyFont="1" applyFill="1" applyBorder="1" applyAlignment="1">
      <alignment horizontal="center" vertical="center" wrapText="1"/>
    </xf>
    <xf numFmtId="0" fontId="9" fillId="3" borderId="21" xfId="0" applyFont="1" applyFill="1" applyBorder="1" applyAlignment="1">
      <alignment horizontal="center" vertical="center"/>
    </xf>
    <xf numFmtId="0" fontId="9" fillId="3" borderId="22" xfId="0" applyFont="1" applyFill="1" applyBorder="1" applyAlignment="1">
      <alignment horizontal="center" vertical="center"/>
    </xf>
    <xf numFmtId="0" fontId="9" fillId="3" borderId="23" xfId="0" applyFont="1" applyFill="1" applyBorder="1" applyAlignment="1">
      <alignment horizontal="center" vertical="center"/>
    </xf>
    <xf numFmtId="0" fontId="10" fillId="3" borderId="24" xfId="0" applyFont="1" applyFill="1" applyBorder="1" applyAlignment="1">
      <alignment horizontal="center" vertical="center" wrapText="1"/>
    </xf>
    <xf numFmtId="0" fontId="10" fillId="3" borderId="25" xfId="0" applyFont="1" applyFill="1" applyBorder="1" applyAlignment="1">
      <alignment horizontal="center" vertical="center" wrapText="1"/>
    </xf>
    <xf numFmtId="0" fontId="10" fillId="3" borderId="28" xfId="0" applyFont="1" applyFill="1" applyBorder="1" applyAlignment="1">
      <alignment horizontal="center" vertical="center" wrapText="1"/>
    </xf>
    <xf numFmtId="0" fontId="10" fillId="3" borderId="29" xfId="0" applyFont="1" applyFill="1" applyBorder="1" applyAlignment="1">
      <alignment horizontal="center" vertical="center"/>
    </xf>
    <xf numFmtId="0" fontId="10" fillId="3" borderId="30"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7" xfId="0" applyFont="1" applyFill="1" applyBorder="1" applyAlignment="1">
      <alignment horizontal="center" vertical="center"/>
    </xf>
    <xf numFmtId="0" fontId="19" fillId="0" borderId="7" xfId="0" applyFont="1" applyBorder="1" applyAlignment="1" applyProtection="1">
      <alignment horizontal="left" vertical="center" wrapText="1"/>
      <protection locked="0"/>
    </xf>
    <xf numFmtId="0" fontId="19" fillId="0" borderId="15" xfId="0" applyFont="1" applyBorder="1" applyAlignment="1" applyProtection="1">
      <alignment horizontal="left" vertical="center" wrapText="1"/>
      <protection locked="0"/>
    </xf>
    <xf numFmtId="0" fontId="2" fillId="3" borderId="16" xfId="0" applyFont="1" applyFill="1" applyBorder="1" applyAlignment="1">
      <alignment horizontal="center" vertical="center" wrapText="1"/>
    </xf>
    <xf numFmtId="0" fontId="2" fillId="3" borderId="0" xfId="0" applyFont="1" applyFill="1" applyAlignment="1">
      <alignment horizontal="center" vertical="center" wrapText="1"/>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4" fillId="0" borderId="1" xfId="0" applyFont="1" applyBorder="1" applyAlignment="1">
      <alignment horizontal="center"/>
    </xf>
    <xf numFmtId="0" fontId="4" fillId="0" borderId="5" xfId="0" applyFont="1" applyBorder="1" applyAlignment="1">
      <alignment horizontal="center"/>
    </xf>
    <xf numFmtId="0" fontId="4" fillId="0" borderId="9" xfId="0" applyFont="1" applyBorder="1" applyAlignment="1">
      <alignment horizont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cellXfs>
  <cellStyles count="4">
    <cellStyle name="Moneda" xfId="1" builtinId="4"/>
    <cellStyle name="Normal" xfId="0" builtinId="0"/>
    <cellStyle name="Normal 2" xfId="2" xr:uid="{00000000-0005-0000-0000-000002000000}"/>
    <cellStyle name="Normal 4" xfId="3" xr:uid="{00000000-0005-0000-0000-000003000000}"/>
  </cellStyles>
  <dxfs count="8">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104775</xdr:colOff>
      <xdr:row>0</xdr:row>
      <xdr:rowOff>76200</xdr:rowOff>
    </xdr:from>
    <xdr:to>
      <xdr:col>1</xdr:col>
      <xdr:colOff>1143000</xdr:colOff>
      <xdr:row>3</xdr:row>
      <xdr:rowOff>190500</xdr:rowOff>
    </xdr:to>
    <xdr:pic>
      <xdr:nvPicPr>
        <xdr:cNvPr id="2" name="Imagen 14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76200"/>
          <a:ext cx="103822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25"/>
  <sheetViews>
    <sheetView tabSelected="1" topLeftCell="K1" zoomScale="80" zoomScaleNormal="80" workbookViewId="0">
      <selection activeCell="K7" sqref="K7:Y7"/>
    </sheetView>
  </sheetViews>
  <sheetFormatPr baseColWidth="10" defaultRowHeight="12" x14ac:dyDescent="0.2"/>
  <cols>
    <col min="1" max="1" width="1.42578125" style="1" hidden="1" customWidth="1"/>
    <col min="2" max="2" width="19.42578125" style="1" customWidth="1"/>
    <col min="3" max="3" width="26.140625" style="1" customWidth="1"/>
    <col min="4" max="6" width="17.28515625" style="1" customWidth="1"/>
    <col min="7" max="7" width="34.7109375" style="1" customWidth="1"/>
    <col min="8" max="8" width="32.28515625" style="1" customWidth="1"/>
    <col min="9" max="9" width="13.5703125" style="1" customWidth="1"/>
    <col min="10" max="10" width="18.28515625" style="1" customWidth="1"/>
    <col min="11" max="12" width="17.7109375" style="1" customWidth="1"/>
    <col min="13" max="13" width="22.85546875" style="1" customWidth="1"/>
    <col min="14" max="14" width="19.7109375" style="1" customWidth="1"/>
    <col min="15" max="15" width="53.42578125" style="1" customWidth="1"/>
    <col min="16" max="16" width="13.7109375" style="1" bestFit="1" customWidth="1"/>
    <col min="17" max="17" width="9.140625" style="1" bestFit="1" customWidth="1"/>
    <col min="18" max="18" width="15.140625" style="1" customWidth="1"/>
    <col min="19" max="19" width="22.7109375" style="1" customWidth="1"/>
    <col min="20" max="20" width="20" style="1" customWidth="1"/>
    <col min="21" max="21" width="42.140625" style="1" customWidth="1"/>
    <col min="22" max="22" width="15.85546875" style="1" customWidth="1"/>
    <col min="23" max="23" width="20" style="1" customWidth="1"/>
    <col min="24" max="24" width="39.28515625" style="1" customWidth="1"/>
    <col min="25" max="25" width="35.28515625" style="31" customWidth="1"/>
    <col min="26" max="33" width="11.42578125" style="1" hidden="1" customWidth="1"/>
    <col min="34" max="34" width="2.85546875" style="1" customWidth="1"/>
    <col min="35" max="16384" width="11.42578125" style="1"/>
  </cols>
  <sheetData>
    <row r="1" spans="1:34" ht="18.75" x14ac:dyDescent="0.2">
      <c r="B1" s="56"/>
      <c r="C1" s="59" t="s">
        <v>0</v>
      </c>
      <c r="D1" s="60"/>
      <c r="E1" s="60"/>
      <c r="F1" s="60"/>
      <c r="G1" s="60"/>
      <c r="H1" s="60"/>
      <c r="I1" s="60"/>
      <c r="J1" s="60"/>
      <c r="K1" s="60"/>
      <c r="L1" s="60"/>
      <c r="M1" s="60"/>
      <c r="N1" s="60"/>
      <c r="O1" s="60"/>
      <c r="P1" s="60"/>
      <c r="Q1" s="60"/>
      <c r="R1" s="60"/>
      <c r="S1" s="60"/>
      <c r="T1" s="60"/>
      <c r="U1" s="60"/>
      <c r="V1" s="61"/>
      <c r="W1" s="62" t="s">
        <v>1</v>
      </c>
      <c r="X1" s="63"/>
      <c r="Y1" s="64"/>
    </row>
    <row r="2" spans="1:34" ht="18.75" x14ac:dyDescent="0.2">
      <c r="B2" s="57"/>
      <c r="C2" s="65" t="s">
        <v>2</v>
      </c>
      <c r="D2" s="66"/>
      <c r="E2" s="66"/>
      <c r="F2" s="66"/>
      <c r="G2" s="66"/>
      <c r="H2" s="66"/>
      <c r="I2" s="66"/>
      <c r="J2" s="66"/>
      <c r="K2" s="66"/>
      <c r="L2" s="66"/>
      <c r="M2" s="66"/>
      <c r="N2" s="66"/>
      <c r="O2" s="66"/>
      <c r="P2" s="66"/>
      <c r="Q2" s="66"/>
      <c r="R2" s="66"/>
      <c r="S2" s="66"/>
      <c r="T2" s="66"/>
      <c r="U2" s="66"/>
      <c r="V2" s="67"/>
      <c r="W2" s="68" t="s">
        <v>3</v>
      </c>
      <c r="X2" s="69"/>
      <c r="Y2" s="70"/>
    </row>
    <row r="3" spans="1:34" ht="18.75" x14ac:dyDescent="0.2">
      <c r="B3" s="57"/>
      <c r="C3" s="65" t="s">
        <v>4</v>
      </c>
      <c r="D3" s="66"/>
      <c r="E3" s="66"/>
      <c r="F3" s="66"/>
      <c r="G3" s="66"/>
      <c r="H3" s="66"/>
      <c r="I3" s="66"/>
      <c r="J3" s="66"/>
      <c r="K3" s="66"/>
      <c r="L3" s="66"/>
      <c r="M3" s="66"/>
      <c r="N3" s="66"/>
      <c r="O3" s="66"/>
      <c r="P3" s="66"/>
      <c r="Q3" s="66"/>
      <c r="R3" s="66"/>
      <c r="S3" s="66"/>
      <c r="T3" s="66"/>
      <c r="U3" s="66"/>
      <c r="V3" s="67"/>
      <c r="W3" s="68" t="s">
        <v>5</v>
      </c>
      <c r="X3" s="69"/>
      <c r="Y3" s="70"/>
    </row>
    <row r="4" spans="1:34" ht="19.5" thickBot="1" x14ac:dyDescent="0.25">
      <c r="B4" s="58"/>
      <c r="C4" s="71" t="s">
        <v>6</v>
      </c>
      <c r="D4" s="72"/>
      <c r="E4" s="72"/>
      <c r="F4" s="72"/>
      <c r="G4" s="72"/>
      <c r="H4" s="72"/>
      <c r="I4" s="72"/>
      <c r="J4" s="72"/>
      <c r="K4" s="72"/>
      <c r="L4" s="72"/>
      <c r="M4" s="72"/>
      <c r="N4" s="72"/>
      <c r="O4" s="72"/>
      <c r="P4" s="72"/>
      <c r="Q4" s="72"/>
      <c r="R4" s="72"/>
      <c r="S4" s="72"/>
      <c r="T4" s="72"/>
      <c r="U4" s="72"/>
      <c r="V4" s="73"/>
      <c r="W4" s="74" t="s">
        <v>7</v>
      </c>
      <c r="X4" s="75"/>
      <c r="Y4" s="76"/>
    </row>
    <row r="5" spans="1:34" x14ac:dyDescent="0.2">
      <c r="A5" s="2"/>
      <c r="B5" s="3"/>
      <c r="C5" s="3"/>
      <c r="D5" s="3"/>
      <c r="E5" s="3"/>
      <c r="F5" s="3"/>
      <c r="G5" s="3"/>
      <c r="H5" s="3"/>
      <c r="I5" s="3"/>
      <c r="J5" s="3"/>
      <c r="K5" s="3"/>
      <c r="L5" s="3"/>
      <c r="M5" s="3"/>
      <c r="N5" s="3"/>
      <c r="O5" s="3"/>
      <c r="P5" s="3"/>
      <c r="Q5" s="3"/>
      <c r="R5" s="3"/>
      <c r="S5" s="3"/>
      <c r="T5" s="3"/>
      <c r="U5" s="3"/>
      <c r="V5" s="3"/>
      <c r="W5" s="3"/>
      <c r="X5" s="3"/>
      <c r="Y5" s="4"/>
    </row>
    <row r="6" spans="1:34" ht="29.25" customHeight="1" x14ac:dyDescent="0.25">
      <c r="B6" s="5" t="s">
        <v>8</v>
      </c>
      <c r="C6" s="35">
        <v>42000000</v>
      </c>
      <c r="D6" s="6"/>
      <c r="E6" s="6"/>
      <c r="F6" s="6"/>
      <c r="G6" s="6"/>
      <c r="H6" s="6"/>
      <c r="I6" s="3"/>
      <c r="J6" s="3"/>
      <c r="K6" s="3"/>
      <c r="L6" s="3"/>
      <c r="M6" s="3"/>
      <c r="N6" s="3"/>
      <c r="O6" s="3"/>
      <c r="P6" s="3"/>
      <c r="Q6" s="3"/>
      <c r="R6" s="3"/>
      <c r="S6" s="3"/>
      <c r="T6" s="3"/>
      <c r="U6" s="3"/>
      <c r="V6" s="3"/>
      <c r="W6" s="3"/>
      <c r="X6" s="3"/>
      <c r="Y6" s="4"/>
    </row>
    <row r="7" spans="1:34" ht="42.75" customHeight="1" x14ac:dyDescent="0.2">
      <c r="B7" s="7" t="s">
        <v>9</v>
      </c>
      <c r="C7" s="8" t="s">
        <v>68</v>
      </c>
      <c r="D7" s="9"/>
      <c r="E7" s="9"/>
      <c r="F7" s="9"/>
      <c r="G7" s="9"/>
      <c r="H7" s="9"/>
      <c r="I7" s="47" t="s">
        <v>10</v>
      </c>
      <c r="J7" s="48"/>
      <c r="K7" s="49" t="s">
        <v>69</v>
      </c>
      <c r="L7" s="49"/>
      <c r="M7" s="49"/>
      <c r="N7" s="49"/>
      <c r="O7" s="49"/>
      <c r="P7" s="49"/>
      <c r="Q7" s="49"/>
      <c r="R7" s="49"/>
      <c r="S7" s="49"/>
      <c r="T7" s="49"/>
      <c r="U7" s="49"/>
      <c r="V7" s="49"/>
      <c r="W7" s="49"/>
      <c r="X7" s="49"/>
      <c r="Y7" s="50"/>
    </row>
    <row r="8" spans="1:34" ht="12.75" thickBot="1" x14ac:dyDescent="0.25">
      <c r="A8" s="2"/>
      <c r="B8" s="9"/>
      <c r="C8" s="9"/>
      <c r="D8" s="9"/>
      <c r="E8" s="9"/>
      <c r="F8" s="9"/>
      <c r="G8" s="9"/>
      <c r="H8" s="9"/>
      <c r="I8" s="10"/>
      <c r="J8" s="10"/>
      <c r="K8" s="10"/>
      <c r="L8" s="10"/>
      <c r="M8" s="10"/>
      <c r="N8" s="10"/>
      <c r="O8" s="10"/>
      <c r="P8" s="10"/>
      <c r="Q8" s="10"/>
      <c r="R8" s="10"/>
      <c r="S8" s="10"/>
      <c r="T8" s="10"/>
      <c r="U8" s="10"/>
      <c r="V8" s="10"/>
      <c r="W8" s="10"/>
      <c r="X8" s="10"/>
      <c r="Y8" s="10"/>
    </row>
    <row r="9" spans="1:34" ht="15.75" x14ac:dyDescent="0.2">
      <c r="B9" s="2"/>
      <c r="C9" s="2"/>
      <c r="D9" s="2"/>
      <c r="E9" s="2"/>
      <c r="F9" s="2"/>
      <c r="G9" s="2"/>
      <c r="H9" s="2"/>
      <c r="I9" s="51" t="s">
        <v>11</v>
      </c>
      <c r="J9" s="52"/>
      <c r="K9" s="52"/>
      <c r="L9" s="52"/>
      <c r="M9" s="3"/>
      <c r="N9" s="3"/>
      <c r="O9" s="3"/>
      <c r="P9" s="53" t="s">
        <v>12</v>
      </c>
      <c r="Q9" s="54"/>
      <c r="R9" s="54"/>
      <c r="S9" s="55"/>
      <c r="T9" s="3"/>
      <c r="U9" s="3"/>
      <c r="V9" s="3"/>
      <c r="W9" s="3"/>
      <c r="X9" s="53" t="s">
        <v>13</v>
      </c>
      <c r="Y9" s="55"/>
    </row>
    <row r="10" spans="1:34" x14ac:dyDescent="0.2">
      <c r="B10" s="37" t="s">
        <v>14</v>
      </c>
      <c r="C10" s="37" t="s">
        <v>15</v>
      </c>
      <c r="D10" s="37" t="s">
        <v>16</v>
      </c>
      <c r="E10" s="37" t="s">
        <v>17</v>
      </c>
      <c r="F10" s="37" t="s">
        <v>18</v>
      </c>
      <c r="G10" s="37" t="s">
        <v>19</v>
      </c>
      <c r="H10" s="37" t="s">
        <v>20</v>
      </c>
      <c r="I10" s="37" t="s">
        <v>21</v>
      </c>
      <c r="J10" s="37" t="s">
        <v>22</v>
      </c>
      <c r="K10" s="37" t="s">
        <v>23</v>
      </c>
      <c r="L10" s="37" t="s">
        <v>24</v>
      </c>
      <c r="M10" s="37" t="s">
        <v>25</v>
      </c>
      <c r="N10" s="37" t="s">
        <v>26</v>
      </c>
      <c r="O10" s="37" t="s">
        <v>27</v>
      </c>
      <c r="P10" s="37" t="s">
        <v>21</v>
      </c>
      <c r="Q10" s="37" t="s">
        <v>22</v>
      </c>
      <c r="R10" s="37" t="s">
        <v>23</v>
      </c>
      <c r="S10" s="37" t="s">
        <v>24</v>
      </c>
      <c r="T10" s="37" t="s">
        <v>28</v>
      </c>
      <c r="U10" s="37" t="s">
        <v>29</v>
      </c>
      <c r="V10" s="37" t="s">
        <v>30</v>
      </c>
      <c r="W10" s="37" t="s">
        <v>31</v>
      </c>
      <c r="X10" s="37" t="s">
        <v>32</v>
      </c>
      <c r="Y10" s="37" t="s">
        <v>33</v>
      </c>
      <c r="Z10" s="11"/>
      <c r="AA10" s="11"/>
      <c r="AB10" s="11"/>
      <c r="AC10" s="11"/>
    </row>
    <row r="11" spans="1:34" ht="55.5" customHeight="1" x14ac:dyDescent="0.2">
      <c r="B11" s="38"/>
      <c r="C11" s="38"/>
      <c r="D11" s="38"/>
      <c r="E11" s="38"/>
      <c r="F11" s="38"/>
      <c r="G11" s="38"/>
      <c r="H11" s="38"/>
      <c r="I11" s="38"/>
      <c r="J11" s="38"/>
      <c r="K11" s="38"/>
      <c r="L11" s="38"/>
      <c r="M11" s="38"/>
      <c r="N11" s="38"/>
      <c r="O11" s="38"/>
      <c r="P11" s="38"/>
      <c r="Q11" s="38"/>
      <c r="R11" s="38"/>
      <c r="S11" s="38"/>
      <c r="T11" s="38"/>
      <c r="U11" s="38"/>
      <c r="V11" s="38"/>
      <c r="W11" s="38"/>
      <c r="X11" s="38"/>
      <c r="Y11" s="38"/>
      <c r="Z11" s="11"/>
      <c r="AA11" s="11"/>
      <c r="AB11" s="11"/>
      <c r="AC11" s="11"/>
    </row>
    <row r="12" spans="1:34" ht="115.5" customHeight="1" x14ac:dyDescent="0.2">
      <c r="B12" s="33">
        <v>1</v>
      </c>
      <c r="C12" s="32" t="s">
        <v>34</v>
      </c>
      <c r="D12" s="32" t="s">
        <v>35</v>
      </c>
      <c r="E12" s="32" t="s">
        <v>36</v>
      </c>
      <c r="F12" s="32" t="s">
        <v>65</v>
      </c>
      <c r="G12" s="36" t="s">
        <v>66</v>
      </c>
      <c r="H12" s="32" t="s">
        <v>67</v>
      </c>
      <c r="I12" s="32">
        <v>1</v>
      </c>
      <c r="J12" s="32">
        <v>1</v>
      </c>
      <c r="K12" s="34" t="str">
        <f>IF(AND((I12=1),J12=1),"BAJO",IF(AND((I12=1),J12=2),"BAJO",IF(AND((I12=1),J12=3),"BAJO",IF(AND((I12=1),J12=4),"MODERADO",IF(AND((I12=1),J12=5),"ALTO",IF(AND((I12=2),J12=1),"BAJO",IF(AND((I12=2),J12=2),"BAJO",#REF!)))))))</f>
        <v>BAJO</v>
      </c>
      <c r="L12" s="32" t="s">
        <v>37</v>
      </c>
      <c r="M12" s="32" t="s">
        <v>38</v>
      </c>
      <c r="N12" s="32" t="s">
        <v>61</v>
      </c>
      <c r="O12" s="32" t="s">
        <v>62</v>
      </c>
      <c r="P12" s="32">
        <v>1</v>
      </c>
      <c r="Q12" s="32">
        <v>1</v>
      </c>
      <c r="R12" s="34" t="str">
        <f>IF(AND((P12=1),Q12=1),"BAJO",IF(AND((P12=1),Q12=2),"BAJO",IF(AND((P12=1),Q12=3),"BAJO",IF(AND((P12=1),Q12=4),"MODERADO",IF(AND((P12=1),Q12=5),"ALTO",IF(AND((P12=2),Q12=1),"BAJO",IF(AND((P12=2),Q12=2),"BAJO",AD12)))))))</f>
        <v>BAJO</v>
      </c>
      <c r="S12" s="32" t="s">
        <v>37</v>
      </c>
      <c r="T12" s="32" t="s">
        <v>39</v>
      </c>
      <c r="U12" s="32" t="s">
        <v>64</v>
      </c>
      <c r="V12" s="32" t="s">
        <v>58</v>
      </c>
      <c r="W12" s="32" t="s">
        <v>59</v>
      </c>
      <c r="X12" s="32" t="s">
        <v>63</v>
      </c>
      <c r="Y12" s="32" t="s">
        <v>36</v>
      </c>
      <c r="Z12" s="12" t="b">
        <f>IF(AND((I12=2),J12=3),"MODERADO",IF(AND((I12=2),J12=4),"ALTO",IF(AND((I12=2),J12=5),"ALTO",IF(AND((I12=3),J12=1),"BAJO",IF(AND((I12=3),J12=2),"MODERADO",IF(AND((I12=3),J12=3),"ALTO",IF(AND((I12=3),J12=4),"ALTO",AA12)))))))</f>
        <v>0</v>
      </c>
      <c r="AA12" s="11" t="b">
        <f>IF(AND((I12=3),J12=5),"EXTREMO",AB12)</f>
        <v>0</v>
      </c>
      <c r="AB12" s="11" t="b">
        <f>IF(AND((I12=4),J12=1),"MODERADO",IF(AND((I12=4),J12=2),"ALTO",IF(AND((I12=4)*J12=3),"ALTO",IF(AND((I12=4),J12=4),"EXTREMO",IF(AND((I12=4),J12=5),"EXTREMO",IF(AND((I12=5),J12=1),"ALTO",AC12))))))</f>
        <v>0</v>
      </c>
      <c r="AC12" s="11" t="b">
        <f>IF(AND((I12=5),J12=2),"ALTO",IF(AND((I12=5),J12=3),"EXTREMO",IF(AND((I12=5),J12=4),"EXTREMO",IF(AND((I12=5),J12=5),"EXTREMO"))))</f>
        <v>0</v>
      </c>
      <c r="AE12" s="1" t="e">
        <f>IF(AND((Q12=2),R12=3),"MODERADO",IF(AND((Q12=2),R12=4),"ALTO",IF(AND((Q12=2),R12=5),"ALTO",IF(AND((Q12=3),R12=1),"BAJO",IF(AND((Q12=3),R12=2),"MODERADO",IF(AND((Q12=3),R12=3),"ALTO",IF(AND((Q12=3),R12=4),"ALTO",AF12)))))))</f>
        <v>#VALUE!</v>
      </c>
      <c r="AF12" s="1" t="e">
        <f>IF(AND((Q12=3),R12=5),"EXTREMO",AG12)</f>
        <v>#VALUE!</v>
      </c>
      <c r="AG12" s="1" t="e">
        <f>IF(AND((Q12=4),R12=1),"MODERADO",IF(AND((Q12=4),R12=2),"ALTO",IF(AND((Q12=4)*R12=3),"ALTO",IF(AND((Q12=4),R12=4),"EXTREMO",IF(AND((Q12=4),R12=5),"EXTREMO",IF(AND((Q12=5),R12=1),"ALTO",AH12))))))</f>
        <v>#VALUE!</v>
      </c>
      <c r="AH12" s="1" t="b">
        <f>IF(AND((Q12=5),R12=2),"ALTO",IF(AND((Q12=5),R12=3),"EXTREMO",IF(AND((Q12=5),R12=4),"EXTREMO",IF(AND((Q12=5),R12=5),"EXTREMO"))))</f>
        <v>0</v>
      </c>
    </row>
    <row r="13" spans="1:34" ht="15" x14ac:dyDescent="0.2">
      <c r="B13" s="2"/>
      <c r="C13" s="2"/>
      <c r="D13" s="2"/>
      <c r="E13" s="13"/>
      <c r="F13" s="2"/>
      <c r="G13" s="2"/>
      <c r="H13" s="2"/>
      <c r="I13" s="2"/>
      <c r="J13" s="2"/>
      <c r="K13" s="2"/>
      <c r="L13" s="2"/>
      <c r="M13" s="2"/>
      <c r="N13" s="2"/>
      <c r="O13" s="2"/>
      <c r="P13" s="2"/>
      <c r="Q13" s="2"/>
      <c r="R13" s="2"/>
      <c r="S13" s="2"/>
      <c r="T13" s="2"/>
      <c r="U13" s="2"/>
      <c r="V13" s="32"/>
      <c r="W13" s="32"/>
      <c r="X13" s="32"/>
      <c r="Y13" s="4"/>
    </row>
    <row r="14" spans="1:34" ht="15.75" thickBot="1" x14ac:dyDescent="0.3">
      <c r="B14" s="2"/>
      <c r="C14" s="2"/>
      <c r="D14" s="2"/>
      <c r="E14" s="2"/>
      <c r="F14" s="2"/>
      <c r="G14"/>
      <c r="H14" s="2"/>
      <c r="I14" s="2"/>
      <c r="J14" s="2"/>
      <c r="K14" s="2"/>
      <c r="L14" s="2"/>
      <c r="M14" s="2"/>
      <c r="N14" s="2"/>
      <c r="O14" s="2"/>
      <c r="P14" s="2"/>
      <c r="Q14" s="2"/>
      <c r="R14" s="2"/>
      <c r="S14" s="2"/>
      <c r="T14" s="2"/>
      <c r="U14" s="2"/>
      <c r="V14" s="2"/>
      <c r="W14" s="2"/>
      <c r="X14" s="2"/>
      <c r="Y14" s="4"/>
    </row>
    <row r="15" spans="1:34" ht="15.75" x14ac:dyDescent="0.2">
      <c r="B15" s="39" t="s">
        <v>22</v>
      </c>
      <c r="C15" s="40"/>
      <c r="D15" s="41"/>
      <c r="E15" s="14"/>
      <c r="F15" s="14"/>
      <c r="H15" s="14"/>
      <c r="I15" s="15"/>
      <c r="J15" s="2"/>
      <c r="Y15" s="1"/>
    </row>
    <row r="16" spans="1:34" ht="13.5" thickBot="1" x14ac:dyDescent="0.25">
      <c r="B16" s="42" t="s">
        <v>40</v>
      </c>
      <c r="C16" s="37"/>
      <c r="D16" s="43" t="s">
        <v>41</v>
      </c>
      <c r="E16" s="16"/>
      <c r="F16" s="16"/>
      <c r="H16" s="16"/>
      <c r="I16" s="2"/>
      <c r="J16" s="2"/>
      <c r="Y16" s="1"/>
    </row>
    <row r="17" spans="2:25" ht="13.5" thickBot="1" x14ac:dyDescent="0.25">
      <c r="B17" s="17" t="s">
        <v>42</v>
      </c>
      <c r="C17" s="18" t="s">
        <v>43</v>
      </c>
      <c r="D17" s="44"/>
      <c r="E17" s="16"/>
      <c r="F17" s="16"/>
      <c r="H17" s="16"/>
      <c r="I17" s="45" t="s">
        <v>21</v>
      </c>
      <c r="J17" s="46"/>
      <c r="Y17" s="1"/>
    </row>
    <row r="18" spans="2:25" ht="48.75" thickBot="1" x14ac:dyDescent="0.25">
      <c r="B18" s="19" t="s">
        <v>44</v>
      </c>
      <c r="C18" s="20" t="s">
        <v>45</v>
      </c>
      <c r="D18" s="21">
        <v>1</v>
      </c>
      <c r="E18" s="22"/>
      <c r="F18" s="22"/>
      <c r="H18" s="22"/>
      <c r="I18" s="23">
        <v>1</v>
      </c>
      <c r="J18" s="24" t="s">
        <v>46</v>
      </c>
      <c r="Y18" s="1"/>
    </row>
    <row r="19" spans="2:25" ht="84.75" thickBot="1" x14ac:dyDescent="0.25">
      <c r="B19" s="25" t="s">
        <v>47</v>
      </c>
      <c r="C19" s="26" t="s">
        <v>48</v>
      </c>
      <c r="D19" s="27">
        <v>2</v>
      </c>
      <c r="E19" s="22"/>
      <c r="F19" s="22"/>
      <c r="H19" s="22"/>
      <c r="I19" s="23">
        <v>2</v>
      </c>
      <c r="J19" s="24" t="s">
        <v>49</v>
      </c>
      <c r="Y19" s="1"/>
    </row>
    <row r="20" spans="2:25" ht="48.75" thickBot="1" x14ac:dyDescent="0.25">
      <c r="B20" s="25" t="s">
        <v>50</v>
      </c>
      <c r="C20" s="26" t="s">
        <v>51</v>
      </c>
      <c r="D20" s="27">
        <v>3</v>
      </c>
      <c r="E20" s="22"/>
      <c r="F20" s="22"/>
      <c r="H20" s="22"/>
      <c r="I20" s="23">
        <v>3</v>
      </c>
      <c r="J20" s="24" t="s">
        <v>52</v>
      </c>
      <c r="Y20" s="1"/>
    </row>
    <row r="21" spans="2:25" ht="72.75" thickBot="1" x14ac:dyDescent="0.25">
      <c r="B21" s="25" t="s">
        <v>53</v>
      </c>
      <c r="C21" s="26" t="s">
        <v>54</v>
      </c>
      <c r="D21" s="27">
        <v>4</v>
      </c>
      <c r="E21" s="22"/>
      <c r="F21" s="22"/>
      <c r="H21" s="22"/>
      <c r="I21" s="23">
        <v>4</v>
      </c>
      <c r="J21" s="24" t="s">
        <v>55</v>
      </c>
      <c r="Y21" s="1"/>
    </row>
    <row r="22" spans="2:25" ht="72.75" thickBot="1" x14ac:dyDescent="0.25">
      <c r="B22" s="28" t="s">
        <v>60</v>
      </c>
      <c r="C22" s="29" t="s">
        <v>56</v>
      </c>
      <c r="D22" s="30">
        <v>5</v>
      </c>
      <c r="E22" s="22"/>
      <c r="F22" s="22"/>
      <c r="H22" s="22"/>
      <c r="I22" s="23">
        <v>5</v>
      </c>
      <c r="J22" s="24" t="s">
        <v>57</v>
      </c>
      <c r="Y22" s="1"/>
    </row>
    <row r="23" spans="2:25" x14ac:dyDescent="0.2">
      <c r="Y23" s="1"/>
    </row>
    <row r="24" spans="2:25" x14ac:dyDescent="0.2">
      <c r="Y24" s="1"/>
    </row>
    <row r="25" spans="2:25" x14ac:dyDescent="0.2">
      <c r="Y25" s="1"/>
    </row>
  </sheetData>
  <mergeCells count="42">
    <mergeCell ref="B1:B4"/>
    <mergeCell ref="C1:V1"/>
    <mergeCell ref="W1:Y1"/>
    <mergeCell ref="C2:V2"/>
    <mergeCell ref="W2:Y2"/>
    <mergeCell ref="C3:V3"/>
    <mergeCell ref="W3:Y3"/>
    <mergeCell ref="C4:V4"/>
    <mergeCell ref="W4:Y4"/>
    <mergeCell ref="B10:B11"/>
    <mergeCell ref="C10:C11"/>
    <mergeCell ref="D10:D11"/>
    <mergeCell ref="E10:E11"/>
    <mergeCell ref="F10:F11"/>
    <mergeCell ref="I7:J7"/>
    <mergeCell ref="K7:Y7"/>
    <mergeCell ref="I9:L9"/>
    <mergeCell ref="P9:S9"/>
    <mergeCell ref="X9:Y9"/>
    <mergeCell ref="R10:R11"/>
    <mergeCell ref="G10:G11"/>
    <mergeCell ref="H10:H11"/>
    <mergeCell ref="I10:I11"/>
    <mergeCell ref="J10:J11"/>
    <mergeCell ref="K10:K11"/>
    <mergeCell ref="L10:L11"/>
    <mergeCell ref="Y10:Y11"/>
    <mergeCell ref="B15:D15"/>
    <mergeCell ref="B16:C16"/>
    <mergeCell ref="D16:D17"/>
    <mergeCell ref="I17:J17"/>
    <mergeCell ref="S10:S11"/>
    <mergeCell ref="T10:T11"/>
    <mergeCell ref="U10:U11"/>
    <mergeCell ref="V10:V11"/>
    <mergeCell ref="W10:W11"/>
    <mergeCell ref="X10:X11"/>
    <mergeCell ref="M10:M11"/>
    <mergeCell ref="N10:N11"/>
    <mergeCell ref="O10:O11"/>
    <mergeCell ref="P10:P11"/>
    <mergeCell ref="Q10:Q11"/>
  </mergeCells>
  <conditionalFormatting sqref="K12">
    <cfRule type="containsText" dxfId="7" priority="5" stopIfTrue="1" operator="containsText" text="BAJO">
      <formula>NOT(ISERROR(SEARCH("BAJO",K12)))</formula>
    </cfRule>
    <cfRule type="containsText" dxfId="6" priority="6" stopIfTrue="1" operator="containsText" text="EXTREMO">
      <formula>NOT(ISERROR(SEARCH("EXTREMO",K12)))</formula>
    </cfRule>
    <cfRule type="containsText" dxfId="5" priority="7" stopIfTrue="1" operator="containsText" text="MODERADO">
      <formula>NOT(ISERROR(SEARCH("MODERADO",K12)))</formula>
    </cfRule>
    <cfRule type="containsText" dxfId="4" priority="8" stopIfTrue="1" operator="containsText" text="ALTO">
      <formula>NOT(ISERROR(SEARCH("ALTO",K12)))</formula>
    </cfRule>
  </conditionalFormatting>
  <conditionalFormatting sqref="R12">
    <cfRule type="containsText" dxfId="3" priority="1" stopIfTrue="1" operator="containsText" text="BAJO">
      <formula>NOT(ISERROR(SEARCH("BAJO",R12)))</formula>
    </cfRule>
    <cfRule type="containsText" dxfId="2" priority="2" stopIfTrue="1" operator="containsText" text="EXTREMO">
      <formula>NOT(ISERROR(SEARCH("EXTREMO",R12)))</formula>
    </cfRule>
    <cfRule type="containsText" dxfId="1" priority="3" stopIfTrue="1" operator="containsText" text="MODERADO">
      <formula>NOT(ISERROR(SEARCH("MODERADO",R12)))</formula>
    </cfRule>
    <cfRule type="containsText" dxfId="0" priority="4" stopIfTrue="1" operator="containsText" text="ALTO">
      <formula>NOT(ISERROR(SEARCH("ALTO",R12)))</formula>
    </cfRule>
  </conditionalFormatting>
  <dataValidations count="8">
    <dataValidation type="list" allowBlank="1" showInputMessage="1" showErrorMessage="1" sqref="P12:Q12 I12:J12" xr:uid="{00000000-0002-0000-0000-000000000000}">
      <formula1>"1,2,3,4,5"</formula1>
    </dataValidation>
    <dataValidation type="list" allowBlank="1" showInputMessage="1" showErrorMessage="1" sqref="M12" xr:uid="{00000000-0002-0000-0000-000001000000}">
      <formula1>"CONTRATISTA, CONTRATANTE, CONTRATISTA Y CONTRATANTE"</formula1>
    </dataValidation>
    <dataValidation type="list" allowBlank="1" showInputMessage="1" showErrorMessage="1" sqref="D12" xr:uid="{00000000-0002-0000-0000-000002000000}">
      <formula1>"Interno, Externo"</formula1>
    </dataValidation>
    <dataValidation type="list" allowBlank="1" showInputMessage="1" showErrorMessage="1" sqref="E12" xr:uid="{00000000-0002-0000-0000-000003000000}">
      <formula1>"Planeación, Selección, Contratación, Ejecución,Cierre y Liquidación "</formula1>
    </dataValidation>
    <dataValidation type="list" allowBlank="1" showInputMessage="1" showErrorMessage="1" sqref="F12" xr:uid="{00000000-0002-0000-0000-000004000000}">
      <formula1>"Economico, Sociales o Politicos, Operacionales, Financieros, Regulatorios, De la Naturaleza, Ambientales, Tecnológicos"</formula1>
    </dataValidation>
    <dataValidation type="list" allowBlank="1" showInputMessage="1" showErrorMessage="1" sqref="C12" xr:uid="{00000000-0002-0000-0000-000005000000}">
      <formula1>"Especifico"</formula1>
    </dataValidation>
    <dataValidation type="list" allowBlank="1" showInputMessage="1" showErrorMessage="1" sqref="N12" xr:uid="{00000000-0002-0000-0000-000006000000}">
      <formula1>"Evitar el Riesgo, Transferir el Riesgo, Aceptar el Riesgo, Reducir la Probabilidad de Ocurrencia del Evento, Reducir el Impacto "</formula1>
    </dataValidation>
    <dataValidation type="list" allowBlank="1" showInputMessage="1" showErrorMessage="1" sqref="T12" xr:uid="{00000000-0002-0000-0000-000007000000}">
      <formula1>"SI, NO"</formula1>
    </dataValidation>
  </dataValidation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78AE92ECF2D99045BAABC4466BB252D4" ma:contentTypeVersion="0" ma:contentTypeDescription="Crear nuevo documento." ma:contentTypeScope="" ma:versionID="272c02a513bd9d49cbcd274751f99aed">
  <xsd:schema xmlns:xsd="http://www.w3.org/2001/XMLSchema" xmlns:xs="http://www.w3.org/2001/XMLSchema" xmlns:p="http://schemas.microsoft.com/office/2006/metadata/properties" targetNamespace="http://schemas.microsoft.com/office/2006/metadata/properties" ma:root="true" ma:fieldsID="ebba8a198e9bb40c3eeca6d0bd41257a">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970FF7E-2CFC-4AED-B5FE-9D507E2E196D}">
  <ds:schemaRefs>
    <ds:schemaRef ds:uri="http://schemas.microsoft.com/sharepoint/v3/contenttype/forms"/>
  </ds:schemaRefs>
</ds:datastoreItem>
</file>

<file path=customXml/itemProps2.xml><?xml version="1.0" encoding="utf-8"?>
<ds:datastoreItem xmlns:ds="http://schemas.openxmlformats.org/officeDocument/2006/customXml" ds:itemID="{B0286D73-3E19-466B-A1AA-60A2198D94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10083CE6-B774-4B68-897C-1C944A3B2BD2}">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Francisco Fajardo Adames</dc:creator>
  <cp:lastModifiedBy>Mayra Alejandra Jiménez Vega</cp:lastModifiedBy>
  <cp:lastPrinted>2019-05-10T22:45:26Z</cp:lastPrinted>
  <dcterms:created xsi:type="dcterms:W3CDTF">2019-05-10T22:44:01Z</dcterms:created>
  <dcterms:modified xsi:type="dcterms:W3CDTF">2025-04-09T12:30:18Z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0x01010078AE92ECF2D99045BAABC4466BB252D4</vt:lpwstr>
  </property>
  <property fmtid="{D5CDD505-2E9C-101B-9397-08002B2CF9AE}" pid="3" name="eDOCS AutoSave">
    <vt:lpwstr/>
  </property>
</Properties>
</file>