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fitnet-my.sharepoint.com/personal/juan_arenas_cefit_edu_co/Documents/CEFIT/3. Asignaciones/Vigencia 2025/61. MC-09-2025 - Papelería/1. Estudios previos/"/>
    </mc:Choice>
  </mc:AlternateContent>
  <xr:revisionPtr revIDLastSave="92" documentId="13_ncr:1_{1F9DC1CA-E674-43F0-A20E-D41EFB758170}" xr6:coauthVersionLast="47" xr6:coauthVersionMax="47" xr10:uidLastSave="{A258AA0A-BF55-470A-8C95-16CB4FE60860}"/>
  <bookViews>
    <workbookView xWindow="7665" yWindow="0" windowWidth="12825" windowHeight="9615" tabRatio="780" xr2:uid="{00000000-000D-0000-FFFF-FFFF00000000}"/>
  </bookViews>
  <sheets>
    <sheet name="CUADRO DE CANTIDADES " sheetId="16" r:id="rId1"/>
  </sheets>
  <definedNames>
    <definedName name="_xlnm.Print_Titles" localSheetId="0">'CUADRO DE CANTIDADES 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6" l="1"/>
  <c r="J16" i="16"/>
  <c r="K16" i="16" s="1"/>
  <c r="J22" i="16"/>
  <c r="K22" i="16" s="1"/>
  <c r="I15" i="16"/>
  <c r="I16" i="16"/>
  <c r="I22" i="16"/>
  <c r="G15" i="16"/>
  <c r="H15" i="16" s="1"/>
  <c r="G16" i="16"/>
  <c r="H16" i="16" s="1"/>
  <c r="G22" i="16"/>
  <c r="H22" i="16" s="1"/>
  <c r="G14" i="16"/>
  <c r="K15" i="16" l="1"/>
  <c r="J14" i="16"/>
  <c r="I14" i="16"/>
  <c r="H14" i="16" l="1"/>
  <c r="K14" i="16"/>
</calcChain>
</file>

<file path=xl/sharedStrings.xml><?xml version="1.0" encoding="utf-8"?>
<sst xmlns="http://schemas.openxmlformats.org/spreadsheetml/2006/main" count="69" uniqueCount="52">
  <si>
    <t>PROVEEDOR:</t>
  </si>
  <si>
    <t>NIT:</t>
  </si>
  <si>
    <t>CONTACTO:</t>
  </si>
  <si>
    <t>%IVA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</si>
  <si>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</si>
  <si>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</si>
  <si>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</si>
  <si>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</si>
  <si>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</si>
  <si>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>VALOR TOTAL IVA</t>
  </si>
  <si>
    <t xml:space="preserve">VALOR TOTAL ANTES DE IVA 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</si>
  <si>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</si>
  <si>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</si>
  <si>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</si>
  <si>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</si>
  <si>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</si>
  <si>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</si>
  <si>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</si>
  <si>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</si>
  <si>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</si>
  <si>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>ÍTEM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</si>
  <si>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</si>
  <si>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</si>
  <si>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</si>
  <si>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>PRECIO TECHO VALOR UNITARIO IVA INCLUIDO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</si>
  <si>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</si>
  <si>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REGIMEN AL CUAL PERTENECE</t>
  </si>
  <si>
    <t xml:space="preserve">  RESPONSABLE DE IVA _____    |    NO RESPONSABLE DE IVA ______     |     OTRO_______ CUAL:</t>
  </si>
  <si>
    <t>DESCRIPCIÓN</t>
  </si>
  <si>
    <t>CODIGO: FO-GJC-032</t>
  </si>
  <si>
    <t>PAGINA 1 DE 1</t>
  </si>
  <si>
    <t>OBJETO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</si>
  <si>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</si>
  <si>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</si>
  <si>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</si>
  <si>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</si>
  <si>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CUADRO DE CANTIDADES </t>
  </si>
  <si>
    <t>VERSION:002</t>
  </si>
  <si>
    <t>Unidades</t>
  </si>
  <si>
    <t>PRESUPUESTO OFICIAL
$20.792.857</t>
  </si>
  <si>
    <r>
      <rPr>
        <b/>
        <sz val="13"/>
        <rFont val="Arial Narrow"/>
        <family val="2"/>
      </rPr>
      <t>DIPLOMA CEFIT:</t>
    </r>
    <r>
      <rPr>
        <sz val="13"/>
        <rFont val="Arial Narrow"/>
        <family val="2"/>
      </rPr>
      <t xml:space="preserve"> 
Papel opalina lisa 180gr blanco oficio 21.6cm x 33cm
El Escudo de Colombia debe quedar ubicado en la parte superior centrado a 1,5cm del borde. Los logos del Municipio de Envigado y del deben quedar en la parte inferior a 1,5cm del borde, igualmente marca de agua con el símbolo del cefit en el centro y otra marca de agua de las líneas que salen desde la la arte infierior izquierda.
Las impresiones son a full color 4x0, se envian artes y jpg con toda la información pertinente</t>
    </r>
  </si>
  <si>
    <r>
      <rPr>
        <b/>
        <sz val="13"/>
        <rFont val="Arial Narrow"/>
        <family val="2"/>
      </rPr>
      <t>ACTA DE GRADO CEFIT:</t>
    </r>
    <r>
      <rPr>
        <sz val="13"/>
        <rFont val="Arial Narrow"/>
        <family val="2"/>
      </rPr>
      <t xml:space="preserve">
Papel Bond Blanco Oficio 21,6cm X 33cm.
Los logos del Cefit y Municipio de Envigado deben quedar en la parte inferior a 1,5cm del borde, igualmente marca de agua con el logo del cefit en el centro y otra marca de agua de las líneas que salen desde la la arte infierior izquierda.
Las impresiones son a full color 4x0, se envian artes y jpg con toda la información pertinente
</t>
    </r>
  </si>
  <si>
    <r>
      <rPr>
        <b/>
        <sz val="13"/>
        <rFont val="Arial Narrow"/>
        <family val="2"/>
      </rPr>
      <t>CARPETA CEFIT:</t>
    </r>
    <r>
      <rPr>
        <sz val="13"/>
        <rFont val="Arial Narrow"/>
        <family val="2"/>
      </rPr>
      <t xml:space="preserve">
Papel Propalcote 300gr Color azul HEX:063345  Abierta 46cm X 35cm y Cerrada 23cm X 35cm .
Carpeta Para Diplomas Cefit Diseño definido por la institución 
con Bolsillo interno pegado, Logos Cefit y Municipio de Envigado.
Las impresiones son a full color 4x4, se envian artes y jpg con toda la información pertinente (parte trasera, interior y bolsillo). Agregar un laminado en la parte delantera en el simbolo ubicado en la parte superior derecha y linea en la parte inferior. Igualmente para la parte trasera, agregar lamimado a la linea que sale desde la parte inferior izquierda.</t>
    </r>
  </si>
  <si>
    <r>
      <rPr>
        <b/>
        <sz val="13"/>
        <rFont val="Arial Narrow"/>
        <family val="2"/>
      </rPr>
      <t>DIPLOMA SENA:</t>
    </r>
    <r>
      <rPr>
        <sz val="13"/>
        <rFont val="Arial Narrow"/>
        <family val="2"/>
      </rPr>
      <t xml:space="preserve">
Papel opalina lisa 180gr blanco oficio 21.6cm x 33cm.
Impresión de Diplomas SENA con 
información de cada Graduando para lo cual el cefit envia información pertinente de acuerdo a formato prestablecido por el sena.
Las impresiones son a full color 4x0, el CEFIT envia la información pertinente  de cada uno de los graduandos.</t>
    </r>
  </si>
  <si>
    <r>
      <rPr>
        <b/>
        <sz val="13"/>
        <rFont val="Arial Narrow"/>
        <family val="2"/>
      </rPr>
      <t>ROLL UP:</t>
    </r>
    <r>
      <rPr>
        <sz val="13"/>
        <rFont val="Arial Narrow"/>
        <family val="2"/>
      </rPr>
      <t xml:space="preserve">
Estructura portapendones rollups con lona de 2x1mt full color , centro plastico, brazos en aluminio,
 tapas de sujecion platicos, empaque tula en tela.
roll up en lona banner full color, Con estructura de aluminio para sostenerse y con estuche integrado en color plata.
</t>
    </r>
    <r>
      <rPr>
        <b/>
        <sz val="13"/>
        <rFont val="Arial Narrow"/>
        <family val="2"/>
      </rPr>
      <t>No se admiten modificaciones a las medidas.</t>
    </r>
    <r>
      <rPr>
        <sz val="13"/>
        <rFont val="Arial Narrow"/>
        <family val="2"/>
      </rPr>
      <t xml:space="preserve">
El diseño es una imagen de referencia por lo cual no corresponde al Dseño definitivo
Cada Roll Up lleva diseño diferente, los cuales serán suministrados por el CEFIT </t>
    </r>
  </si>
  <si>
    <r>
      <t xml:space="preserve">VOLANTES
Formato media carta (13.97 cm x 21.59 cm).
Impresión volantes en tamaño media carta (13.97 cm x 21.59 cm) en papel propalcote de 150 gr full color
Impresiones full color
</t>
    </r>
    <r>
      <rPr>
        <b/>
        <sz val="13"/>
        <rFont val="Arial Narrow"/>
        <family val="2"/>
      </rPr>
      <t>No se admiten modificaciones a las medidas.</t>
    </r>
    <r>
      <rPr>
        <sz val="13"/>
        <rFont val="Arial Narrow"/>
        <family val="2"/>
      </rPr>
      <t xml:space="preserve">
El diseño  es una imagen de referencia por lo cual no corresponde al Dseño definitivo</t>
    </r>
  </si>
  <si>
    <r>
      <rPr>
        <b/>
        <sz val="13"/>
        <rFont val="Arial Narrow"/>
        <family val="2"/>
      </rPr>
      <t>LONA PARA VALLA</t>
    </r>
    <r>
      <rPr>
        <sz val="13"/>
        <rFont val="Arial Narrow"/>
        <family val="2"/>
      </rPr>
      <t xml:space="preserve">:
12 metros de ancho por 4 metros de alto en full color.
Lona para valla de 12 metros de ancho por 4 metros de alto en full color.
</t>
    </r>
    <r>
      <rPr>
        <b/>
        <sz val="13"/>
        <rFont val="Arial Narrow"/>
        <family val="2"/>
      </rPr>
      <t>No se admiten modificaciones a las medidas.</t>
    </r>
    <r>
      <rPr>
        <sz val="13"/>
        <rFont val="Arial Narrow"/>
        <family val="2"/>
      </rPr>
      <t xml:space="preserve">
El diseño  es una imagen de referencia por lo cual no corresponde al Dseño definitivo</t>
    </r>
  </si>
  <si>
    <r>
      <rPr>
        <b/>
        <sz val="13"/>
        <rFont val="Arial Narrow"/>
        <family val="2"/>
      </rPr>
      <t>AFICHES:</t>
    </r>
    <r>
      <rPr>
        <sz val="13"/>
        <rFont val="Arial Narrow"/>
        <family val="2"/>
      </rPr>
      <t xml:space="preserve">
Medidas de 27.9 x 43.1 en tinta 4*0
Impresión Afiches Full Color 4x0 en papel propacolte de 250 gr con medidas de 27.9 x 43.1 en tinta 4*0
</t>
    </r>
    <r>
      <rPr>
        <b/>
        <sz val="13"/>
        <rFont val="Arial Narrow"/>
        <family val="2"/>
      </rPr>
      <t>No se admiten modificaciones a las medidas.</t>
    </r>
    <r>
      <rPr>
        <sz val="13"/>
        <rFont val="Arial Narrow"/>
        <family val="2"/>
      </rPr>
      <t xml:space="preserve">
El diseño es una imagen de referencia por lo cual no corresponde al Dseño definitivo</t>
    </r>
  </si>
  <si>
    <r>
      <t xml:space="preserve">PASACALLES:
</t>
    </r>
    <r>
      <rPr>
        <sz val="13"/>
        <rFont val="Arial Narrow"/>
        <family val="2"/>
      </rPr>
      <t xml:space="preserve">600 cms x 75 cms en lona banner full color con Palos de madera a los dos extremos.
Impresión e instalación de pasacalles en tamaño 600 cms x 75 cms lona banner full color con Palos de madera a los dos extremos
</t>
    </r>
    <r>
      <rPr>
        <b/>
        <sz val="13"/>
        <rFont val="Arial Narrow"/>
        <family val="2"/>
      </rPr>
      <t xml:space="preserve">No se admiten modificaciones a las medidas.
</t>
    </r>
    <r>
      <rPr>
        <sz val="13"/>
        <rFont val="Arial Narrow"/>
        <family val="2"/>
      </rPr>
      <t>El diseño es una imagen de referencia por lo cual no corresponde al Dseño definitivo</t>
    </r>
    <r>
      <rPr>
        <b/>
        <sz val="13"/>
        <rFont val="Arial Narrow"/>
        <family val="2"/>
      </rPr>
      <t xml:space="preserve">
</t>
    </r>
  </si>
  <si>
    <t>MC-09- 2025</t>
  </si>
  <si>
    <t>Sin precio techo</t>
  </si>
  <si>
    <t>PRESTACIÓN DE SERVICIOS DE APOYO A LA GESTIÓN PARA LA IMPRESIÓN DE PAPELERÍA Y MATERIAL LITOGRÁFICO DEL CENTRO DE FORMACIÓN PARA EL TRABAJO – CEFIT.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</si>
</sst>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"/>
    <numFmt numFmtId="168" formatCode="_ * #,##0_ ;_ * \-#,##0_ ;_ * \-_ ;_ @_ 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b/>
      <sz val="10"/>
      <name val="Arial"/>
      <family val="2"/>
    </font>
    <font>
      <b/>
      <sz val="1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5">
    <xf numFmtId="0" fontId="0" fillId="0" borderId="0" xfId="0"/>
    <xf numFmtId="0" fontId="6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9" fontId="5" fillId="0" borderId="1" xfId="4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center" vertical="center" wrapText="1"/>
    </xf>
    <xf numFmtId="1" fontId="5" fillId="2" borderId="25" xfId="0" applyNumberFormat="1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vertical="center"/>
    </xf>
    <xf numFmtId="168" fontId="14" fillId="2" borderId="1" xfId="0" applyNumberFormat="1" applyFont="1" applyFill="1" applyBorder="1" applyAlignment="1">
      <alignment vertical="center"/>
    </xf>
    <xf numFmtId="168" fontId="14" fillId="2" borderId="1" xfId="0" applyNumberFormat="1" applyFont="1" applyFill="1" applyBorder="1" applyAlignment="1">
      <alignment horizontal="center" vertical="center" wrapText="1"/>
    </xf>
    <xf numFmtId="0" fontId="3" fillId="0" borderId="10" xfId="3" applyFill="1" applyBorder="1" applyAlignment="1">
      <alignment vertical="center"/>
    </xf>
    <xf numFmtId="3" fontId="14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horizontal="left" vertical="top" wrapText="1"/>
    </xf>
    <xf numFmtId="3" fontId="1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5" applyFont="1" applyBorder="1" applyAlignment="1">
      <alignment horizontal="left" vertical="center"/>
    </xf>
    <xf numFmtId="0" fontId="5" fillId="0" borderId="18" xfId="5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1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2" xfId="3" applyFont="1" applyFill="1" applyBorder="1" applyAlignment="1">
      <alignment vertical="center"/>
    </xf>
    <xf numFmtId="0" fontId="5" fillId="3" borderId="16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9" xfId="5" applyFont="1" applyBorder="1" applyAlignment="1">
      <alignment horizontal="left" vertical="center"/>
    </xf>
    <xf numFmtId="0" fontId="5" fillId="0" borderId="1" xfId="5" applyFont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6" fillId="0" borderId="1" xfId="5" applyFont="1" applyBorder="1" applyAlignment="1">
      <alignment horizontal="left" vertical="center"/>
    </xf>
    <xf numFmtId="0" fontId="6" fillId="0" borderId="10" xfId="5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6" fillId="0" borderId="18" xfId="5" applyFont="1" applyBorder="1" applyAlignment="1">
      <alignment horizontal="left" vertical="center"/>
    </xf>
    <xf numFmtId="0" fontId="6" fillId="0" borderId="17" xfId="5" applyFont="1" applyBorder="1" applyAlignment="1">
      <alignment horizontal="left" vertical="center"/>
    </xf>
    <xf numFmtId="165" fontId="8" fillId="3" borderId="22" xfId="0" applyNumberFormat="1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3" borderId="30" xfId="0" applyFont="1" applyFill="1" applyBorder="1" applyAlignment="1">
      <alignment horizontal="left" vertical="center"/>
    </xf>
    <xf numFmtId="0" fontId="5" fillId="3" borderId="25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 xr:uid="{00000000-0005-0000-0000-000002000000}"/>
    <cellStyle name="Millares 2 2" xfId="6" xr:uid="{00000000-0005-0000-0000-000003000000}"/>
    <cellStyle name="Normal" xfId="0" builtinId="0"/>
    <cellStyle name="Normal 2" xfId="5" xr:uid="{00000000-0005-0000-0000-000005000000}"/>
    <cellStyle name="Porcentaje" xfId="4" builtinId="5"/>
    <cellStyle name="Porcentaje 2" xfId="7" xr:uid="{00000000-0005-0000-0000-000007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507036</xdr:colOff>
      <xdr:row>0</xdr:row>
      <xdr:rowOff>285751</xdr:rowOff>
    </xdr:from>
    <xdr:to>
      <xdr:col>11</xdr:col>
      <xdr:colOff>1659802</xdr:colOff>
      <xdr:row>3</xdr:row>
      <xdr:rowOff>455083</xdr:rowOff>
    </xdr:to>
    <xdr:pic>
      <xdr:nvPicPr>
        <xdr:cNvPr id="7" name="7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6286" y="285751"/>
          <a:ext cx="2719099" cy="1090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222250</xdr:rowOff>
    </xdr:from>
    <xdr:to>
      <xdr:col>1</xdr:col>
      <xdr:colOff>2398028</xdr:colOff>
      <xdr:row>3</xdr:row>
      <xdr:rowOff>571499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9856214-94F1-449A-9A4B-8448C56DC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250"/>
          <a:ext cx="2768445" cy="12699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zoomScale="50" zoomScaleNormal="50" zoomScaleSheetLayoutView="115" workbookViewId="0">
      <selection activeCell="C10" sqref="C10:F10"/>
    </sheetView>
  </sheetViews>
  <sheetFormatPr baseColWidth="10" defaultColWidth="11.42578125" defaultRowHeight="15.75" x14ac:dyDescent="0.2"/>
  <cols>
    <col min="1" max="1" width="5.5703125" style="1" customWidth="1"/>
    <col min="2" max="2" width="36" style="1" customWidth="1"/>
    <col min="3" max="3" width="11.28515625" style="1" customWidth="1"/>
    <col min="4" max="4" width="26.85546875" style="1" customWidth="1"/>
    <col min="5" max="5" width="25.85546875" style="1" customWidth="1"/>
    <col min="6" max="6" width="17.85546875" style="5" customWidth="1"/>
    <col min="7" max="9" width="13.28515625" style="5" customWidth="1"/>
    <col min="10" max="10" width="32.140625" style="5" customWidth="1"/>
    <col min="11" max="11" width="23.42578125" style="1" customWidth="1"/>
    <col min="12" max="12" width="29.140625" style="1" customWidth="1"/>
    <col min="13" max="16384" width="11.42578125" style="1"/>
  </cols>
  <sheetData>
    <row r="1" spans="1:12" ht="24.4" customHeight="1" x14ac:dyDescent="0.2">
      <c r="A1" s="97"/>
      <c r="B1" s="98"/>
      <c r="C1" s="91" t="s">
        <v>36</v>
      </c>
      <c r="D1" s="91"/>
      <c r="E1" s="91"/>
      <c r="F1" s="91"/>
      <c r="G1" s="91"/>
      <c r="H1" s="91"/>
      <c r="I1" s="91"/>
      <c r="J1" s="91"/>
      <c r="K1" s="85"/>
      <c r="L1" s="86"/>
    </row>
    <row r="2" spans="1:12" ht="24.4" customHeight="1" x14ac:dyDescent="0.2">
      <c r="A2" s="99"/>
      <c r="B2" s="100"/>
      <c r="C2" s="92"/>
      <c r="D2" s="92"/>
      <c r="E2" s="92"/>
      <c r="F2" s="92"/>
      <c r="G2" s="92"/>
      <c r="H2" s="92"/>
      <c r="I2" s="92"/>
      <c r="J2" s="92"/>
      <c r="K2" s="87"/>
      <c r="L2" s="88"/>
    </row>
    <row r="3" spans="1:12" ht="24.4" customHeight="1" x14ac:dyDescent="0.2">
      <c r="A3" s="99"/>
      <c r="B3" s="100"/>
      <c r="C3" s="92"/>
      <c r="D3" s="92"/>
      <c r="E3" s="92"/>
      <c r="F3" s="92"/>
      <c r="G3" s="92"/>
      <c r="H3" s="92"/>
      <c r="I3" s="92"/>
      <c r="J3" s="92"/>
      <c r="K3" s="87"/>
      <c r="L3" s="88"/>
    </row>
    <row r="4" spans="1:12" ht="75.75" customHeight="1" thickBot="1" x14ac:dyDescent="0.25">
      <c r="A4" s="101"/>
      <c r="B4" s="102"/>
      <c r="C4" s="89" t="s">
        <v>29</v>
      </c>
      <c r="D4" s="89"/>
      <c r="E4" s="89"/>
      <c r="F4" s="104" t="s">
        <v>37</v>
      </c>
      <c r="G4" s="104"/>
      <c r="H4" s="103" t="s">
        <v>30</v>
      </c>
      <c r="I4" s="103"/>
      <c r="J4" s="103"/>
      <c r="K4" s="89"/>
      <c r="L4" s="90"/>
    </row>
    <row r="5" spans="1:12" ht="59.25" customHeight="1" x14ac:dyDescent="0.2">
      <c r="A5" s="83" t="s">
        <v>11</v>
      </c>
      <c r="B5" s="84"/>
      <c r="C5" s="93" t="s">
        <v>49</v>
      </c>
      <c r="D5" s="94"/>
      <c r="E5" s="94"/>
      <c r="F5" s="94"/>
      <c r="G5" s="94"/>
      <c r="H5" s="94"/>
      <c r="I5" s="94"/>
      <c r="J5" s="94"/>
      <c r="K5" s="79" t="s">
        <v>39</v>
      </c>
      <c r="L5" s="79"/>
    </row>
    <row r="6" spans="1:12" ht="111" customHeight="1" x14ac:dyDescent="0.2">
      <c r="A6" s="66" t="s">
        <v>31</v>
      </c>
      <c r="B6" s="66"/>
      <c r="C6" s="95" t="s">
        <v>51</v>
      </c>
      <c r="D6" s="95"/>
      <c r="E6" s="95"/>
      <c r="F6" s="95"/>
      <c r="G6" s="95"/>
      <c r="H6" s="95"/>
      <c r="I6" s="95"/>
      <c r="J6" s="96"/>
      <c r="K6" s="80"/>
      <c r="L6" s="80"/>
    </row>
    <row r="7" spans="1:12" ht="21.2" customHeight="1" x14ac:dyDescent="0.2">
      <c r="A7" s="63" t="s">
        <v>0</v>
      </c>
      <c r="B7" s="64"/>
      <c r="C7" s="81"/>
      <c r="D7" s="81"/>
      <c r="E7" s="81"/>
      <c r="F7" s="81"/>
      <c r="G7" s="81"/>
      <c r="H7" s="81"/>
      <c r="I7" s="81"/>
      <c r="J7" s="82"/>
      <c r="K7" s="16" t="s">
        <v>1</v>
      </c>
      <c r="L7" s="6"/>
    </row>
    <row r="8" spans="1:12" ht="21.2" customHeight="1" x14ac:dyDescent="0.2">
      <c r="A8" s="65" t="s">
        <v>13</v>
      </c>
      <c r="B8" s="66"/>
      <c r="C8" s="38"/>
      <c r="D8" s="38"/>
      <c r="E8" s="38"/>
      <c r="F8" s="38"/>
      <c r="G8" s="38"/>
      <c r="H8" s="38"/>
      <c r="I8" s="38"/>
      <c r="J8" s="39"/>
      <c r="K8" s="17" t="s">
        <v>12</v>
      </c>
      <c r="L8" s="2"/>
    </row>
    <row r="9" spans="1:12" ht="21.2" customHeight="1" x14ac:dyDescent="0.2">
      <c r="A9" s="65" t="s">
        <v>2</v>
      </c>
      <c r="B9" s="66"/>
      <c r="C9" s="38"/>
      <c r="D9" s="38"/>
      <c r="E9" s="38"/>
      <c r="F9" s="38"/>
      <c r="G9" s="38"/>
      <c r="H9" s="38"/>
      <c r="I9" s="38"/>
      <c r="J9" s="39"/>
      <c r="K9" s="17" t="s">
        <v>14</v>
      </c>
      <c r="L9" s="23"/>
    </row>
    <row r="10" spans="1:12" ht="21.2" customHeight="1" x14ac:dyDescent="0.2">
      <c r="A10" s="65" t="s">
        <v>17</v>
      </c>
      <c r="B10" s="66"/>
      <c r="C10" s="38"/>
      <c r="D10" s="38"/>
      <c r="E10" s="38"/>
      <c r="F10" s="39"/>
      <c r="G10" s="37"/>
      <c r="H10" s="38"/>
      <c r="I10" s="38"/>
      <c r="J10" s="39"/>
      <c r="K10" s="68"/>
      <c r="L10" s="69"/>
    </row>
    <row r="11" spans="1:12" ht="21.2" customHeight="1" thickBot="1" x14ac:dyDescent="0.25">
      <c r="A11" s="47" t="s">
        <v>26</v>
      </c>
      <c r="B11" s="48"/>
      <c r="C11" s="48" t="s">
        <v>27</v>
      </c>
      <c r="D11" s="48"/>
      <c r="E11" s="48"/>
      <c r="F11" s="48"/>
      <c r="G11" s="48"/>
      <c r="H11" s="48"/>
      <c r="I11" s="48"/>
      <c r="J11" s="48"/>
      <c r="K11" s="48"/>
      <c r="L11" s="49"/>
    </row>
    <row r="12" spans="1:12" ht="21.2" customHeight="1" x14ac:dyDescent="0.2">
      <c r="A12" s="72" t="s">
        <v>20</v>
      </c>
      <c r="B12" s="70" t="s">
        <v>28</v>
      </c>
      <c r="C12" s="42" t="s">
        <v>15</v>
      </c>
      <c r="D12" s="56" t="s">
        <v>19</v>
      </c>
      <c r="E12" s="40" t="s">
        <v>16</v>
      </c>
      <c r="F12" s="40"/>
      <c r="G12" s="40"/>
      <c r="H12" s="40"/>
      <c r="I12" s="40"/>
      <c r="J12" s="40"/>
      <c r="K12" s="40"/>
      <c r="L12" s="41"/>
    </row>
    <row r="13" spans="1:12" ht="64.5" customHeight="1" x14ac:dyDescent="0.2">
      <c r="A13" s="73"/>
      <c r="B13" s="71"/>
      <c r="C13" s="43"/>
      <c r="D13" s="57"/>
      <c r="E13" s="18" t="s">
        <v>25</v>
      </c>
      <c r="F13" s="19" t="s">
        <v>3</v>
      </c>
      <c r="G13" s="18" t="s">
        <v>8</v>
      </c>
      <c r="H13" s="18" t="s">
        <v>23</v>
      </c>
      <c r="I13" s="18" t="s">
        <v>9</v>
      </c>
      <c r="J13" s="18" t="s">
        <v>10</v>
      </c>
      <c r="K13" s="18" t="s">
        <v>21</v>
      </c>
      <c r="L13" s="18" t="s">
        <v>24</v>
      </c>
    </row>
    <row r="14" spans="1:12" ht="309" customHeight="1" x14ac:dyDescent="0.2">
      <c r="A14" s="7">
        <v>1</v>
      </c>
      <c r="B14" s="8" t="s">
        <v>40</v>
      </c>
      <c r="C14" s="9" t="s">
        <v>38</v>
      </c>
      <c r="D14" s="10">
        <v>900</v>
      </c>
      <c r="E14" s="11"/>
      <c r="F14" s="12"/>
      <c r="G14" s="13">
        <f>SUM(E14*F14)</f>
        <v>0</v>
      </c>
      <c r="H14" s="13">
        <f>SUM(E14+G14)</f>
        <v>0</v>
      </c>
      <c r="I14" s="13">
        <f>0</f>
        <v>0</v>
      </c>
      <c r="J14" s="13">
        <f>0</f>
        <v>0</v>
      </c>
      <c r="K14" s="13">
        <f>J14+I14</f>
        <v>0</v>
      </c>
      <c r="L14" s="13" t="s">
        <v>50</v>
      </c>
    </row>
    <row r="15" spans="1:12" ht="276" x14ac:dyDescent="0.2">
      <c r="A15" s="7">
        <v>2</v>
      </c>
      <c r="B15" s="8" t="s">
        <v>41</v>
      </c>
      <c r="C15" s="9" t="s">
        <v>38</v>
      </c>
      <c r="D15" s="10">
        <v>900</v>
      </c>
      <c r="E15" s="11"/>
      <c r="F15" s="24"/>
      <c r="G15" s="13">
        <f t="shared" ref="G15:G22" si="0">SUM(E15*F15)</f>
        <v>0</v>
      </c>
      <c r="H15" s="13">
        <f t="shared" ref="H15:H22" si="1">SUM(E15+G15)</f>
        <v>0</v>
      </c>
      <c r="I15" s="13">
        <f>0</f>
        <v>0</v>
      </c>
      <c r="J15" s="13">
        <f>0</f>
        <v>0</v>
      </c>
      <c r="K15" s="13">
        <f t="shared" ref="K15:K22" si="2">J15+I15</f>
        <v>0</v>
      </c>
      <c r="L15" s="13" t="s">
        <v>50</v>
      </c>
    </row>
    <row r="16" spans="1:12" ht="325.5" customHeight="1" x14ac:dyDescent="0.2">
      <c r="A16" s="7">
        <v>3</v>
      </c>
      <c r="B16" s="8" t="s">
        <v>42</v>
      </c>
      <c r="C16" s="9" t="s">
        <v>38</v>
      </c>
      <c r="D16" s="10">
        <v>900</v>
      </c>
      <c r="E16" s="11"/>
      <c r="F16" s="24"/>
      <c r="G16" s="13">
        <f t="shared" si="0"/>
        <v>0</v>
      </c>
      <c r="H16" s="13">
        <f t="shared" si="1"/>
        <v>0</v>
      </c>
      <c r="I16" s="13">
        <f>0</f>
        <v>0</v>
      </c>
      <c r="J16" s="13">
        <f>0</f>
        <v>0</v>
      </c>
      <c r="K16" s="13">
        <f t="shared" si="2"/>
        <v>0</v>
      </c>
      <c r="L16" s="13" t="s">
        <v>50</v>
      </c>
    </row>
    <row r="17" spans="1:12" ht="223.5" customHeight="1" x14ac:dyDescent="0.2">
      <c r="A17" s="7">
        <v>4</v>
      </c>
      <c r="B17" s="8" t="s">
        <v>43</v>
      </c>
      <c r="C17" s="9" t="s">
        <v>38</v>
      </c>
      <c r="D17" s="10">
        <v>223</v>
      </c>
      <c r="E17" s="11"/>
      <c r="F17" s="24"/>
      <c r="G17" s="13"/>
      <c r="H17" s="13"/>
      <c r="I17" s="13"/>
      <c r="J17" s="13"/>
      <c r="K17" s="13"/>
      <c r="L17" s="13" t="s">
        <v>50</v>
      </c>
    </row>
    <row r="18" spans="1:12" ht="258.75" x14ac:dyDescent="0.2">
      <c r="A18" s="7">
        <v>5</v>
      </c>
      <c r="B18" s="25" t="s">
        <v>48</v>
      </c>
      <c r="C18" s="9" t="s">
        <v>38</v>
      </c>
      <c r="D18" s="10">
        <v>10</v>
      </c>
      <c r="E18" s="11"/>
      <c r="F18" s="24"/>
      <c r="G18" s="13"/>
      <c r="H18" s="13"/>
      <c r="I18" s="13"/>
      <c r="J18" s="13"/>
      <c r="K18" s="13"/>
      <c r="L18" s="13" t="s">
        <v>50</v>
      </c>
    </row>
    <row r="19" spans="1:12" ht="263.25" customHeight="1" x14ac:dyDescent="0.2">
      <c r="A19" s="7">
        <v>6</v>
      </c>
      <c r="B19" s="8" t="s">
        <v>47</v>
      </c>
      <c r="C19" s="9" t="s">
        <v>38</v>
      </c>
      <c r="D19" s="10">
        <v>40</v>
      </c>
      <c r="E19" s="11"/>
      <c r="F19" s="24"/>
      <c r="G19" s="13"/>
      <c r="H19" s="13"/>
      <c r="I19" s="13"/>
      <c r="J19" s="13"/>
      <c r="K19" s="13"/>
      <c r="L19" s="13" t="s">
        <v>50</v>
      </c>
    </row>
    <row r="20" spans="1:12" ht="373.5" customHeight="1" x14ac:dyDescent="0.2">
      <c r="A20" s="7">
        <v>7</v>
      </c>
      <c r="B20" s="8" t="s">
        <v>44</v>
      </c>
      <c r="C20" s="9" t="s">
        <v>38</v>
      </c>
      <c r="D20" s="10">
        <v>4</v>
      </c>
      <c r="E20" s="11"/>
      <c r="F20" s="24"/>
      <c r="G20" s="13"/>
      <c r="H20" s="13"/>
      <c r="I20" s="13"/>
      <c r="J20" s="13"/>
      <c r="K20" s="13"/>
      <c r="L20" s="13" t="s">
        <v>50</v>
      </c>
    </row>
    <row r="21" spans="1:12" ht="263.25" customHeight="1" x14ac:dyDescent="0.2">
      <c r="A21" s="7">
        <v>8</v>
      </c>
      <c r="B21" s="8" t="s">
        <v>45</v>
      </c>
      <c r="C21" s="9" t="s">
        <v>38</v>
      </c>
      <c r="D21" s="26">
        <v>4000</v>
      </c>
      <c r="E21" s="11"/>
      <c r="F21" s="24"/>
      <c r="G21" s="13"/>
      <c r="H21" s="13"/>
      <c r="I21" s="13"/>
      <c r="J21" s="13"/>
      <c r="K21" s="13"/>
      <c r="L21" s="13" t="s">
        <v>50</v>
      </c>
    </row>
    <row r="22" spans="1:12" ht="264" customHeight="1" x14ac:dyDescent="0.2">
      <c r="A22" s="7">
        <v>9</v>
      </c>
      <c r="B22" s="8" t="s">
        <v>46</v>
      </c>
      <c r="C22" s="9" t="s">
        <v>38</v>
      </c>
      <c r="D22" s="10">
        <v>2</v>
      </c>
      <c r="E22" s="11"/>
      <c r="F22" s="24"/>
      <c r="G22" s="13">
        <f t="shared" si="0"/>
        <v>0</v>
      </c>
      <c r="H22" s="13">
        <f t="shared" si="1"/>
        <v>0</v>
      </c>
      <c r="I22" s="13">
        <f>0</f>
        <v>0</v>
      </c>
      <c r="J22" s="13">
        <f>0</f>
        <v>0</v>
      </c>
      <c r="K22" s="13">
        <f t="shared" si="2"/>
        <v>0</v>
      </c>
      <c r="L22" s="13" t="s">
        <v>50</v>
      </c>
    </row>
    <row r="23" spans="1:12" ht="92.25" customHeight="1" x14ac:dyDescent="0.2">
      <c r="A23" s="7"/>
      <c r="B23" s="8"/>
      <c r="C23" s="9"/>
      <c r="D23" s="10"/>
      <c r="E23" s="11"/>
      <c r="F23" s="20" t="s">
        <v>32</v>
      </c>
      <c r="G23" s="13"/>
      <c r="H23" s="13"/>
      <c r="I23" s="13"/>
      <c r="J23" s="13"/>
      <c r="K23" s="13"/>
      <c r="L23" s="13"/>
    </row>
    <row r="24" spans="1:12" ht="92.25" customHeight="1" x14ac:dyDescent="0.2">
      <c r="A24" s="7"/>
      <c r="B24" s="8"/>
      <c r="C24" s="9"/>
      <c r="D24" s="10"/>
      <c r="E24" s="11"/>
      <c r="F24" s="21" t="s">
        <v>33</v>
      </c>
      <c r="G24" s="13"/>
      <c r="H24" s="13"/>
      <c r="I24" s="13"/>
      <c r="J24" s="13"/>
      <c r="K24" s="13"/>
      <c r="L24" s="13"/>
    </row>
    <row r="25" spans="1:12" ht="92.25" customHeight="1" x14ac:dyDescent="0.2">
      <c r="A25" s="7"/>
      <c r="B25" s="8"/>
      <c r="C25" s="9"/>
      <c r="D25" s="10"/>
      <c r="E25" s="11"/>
      <c r="F25" s="22" t="s">
        <v>34</v>
      </c>
      <c r="G25" s="13"/>
      <c r="H25" s="13"/>
      <c r="I25" s="13"/>
      <c r="J25" s="13"/>
      <c r="K25" s="13"/>
      <c r="L25" s="13"/>
    </row>
    <row r="26" spans="1:12" ht="29.25" customHeight="1" x14ac:dyDescent="0.2">
      <c r="A26" s="67"/>
      <c r="B26" s="67"/>
      <c r="C26" s="67"/>
      <c r="D26" s="67"/>
      <c r="E26" s="67"/>
      <c r="F26" s="67"/>
      <c r="G26" s="14"/>
      <c r="H26" s="15"/>
      <c r="I26" s="15"/>
      <c r="J26" s="15"/>
      <c r="K26" s="15"/>
      <c r="L26" s="15"/>
    </row>
    <row r="27" spans="1:12" ht="11.25" customHeight="1" thickBot="1" x14ac:dyDescent="0.25">
      <c r="A27" s="53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5"/>
    </row>
    <row r="28" spans="1:12" ht="18" customHeight="1" x14ac:dyDescent="0.2">
      <c r="A28" s="50" t="s">
        <v>35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2"/>
    </row>
    <row r="29" spans="1:12" ht="21.75" customHeight="1" x14ac:dyDescent="0.2">
      <c r="A29" s="44" t="s">
        <v>22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6"/>
    </row>
    <row r="30" spans="1:12" ht="21.2" customHeight="1" x14ac:dyDescent="0.2">
      <c r="A30" s="61" t="s">
        <v>4</v>
      </c>
      <c r="B30" s="62"/>
      <c r="C30" s="74" t="s">
        <v>18</v>
      </c>
      <c r="D30" s="74"/>
      <c r="E30" s="74"/>
      <c r="F30" s="74"/>
      <c r="G30" s="74"/>
      <c r="H30" s="74"/>
      <c r="I30" s="74"/>
      <c r="J30" s="74"/>
      <c r="K30" s="74"/>
      <c r="L30" s="75"/>
    </row>
    <row r="31" spans="1:12" ht="21.2" customHeight="1" thickBot="1" x14ac:dyDescent="0.25">
      <c r="A31" s="29" t="s">
        <v>5</v>
      </c>
      <c r="B31" s="30"/>
      <c r="C31" s="77" t="s">
        <v>18</v>
      </c>
      <c r="D31" s="77"/>
      <c r="E31" s="77"/>
      <c r="F31" s="77"/>
      <c r="G31" s="77"/>
      <c r="H31" s="77"/>
      <c r="I31" s="77"/>
      <c r="J31" s="77"/>
      <c r="K31" s="77"/>
      <c r="L31" s="78"/>
    </row>
    <row r="32" spans="1:12" x14ac:dyDescent="0.2">
      <c r="A32" s="3"/>
      <c r="B32" s="4"/>
      <c r="C32" s="27"/>
      <c r="D32" s="27"/>
      <c r="E32" s="27"/>
      <c r="F32" s="27"/>
      <c r="G32" s="27"/>
      <c r="H32" s="27"/>
      <c r="I32" s="27"/>
      <c r="J32" s="27"/>
      <c r="K32" s="27"/>
      <c r="L32" s="28"/>
    </row>
    <row r="33" spans="1:12" ht="28.5" customHeight="1" x14ac:dyDescent="0.25">
      <c r="A33" s="34" t="s">
        <v>6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6"/>
    </row>
    <row r="34" spans="1:12" x14ac:dyDescent="0.2">
      <c r="A34" s="31" t="s">
        <v>7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3"/>
    </row>
    <row r="35" spans="1:12" x14ac:dyDescent="0.2">
      <c r="A35" s="7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8"/>
    </row>
    <row r="36" spans="1:12" ht="23.1" customHeight="1" thickBot="1" x14ac:dyDescent="0.25">
      <c r="A36" s="58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60"/>
    </row>
  </sheetData>
  <protectedRanges>
    <protectedRange sqref="C7:J10 K10 C11 L7:L9 E14:F25" name="DATOS"/>
  </protectedRanges>
  <mergeCells count="41">
    <mergeCell ref="K5:L6"/>
    <mergeCell ref="C7:J7"/>
    <mergeCell ref="A5:B5"/>
    <mergeCell ref="K1:L4"/>
    <mergeCell ref="C1:J3"/>
    <mergeCell ref="C5:J5"/>
    <mergeCell ref="C4:E4"/>
    <mergeCell ref="A6:B6"/>
    <mergeCell ref="C6:J6"/>
    <mergeCell ref="A1:B4"/>
    <mergeCell ref="H4:J4"/>
    <mergeCell ref="F4:G4"/>
    <mergeCell ref="A36:L36"/>
    <mergeCell ref="A30:B30"/>
    <mergeCell ref="A7:B7"/>
    <mergeCell ref="A8:B8"/>
    <mergeCell ref="A9:B9"/>
    <mergeCell ref="A10:B10"/>
    <mergeCell ref="A26:F26"/>
    <mergeCell ref="C8:J8"/>
    <mergeCell ref="C9:J9"/>
    <mergeCell ref="C10:F10"/>
    <mergeCell ref="K10:L10"/>
    <mergeCell ref="B12:B13"/>
    <mergeCell ref="A12:A13"/>
    <mergeCell ref="C30:L30"/>
    <mergeCell ref="A35:L35"/>
    <mergeCell ref="C31:L31"/>
    <mergeCell ref="C32:L32"/>
    <mergeCell ref="A31:B31"/>
    <mergeCell ref="A34:L34"/>
    <mergeCell ref="A33:L33"/>
    <mergeCell ref="G10:J10"/>
    <mergeCell ref="E12:L12"/>
    <mergeCell ref="C12:C13"/>
    <mergeCell ref="A29:L29"/>
    <mergeCell ref="A11:B11"/>
    <mergeCell ref="C11:L11"/>
    <mergeCell ref="A28:L28"/>
    <mergeCell ref="A27:L27"/>
    <mergeCell ref="D12:D13"/>
  </mergeCells>
  <hyperlinks>
    <hyperlink ref="A29:L29" r:id="rId1" display="Tener en cuenta los Valores Asociados al Contrato según el Acuerdo Municipal 052 del 22 de diciembre de 2017 (Estatuto Tributario Municipal)  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CANTIDADES </vt:lpstr>
      <vt:lpstr>'CUADRO DE CANTIDADES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Juan Pablo Arenas Agudelo</cp:lastModifiedBy>
  <cp:lastPrinted>2017-06-07T15:30:11Z</cp:lastPrinted>
  <dcterms:created xsi:type="dcterms:W3CDTF">2006-11-20T19:37:40Z</dcterms:created>
  <dcterms:modified xsi:type="dcterms:W3CDTF">2025-05-05T16:37:16Z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