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pivotTables/pivotTable5.xml" ContentType="application/vnd.openxmlformats-officedocument.spreadsheetml.pivotTable+xml"/>
  <Override PartName="/xl/pivotTables/pivotTable6.xml" ContentType="application/vnd.openxmlformats-officedocument.spreadsheetml.pivotTable+xml"/>
  <Override PartName="/xl/pivotTables/pivotTable7.xml" ContentType="application/vnd.openxmlformats-officedocument.spreadsheetml.pivotTable+xml"/>
  <Override PartName="/xl/pivotTables/pivotTable8.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omments1.xml" ContentType="application/vnd.openxmlformats-officedocument.spreadsheetml.comments+xml"/>
  <Override PartName="/xl/threadedComments/threadedComment1.xml" ContentType="application/vnd.ms-excel.threadedcomments+xml"/>
  <Override PartName="/xl/pivotTables/pivotTable9.xml" ContentType="application/vnd.openxmlformats-officedocument.spreadsheetml.pivotTable+xml"/>
  <Override PartName="/xl/pivotTables/pivotTable10.xml" ContentType="application/vnd.openxmlformats-officedocument.spreadsheetml.pivotTable+xml"/>
  <Override PartName="/xl/pivotTables/pivotTable11.xml" ContentType="application/vnd.openxmlformats-officedocument.spreadsheetml.pivotTable+xml"/>
  <Override PartName="/xl/pivotTables/pivotTable12.xml" ContentType="application/vnd.openxmlformats-officedocument.spreadsheetml.pivotTable+xml"/>
  <Override PartName="/xl/pivotTables/pivotTable13.xml" ContentType="application/vnd.openxmlformats-officedocument.spreadsheetml.pivotTable+xml"/>
  <Override PartName="/xl/pivotTables/pivotTable14.xml" ContentType="application/vnd.openxmlformats-officedocument.spreadsheetml.pivotTable+xml"/>
  <Override PartName="/xl/pivotTables/pivotTable15.xml" ContentType="application/vnd.openxmlformats-officedocument.spreadsheetml.pivotTable+xml"/>
  <Override PartName="/xl/pivotTables/pivotTable16.xml" ContentType="application/vnd.openxmlformats-officedocument.spreadsheetml.pivotTable+xml"/>
  <Override PartName="/xl/drawings/drawing2.xml" ContentType="application/vnd.openxmlformats-officedocument.drawing+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harts/chart13.xml" ContentType="application/vnd.openxmlformats-officedocument.drawingml.chart+xml"/>
  <Override PartName="/xl/charts/chart14.xml" ContentType="application/vnd.openxmlformats-officedocument.drawingml.chart+xml"/>
  <Override PartName="/xl/charts/style13.xml" ContentType="application/vnd.ms-office.chartstyle+xml"/>
  <Override PartName="/xl/charts/colors13.xml" ContentType="application/vnd.ms-office.chartcolorstyle+xml"/>
  <Override PartName="/xl/charts/chart15.xml" ContentType="application/vnd.openxmlformats-officedocument.drawingml.chart+xml"/>
  <Override PartName="/xl/charts/style14.xml" ContentType="application/vnd.ms-office.chartstyle+xml"/>
  <Override PartName="/xl/charts/colors14.xml" ContentType="application/vnd.ms-office.chartcolorstyle+xml"/>
  <Override PartName="/xl/charts/chart16.xml" ContentType="application/vnd.openxmlformats-officedocument.drawingml.chart+xml"/>
  <Override PartName="/xl/charts/style15.xml" ContentType="application/vnd.ms-office.chartstyle+xml"/>
  <Override PartName="/xl/charts/colors15.xml" ContentType="application/vnd.ms-office.chartcolorstyle+xml"/>
  <Override PartName="/xl/pivotTables/pivotTable17.xml" ContentType="application/vnd.openxmlformats-officedocument.spreadsheetml.pivotTable+xml"/>
  <Override PartName="/xl/pivotTables/pivotTable18.xml" ContentType="application/vnd.openxmlformats-officedocument.spreadsheetml.pivotTable+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hidePivotFieldList="1" defaultThemeVersion="166925"/>
  <mc:AlternateContent xmlns:mc="http://schemas.openxmlformats.org/markup-compatibility/2006">
    <mc:Choice Requires="x15">
      <x15ac:absPath xmlns:x15ac="http://schemas.microsoft.com/office/spreadsheetml/2010/11/ac" url="C:\Users\mhochoa\Documents\"/>
    </mc:Choice>
  </mc:AlternateContent>
  <xr:revisionPtr revIDLastSave="0" documentId="8_{E82D7327-EEBE-4E8F-831B-0350317AEBC5}" xr6:coauthVersionLast="47" xr6:coauthVersionMax="47" xr10:uidLastSave="{00000000-0000-0000-0000-000000000000}"/>
  <bookViews>
    <workbookView xWindow="-120" yWindow="-120" windowWidth="29040" windowHeight="15720" firstSheet="1" activeTab="2" xr2:uid="{92AB4A78-4830-4F8A-B7C1-06BD2C2AD310}"/>
  </bookViews>
  <sheets>
    <sheet name="Tablas acciones" sheetId="2" state="hidden" r:id="rId1"/>
    <sheet name="Hoja1" sheetId="9" r:id="rId2"/>
    <sheet name="Base total" sheetId="1" r:id="rId3"/>
    <sheet name="Tablas actividades (2)" sheetId="4" r:id="rId4"/>
    <sheet name="salvavida 2023" sheetId="7" r:id="rId5"/>
    <sheet name="salvavida 2022 - 2026" sheetId="8" r:id="rId6"/>
    <sheet name="copia de seguridad" sheetId="3"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s>
  <definedNames>
    <definedName name="\A">#REF!</definedName>
    <definedName name="_9">[1]APACDO!#REF!</definedName>
    <definedName name="_arp2">#REF!</definedName>
    <definedName name="_xlnm._FilterDatabase" localSheetId="2" hidden="1">'Base total'!$C$3:$L$3</definedName>
    <definedName name="_xlnm._FilterDatabase" localSheetId="6" hidden="1">'copia de seguridad'!$C$3:$L$94</definedName>
    <definedName name="_ivm2">#REF!</definedName>
    <definedName name="_Order1" hidden="1">255</definedName>
    <definedName name="_Order2" hidden="1">255</definedName>
    <definedName name="_pib1">'[2]98-2002'!#REF!</definedName>
    <definedName name="_Table1_Out" hidden="1">[3]CARBOCOL!#REF!</definedName>
    <definedName name="_Table2_In2" hidden="1">[4]ANUAL1!#REF!</definedName>
    <definedName name="_Table2_Out" hidden="1">[3]CARBOCOL!#REF!</definedName>
    <definedName name="_var1">'[2]98-2002'!#REF!</definedName>
    <definedName name="A">'[5]CUA1-3'!#REF!</definedName>
    <definedName name="AA">#REF!</definedName>
    <definedName name="AAS">#REF!</definedName>
    <definedName name="Agregado">[6]Listas!$E$4:$E$5</definedName>
    <definedName name="_xlnm.Print_Area" localSheetId="2">'Base total'!$C$2:$J$108</definedName>
    <definedName name="_xlnm.Print_Area" localSheetId="6">'copia de seguridad'!$C$2:$J$94</definedName>
    <definedName name="arp">#REF!</definedName>
    <definedName name="BB">#REF!</definedName>
    <definedName name="CAPITAL">[6]Listas!$I$4:$I$8</definedName>
    <definedName name="castigocuadro2">'[7]CUA1-3'!$Y$1:$AD$93</definedName>
    <definedName name="Categorias">[6]Listas!$D$4:$D$9</definedName>
    <definedName name="CC">#REF!</definedName>
    <definedName name="clasificacion">#REF!</definedName>
    <definedName name="consol">#REF!</definedName>
    <definedName name="CUA">#REF!</definedName>
    <definedName name="CUA18A" hidden="1">{"trimestre",#N/A,FALSE,"TRIMESTRE";"empresa",#N/A,FALSE,"xEMPRESA";"eaab",#N/A,FALSE,"EAAB";"epma",#N/A,FALSE,"EPMA";"emca",#N/A,FALSE,"EMCA"}</definedName>
    <definedName name="Cua1a">[1]APACDO!#REF!</definedName>
    <definedName name="CUADRO_No._1">#REF!</definedName>
    <definedName name="CUADRO_No._10">#REF!</definedName>
    <definedName name="CUADRO_No._12">#REF!</definedName>
    <definedName name="CUADRO_No._13">#REF!</definedName>
    <definedName name="Cuadro_No._1a">[8]Hoja1!$B$3:$E$38</definedName>
    <definedName name="Cuadro_No._1b">[8]Hoja2!$L$3:$O$23</definedName>
    <definedName name="Cuadro_No._1C">[8]Hoja1!$B$50:$E$88</definedName>
    <definedName name="CUADRO_No._2">#REF!</definedName>
    <definedName name="CUADRO_No._3">#REF!</definedName>
    <definedName name="CUADRO_No._4">#REF!</definedName>
    <definedName name="CUADRO_No._5">#REF!</definedName>
    <definedName name="CUADRO_No._6">#REF!</definedName>
    <definedName name="CUADRO_No._6A">#REF!</definedName>
    <definedName name="CUADRO_No._7">#REF!</definedName>
    <definedName name="CUADRO_No._8">#REF!</definedName>
    <definedName name="CUADRO_No._9">#REF!</definedName>
    <definedName name="DETALLE_">#REF!</definedName>
    <definedName name="DETALLING">#REF!</definedName>
    <definedName name="DOS">'[5]CUA1-3'!#REF!</definedName>
    <definedName name="E">[6]Listas!$B$4:$B$93</definedName>
    <definedName name="Entidad">[9]Listas!$B$4:$B$93</definedName>
    <definedName name="ESTRATEGIAPND">[6]Listas!$Q$4:$Q$31</definedName>
    <definedName name="Estrategias">[6]Listas!$K$4:$K$16</definedName>
    <definedName name="FINANCIACIONGASTO">#REF!</definedName>
    <definedName name="fuente">#REF!</definedName>
    <definedName name="fuentes">#REF!</definedName>
    <definedName name="HACIENDA">[6]Listas!$J$4:$J$36</definedName>
    <definedName name="INVERSION">#REF!</definedName>
    <definedName name="ivm">#REF!</definedName>
    <definedName name="MA">[1]APACDO!#REF!</definedName>
    <definedName name="Mensaje">[6]Listas!$H$4:$H$7</definedName>
    <definedName name="MINISTRO">'[5]CUA1-3'!#REF!</definedName>
    <definedName name="objetivospnd">[6]Listas!$P$4:$P$11</definedName>
    <definedName name="PARTICIPACIONES_1997___2000">'[5]CUA1-3'!#REF!</definedName>
    <definedName name="PROPIOS">#REF!</definedName>
    <definedName name="RECLA1">[6]Listas!$R$4:$R$8</definedName>
    <definedName name="RECLA2">[6]Listas!$S$4:$S$5</definedName>
    <definedName name="RECLA3">[6]Listas!$T$4:$T$9</definedName>
    <definedName name="RECLA4">[6]Listas!$U$4:$U$7</definedName>
    <definedName name="reclasificados">[6]Listas!$V$4:$V$17</definedName>
    <definedName name="RESTO">#REF!</definedName>
    <definedName name="s">'[2]98-2002'!#REF!</definedName>
    <definedName name="salud">#REF!</definedName>
    <definedName name="salud2">#REF!</definedName>
    <definedName name="Sector">[9]Listas!$A$4:$A$16</definedName>
    <definedName name="SI">'[5]CUA1-3'!#REF!</definedName>
    <definedName name="SUBDIRECTOR">#REF!</definedName>
    <definedName name="VARIACIONES">#REF!</definedName>
    <definedName name="wrn.eaab." hidden="1">{"eaab",#N/A,FALSE,"EAAB"}</definedName>
    <definedName name="wrn.emca." hidden="1">{"emca",#N/A,FALSE,"EMCA"}</definedName>
    <definedName name="wrn.epma." hidden="1">{"epma",#N/A,FALSE,"EPMA"}</definedName>
    <definedName name="wrn.TODOS." hidden="1">{"trimestre",#N/A,FALSE,"TRIMESTRE";"empresa",#N/A,FALSE,"xEMPRESA";"eaab",#N/A,FALSE,"EAAB";"epma",#N/A,FALSE,"EPMA";"emca",#N/A,FALSE,"EMCA"}</definedName>
    <definedName name="wrn.trimestre." hidden="1">{"trimestre",#N/A,FALSE,"TRIMESTRE"}</definedName>
    <definedName name="wrn.xempresa." hidden="1">{"empresa",#N/A,FALSE,"xEMPRESA"}</definedName>
  </definedNames>
  <calcPr calcId="191029"/>
  <pivotCaches>
    <pivotCache cacheId="2"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6" i="1" l="1"/>
  <c r="J107" i="1"/>
  <c r="J88" i="1"/>
  <c r="J50" i="1"/>
  <c r="F7" i="8"/>
  <c r="F8" i="8"/>
  <c r="F9" i="8"/>
  <c r="F10" i="8"/>
  <c r="F11" i="8"/>
  <c r="F12" i="8"/>
  <c r="F13" i="8"/>
  <c r="F14" i="8"/>
  <c r="F15" i="8"/>
  <c r="F16" i="8"/>
  <c r="F17" i="8"/>
  <c r="F18" i="8"/>
  <c r="F19" i="8"/>
  <c r="F20" i="8"/>
  <c r="F21" i="8"/>
  <c r="F22" i="8"/>
  <c r="F23" i="8"/>
  <c r="F24" i="8"/>
  <c r="F25" i="8"/>
  <c r="F26" i="8"/>
  <c r="F27" i="8"/>
  <c r="F28" i="8"/>
  <c r="F29" i="8"/>
  <c r="F30" i="8"/>
  <c r="F31" i="8"/>
  <c r="F32" i="8"/>
  <c r="F33" i="8"/>
  <c r="F34" i="8"/>
  <c r="F6" i="8"/>
  <c r="J62" i="1"/>
  <c r="J79" i="1" l="1"/>
  <c r="F21" i="7"/>
  <c r="F7" i="7"/>
  <c r="F8" i="7"/>
  <c r="F9" i="7"/>
  <c r="F10" i="7"/>
  <c r="F11" i="7"/>
  <c r="F12" i="7"/>
  <c r="F13" i="7"/>
  <c r="F14" i="7"/>
  <c r="F15" i="7"/>
  <c r="F16" i="7"/>
  <c r="F17" i="7"/>
  <c r="F18" i="7"/>
  <c r="F19" i="7"/>
  <c r="F20" i="7"/>
  <c r="F6" i="7"/>
  <c r="J11" i="1"/>
  <c r="J5" i="1"/>
  <c r="J6" i="1"/>
  <c r="J26" i="1"/>
  <c r="J27" i="1"/>
  <c r="J37" i="1"/>
  <c r="J38" i="1"/>
  <c r="J39" i="1"/>
  <c r="J40" i="1"/>
  <c r="J41" i="1"/>
  <c r="J94" i="3" l="1"/>
  <c r="J93" i="3"/>
  <c r="J92" i="3"/>
  <c r="J91" i="3"/>
  <c r="J90" i="3"/>
  <c r="J89" i="3"/>
  <c r="J88" i="3"/>
  <c r="J87" i="3"/>
  <c r="J86" i="3"/>
  <c r="J85" i="3"/>
  <c r="J84" i="3"/>
  <c r="J83" i="3"/>
  <c r="J82" i="3"/>
  <c r="J81" i="3"/>
  <c r="J80" i="3"/>
  <c r="J79" i="3"/>
  <c r="J78" i="3"/>
  <c r="J77" i="3"/>
  <c r="J76" i="3"/>
  <c r="J75" i="3"/>
  <c r="J74" i="3"/>
  <c r="J73" i="3"/>
  <c r="J72" i="3"/>
  <c r="J71" i="3"/>
  <c r="J70" i="3"/>
  <c r="J69" i="3"/>
  <c r="J68" i="3"/>
  <c r="J67" i="3"/>
  <c r="J66" i="3"/>
  <c r="J65" i="3"/>
  <c r="J64" i="3"/>
  <c r="J63" i="3"/>
  <c r="J62" i="3"/>
  <c r="J61" i="3"/>
  <c r="J60" i="3"/>
  <c r="J59" i="3"/>
  <c r="J58" i="3"/>
  <c r="J57" i="3"/>
  <c r="J56" i="3"/>
  <c r="J55" i="3"/>
  <c r="J54" i="3"/>
  <c r="J53" i="3"/>
  <c r="J52" i="3"/>
  <c r="J51" i="3"/>
  <c r="J50" i="3"/>
  <c r="J49" i="3"/>
  <c r="J48" i="3"/>
  <c r="J47" i="3"/>
  <c r="J46" i="3"/>
  <c r="J45" i="3"/>
  <c r="J44" i="3"/>
  <c r="J43" i="3"/>
  <c r="J42" i="3"/>
  <c r="J41" i="3"/>
  <c r="J40" i="3"/>
  <c r="J39" i="3"/>
  <c r="J38" i="3"/>
  <c r="J37" i="3"/>
  <c r="J36" i="3"/>
  <c r="J35" i="3"/>
  <c r="J34" i="3"/>
  <c r="J33" i="3"/>
  <c r="J32" i="3"/>
  <c r="J31" i="3"/>
  <c r="J30" i="3"/>
  <c r="J29" i="3"/>
  <c r="J28" i="3"/>
  <c r="J27" i="3"/>
  <c r="J26" i="3"/>
  <c r="J25" i="3"/>
  <c r="J24" i="3"/>
  <c r="J23" i="3"/>
  <c r="J22" i="3"/>
  <c r="J21" i="3"/>
  <c r="J20" i="3"/>
  <c r="J19" i="3"/>
  <c r="J18" i="3"/>
  <c r="J17" i="3"/>
  <c r="J16" i="3"/>
  <c r="J15" i="3"/>
  <c r="J14" i="3"/>
  <c r="J13" i="3"/>
  <c r="J12" i="3"/>
  <c r="J11" i="3"/>
  <c r="J10" i="3"/>
  <c r="J9" i="3"/>
  <c r="J8" i="3"/>
  <c r="J7" i="3"/>
  <c r="J6" i="3"/>
  <c r="J5" i="3"/>
  <c r="J4" i="3"/>
  <c r="J17" i="1"/>
  <c r="J18" i="1"/>
  <c r="J19" i="1"/>
  <c r="J20" i="1"/>
  <c r="J21" i="1"/>
  <c r="J22" i="1"/>
  <c r="J23" i="1"/>
  <c r="J24" i="1"/>
  <c r="J25" i="1"/>
  <c r="J28" i="1"/>
  <c r="J29" i="1"/>
  <c r="J30" i="1"/>
  <c r="J31" i="1"/>
  <c r="J32" i="1"/>
  <c r="J33" i="1"/>
  <c r="J34" i="1"/>
  <c r="J35" i="1"/>
  <c r="J36" i="1"/>
  <c r="J42" i="1"/>
  <c r="J43" i="1"/>
  <c r="J44" i="1"/>
  <c r="J45" i="1"/>
  <c r="J46" i="1"/>
  <c r="J47" i="1"/>
  <c r="J48" i="1"/>
  <c r="J49" i="1"/>
  <c r="J51" i="1"/>
  <c r="J52" i="1"/>
  <c r="J53" i="1"/>
  <c r="J54" i="1"/>
  <c r="J55" i="1"/>
  <c r="J56" i="1"/>
  <c r="J57" i="1"/>
  <c r="J58" i="1"/>
  <c r="J59" i="1"/>
  <c r="J60" i="1"/>
  <c r="J61" i="1"/>
  <c r="J63" i="1"/>
  <c r="J64" i="1"/>
  <c r="J65" i="1"/>
  <c r="J66" i="1"/>
  <c r="J67" i="1"/>
  <c r="J68" i="1"/>
  <c r="J69" i="1"/>
  <c r="J70" i="1"/>
  <c r="J71" i="1"/>
  <c r="J72" i="1"/>
  <c r="J73" i="1"/>
  <c r="J74" i="1"/>
  <c r="J75" i="1"/>
  <c r="J76" i="1"/>
  <c r="J77" i="1"/>
  <c r="J78" i="1"/>
  <c r="J80" i="1"/>
  <c r="J81" i="1"/>
  <c r="J82" i="1"/>
  <c r="J83" i="1"/>
  <c r="J84" i="1"/>
  <c r="J85" i="1"/>
  <c r="J86" i="1"/>
  <c r="J87" i="1"/>
  <c r="J89" i="1"/>
  <c r="J90" i="1"/>
  <c r="J91" i="1"/>
  <c r="J92" i="1"/>
  <c r="J93" i="1"/>
  <c r="J94" i="1"/>
  <c r="J95" i="1"/>
  <c r="J96" i="1"/>
  <c r="J97" i="1"/>
  <c r="J98" i="1"/>
  <c r="J99" i="1"/>
  <c r="J100" i="1"/>
  <c r="J101" i="1"/>
  <c r="J102" i="1"/>
  <c r="J103" i="1"/>
  <c r="J104" i="1"/>
  <c r="J105" i="1"/>
  <c r="J108" i="1"/>
  <c r="J7" i="1" l="1"/>
  <c r="J8" i="1"/>
  <c r="J9" i="1"/>
  <c r="J10" i="1"/>
  <c r="J12" i="1"/>
  <c r="J13" i="1"/>
  <c r="J14" i="1"/>
  <c r="J15" i="1"/>
  <c r="J16" i="1"/>
  <c r="J4"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MERY HELEN OCHOA MIRA</author>
    <author>tc={9B793013-5E7B-4A61-99D4-56FF25507A23}</author>
    <author>tc={4BAADCA9-7192-40EC-9E93-06C4D1DB05B3}</author>
  </authors>
  <commentList>
    <comment ref="G30" authorId="0" shapeId="0" xr:uid="{DD727BE1-154F-4200-A620-35F83E55496C}">
      <text>
        <r>
          <rPr>
            <b/>
            <sz val="9"/>
            <color indexed="81"/>
            <rFont val="Tahoma"/>
            <family val="2"/>
          </rPr>
          <t>MERY HELEN OCHOA MIRA:</t>
        </r>
        <r>
          <rPr>
            <sz val="9"/>
            <color indexed="81"/>
            <rFont val="Tahoma"/>
            <family val="2"/>
          </rPr>
          <t xml:space="preserve">
MinEnergía envio propuesta y se encuentra en revisión por parte de ANM</t>
        </r>
      </text>
    </comment>
    <comment ref="G45" authorId="0" shapeId="0" xr:uid="{A87BEB7C-E29D-40CF-957B-4DD91155E153}">
      <text>
        <r>
          <rPr>
            <b/>
            <sz val="9"/>
            <color indexed="81"/>
            <rFont val="Tahoma"/>
            <family val="2"/>
          </rPr>
          <t>MERY HELEN OCHOA MIRA:</t>
        </r>
        <r>
          <rPr>
            <sz val="9"/>
            <color indexed="81"/>
            <rFont val="Tahoma"/>
            <family val="2"/>
          </rPr>
          <t xml:space="preserve">
El plan ya esta estructurado para la vigencia del 2024-01 es para la implementación
</t>
        </r>
      </text>
    </comment>
    <comment ref="G57" authorId="0" shapeId="0" xr:uid="{B877C8C5-0D3F-4944-8F35-0A23A4C0BFE5}">
      <text>
        <r>
          <rPr>
            <b/>
            <sz val="9"/>
            <color indexed="81"/>
            <rFont val="Tahoma"/>
            <family val="2"/>
          </rPr>
          <t>MERY HELEN OCHOA MIRA:</t>
        </r>
        <r>
          <rPr>
            <sz val="9"/>
            <color indexed="81"/>
            <rFont val="Tahoma"/>
            <family val="2"/>
          </rPr>
          <t xml:space="preserve">
Secretaria sin dar apoyo</t>
        </r>
      </text>
    </comment>
    <comment ref="G61" authorId="0" shapeId="0" xr:uid="{807B4BD1-CD7B-4D0D-A8B5-1C458D808AFB}">
      <text>
        <r>
          <rPr>
            <b/>
            <sz val="9"/>
            <color indexed="81"/>
            <rFont val="Tahoma"/>
            <family val="2"/>
          </rPr>
          <t>MERY HELEN OCHOA MIRA:</t>
        </r>
        <r>
          <rPr>
            <sz val="9"/>
            <color indexed="81"/>
            <rFont val="Tahoma"/>
            <family val="2"/>
          </rPr>
          <t xml:space="preserve">
se tiene para la segunda semana de enero</t>
        </r>
      </text>
    </comment>
    <comment ref="F96" authorId="1" shapeId="0" xr:uid="{9B793013-5E7B-4A61-99D4-56FF25507A23}">
      <text>
        <t>[Comentario encadenado]
Su versión de Excel le permite leer este comentario encadenado; sin embargo, las ediciones que se apliquen se quitarán si el archivo se abre en una versión más reciente de Excel. Más información: https://go.microsoft.com/fwlink/?linkid=870924
Comentario:
    Anm a remitido sep,oct, nov</t>
      </text>
    </comment>
    <comment ref="F97" authorId="2" shapeId="0" xr:uid="{4BAADCA9-7192-40EC-9E93-06C4D1DB05B3}">
      <text>
        <t>[Comentario encadenado]
Su versión de Excel le permite leer este comentario encadenado; sin embargo, las ediciones que se apliquen se quitarán si el archivo se abre en una versión más reciente de Excel. Más información: https://go.microsoft.com/fwlink/?linkid=870924
Comentario:
    Envio julio, agosto y sep</t>
      </text>
    </comment>
  </commentList>
</comments>
</file>

<file path=xl/sharedStrings.xml><?xml version="1.0" encoding="utf-8"?>
<sst xmlns="http://schemas.openxmlformats.org/spreadsheetml/2006/main" count="1244" uniqueCount="192">
  <si>
    <t>SEGUMIENTO IMPLEMENTACIÓN PLAN ÚNICO DE LEGALIZACIÓN Y FORMALIZACIÓN MINERA</t>
  </si>
  <si>
    <t>Ejes</t>
  </si>
  <si>
    <t>Acción</t>
  </si>
  <si>
    <t xml:space="preserve">Descripción de Actividades a desarrollar </t>
  </si>
  <si>
    <t>ponderación de las actividades a Desarrollar cumpliento del objetivo(%)</t>
  </si>
  <si>
    <t>Estado de la activida</t>
  </si>
  <si>
    <t>Fecha de inicio</t>
  </si>
  <si>
    <t>Fecha de finalización</t>
  </si>
  <si>
    <t>SEMÁFORO DE SEGUIMIENTO</t>
  </si>
  <si>
    <t>EJE 1_ ENFOQUE DIFERENCIADO</t>
  </si>
  <si>
    <t>Realizacion de reuniones conjunta con el  MME  y el grupo de  Direccion de Formalizacion, oficina juridica de la Agencia, Grupo Zonales de la Agencia, Grupo de  Legalziacion,  Grupo de Fomento , Grupo de Contratacion y Titulacion Minera</t>
  </si>
  <si>
    <t>Adoptar términos de referencia para Programas de trabajos y obras diferenciales -PTOD- que consideren las particularidades técnicas por tipos de explotación, Minerales a explotar, aspectos sociales, regionales entre otros.</t>
  </si>
  <si>
    <t>Realizacion de reuniones conjunta con el  MME  y el grupo de  Direccion de Formalizacion, oficina juridica de agencia, Grupo  zonales de la Agencia, Grupo de  legalziacion y Formalizacion,  Grupo de fomento y Grupo de  Contratacion y titulacion minera.</t>
  </si>
  <si>
    <t>Realizacion de reuniones conjunta col MME  y el grupo de  Direccion de Formalizacion, oficina juridica de la Agencia, zona zonales de la agencia, Grupo de  Legalziacion,  Grupo de fomento y Grupo de contratacion y titulacion minera.</t>
  </si>
  <si>
    <t>Reunion interna(discusión de los lineamientos para la contruccion delo Tdr para el PTOD) por el grupo de estudios tecnicos - VSC</t>
  </si>
  <si>
    <t>Reunion interna por el grupo de estudios tecnicos - VSC</t>
  </si>
  <si>
    <t>Reunion interna(Socializacion de los Tdr del PTOD) con  el grupo de estudios tecnicos , Grupo de legalizacion y grupo de contratacion y titulacion minera</t>
  </si>
  <si>
    <t>Reunion interna (socializacion de los Tdr del PTOD ) con el grupo de estudios tecnicos  y Grupo de Fomento y Promocion</t>
  </si>
  <si>
    <t xml:space="preserve">DISEÑO DE METODOLOGÍA PARA CARACTERIZAR LA ASOCIATIVIDAD Y DETERMINAR EL
POTENCIAL ASOCIATIVO EN LAS COMUNIDADES </t>
  </si>
  <si>
    <t>Diseñar e implementar una estrategia de fortalecimiento asociativo de comunidades de mineros que permita optimizar los procesos de regularización minera y de encadenamientos productivos, con el fin de que sean incluidas y priorizadas en los planes trimestrales de implementación del presente plan.</t>
  </si>
  <si>
    <t xml:space="preserve">DISEÑO DE LA ESTRATEGIA U HOJA DE RUTA DE SISTEMAS ASOCIATIVOS PARA EL
DESARROLLO DE ACTIVIDAD MINERA SOSTENIBLE </t>
  </si>
  <si>
    <t xml:space="preserve">IMPLEMENTACIÓN DEL DISEÑO METODOLÓGICO PARA CARACTERIZAR LA
ASOCIATIVIDAD Y DETERMINAR EL POTENCIAL ASOCIATIVO EN LAS COMUNIDADES Y LA
ESTRATEGIA U HOJA DE RUTA DE SISTEMAS ASOCIATIVOS PARA EL DESARROLLO DE ACTIVIDAD
MINERA SOSTENIBLE </t>
  </si>
  <si>
    <t xml:space="preserve">FORMULACIÓN DEL DOCUMENTO DEFINITIVO DE LA ESTRATEGIA U HOJA DE RUTA DE
SISTEMAS ASOCIATIVOS PARA EL DESARROLLO DE ACTIVIDAD MINERA SOSTENIBLE </t>
  </si>
  <si>
    <t xml:space="preserve">Reglamentar la figura jurídica de las áreas de reserva especial, conforme lo señala el parágrafo 2° del artículo 4 de la Ley 2250 de 2022
</t>
  </si>
  <si>
    <t>Revisar los requerimientos técnicos contemplados en los términos de referencia para programa de trabajos y obras complementario PTOC- en la figura de subcontrato de formalización y de ser pertinente adoptar los ajustes a que haya lugar.</t>
  </si>
  <si>
    <t>Adelantar los diálogos donde se garantice la participación de los sujetos de especial protección constitucional para el adecuado tratamiento diferenciado en los procesos de formalización minera.</t>
  </si>
  <si>
    <t>Adelantar los procesos de reglamentación a los que haya lugar para garantizar la operatividad de la implementación de los mecanismos de formalización y/o legalización.</t>
  </si>
  <si>
    <t>Establer una ruta de atención de procesos de formalización para la efectividad de los mecanismos de formalización y procesos de mediación.</t>
  </si>
  <si>
    <t>Identificar las solicitudes de trámites de legalización y formalización minera para iniciar el trámite de mediación en áreas ocupadas y en áreas libres en donde se registren algún trámite pendiente por resolver</t>
  </si>
  <si>
    <t>Determinar que procesos de formalización son viables para continuar con el trámite de mediación.</t>
  </si>
  <si>
    <t>Elaborar un plan de caracterización como insumo para validación de mineros tradicionales y mineros de pequeña escala en las zonas de reserva con potencial minero.</t>
  </si>
  <si>
    <t>Reuniones de articulación ANM - MME</t>
  </si>
  <si>
    <t>Seguimiento pilotos Caracterización, (Bajo Cauca Antioqueño, Buriticá, Marmato)</t>
  </si>
  <si>
    <t xml:space="preserve">Estructuración proyecto plan de caracterización </t>
  </si>
  <si>
    <t>Validación documento plan de caracterización con entidades del sector</t>
  </si>
  <si>
    <t xml:space="preserve">Socialización e implementación plan de caracterización </t>
  </si>
  <si>
    <t>EJE 2_ SIMPLIFICACIÓN DE TRÁMITES</t>
  </si>
  <si>
    <t>reglamentar la figura juridica de las areas de Reserva Especial conforme lo señala el prarragafó 2Da del Articulo 4  de la Ley 2250 de 2022</t>
  </si>
  <si>
    <t>Establecer una Mesa Técnico- Jurídica de Seguimiento a trámites de formalización con las autoridades minera y ambiental.</t>
  </si>
  <si>
    <t>Establecer un cronograma de mesas regionales con Autoridades Ambientales y Mineras</t>
  </si>
  <si>
    <t>Establecer planes de trabajo trimestrales donde se prioricen procesos de formalización y se establezcan plazos en función de las particularidades que existan en materia social, ambiental, económica y política.</t>
  </si>
  <si>
    <t>Determinar la viabilidad de continuación de los trámites de legalización y formalización minera en un tiempo determinado.</t>
  </si>
  <si>
    <t>Identificar la viabilidad de los trámites de legalización y formalización minera en función de las particularidades de existan en materia social, ambiental, económica y política</t>
  </si>
  <si>
    <t>Adelantar mesas de trabajo con el fin de recopilar información relevante respecto a los trámites de legalización y formalización entre Ministerio de Minas y ANM</t>
  </si>
  <si>
    <t>Habilitar una herramienta virtual (matriz compartida) de seguimiento a tiempo real de los trámites adelantados en materia de formalización minera con acceso de consulta para el Ministerio de Minas y Energía.</t>
  </si>
  <si>
    <t>Establecer estrategias para facilitar la notificación y participación de los interesados y beneficiarios del Plan Único de Legalización y Formalización Minera.</t>
  </si>
  <si>
    <t>Establecer para facilitar la notificación y participación de los interesados y beneficiarios del  Plan único de Formalizaciín Minera</t>
  </si>
  <si>
    <t>Identificar semestralmente áreas sobre las cuales se tienen o se deben tomar decisiones de fondo respecto a solicitudes de formalización; e implementar un plan de revisión y liberación (des anotación) de áreas con fines de formalización, en los términos establecidos en la normatividad aplicable.</t>
  </si>
  <si>
    <t>Realizar un inventario de las zonas pendientes a liberar (Are desistidas, terminadas y rechazadas, solicitudes de legalización terminadas (solicitudes del artìculo 325 de la ley 1955 del año 2019, y articulo 165 de la ley 685 de 2001)</t>
  </si>
  <si>
    <t>Realizar un inventario de las zonas pendientes a liberar (Subcontratos de formalización minera desistidos, rechazados y archivados, propuestas de contratos diferenciales rechazados)</t>
  </si>
  <si>
    <t>Validar el estado de las áreas identificadas (sobreposición con áreas exlcuidas de la minería)</t>
  </si>
  <si>
    <t>Establecer mesa de trabajo con plan de acciòn, con catastro minero de la ANM para proceder con la desanotaciòn</t>
  </si>
  <si>
    <t>Diseñar e implementar una estrategia de revisión de los procedimientos de evaluación de las solicitudes tramitadas a través de las figuras de formalización, acorde a las obligaciones a cargo del secto</t>
  </si>
  <si>
    <t>Realizar la propuesta en word del diseño e implementación de la revisión del flujos en cuanto a los procedimientos establecidos para las solicitudes mineras y su respectivo seguimeinto y control.</t>
  </si>
  <si>
    <t>Revisión de los flujos o procedimientos de evaluación para simplificar el trámite de las Propuestas de Contrato de Concesión Diferencial (PCCD)</t>
  </si>
  <si>
    <t>Revisión de los flujos o procedimientos de evaluación para simplificar el trámite de las Propuestas de Contrato de Concesión (PCC)</t>
  </si>
  <si>
    <t>Revisión de los flujos o procedimientos de evaluación para simplificar el trámite de las Devoluciones de Areas para la formalización Minera (DAFM)</t>
  </si>
  <si>
    <t>Revisión de los flujos o procedimientos de evaluación para simplificar el trámite de los Subcontratos de formalización (SFM)</t>
  </si>
  <si>
    <t>Revisión de los flujos o procedimientos de evaluación para simplificar el trámite de las Solicitudes de formalización de Minería Tradicional (SFMT)</t>
  </si>
  <si>
    <t>Revisión de los flujos o procedimientos de evaluación para simplificar el trámite de las Solicitudes de Legalización de Minería de Hecho (SLMH)</t>
  </si>
  <si>
    <t>Revisión de los flujos o procedimientos de evaluación para simplificar el trámite de las Cesiones de Áreas (CA)</t>
  </si>
  <si>
    <t>Revisión de los flujos o procedimientos de evaluación para simplificar el trámite de las Cesiones de Derechos (CD)</t>
  </si>
  <si>
    <t>Revisión de los flujos o procedimientos de evaluación para simplificar el trámite de las Áreas de Reserva Especial (ARE)</t>
  </si>
  <si>
    <t>Revisión de los flujos o procedimientos de evaluación para simplificar el trámite de las Áreas de Reserva para la Formalización (ARFM)</t>
  </si>
  <si>
    <t>Creación de Matriz de flujos o procedimientos de evaluación del antes y después de cada una de las herramientas de formalización Minera</t>
  </si>
  <si>
    <t>EJE3_ARTICULACIÓN  EFECTIVA ENTRE INSTITUCIONES LOCALES Y NACIONALES</t>
  </si>
  <si>
    <t>Adelantar gestiones para promover la inclusión de requisitos acorde a las realidades de las comuniddaes mineras para el trámite de radicación del plan de arqueologia preventiva ante el Instituto Colombiano de Antropologia e Historia ICAH</t>
  </si>
  <si>
    <t>Establecer un plan de verificación de las condiciones de cumplimiento de las obligaciones de los titulares mineros, a fin de generar posibles alternativas de formalización en los casos en donde se presente superposición de área entre dicho título minero y mineros de pequeña escala informales, para garantizar la articulación en el planeación minero-ambiental para la formalización.</t>
  </si>
  <si>
    <t>Levantar la línea base por parte de la vicepresidencia de seguimiento, control y seguridad minera y verificar el estado de las obligaciones de los titulos mineros. (Avance por pares o departamentos)</t>
  </si>
  <si>
    <t>Iniciar el acercamiento por parte del MME con los titulares mineros para buscar alternativas de formalización.</t>
  </si>
  <si>
    <t>Realizar jornadas  para identificación y levantamiento de insumos de línea base de mineros con vocación de legalidad por departamentos y/o subregiones con incidencia minera.</t>
  </si>
  <si>
    <t xml:space="preserve">Apoyar , en lo de su competencia, al Ministerio de Ambiente y Desarrollo Sostenible en la reglamentación requerida para la licencia ambiental temporal de que trata el artículo 29 de la Ley 2250 de 2022. </t>
  </si>
  <si>
    <t>Fortalecer los espacios de interlocución en territorio con miras a la formalización de la pequeña minería</t>
  </si>
  <si>
    <t>Gestionar estrategias de comercialización de minerales con prioridad hacia los beneficiarios del Plan Único de Legalización y Formalización, en principio, con alta participación estatal.</t>
  </si>
  <si>
    <t>Definir e implementar, en coordinación con la SMA y la SAE, la Ruta Integral de Formalización Minera en el Bajo Cauca Antioqueño.</t>
  </si>
  <si>
    <t>Definir e implementar, en coordinación con el SGC y la SAE, la Ruta de Trabajo para la implementación de tecnologías limpias en el beneficio del oro en la región.</t>
  </si>
  <si>
    <t>Apoyar la gestión de la SAE para mejorar los canales de comercialización de mineros de subsistencia y pequeños mineros de la región, para que puedan recibir un mejor precio de venta del mineral.</t>
  </si>
  <si>
    <t>Diseñar y poner en marcha, en coordinación con la SAE y otras entidades públicas y/o privadas, un Programa Piloto de Diversificación Económica (Cadena de joyería verde) en la región.</t>
  </si>
  <si>
    <t>Fomentar, en coordinación con el Banco Agrario de Colombia y la SAE, la inclusión financiera de mineros de subsistencia y pequeños mineros de oro de la región.</t>
  </si>
  <si>
    <t xml:space="preserve">Identificar e implementar, conjuntamente con la DIAN, UIAF y otras entidades públicas, líneas de trabajo interinstitucional para el control (transparencia) de la comercialización de oro en la región. </t>
  </si>
  <si>
    <t>EJE 4_ARTICULACIÓN  EFECTIVA ENTRE INSTITUCIONES LOCALES Y NACIONALES</t>
  </si>
  <si>
    <t>Diseñar plan de capacitaciones de las figuras para la formalización del plan único de legalización y formalización minera dirigido a las entidades territoriales y mineros con vocación de legalidad.</t>
  </si>
  <si>
    <t>Acompañar a los pequeños mineros en los trámites de presentación de solicitudes, resolución de requerimientos hasta el final de los trámites.</t>
  </si>
  <si>
    <t>Desarrollar mesas de trabajo y procesos de acompañamiento a los beneficiarios de las figuras de formalización y/o legalización y así mismo a titulares de pequeña minería y de unidades de producción minera</t>
  </si>
  <si>
    <t>Identificar procesos de formalización que requieran acompañamiento de acuerdo a sus  respectivas particularidades</t>
  </si>
  <si>
    <t>Desarrollar mesas de trabajo y procesos de acompañamiento a los beneficiarios de las figuras de formalización</t>
  </si>
  <si>
    <t>Levantar las actas correspondientes con el fin de realizar un seguimiento de los compromisos pactados en las mesas de trabajo y los procesos de acompañamiento realizados con los beneficiarios de las figuras de formalización</t>
  </si>
  <si>
    <t>Identificar fuentes de cooperación, mecanismos de financiamiento para apoyar a los mineros en la elaboración de documentos técnicos.</t>
  </si>
  <si>
    <t>Identificar cuál es la necesidad diferencial de cada uno de los mineros en territorio.</t>
  </si>
  <si>
    <t>Identificar los posibles cooperantes y mecanismos de financiación.</t>
  </si>
  <si>
    <t>Implementar estrategias hacia el pequeño minero tradicional y titulares de pequeña minería para que tenga acceso a la bancarización, educación financiera, formación y asistencia técnica.,</t>
  </si>
  <si>
    <t>Diseñar e implementar una estrategia de fortalecimiento asociativo demunidades de mineros que permita optimizar los procesos de regularización minera y de encadenamientos productivos, con el fin de que sean incluidas y priorizadas en los planes trimestrales de implementación del presente plan.</t>
  </si>
  <si>
    <t>LEONARDO MUNIVE</t>
  </si>
  <si>
    <t>CARLOS EDUARDO BERMÚDEZ</t>
  </si>
  <si>
    <t xml:space="preserve">ELSA YADIRA LAITON SOTELO </t>
  </si>
  <si>
    <t xml:space="preserve">VICTOR ARMANDO CUELLO PEDROZA </t>
  </si>
  <si>
    <t xml:space="preserve">MANUEL FELIPE BARRAGÁN TRIANA </t>
  </si>
  <si>
    <t>BIBIANA ANDREA CARVAJAL</t>
  </si>
  <si>
    <t>FABIAN CHAMORRO</t>
  </si>
  <si>
    <t xml:space="preserve">ANGELA VIVIANA VALDERRAMA </t>
  </si>
  <si>
    <t>MIGUEL VANEGAS</t>
  </si>
  <si>
    <t>JUAN DAVID MONTOYA LÓPEZ</t>
  </si>
  <si>
    <t>MARIA CAROLINA RUEDA</t>
  </si>
  <si>
    <t>CRISTIAN GALVÁN</t>
  </si>
  <si>
    <t>ANGELA VIVIANA VALDERRAMA</t>
  </si>
  <si>
    <t>LAURA CAMILA RODRIGUEZ</t>
  </si>
  <si>
    <t>RESPONSABLE</t>
  </si>
  <si>
    <t>Se remitó un correo al dr Juna Antonio 21 de Junio solicitando reporte de avance de dicha actividad y una articualción que pudiera generar un espacio para revisar las acciones. Y Se remite un oficio con la misma intención direccionada al presidente</t>
  </si>
  <si>
    <t>En reunión del 4 octubre se realiza articulación ANM; De este tema no hay avance</t>
  </si>
  <si>
    <t>Construcción de una ruta de atención de procesos de formalización para la efectividad de los mecanismos de formalización y procesos de mediación.</t>
  </si>
  <si>
    <t>Construir una propuesta de matriz integral donde se comparta en tiempo real los tramites de formalización que se le realizan acompañamiento desde el Ministerio de Minas y los radicados ante la Autoridad Minera Anm y Secretaria de Minas de la Gobernación de Antioquia.</t>
  </si>
  <si>
    <t>Coordinar y realizar mesas de trabajo entre Min Energia+ Anm+Secretaria de Minas donde se involucre duirecciones tecnicas de mineria y TIC, para revisar la viabilidad o perrtinencia de compartir una matriz que contenga confidencialidad en trámites.</t>
  </si>
  <si>
    <t>En curso</t>
  </si>
  <si>
    <t>Realizar mesa técnica entre el equipo técnico</t>
  </si>
  <si>
    <t>Realizar un documento  donde se identifiquen , fuentes de cooperación, mecanismos de financiamiento para apoyar a los mineros en la elaboración de documentos técnicos.</t>
  </si>
  <si>
    <t>Seguimiento. Gestionar reuniones con potenciales cooperantes Y Seguimiento a la gestión de cooperación</t>
  </si>
  <si>
    <r>
      <t xml:space="preserve">Identificar </t>
    </r>
    <r>
      <rPr>
        <sz val="9"/>
        <color rgb="FFFF0000"/>
        <rFont val="Calibri"/>
        <family val="2"/>
      </rPr>
      <t>fuentes de cooperación</t>
    </r>
    <r>
      <rPr>
        <sz val="9"/>
        <color rgb="FF000000"/>
        <rFont val="Calibri"/>
        <family val="2"/>
      </rPr>
      <t xml:space="preserve">, </t>
    </r>
    <r>
      <rPr>
        <sz val="9"/>
        <color rgb="FFFF0000"/>
        <rFont val="Calibri"/>
        <family val="2"/>
      </rPr>
      <t>mecanismos de financiamiento</t>
    </r>
    <r>
      <rPr>
        <sz val="9"/>
        <color rgb="FF000000"/>
        <rFont val="Calibri"/>
        <family val="2"/>
      </rPr>
      <t xml:space="preserve"> para apoyar a los mineros en la elaboración de documentos técnicos. </t>
    </r>
  </si>
  <si>
    <t>Se esta articulando su cumplimiento con el grupo de fomento para ello se realiza lo siguiente:</t>
  </si>
  <si>
    <t>Solicitar información por parte de la vicepresidencia de seguimiento y control de la base de datos de Fomento  sobre las solicitudes de formalización en áreas ocupadas por titulos mineros. Y se prioriza Cundinamarca y Boyacá</t>
  </si>
  <si>
    <t>Se realiza re unión con la Secretaria de Minas y se envia comunicación a la ANM</t>
  </si>
  <si>
    <t xml:space="preserve">La ANM remite la estrategia para la participación  el 20 de noviembre </t>
  </si>
  <si>
    <t>la propuesta  de notificación Anm  la presentan antes del 31/12/2023</t>
  </si>
  <si>
    <t>Retroalimentación por parte del Ministerio de Minas a la propuesta de Estrategia de participación enviada por la ANM</t>
  </si>
  <si>
    <t>Socialización con la Secretaria de Minas ya que indican que deben sostener el mismo esquema</t>
  </si>
  <si>
    <t>Se rinde informe mesual por parte de ANM</t>
  </si>
  <si>
    <t>Se rinde informe Secretaria de Minas(agost-sept)</t>
  </si>
  <si>
    <t>Mesas de trabajo con el ICAH</t>
  </si>
  <si>
    <t>Mesas de trabajo articulados con Minambiente para establecer a partir de estas acciones los terminos de referencia.</t>
  </si>
  <si>
    <t>Construcción de ajuste a la guia tramite ICAH requerimiento licenciamiento ambiental proyecto Formalización Minera.</t>
  </si>
  <si>
    <t>Definir estrategias de seguimiento a las acciones del cronograma implementado y establecer medidas frente a la resolucion de los trámites por parte de la ANM</t>
  </si>
  <si>
    <t>Se instalo la Mesa tecnico-juridica de Seguimiento a trámites de Formalización  con las autoridades</t>
  </si>
  <si>
    <t>Se construye plan de desplazamiento donde se  prioriza departamentos mineros de acuerdo a su problemática minero ambiental</t>
  </si>
  <si>
    <t>Se contruye matriz donde se consigna información de mineros encontrados por Departamento con vocación minera;( Se solicita al equipo de regularización y se realizan oficio)</t>
  </si>
  <si>
    <t xml:space="preserve">La linea base será construida con insumos provenientes de las siguientes fuentes de información:
1. Resultados de caracterizaciones mineras realizadas
2. Información obtenida derivada del taller de construcción del plan de acción derivado de la socialización del PULF en territorio.
3. Solicitudes enviadas a los municipios de los Departamentos mineros priorizados </t>
  </si>
  <si>
    <t>Documento que contenga un análisis de los espacios de interlocución que se desarrollen a la fecha y los resultados de los mismos considerando ventajas y desventajas y posibles recomendaciones y alertas.</t>
  </si>
  <si>
    <t>x</t>
  </si>
  <si>
    <t>Cumplido</t>
  </si>
  <si>
    <t xml:space="preserve">Jornadas de trabajo en colaboración con ANM </t>
  </si>
  <si>
    <t>Elaboración de documento reglamentario borrador</t>
  </si>
  <si>
    <t xml:space="preserve">Publicación de propuesta de acto administrativo reglamentario </t>
  </si>
  <si>
    <t xml:space="preserve">Respuesta a comentarios de acto administrativo </t>
  </si>
  <si>
    <t xml:space="preserve">Documento propuesta de reglamentación final </t>
  </si>
  <si>
    <t xml:space="preserve">Suscribir el acto administrativo </t>
  </si>
  <si>
    <t>Reuniones con la ANM para realizar el seguimiento a la implementación en ISOLUCION de los flujos de las herramientas de formalización minera</t>
  </si>
  <si>
    <t>Estructuración de un documento que contiene las capacitaciones a realizar en 2023</t>
  </si>
  <si>
    <t>Desarrollar la reglamentación de los art correspondientes a la ley 2250 de 2022</t>
  </si>
  <si>
    <t>Realizar mesas de trabajo de articulación con la ANM</t>
  </si>
  <si>
    <t>Sin avance</t>
  </si>
  <si>
    <t>BIBIANA CARVAJAL</t>
  </si>
  <si>
    <t>Realizar acercamientos con los grupos étnicos en el marco de la formalización minera</t>
  </si>
  <si>
    <t>Etiquetas de fila</t>
  </si>
  <si>
    <t>Total general</t>
  </si>
  <si>
    <t xml:space="preserve">Cuenta de Descripción de Actividades a desarrollar </t>
  </si>
  <si>
    <t>Etiquetas de columna</t>
  </si>
  <si>
    <t>(Todas)</t>
  </si>
  <si>
    <t>Año fecha finalización actividad</t>
  </si>
  <si>
    <t xml:space="preserve">Identificar fuentes de cooperación, mecanismos de financiamiento para apoyar a los mineros en la elaboración de documentos técnicos. </t>
  </si>
  <si>
    <t>Realizar Jornadas de trabajo en colaboración con la ANM</t>
  </si>
  <si>
    <t>Programar Agenda Regulatoria con la aprobación del viceministerio</t>
  </si>
  <si>
    <t>Elaboración documento reglamentario de acuerdo con lo programado en la agenda regulatoria</t>
  </si>
  <si>
    <t>Documento que cvontenga términos de referencia del PTOOD</t>
  </si>
  <si>
    <t>Semáforo</t>
  </si>
  <si>
    <t>Realizar mesas de trabajo de articulación con MinAmbiente</t>
  </si>
  <si>
    <t>Diseñar e implementar una estrategia de fortalecimiento asociativo de comunidades de mineros que permita optimizar los procesos de regularización minera y de encadenamientos productivos, con el fin de que sean incluidas y priorizadas en los planes trimes</t>
  </si>
  <si>
    <t xml:space="preserve">Identificar semestralmente áreas sobre las cuales se tienen o se deben tomar decisiones de fondo respecto a solicitudes de formalización; e implementar un plan de revisión y liberación (des anotación) de áreas con fines de formalización, en los términos </t>
  </si>
  <si>
    <t>Descripción</t>
  </si>
  <si>
    <t>% de Implementación</t>
  </si>
  <si>
    <t>Realizar estrategia de relacionamiento para inclusión de requisitos acordes a las realidades de las comunidades</t>
  </si>
  <si>
    <t>Acciones</t>
  </si>
  <si>
    <t>Adelantar gestiones ante el ministerio de Ambiente y Desarrollo Sostenible para promover la inclusión de requisitos relacionados con los tramites de sustracción de áreas en procesos de formalización y Legalización</t>
  </si>
  <si>
    <t>En ejecución</t>
  </si>
  <si>
    <t>Por realizar</t>
  </si>
  <si>
    <t xml:space="preserve">EN EJECUCIÓN </t>
  </si>
  <si>
    <t>observación ( indicar % de cumplimiento y cual es el plan en tiempo y meta para cumplir)</t>
  </si>
  <si>
    <t xml:space="preserve">Acción </t>
  </si>
  <si>
    <t xml:space="preserve">Estado </t>
  </si>
  <si>
    <t xml:space="preserve">Fecha de Cumplimiento </t>
  </si>
  <si>
    <t>|</t>
  </si>
  <si>
    <t>31 de julio /2023</t>
  </si>
  <si>
    <t xml:space="preserve">Victor envia correo hoy 19-12 </t>
  </si>
  <si>
    <t>Victor informa que ANM, informa que esta acción esta sin piso juridico por tanto no se puede cumplir</t>
  </si>
  <si>
    <t>Sin iniciar</t>
  </si>
  <si>
    <t xml:space="preserve">Se realizo mesa de trabajo con ANM+ MINENERGIA </t>
  </si>
  <si>
    <t>Se realizó revisión de los requerimientos técnicos contemplados en los términos de referencia para programa de trabajos y obras complementario PTOC- y se derivaron conclusiones (información remitada ANM)</t>
  </si>
  <si>
    <t>por realizar</t>
  </si>
  <si>
    <t>Victor-Verificar si continuamos con esta acción.</t>
  </si>
  <si>
    <t>Realizar reportes semestrales de áreas sobre las cuales se tienen o se deben tomar decisiones de fondo respecto a solicitudes de formalización; e implementar un plan de revisión y liberación (des anotación) de áreas con fines de formalización, en los términos establecidos en la normatividad aplicable.</t>
  </si>
  <si>
    <t>Reporte trimestral</t>
  </si>
  <si>
    <t>Implementar nuevos espacios de articulación en territorio</t>
  </si>
  <si>
    <t>Generar una estrategia para Promover y facilitar la bancarización del sector a partir del conocimiento y entendimiento de cada uno de los sectores, se prevé desarrollar programas de formación en educación financiera para mineros, como una herramienta de inclusión responsable y adecuada.</t>
  </si>
  <si>
    <t>Identificar otros mecanismos para incentivar e incrementar la confiabilidad y percepción que tienen las entidades financieras en los actores que hacen parte de la cadena minera, como por ejemplo la aplicación de evaluaciones de riesgos en materia de LAFT de forma transparente e informada.</t>
  </si>
  <si>
    <t>realizar mesas de trabajo con ANM Y entidades de comptenecia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</si>
</sst>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0"/>
      <name val="Arial"/>
    </font>
    <font>
      <b/>
      <sz val="10"/>
      <name val="Arial"/>
      <family val="2"/>
    </font>
    <font>
      <b/>
      <sz val="10"/>
      <name val="Arial Narrow"/>
      <family val="2"/>
    </font>
    <font>
      <sz val="10"/>
      <name val="Arial"/>
      <family val="2"/>
    </font>
    <font>
      <sz val="9"/>
      <color rgb="FF000000"/>
      <name val="Calibri"/>
      <family val="2"/>
    </font>
    <font>
      <sz val="8"/>
      <name val="Arial"/>
      <family val="2"/>
    </font>
    <font>
      <sz val="10"/>
      <name val="Arial Narrow"/>
      <family val="2"/>
    </font>
    <font>
      <sz val="9"/>
      <color rgb="FFFF0000"/>
      <name val="Calibri"/>
      <family val="2"/>
    </font>
    <font>
      <sz val="10"/>
      <name val="Calibri"/>
      <family val="2"/>
    </font>
    <font>
      <sz val="8"/>
      <name val="Arial"/>
      <family val="2"/>
    </font>
    <font>
      <sz val="10"/>
      <name val="Arial"/>
      <family val="2"/>
    </font>
    <font>
      <b/>
      <sz val="10"/>
      <color theme="0"/>
      <name val="Arial"/>
      <family val="2"/>
    </font>
    <font>
      <sz val="9"/>
      <color indexed="81"/>
      <name val="Tahoma"/>
      <family val="2"/>
    </font>
    <font>
      <b/>
      <sz val="9"/>
      <color indexed="81"/>
      <name val="Tahoma"/>
      <family val="2"/>
    </font>
  </fonts>
  <fills count="33">
    <fill>
      <patternFill patternType="none"/>
    </fill>
    <fill>
      <patternFill patternType="gray125"/>
    </fill>
    <fill>
      <patternFill patternType="solid">
        <fgColor theme="4"/>
        <bgColor indexed="64"/>
      </patternFill>
    </fill>
    <fill>
      <patternFill patternType="solid">
        <fgColor rgb="FF66FFCC"/>
        <bgColor indexed="64"/>
      </patternFill>
    </fill>
    <fill>
      <patternFill patternType="solid">
        <fgColor rgb="FF66FFCC"/>
        <bgColor rgb="FF000000"/>
      </patternFill>
    </fill>
    <fill>
      <patternFill patternType="solid">
        <fgColor theme="3" tint="0.39997558519241921"/>
        <bgColor indexed="64"/>
      </patternFill>
    </fill>
    <fill>
      <patternFill patternType="solid">
        <fgColor rgb="FFFFFFCC"/>
        <bgColor indexed="64"/>
      </patternFill>
    </fill>
    <fill>
      <patternFill patternType="solid">
        <fgColor rgb="FFFFFFCC"/>
        <bgColor theme="4" tint="0.79998168889431442"/>
      </patternFill>
    </fill>
    <fill>
      <patternFill patternType="solid">
        <fgColor theme="5" tint="0.7999816888943144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8" tint="0.79998168889431442"/>
        <bgColor rgb="FF000000"/>
      </patternFill>
    </fill>
    <fill>
      <patternFill patternType="solid">
        <fgColor theme="8" tint="0.79998168889431442"/>
        <bgColor rgb="FFDCE6F1"/>
      </patternFill>
    </fill>
    <fill>
      <patternFill patternType="solid">
        <fgColor rgb="FFFFC000"/>
        <bgColor indexed="64"/>
      </patternFill>
    </fill>
    <fill>
      <patternFill patternType="solid">
        <fgColor theme="7" tint="0.79998168889431442"/>
        <bgColor theme="4" tint="0.79998168889431442"/>
      </patternFill>
    </fill>
    <fill>
      <patternFill patternType="solid">
        <fgColor theme="7" tint="0.79998168889431442"/>
        <bgColor indexed="64"/>
      </patternFill>
    </fill>
    <fill>
      <patternFill patternType="solid">
        <fgColor theme="9" tint="0.79998168889431442"/>
        <bgColor theme="4" tint="0.79998168889431442"/>
      </patternFill>
    </fill>
    <fill>
      <patternFill patternType="solid">
        <fgColor theme="6" tint="0.79998168889431442"/>
        <bgColor theme="4" tint="0.79998168889431442"/>
      </patternFill>
    </fill>
    <fill>
      <patternFill patternType="solid">
        <fgColor theme="6" tint="0.79998168889431442"/>
        <bgColor rgb="FFDCE6F1"/>
      </patternFill>
    </fill>
    <fill>
      <patternFill patternType="solid">
        <fgColor theme="6" tint="0.79998168889431442"/>
        <bgColor indexed="64"/>
      </patternFill>
    </fill>
    <fill>
      <patternFill patternType="solid">
        <fgColor theme="6"/>
        <bgColor indexed="64"/>
      </patternFill>
    </fill>
    <fill>
      <patternFill patternType="solid">
        <fgColor theme="5" tint="0.79998168889431442"/>
        <bgColor theme="4" tint="0.79998168889431442"/>
      </patternFill>
    </fill>
    <fill>
      <patternFill patternType="solid">
        <fgColor theme="8" tint="0.79998168889431442"/>
        <bgColor theme="4" tint="0.79998168889431442"/>
      </patternFill>
    </fill>
    <fill>
      <patternFill patternType="solid">
        <fgColor theme="5" tint="0.79998168889431442"/>
        <bgColor rgb="FFDCE6F1"/>
      </patternFill>
    </fill>
    <fill>
      <patternFill patternType="solid">
        <fgColor rgb="FFFF0000"/>
        <bgColor indexed="64"/>
      </patternFill>
    </fill>
    <fill>
      <patternFill patternType="solid">
        <fgColor theme="0"/>
        <bgColor theme="4" tint="0.79998168889431442"/>
      </patternFill>
    </fill>
    <fill>
      <patternFill patternType="solid">
        <fgColor rgb="FFFFFF00"/>
        <bgColor indexed="64"/>
      </patternFill>
    </fill>
    <fill>
      <patternFill patternType="solid">
        <fgColor theme="5"/>
        <bgColor indexed="64"/>
      </patternFill>
    </fill>
    <fill>
      <patternFill patternType="solid">
        <fgColor theme="4" tint="0.79998168889431442"/>
        <bgColor rgb="FFDCE6F1"/>
      </patternFill>
    </fill>
    <fill>
      <patternFill patternType="solid">
        <fgColor theme="4" tint="-0.249977111117893"/>
        <bgColor theme="4" tint="-0.249977111117893"/>
      </patternFill>
    </fill>
    <fill>
      <patternFill patternType="solid">
        <fgColor theme="3" tint="0.79998168889431442"/>
        <bgColor indexed="64"/>
      </patternFill>
    </fill>
    <fill>
      <patternFill patternType="solid">
        <fgColor rgb="FF92D050"/>
        <bgColor indexed="64"/>
      </patternFill>
    </fill>
    <fill>
      <patternFill patternType="solid">
        <fgColor theme="7"/>
        <bgColor indexed="64"/>
      </patternFill>
    </fill>
  </fills>
  <borders count="22">
    <border>
      <left/>
      <right/>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bottom/>
      <diagonal/>
    </border>
    <border>
      <left style="thin">
        <color auto="1"/>
      </left>
      <right style="thin">
        <color auto="1"/>
      </right>
      <top/>
      <bottom/>
      <diagonal/>
    </border>
    <border>
      <left style="medium">
        <color auto="1"/>
      </left>
      <right style="thin">
        <color auto="1"/>
      </right>
      <top/>
      <bottom/>
      <diagonal/>
    </border>
    <border>
      <left/>
      <right style="thin">
        <color auto="1"/>
      </right>
      <top/>
      <bottom/>
      <diagonal/>
    </border>
    <border>
      <left style="thin">
        <color auto="1"/>
      </left>
      <right style="medium">
        <color auto="1"/>
      </right>
      <top/>
      <bottom/>
      <diagonal/>
    </border>
    <border>
      <left style="thin">
        <color auto="1"/>
      </left>
      <right style="thin">
        <color auto="1"/>
      </right>
      <top style="thin">
        <color auto="1"/>
      </top>
      <bottom style="thin">
        <color auto="1"/>
      </bottom>
      <diagonal/>
    </border>
    <border>
      <left style="medium">
        <color auto="1"/>
      </left>
      <right style="medium">
        <color indexed="64"/>
      </right>
      <top/>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auto="1"/>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style="medium">
        <color indexed="64"/>
      </right>
      <top style="medium">
        <color indexed="64"/>
      </top>
      <bottom/>
      <diagonal/>
    </border>
  </borders>
  <cellStyleXfs count="2">
    <xf numFmtId="0" fontId="0" fillId="0" borderId="0"/>
    <xf numFmtId="9" fontId="10" fillId="0" borderId="0" applyFont="0" applyFill="0" applyBorder="0" applyAlignment="0" applyProtection="0"/>
  </cellStyleXfs>
  <cellXfs count="99">
    <xf numFmtId="0" fontId="0" fillId="0" borderId="0" xfId="0"/>
    <xf numFmtId="0" fontId="3" fillId="6" borderId="9" xfId="0" applyFont="1" applyFill="1" applyBorder="1" applyAlignment="1">
      <alignment wrapText="1"/>
    </xf>
    <xf numFmtId="0" fontId="4" fillId="7" borderId="9" xfId="0" applyFont="1" applyFill="1" applyBorder="1" applyAlignment="1">
      <alignment vertical="center" wrapText="1" readingOrder="1"/>
    </xf>
    <xf numFmtId="9" fontId="0" fillId="0" borderId="9" xfId="0" applyNumberFormat="1" applyBorder="1"/>
    <xf numFmtId="14" fontId="0" fillId="0" borderId="9" xfId="0" applyNumberFormat="1" applyBorder="1" applyAlignment="1">
      <alignment horizontal="right"/>
    </xf>
    <xf numFmtId="0" fontId="0" fillId="6" borderId="9" xfId="0" applyFill="1" applyBorder="1" applyAlignment="1">
      <alignment wrapText="1"/>
    </xf>
    <xf numFmtId="0" fontId="0" fillId="0" borderId="9" xfId="0" applyBorder="1"/>
    <xf numFmtId="0" fontId="3" fillId="8" borderId="9" xfId="0" applyFont="1" applyFill="1" applyBorder="1" applyAlignment="1">
      <alignment wrapText="1"/>
    </xf>
    <xf numFmtId="0" fontId="5" fillId="8" borderId="9" xfId="0" applyFont="1" applyFill="1" applyBorder="1" applyAlignment="1">
      <alignment vertical="center" wrapText="1"/>
    </xf>
    <xf numFmtId="14" fontId="3" fillId="0" borderId="9" xfId="0" applyNumberFormat="1" applyFont="1" applyBorder="1" applyAlignment="1">
      <alignment horizontal="right"/>
    </xf>
    <xf numFmtId="0" fontId="0" fillId="8" borderId="9" xfId="0" applyFill="1" applyBorder="1" applyAlignment="1">
      <alignment wrapText="1"/>
    </xf>
    <xf numFmtId="0" fontId="0" fillId="0" borderId="9" xfId="0" applyBorder="1" applyAlignment="1">
      <alignment wrapText="1"/>
    </xf>
    <xf numFmtId="0" fontId="0" fillId="9" borderId="9" xfId="0" applyFill="1" applyBorder="1" applyAlignment="1">
      <alignment wrapText="1"/>
    </xf>
    <xf numFmtId="0" fontId="0" fillId="10" borderId="9" xfId="0" applyFill="1" applyBorder="1" applyAlignment="1">
      <alignment wrapText="1"/>
    </xf>
    <xf numFmtId="0" fontId="4" fillId="11" borderId="9" xfId="0" applyFont="1" applyFill="1" applyBorder="1" applyAlignment="1">
      <alignment horizontal="center" vertical="center" wrapText="1" readingOrder="1"/>
    </xf>
    <xf numFmtId="0" fontId="4" fillId="12" borderId="9" xfId="0" applyFont="1" applyFill="1" applyBorder="1" applyAlignment="1">
      <alignment horizontal="center" vertical="center" wrapText="1" readingOrder="1"/>
    </xf>
    <xf numFmtId="0" fontId="4" fillId="7" borderId="9" xfId="0" applyFont="1" applyFill="1" applyBorder="1" applyAlignment="1">
      <alignment horizontal="left" vertical="center" wrapText="1" readingOrder="1"/>
    </xf>
    <xf numFmtId="0" fontId="4" fillId="14" borderId="9" xfId="0" applyFont="1" applyFill="1" applyBorder="1" applyAlignment="1">
      <alignment horizontal="left" vertical="center" wrapText="1" readingOrder="1"/>
    </xf>
    <xf numFmtId="0" fontId="6" fillId="15" borderId="9" xfId="0" applyFont="1" applyFill="1" applyBorder="1" applyAlignment="1">
      <alignment horizontal="left" vertical="center" wrapText="1"/>
    </xf>
    <xf numFmtId="0" fontId="4" fillId="16" borderId="9" xfId="0" applyFont="1" applyFill="1" applyBorder="1" applyAlignment="1">
      <alignment horizontal="left" vertical="center" wrapText="1" readingOrder="1"/>
    </xf>
    <xf numFmtId="0" fontId="6" fillId="6" borderId="9" xfId="0" applyFont="1" applyFill="1" applyBorder="1" applyAlignment="1" applyProtection="1">
      <alignment horizontal="left" vertical="center" wrapText="1"/>
      <protection locked="0"/>
    </xf>
    <xf numFmtId="0" fontId="4" fillId="17" borderId="9" xfId="0" applyFont="1" applyFill="1" applyBorder="1" applyAlignment="1">
      <alignment horizontal="left" vertical="center" wrapText="1" readingOrder="1"/>
    </xf>
    <xf numFmtId="0" fontId="4" fillId="18" borderId="9" xfId="0" applyFont="1" applyFill="1" applyBorder="1" applyAlignment="1">
      <alignment vertical="center" wrapText="1" readingOrder="1"/>
    </xf>
    <xf numFmtId="0" fontId="6" fillId="19" borderId="9" xfId="0" applyFont="1" applyFill="1" applyBorder="1" applyAlignment="1">
      <alignment horizontal="left" vertical="center" wrapText="1"/>
    </xf>
    <xf numFmtId="0" fontId="4" fillId="21" borderId="9" xfId="0" applyFont="1" applyFill="1" applyBorder="1" applyAlignment="1">
      <alignment vertical="center" wrapText="1" readingOrder="1"/>
    </xf>
    <xf numFmtId="0" fontId="4" fillId="22" borderId="9" xfId="0" applyFont="1" applyFill="1" applyBorder="1" applyAlignment="1">
      <alignment vertical="center" wrapText="1" readingOrder="1"/>
    </xf>
    <xf numFmtId="0" fontId="4" fillId="12" borderId="9" xfId="0" applyFont="1" applyFill="1" applyBorder="1" applyAlignment="1">
      <alignment vertical="center" wrapText="1" readingOrder="1"/>
    </xf>
    <xf numFmtId="0" fontId="4" fillId="23" borderId="9" xfId="0" applyFont="1" applyFill="1" applyBorder="1" applyAlignment="1">
      <alignment horizontal="justify" vertical="center" wrapText="1" readingOrder="1"/>
    </xf>
    <xf numFmtId="0" fontId="4" fillId="6" borderId="9" xfId="0" applyFont="1" applyFill="1" applyBorder="1" applyAlignment="1">
      <alignment horizontal="left" vertical="center" wrapText="1" readingOrder="1"/>
    </xf>
    <xf numFmtId="0" fontId="4" fillId="16" borderId="9" xfId="0" applyFont="1" applyFill="1" applyBorder="1" applyAlignment="1">
      <alignment vertical="center" wrapText="1" readingOrder="1"/>
    </xf>
    <xf numFmtId="0" fontId="4" fillId="9" borderId="9" xfId="0" applyFont="1" applyFill="1" applyBorder="1" applyAlignment="1">
      <alignment horizontal="left" vertical="center" wrapText="1" readingOrder="1"/>
    </xf>
    <xf numFmtId="0" fontId="0" fillId="26" borderId="9" xfId="0" applyFill="1" applyBorder="1" applyAlignment="1">
      <alignment wrapText="1"/>
    </xf>
    <xf numFmtId="0" fontId="0" fillId="0" borderId="9" xfId="0" applyBorder="1" applyAlignment="1">
      <alignment horizontal="left" vertical="top" wrapText="1"/>
    </xf>
    <xf numFmtId="9" fontId="2" fillId="3" borderId="6" xfId="0" applyNumberFormat="1" applyFont="1" applyFill="1" applyBorder="1" applyAlignment="1">
      <alignment horizontal="center" vertical="center" wrapText="1"/>
    </xf>
    <xf numFmtId="9" fontId="2" fillId="3" borderId="7" xfId="0" applyNumberFormat="1" applyFont="1" applyFill="1" applyBorder="1" applyAlignment="1">
      <alignment horizontal="center" vertical="center" wrapText="1"/>
    </xf>
    <xf numFmtId="0" fontId="2" fillId="4" borderId="5" xfId="0" applyFont="1" applyFill="1" applyBorder="1" applyAlignment="1">
      <alignment horizontal="center" vertical="center" wrapText="1"/>
    </xf>
    <xf numFmtId="0" fontId="2" fillId="4" borderId="8" xfId="0" applyFont="1" applyFill="1" applyBorder="1" applyAlignment="1">
      <alignment horizontal="center" vertical="center" wrapText="1"/>
    </xf>
    <xf numFmtId="9" fontId="2" fillId="3" borderId="5"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4" borderId="10" xfId="0" applyFont="1" applyFill="1" applyBorder="1" applyAlignment="1" applyProtection="1">
      <alignment horizontal="center" vertical="center" wrapText="1"/>
      <protection locked="0"/>
    </xf>
    <xf numFmtId="0" fontId="0" fillId="5" borderId="11" xfId="0" applyFill="1" applyBorder="1" applyAlignment="1">
      <alignment wrapText="1"/>
    </xf>
    <xf numFmtId="2" fontId="0" fillId="0" borderId="12" xfId="0" applyNumberFormat="1" applyBorder="1"/>
    <xf numFmtId="0" fontId="0" fillId="13" borderId="11" xfId="0" applyFill="1" applyBorder="1" applyAlignment="1">
      <alignment wrapText="1"/>
    </xf>
    <xf numFmtId="0" fontId="0" fillId="20" borderId="11" xfId="0" applyFill="1" applyBorder="1" applyAlignment="1">
      <alignment wrapText="1"/>
    </xf>
    <xf numFmtId="0" fontId="0" fillId="24" borderId="11" xfId="0" applyFill="1" applyBorder="1" applyAlignment="1">
      <alignment wrapText="1"/>
    </xf>
    <xf numFmtId="0" fontId="0" fillId="24" borderId="13" xfId="0" applyFill="1" applyBorder="1" applyAlignment="1">
      <alignment wrapText="1"/>
    </xf>
    <xf numFmtId="0" fontId="4" fillId="25" borderId="14" xfId="0" applyFont="1" applyFill="1" applyBorder="1" applyAlignment="1">
      <alignment vertical="center" wrapText="1" readingOrder="1"/>
    </xf>
    <xf numFmtId="9" fontId="0" fillId="0" borderId="14" xfId="0" applyNumberFormat="1" applyBorder="1"/>
    <xf numFmtId="14" fontId="0" fillId="0" borderId="14" xfId="0" applyNumberFormat="1" applyBorder="1" applyAlignment="1">
      <alignment horizontal="right"/>
    </xf>
    <xf numFmtId="0" fontId="4" fillId="25" borderId="9" xfId="0" applyFont="1" applyFill="1" applyBorder="1" applyAlignment="1">
      <alignment vertical="center" wrapText="1" readingOrder="1"/>
    </xf>
    <xf numFmtId="0" fontId="0" fillId="0" borderId="16" xfId="0" applyBorder="1" applyAlignment="1">
      <alignment wrapText="1"/>
    </xf>
    <xf numFmtId="0" fontId="2" fillId="3" borderId="15" xfId="0" applyFont="1" applyFill="1" applyBorder="1" applyAlignment="1">
      <alignment horizontal="left" vertical="center" wrapText="1"/>
    </xf>
    <xf numFmtId="0" fontId="0" fillId="27" borderId="9" xfId="0" applyFill="1" applyBorder="1" applyAlignment="1">
      <alignment wrapText="1"/>
    </xf>
    <xf numFmtId="9" fontId="0" fillId="0" borderId="9" xfId="0" applyNumberFormat="1" applyBorder="1" applyAlignment="1">
      <alignment horizontal="center"/>
    </xf>
    <xf numFmtId="0" fontId="0" fillId="27" borderId="9" xfId="0" applyFill="1" applyBorder="1"/>
    <xf numFmtId="0" fontId="8" fillId="27" borderId="14" xfId="0" applyFont="1" applyFill="1" applyBorder="1" applyAlignment="1">
      <alignment wrapText="1"/>
    </xf>
    <xf numFmtId="0" fontId="3" fillId="0" borderId="9" xfId="0" applyFont="1" applyBorder="1"/>
    <xf numFmtId="0" fontId="3" fillId="0" borderId="9" xfId="0" applyFont="1" applyBorder="1" applyAlignment="1">
      <alignment wrapText="1"/>
    </xf>
    <xf numFmtId="0" fontId="4" fillId="22" borderId="9" xfId="0" applyFont="1" applyFill="1" applyBorder="1" applyAlignment="1">
      <alignment horizontal="left" vertical="center" wrapText="1" readingOrder="1"/>
    </xf>
    <xf numFmtId="0" fontId="4" fillId="28" borderId="9" xfId="0" applyFont="1" applyFill="1" applyBorder="1" applyAlignment="1">
      <alignment vertical="center" wrapText="1" readingOrder="1"/>
    </xf>
    <xf numFmtId="9" fontId="0" fillId="0" borderId="9" xfId="1" applyFont="1" applyBorder="1"/>
    <xf numFmtId="0" fontId="3" fillId="27" borderId="9" xfId="0" applyFont="1" applyFill="1" applyBorder="1"/>
    <xf numFmtId="0" fontId="0" fillId="0" borderId="0" xfId="0" pivotButton="1"/>
    <xf numFmtId="0" fontId="0" fillId="0" borderId="0" xfId="0" applyAlignment="1">
      <alignment horizontal="left"/>
    </xf>
    <xf numFmtId="0" fontId="0" fillId="0" borderId="0" xfId="0" applyAlignment="1">
      <alignment horizontal="left" indent="1"/>
    </xf>
    <xf numFmtId="10" fontId="0" fillId="0" borderId="0" xfId="0" applyNumberFormat="1"/>
    <xf numFmtId="9" fontId="3" fillId="0" borderId="9" xfId="0" applyNumberFormat="1" applyFont="1" applyBorder="1"/>
    <xf numFmtId="0" fontId="0" fillId="0" borderId="9" xfId="0" pivotButton="1" applyBorder="1"/>
    <xf numFmtId="0" fontId="0" fillId="0" borderId="9" xfId="0" applyBorder="1" applyAlignment="1">
      <alignment horizontal="left"/>
    </xf>
    <xf numFmtId="0" fontId="0" fillId="0" borderId="9" xfId="0" applyBorder="1" applyAlignment="1">
      <alignment horizontal="left" wrapText="1"/>
    </xf>
    <xf numFmtId="0" fontId="4" fillId="30" borderId="9" xfId="0" applyFont="1" applyFill="1" applyBorder="1" applyAlignment="1">
      <alignment horizontal="left" vertical="center" wrapText="1" readingOrder="1"/>
    </xf>
    <xf numFmtId="0" fontId="4" fillId="30" borderId="5" xfId="0" applyFont="1" applyFill="1" applyBorder="1" applyAlignment="1">
      <alignment horizontal="left" vertical="center" wrapText="1" readingOrder="1"/>
    </xf>
    <xf numFmtId="0" fontId="0" fillId="0" borderId="17" xfId="0" applyBorder="1" applyAlignment="1">
      <alignment horizontal="left" wrapText="1"/>
    </xf>
    <xf numFmtId="0" fontId="0" fillId="0" borderId="17" xfId="0" applyBorder="1" applyAlignment="1">
      <alignment horizontal="left"/>
    </xf>
    <xf numFmtId="0" fontId="0" fillId="0" borderId="9" xfId="0" applyBorder="1" applyAlignment="1">
      <alignment horizontal="left" indent="1"/>
    </xf>
    <xf numFmtId="10" fontId="0" fillId="0" borderId="9" xfId="0" applyNumberFormat="1" applyBorder="1" applyAlignment="1">
      <alignment horizontal="center"/>
    </xf>
    <xf numFmtId="10" fontId="0" fillId="0" borderId="9" xfId="0" applyNumberFormat="1" applyBorder="1" applyAlignment="1">
      <alignment horizontal="center" vertical="center"/>
    </xf>
    <xf numFmtId="0" fontId="1" fillId="0" borderId="17" xfId="0" pivotButton="1" applyFont="1" applyBorder="1"/>
    <xf numFmtId="0" fontId="1" fillId="0" borderId="17" xfId="0" applyFont="1" applyBorder="1"/>
    <xf numFmtId="0" fontId="11" fillId="29" borderId="17" xfId="0" applyFont="1" applyFill="1" applyBorder="1"/>
    <xf numFmtId="0" fontId="0" fillId="31" borderId="9" xfId="0" applyFill="1" applyBorder="1"/>
    <xf numFmtId="15" fontId="0" fillId="0" borderId="0" xfId="0" applyNumberFormat="1"/>
    <xf numFmtId="0" fontId="1" fillId="32" borderId="9" xfId="0" applyFont="1" applyFill="1" applyBorder="1" applyAlignment="1">
      <alignment horizontal="center" vertical="center"/>
    </xf>
    <xf numFmtId="0" fontId="1" fillId="32" borderId="9" xfId="0" applyFont="1" applyFill="1" applyBorder="1" applyAlignment="1">
      <alignment horizontal="center" vertical="center" wrapText="1"/>
    </xf>
    <xf numFmtId="0" fontId="0" fillId="0" borderId="9" xfId="0" applyBorder="1" applyAlignment="1">
      <alignment vertical="center"/>
    </xf>
    <xf numFmtId="9" fontId="0" fillId="0" borderId="9" xfId="0" applyNumberFormat="1" applyBorder="1" applyAlignment="1">
      <alignment horizontal="center" vertical="center"/>
    </xf>
    <xf numFmtId="9" fontId="0" fillId="0" borderId="9" xfId="1" applyFont="1" applyBorder="1" applyAlignment="1">
      <alignment horizontal="center" vertical="center"/>
    </xf>
    <xf numFmtId="9" fontId="3" fillId="0" borderId="9" xfId="0" applyNumberFormat="1" applyFont="1" applyBorder="1" applyAlignment="1">
      <alignment horizontal="center" vertical="center" wrapText="1"/>
    </xf>
    <xf numFmtId="0" fontId="0" fillId="0" borderId="17" xfId="0" applyBorder="1"/>
    <xf numFmtId="0" fontId="4" fillId="16" borderId="18" xfId="0" applyFont="1" applyFill="1" applyBorder="1" applyAlignment="1">
      <alignment vertical="center" wrapText="1" readingOrder="1"/>
    </xf>
    <xf numFmtId="9" fontId="0" fillId="0" borderId="18" xfId="0" applyNumberFormat="1" applyBorder="1" applyAlignment="1">
      <alignment horizontal="center" vertical="center"/>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4" fillId="25" borderId="19" xfId="0" applyFont="1" applyFill="1" applyBorder="1" applyAlignment="1">
      <alignment vertical="center" wrapText="1" readingOrder="1"/>
    </xf>
    <xf numFmtId="9" fontId="0" fillId="0" borderId="20" xfId="0" applyNumberFormat="1" applyBorder="1" applyAlignment="1">
      <alignment horizontal="center" vertical="center"/>
    </xf>
    <xf numFmtId="0" fontId="4" fillId="16" borderId="15" xfId="0" applyFont="1" applyFill="1" applyBorder="1" applyAlignment="1">
      <alignment vertical="center" wrapText="1" readingOrder="1"/>
    </xf>
    <xf numFmtId="2" fontId="0" fillId="0" borderId="17" xfId="0" applyNumberFormat="1" applyBorder="1"/>
    <xf numFmtId="0" fontId="2" fillId="3" borderId="21" xfId="0" applyFont="1" applyFill="1" applyBorder="1" applyAlignment="1">
      <alignment horizontal="left" vertical="center" wrapText="1"/>
    </xf>
  </cellXfs>
  <cellStyles count="2">
    <cellStyle name="Normal" xfId="0" builtinId="0"/>
    <cellStyle name="Porcentaje" xfId="1" builtinId="5"/>
  </cellStyles>
  <dxfs count="66">
    <dxf>
      <fill>
        <patternFill>
          <bgColor rgb="FFFF0000"/>
        </patternFill>
      </fill>
    </dxf>
    <dxf>
      <fill>
        <patternFill>
          <bgColor rgb="FFFFFF00"/>
        </patternFill>
      </fill>
    </dxf>
    <dxf>
      <fill>
        <patternFill>
          <bgColor rgb="FF00B050"/>
        </patternFill>
      </fill>
    </dxf>
    <dxf>
      <fill>
        <patternFill>
          <bgColor theme="6"/>
        </patternFill>
      </fill>
    </dxf>
    <dxf>
      <fill>
        <patternFill>
          <bgColor rgb="FFFFC00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rgb="FFFF0000"/>
        </patternFill>
      </fill>
    </dxf>
    <dxf>
      <fill>
        <patternFill>
          <bgColor rgb="FFFFFF00"/>
        </patternFill>
      </fill>
    </dxf>
    <dxf>
      <fill>
        <patternFill>
          <bgColor rgb="FF00B050"/>
        </patternFill>
      </fill>
    </dxf>
    <dxf>
      <fill>
        <patternFill>
          <bgColor theme="6"/>
        </patternFill>
      </fill>
    </dxf>
    <dxf>
      <alignment wrapText="1"/>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wrapText="1"/>
    </dxf>
    <dxf>
      <font>
        <b/>
        <family val="2"/>
      </font>
    </dxf>
    <dxf>
      <font>
        <b/>
        <family val="2"/>
      </font>
    </dxf>
    <dxf>
      <font>
        <b/>
        <family val="2"/>
      </font>
    </dxf>
    <dxf>
      <border>
        <left style="thin">
          <color indexed="64"/>
        </left>
        <top style="thin">
          <color indexed="64"/>
        </top>
        <bottom style="thin">
          <color indexed="64"/>
        </bottom>
        <vertical style="thin">
          <color indexed="64"/>
        </vertical>
        <horizontal style="thin">
          <color indexed="64"/>
        </horizontal>
      </border>
    </dxf>
    <dxf>
      <border>
        <left style="thin">
          <color indexed="64"/>
        </left>
        <top style="thin">
          <color indexed="64"/>
        </top>
        <bottom style="thin">
          <color indexed="64"/>
        </bottom>
        <vertical style="thin">
          <color indexed="64"/>
        </vertical>
        <horizontal style="thin">
          <color indexed="64"/>
        </horizontal>
      </border>
    </dxf>
    <dxf>
      <border>
        <left style="thin">
          <color indexed="64"/>
        </left>
        <top style="thin">
          <color indexed="64"/>
        </top>
        <bottom style="thin">
          <color indexed="64"/>
        </bottom>
        <vertical style="thin">
          <color indexed="64"/>
        </vertical>
        <horizontal style="thin">
          <color indexed="64"/>
        </horizontal>
      </border>
    </dxf>
    <dxf>
      <border>
        <left style="thin">
          <color indexed="64"/>
        </left>
        <top style="thin">
          <color indexed="64"/>
        </top>
        <bottom style="thin">
          <color indexed="64"/>
        </bottom>
        <vertical style="thin">
          <color indexed="64"/>
        </vertical>
        <horizontal style="thin">
          <color indexed="64"/>
        </horizontal>
      </border>
    </dxf>
    <dxf>
      <border>
        <left style="thin">
          <color indexed="64"/>
        </left>
        <top style="thin">
          <color indexed="64"/>
        </top>
        <bottom style="thin">
          <color indexed="64"/>
        </bottom>
        <vertical style="thin">
          <color indexed="64"/>
        </vertical>
        <horizontal style="thin">
          <color indexed="64"/>
        </horizontal>
      </border>
    </dxf>
    <dxf>
      <border>
        <left style="thin">
          <color indexed="64"/>
        </left>
        <top style="thin">
          <color indexed="64"/>
        </top>
        <bottom style="thin">
          <color indexed="64"/>
        </bottom>
        <vertical style="thin">
          <color indexed="64"/>
        </vertical>
        <horizontal style="thin">
          <color indexed="64"/>
        </horizontal>
      </border>
    </dxf>
    <dxf>
      <alignment wrapText="1"/>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vertical="cent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pivotCacheDefinition" Target="pivotCache/pivotCacheDefinition1.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_rels/chart14.xml.rels><?xml version="1.0" encoding="UTF-8" standalone="yes"?>
<Relationships xmlns="http://schemas.openxmlformats.org/package/2006/relationships"><Relationship Id="rId2" Type="http://schemas.microsoft.com/office/2011/relationships/chartColorStyle" Target="colors13.xml"/><Relationship Id="rId1" Type="http://schemas.microsoft.com/office/2011/relationships/chartStyle" Target="style13.xml"/></Relationships>
</file>

<file path=xl/charts/_rels/chart15.xml.rels><?xml version="1.0" encoding="UTF-8" standalone="yes"?>
<Relationships xmlns="http://schemas.openxmlformats.org/package/2006/relationships"><Relationship Id="rId2" Type="http://schemas.microsoft.com/office/2011/relationships/chartColorStyle" Target="colors14.xml"/><Relationship Id="rId1" Type="http://schemas.microsoft.com/office/2011/relationships/chartStyle" Target="style14.xml"/></Relationships>
</file>

<file path=xl/charts/_rels/chart16.xml.rels><?xml version="1.0" encoding="UTF-8" standalone="yes"?>
<Relationships xmlns="http://schemas.openxmlformats.org/package/2006/relationships"><Relationship Id="rId2" Type="http://schemas.microsoft.com/office/2011/relationships/chartColorStyle" Target="colors15.xml"/><Relationship Id="rId1" Type="http://schemas.microsoft.com/office/2011/relationships/chartStyle" Target="style1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acciones!TablaDinámica2</c:name>
    <c:fmtId val="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Estado de cumplimiento de actividades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acciones'!$B$4</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acciones'!$A$5:$A$8</c:f>
              <c:strCache>
                <c:ptCount val="3"/>
                <c:pt idx="0">
                  <c:v>Cumplido</c:v>
                </c:pt>
                <c:pt idx="1">
                  <c:v>Por realizar</c:v>
                </c:pt>
                <c:pt idx="2">
                  <c:v>En ejecución</c:v>
                </c:pt>
              </c:strCache>
            </c:strRef>
          </c:cat>
          <c:val>
            <c:numRef>
              <c:f>'Tablas acciones'!$B$5:$B$8</c:f>
              <c:numCache>
                <c:formatCode>General</c:formatCode>
                <c:ptCount val="3"/>
                <c:pt idx="0">
                  <c:v>44</c:v>
                </c:pt>
                <c:pt idx="1">
                  <c:v>10</c:v>
                </c:pt>
                <c:pt idx="2">
                  <c:v>9</c:v>
                </c:pt>
              </c:numCache>
            </c:numRef>
          </c:val>
          <c:extLst>
            <c:ext xmlns:c16="http://schemas.microsoft.com/office/drawing/2014/chart" uri="{C3380CC4-5D6E-409C-BE32-E72D297353CC}">
              <c16:uniqueId val="{00000000-4E8E-4ADF-BC6E-019B6BAF783E}"/>
            </c:ext>
          </c:extLst>
        </c:ser>
        <c:dLbls>
          <c:dLblPos val="outEnd"/>
          <c:showLegendKey val="0"/>
          <c:showVal val="1"/>
          <c:showCatName val="0"/>
          <c:showSerName val="0"/>
          <c:showPercent val="0"/>
          <c:showBubbleSize val="0"/>
        </c:dLbls>
        <c:gapWidth val="219"/>
        <c:overlap val="-27"/>
        <c:axId val="915984511"/>
        <c:axId val="886518031"/>
      </c:barChart>
      <c:catAx>
        <c:axId val="9159845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86518031"/>
        <c:crosses val="autoZero"/>
        <c:auto val="1"/>
        <c:lblAlgn val="ctr"/>
        <c:lblOffset val="100"/>
        <c:noMultiLvlLbl val="0"/>
      </c:catAx>
      <c:valAx>
        <c:axId val="886518031"/>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598451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acciones!TablaDinámica3</c:name>
    <c:fmtId val="3"/>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acciones'!$B$25:$B$26</c:f>
              <c:strCache>
                <c:ptCount val="1"/>
                <c:pt idx="0">
                  <c:v>Cumplido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acciones'!$A$27:$A$36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acciones'!$B$27:$B$36</c:f>
              <c:numCache>
                <c:formatCode>General</c:formatCode>
                <c:ptCount val="9"/>
                <c:pt idx="0">
                  <c:v>12</c:v>
                </c:pt>
                <c:pt idx="1">
                  <c:v>10</c:v>
                </c:pt>
                <c:pt idx="2">
                  <c:v>3</c:v>
                </c:pt>
                <c:pt idx="3">
                  <c:v>6</c:v>
                </c:pt>
                <c:pt idx="4">
                  <c:v>4</c:v>
                </c:pt>
                <c:pt idx="5">
                  <c:v>2</c:v>
                </c:pt>
                <c:pt idx="6">
                  <c:v>4</c:v>
                </c:pt>
                <c:pt idx="7">
                  <c:v>2</c:v>
                </c:pt>
                <c:pt idx="8">
                  <c:v>1</c:v>
                </c:pt>
              </c:numCache>
            </c:numRef>
          </c:val>
          <c:extLst>
            <c:ext xmlns:c16="http://schemas.microsoft.com/office/drawing/2014/chart" uri="{C3380CC4-5D6E-409C-BE32-E72D297353CC}">
              <c16:uniqueId val="{00000000-0695-4299-8926-99525D726478}"/>
            </c:ext>
          </c:extLst>
        </c:ser>
        <c:ser>
          <c:idx val="1"/>
          <c:order val="1"/>
          <c:tx>
            <c:strRef>
              <c:f>'Tablas acciones'!$C$25:$C$26</c:f>
              <c:strCache>
                <c:ptCount val="1"/>
                <c:pt idx="0">
                  <c:v>Por realizar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acciones'!$A$27:$A$36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acciones'!$C$27:$C$36</c:f>
              <c:numCache>
                <c:formatCode>General</c:formatCode>
                <c:ptCount val="9"/>
                <c:pt idx="0">
                  <c:v>4</c:v>
                </c:pt>
                <c:pt idx="1">
                  <c:v>3</c:v>
                </c:pt>
                <c:pt idx="5">
                  <c:v>3</c:v>
                </c:pt>
              </c:numCache>
            </c:numRef>
          </c:val>
          <c:extLst>
            <c:ext xmlns:c16="http://schemas.microsoft.com/office/drawing/2014/chart" uri="{C3380CC4-5D6E-409C-BE32-E72D297353CC}">
              <c16:uniqueId val="{00000002-0695-4299-8926-99525D726478}"/>
            </c:ext>
          </c:extLst>
        </c:ser>
        <c:ser>
          <c:idx val="2"/>
          <c:order val="2"/>
          <c:tx>
            <c:strRef>
              <c:f>'Tablas acciones'!$D$25:$D$26</c:f>
              <c:strCache>
                <c:ptCount val="1"/>
                <c:pt idx="0">
                  <c:v>En ejecución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acciones'!$A$27:$A$36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acciones'!$D$27:$D$36</c:f>
              <c:numCache>
                <c:formatCode>General</c:formatCode>
                <c:ptCount val="9"/>
                <c:pt idx="2">
                  <c:v>5</c:v>
                </c:pt>
                <c:pt idx="3">
                  <c:v>1</c:v>
                </c:pt>
                <c:pt idx="4">
                  <c:v>1</c:v>
                </c:pt>
                <c:pt idx="6">
                  <c:v>1</c:v>
                </c:pt>
                <c:pt idx="7">
                  <c:v>1</c:v>
                </c:pt>
              </c:numCache>
            </c:numRef>
          </c:val>
          <c:extLst>
            <c:ext xmlns:c16="http://schemas.microsoft.com/office/drawing/2014/chart" uri="{C3380CC4-5D6E-409C-BE32-E72D297353CC}">
              <c16:uniqueId val="{00000004-B016-442A-8A81-8B7CDB816E04}"/>
            </c:ext>
          </c:extLst>
        </c:ser>
        <c:dLbls>
          <c:dLblPos val="outEnd"/>
          <c:showLegendKey val="0"/>
          <c:showVal val="1"/>
          <c:showCatName val="0"/>
          <c:showSerName val="0"/>
          <c:showPercent val="0"/>
          <c:showBubbleSize val="0"/>
        </c:dLbls>
        <c:gapWidth val="219"/>
        <c:overlap val="-27"/>
        <c:axId val="876651839"/>
        <c:axId val="1415169151"/>
      </c:barChart>
      <c:catAx>
        <c:axId val="876651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15169151"/>
        <c:crosses val="autoZero"/>
        <c:auto val="1"/>
        <c:lblAlgn val="ctr"/>
        <c:lblOffset val="100"/>
        <c:noMultiLvlLbl val="0"/>
      </c:catAx>
      <c:valAx>
        <c:axId val="1415169151"/>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766518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acciones!TablaDinámica4</c:name>
    <c:fmtId val="4"/>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s-CO" sz="1400" b="0" i="0" u="none" strike="noStrike" kern="1200" spc="0" baseline="0">
                <a:solidFill>
                  <a:sysClr val="windowText" lastClr="000000">
                    <a:lumMod val="65000"/>
                    <a:lumOff val="35000"/>
                  </a:sysClr>
                </a:solidFill>
              </a:rPr>
              <a:t>% de cumplimiento de actividades</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pivotFmt>
      <c:pivotFmt>
        <c:idx val="5"/>
        <c:spPr>
          <a:solidFill>
            <a:schemeClr val="accent1"/>
          </a:solidFill>
          <a:ln w="25400">
            <a:solidFill>
              <a:schemeClr val="lt1"/>
            </a:solidFill>
          </a:ln>
          <a:effectLst/>
          <a:sp3d contourW="25400">
            <a:contourClr>
              <a:schemeClr val="lt1"/>
            </a:contourClr>
          </a:sp3d>
        </c:spPr>
      </c:pivotFmt>
      <c:pivotFmt>
        <c:idx val="6"/>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acciones'!$B$13</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442F-4F64-AB72-2D29265AAF45}"/>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442F-4F64-AB72-2D29265AAF45}"/>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442F-4F64-AB72-2D29265AAF45}"/>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'Tablas acciones'!$A$14:$A$17</c:f>
              <c:strCache>
                <c:ptCount val="3"/>
                <c:pt idx="0">
                  <c:v>Cumplido</c:v>
                </c:pt>
                <c:pt idx="1">
                  <c:v>Por realizar</c:v>
                </c:pt>
                <c:pt idx="2">
                  <c:v>En ejecución</c:v>
                </c:pt>
              </c:strCache>
            </c:strRef>
          </c:cat>
          <c:val>
            <c:numRef>
              <c:f>'Tablas acciones'!$B$14:$B$17</c:f>
              <c:numCache>
                <c:formatCode>0.00%</c:formatCode>
                <c:ptCount val="3"/>
                <c:pt idx="0">
                  <c:v>0.69841269841269837</c:v>
                </c:pt>
                <c:pt idx="1">
                  <c:v>0.15873015873015872</c:v>
                </c:pt>
                <c:pt idx="2">
                  <c:v>0.14285714285714285</c:v>
                </c:pt>
              </c:numCache>
            </c:numRef>
          </c:val>
          <c:extLst>
            <c:ext xmlns:c16="http://schemas.microsoft.com/office/drawing/2014/chart" uri="{C3380CC4-5D6E-409C-BE32-E72D297353CC}">
              <c16:uniqueId val="{00000000-73D3-431C-84F1-668020762004}"/>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acciones!TablaDinámica5</c:name>
    <c:fmtId val="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a:t>
            </a:r>
            <a:r>
              <a:rPr lang="en-US" baseline="0"/>
              <a:t> Implementación del PULF</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acciones'!$B$77</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'Tablas acciones'!$A$78:$A$91</c:f>
              <c:multiLvlStrCache>
                <c:ptCount val="9"/>
                <c:lvl>
                  <c:pt idx="0">
                    <c:v>Cumplido</c:v>
                  </c:pt>
                  <c:pt idx="1">
                    <c:v>En ejecución</c:v>
                  </c:pt>
                  <c:pt idx="2">
                    <c:v>Por realizar</c:v>
                  </c:pt>
                  <c:pt idx="3">
                    <c:v>Cumplido</c:v>
                  </c:pt>
                  <c:pt idx="4">
                    <c:v>Por realizar</c:v>
                  </c:pt>
                  <c:pt idx="5">
                    <c:v>Cumplido</c:v>
                  </c:pt>
                  <c:pt idx="6">
                    <c:v>En ejecución</c:v>
                  </c:pt>
                  <c:pt idx="7">
                    <c:v>Cumplido</c:v>
                  </c:pt>
                  <c:pt idx="8">
                    <c:v>En ejecución</c:v>
                  </c:pt>
                </c:lvl>
                <c:lvl>
                  <c:pt idx="0">
                    <c:v>EJE 1_ ENFOQUE DIFERENCIADO</c:v>
                  </c:pt>
                  <c:pt idx="3">
                    <c:v>EJE 2_ SIMPLIFICACIÓN DE TRÁMITES</c:v>
                  </c:pt>
                  <c:pt idx="5">
                    <c:v>EJE3_ARTICULACIÓN  EFECTIVA ENTRE INSTITUCIONES LOCALES Y NACIONALES</c:v>
                  </c:pt>
                  <c:pt idx="7">
                    <c:v>EJE 4_ARTICULACIÓN  EFECTIVA ENTRE INSTITUCIONES LOCALES Y NACIONALES</c:v>
                  </c:pt>
                </c:lvl>
              </c:multiLvlStrCache>
            </c:multiLvlStrRef>
          </c:cat>
          <c:val>
            <c:numRef>
              <c:f>'Tablas acciones'!$B$78:$B$91</c:f>
              <c:numCache>
                <c:formatCode>0.00%</c:formatCode>
                <c:ptCount val="9"/>
                <c:pt idx="0">
                  <c:v>0.25396825396825395</c:v>
                </c:pt>
                <c:pt idx="1">
                  <c:v>9.5238095238095233E-2</c:v>
                </c:pt>
                <c:pt idx="2">
                  <c:v>7.9365079365079361E-2</c:v>
                </c:pt>
                <c:pt idx="3">
                  <c:v>0.26984126984126983</c:v>
                </c:pt>
                <c:pt idx="4">
                  <c:v>7.9365079365079361E-2</c:v>
                </c:pt>
                <c:pt idx="5">
                  <c:v>9.5238095238095233E-2</c:v>
                </c:pt>
                <c:pt idx="6">
                  <c:v>3.1746031746031744E-2</c:v>
                </c:pt>
                <c:pt idx="7">
                  <c:v>7.9365079365079361E-2</c:v>
                </c:pt>
                <c:pt idx="8">
                  <c:v>1.5873015873015872E-2</c:v>
                </c:pt>
              </c:numCache>
            </c:numRef>
          </c:val>
          <c:extLst>
            <c:ext xmlns:c16="http://schemas.microsoft.com/office/drawing/2014/chart" uri="{C3380CC4-5D6E-409C-BE32-E72D297353CC}">
              <c16:uniqueId val="{00000000-F300-4FEB-A663-7EAF1FB895AB}"/>
            </c:ext>
          </c:extLst>
        </c:ser>
        <c:dLbls>
          <c:dLblPos val="outEnd"/>
          <c:showLegendKey val="0"/>
          <c:showVal val="1"/>
          <c:showCatName val="0"/>
          <c:showSerName val="0"/>
          <c:showPercent val="0"/>
          <c:showBubbleSize val="0"/>
        </c:dLbls>
        <c:gapWidth val="219"/>
        <c:overlap val="-27"/>
        <c:axId val="812175535"/>
        <c:axId val="914703295"/>
      </c:barChart>
      <c:catAx>
        <c:axId val="8121755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4703295"/>
        <c:crosses val="autoZero"/>
        <c:auto val="1"/>
        <c:lblAlgn val="ctr"/>
        <c:lblOffset val="100"/>
        <c:noMultiLvlLbl val="0"/>
      </c:catAx>
      <c:valAx>
        <c:axId val="914703295"/>
        <c:scaling>
          <c:orientation val="minMax"/>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121755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acciones!TablaDinámica1</c:name>
    <c:fmtId val="9"/>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 EJE 1_ ENFOQUE DIFERENCIADO</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pivotFmt>
      <c:pivotFmt>
        <c:idx val="5"/>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acciones'!$B$101</c:f>
              <c:strCache>
                <c:ptCount val="1"/>
                <c:pt idx="0">
                  <c:v>Total</c:v>
                </c:pt>
              </c:strCache>
            </c:strRef>
          </c:tx>
          <c:explosion val="2"/>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3CCE-4CAF-8596-AA434E6FA817}"/>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3CCE-4CAF-8596-AA434E6FA817}"/>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3CCE-4CAF-8596-AA434E6FA817}"/>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acciones'!$A$102:$A$106</c:f>
              <c:multiLvlStrCache>
                <c:ptCount val="3"/>
                <c:lvl>
                  <c:pt idx="0">
                    <c:v>Cumplido</c:v>
                  </c:pt>
                  <c:pt idx="1">
                    <c:v>En ejecución</c:v>
                  </c:pt>
                  <c:pt idx="2">
                    <c:v>Por realizar</c:v>
                  </c:pt>
                </c:lvl>
                <c:lvl>
                  <c:pt idx="0">
                    <c:v>EJE 1_ ENFOQUE DIFERENCIADO</c:v>
                  </c:pt>
                </c:lvl>
              </c:multiLvlStrCache>
            </c:multiLvlStrRef>
          </c:cat>
          <c:val>
            <c:numRef>
              <c:f>'Tablas acciones'!$B$102:$B$106</c:f>
              <c:numCache>
                <c:formatCode>0.00%</c:formatCode>
                <c:ptCount val="3"/>
                <c:pt idx="0">
                  <c:v>0.59259259259259256</c:v>
                </c:pt>
                <c:pt idx="1">
                  <c:v>0.22222222222222221</c:v>
                </c:pt>
                <c:pt idx="2">
                  <c:v>0.18518518518518517</c:v>
                </c:pt>
              </c:numCache>
            </c:numRef>
          </c:val>
          <c:extLst>
            <c:ext xmlns:c16="http://schemas.microsoft.com/office/drawing/2014/chart" uri="{C3380CC4-5D6E-409C-BE32-E72D297353CC}">
              <c16:uniqueId val="{00000000-DEA8-4F48-992F-1FA3D73CA76E}"/>
            </c:ext>
          </c:extLst>
        </c:ser>
        <c:dLbls>
          <c:dLblPos val="outEnd"/>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acciones!TablaDinámica6</c:name>
    <c:fmtId val="16"/>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 EJE 2_ SIMPLIFICACIÓN DE TRÁMITES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acciones'!$B$112</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AFAE-4189-B1B2-0491EC1C7B23}"/>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AFAE-4189-B1B2-0491EC1C7B23}"/>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acciones'!$A$113:$A$116</c:f>
              <c:multiLvlStrCache>
                <c:ptCount val="2"/>
                <c:lvl>
                  <c:pt idx="0">
                    <c:v>Cumplido</c:v>
                  </c:pt>
                  <c:pt idx="1">
                    <c:v>Por realizar</c:v>
                  </c:pt>
                </c:lvl>
                <c:lvl>
                  <c:pt idx="0">
                    <c:v>EJE 2_ SIMPLIFICACIÓN DE TRÁMITES</c:v>
                  </c:pt>
                </c:lvl>
              </c:multiLvlStrCache>
            </c:multiLvlStrRef>
          </c:cat>
          <c:val>
            <c:numRef>
              <c:f>'Tablas acciones'!$B$113:$B$116</c:f>
              <c:numCache>
                <c:formatCode>0.00%</c:formatCode>
                <c:ptCount val="2"/>
                <c:pt idx="0">
                  <c:v>0.77272727272727271</c:v>
                </c:pt>
                <c:pt idx="1">
                  <c:v>0.22727272727272727</c:v>
                </c:pt>
              </c:numCache>
            </c:numRef>
          </c:val>
          <c:extLst>
            <c:ext xmlns:c16="http://schemas.microsoft.com/office/drawing/2014/chart" uri="{C3380CC4-5D6E-409C-BE32-E72D297353CC}">
              <c16:uniqueId val="{00000000-1336-4E24-BE9F-A6EA034D28B1}"/>
            </c:ext>
          </c:extLst>
        </c:ser>
        <c:dLbls>
          <c:dLblPos val="outEnd"/>
          <c:showLegendKey val="0"/>
          <c:showVal val="1"/>
          <c:showCatName val="0"/>
          <c:showSerName val="0"/>
          <c:showPercent val="0"/>
          <c:showBubbleSize val="0"/>
          <c:showLeaderLines val="1"/>
        </c:dLbls>
      </c:pie3DChart>
      <c:spPr>
        <a:noFill/>
        <a:ln>
          <a:noFill/>
        </a:ln>
        <a:effectLst/>
      </c:spPr>
    </c:plotArea>
    <c:legend>
      <c:legendPos val="b"/>
      <c:layout>
        <c:manualLayout>
          <c:xMode val="edge"/>
          <c:yMode val="edge"/>
          <c:x val="1.571635271147612E-2"/>
          <c:y val="0.68752962973053977"/>
          <c:w val="0.97284765912929294"/>
          <c:h val="0.1935336802622855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acciones!TablaDinámica7</c:name>
    <c:fmtId val="11"/>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cumplimiemnto</a:t>
            </a:r>
            <a:r>
              <a:rPr lang="en-US" baseline="0"/>
              <a:t> </a:t>
            </a:r>
            <a:r>
              <a:rPr lang="en-US"/>
              <a:t>EJE3_Articulación  Efectiva Entre Instituciones Locales Y Nacionales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acciones'!$B$122</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C6D6-4820-96F5-EDFFAEE057F9}"/>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C6D6-4820-96F5-EDFFAEE057F9}"/>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acciones'!$A$123:$A$126</c:f>
              <c:multiLvlStrCache>
                <c:ptCount val="2"/>
                <c:lvl>
                  <c:pt idx="0">
                    <c:v>Cumplido</c:v>
                  </c:pt>
                  <c:pt idx="1">
                    <c:v>En ejecución</c:v>
                  </c:pt>
                </c:lvl>
                <c:lvl>
                  <c:pt idx="0">
                    <c:v>EJE3_ARTICULACIÓN  EFECTIVA ENTRE INSTITUCIONES LOCALES Y NACIONALES</c:v>
                  </c:pt>
                </c:lvl>
              </c:multiLvlStrCache>
            </c:multiLvlStrRef>
          </c:cat>
          <c:val>
            <c:numRef>
              <c:f>'Tablas acciones'!$B$123:$B$126</c:f>
              <c:numCache>
                <c:formatCode>0.00%</c:formatCode>
                <c:ptCount val="2"/>
                <c:pt idx="0">
                  <c:v>0.75</c:v>
                </c:pt>
                <c:pt idx="1">
                  <c:v>0.25</c:v>
                </c:pt>
              </c:numCache>
            </c:numRef>
          </c:val>
          <c:extLst>
            <c:ext xmlns:c16="http://schemas.microsoft.com/office/drawing/2014/chart" uri="{C3380CC4-5D6E-409C-BE32-E72D297353CC}">
              <c16:uniqueId val="{00000000-3B5B-4A5C-9F0A-C22E4143E861}"/>
            </c:ext>
          </c:extLst>
        </c:ser>
        <c:dLbls>
          <c:dLblPos val="outEnd"/>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acciones!TablaDinámica8</c:name>
    <c:fmtId val="1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a:t>
            </a:r>
            <a:r>
              <a:rPr lang="en-US" baseline="0"/>
              <a:t>plimiento </a:t>
            </a:r>
            <a:r>
              <a:rPr lang="en-US"/>
              <a:t>Eje 4_Articulación  Efectiva entre Instituciones Locales y Nacionales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acciones'!$B$131</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4336-4DB8-ACD9-01D3937F54ED}"/>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4336-4DB8-ACD9-01D3937F54ED}"/>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acciones'!$A$132:$A$135</c:f>
              <c:multiLvlStrCache>
                <c:ptCount val="2"/>
                <c:lvl>
                  <c:pt idx="0">
                    <c:v>Cumplido</c:v>
                  </c:pt>
                  <c:pt idx="1">
                    <c:v>En ejecución</c:v>
                  </c:pt>
                </c:lvl>
                <c:lvl>
                  <c:pt idx="0">
                    <c:v>EJE 4_ARTICULACIÓN  EFECTIVA ENTRE INSTITUCIONES LOCALES Y NACIONALES</c:v>
                  </c:pt>
                </c:lvl>
              </c:multiLvlStrCache>
            </c:multiLvlStrRef>
          </c:cat>
          <c:val>
            <c:numRef>
              <c:f>'Tablas acciones'!$B$132:$B$135</c:f>
              <c:numCache>
                <c:formatCode>0.00%</c:formatCode>
                <c:ptCount val="2"/>
                <c:pt idx="0">
                  <c:v>0.83333333333333337</c:v>
                </c:pt>
                <c:pt idx="1">
                  <c:v>0.16666666666666666</c:v>
                </c:pt>
              </c:numCache>
            </c:numRef>
          </c:val>
          <c:extLst>
            <c:ext xmlns:c16="http://schemas.microsoft.com/office/drawing/2014/chart" uri="{C3380CC4-5D6E-409C-BE32-E72D297353CC}">
              <c16:uniqueId val="{00000000-5240-423B-A9BD-EAA25AF21E82}"/>
            </c:ext>
          </c:extLst>
        </c:ser>
        <c:dLbls>
          <c:dLblPos val="outEnd"/>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(2)!TablaDinámica2</c:name>
    <c:fmtId val="4"/>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s-CO"/>
              <a:t>Estado de cumplimiento de actividades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actividades (2)'!$B$4</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actividades (2)'!$A$5:$A$8</c:f>
              <c:strCache>
                <c:ptCount val="3"/>
                <c:pt idx="0">
                  <c:v>Cumplido</c:v>
                </c:pt>
                <c:pt idx="1">
                  <c:v>Por realizar</c:v>
                </c:pt>
                <c:pt idx="2">
                  <c:v>En ejecución</c:v>
                </c:pt>
              </c:strCache>
            </c:strRef>
          </c:cat>
          <c:val>
            <c:numRef>
              <c:f>'Tablas actividades (2)'!$B$5:$B$8</c:f>
              <c:numCache>
                <c:formatCode>General</c:formatCode>
                <c:ptCount val="3"/>
                <c:pt idx="0">
                  <c:v>44</c:v>
                </c:pt>
                <c:pt idx="1">
                  <c:v>10</c:v>
                </c:pt>
                <c:pt idx="2">
                  <c:v>9</c:v>
                </c:pt>
              </c:numCache>
            </c:numRef>
          </c:val>
          <c:extLst>
            <c:ext xmlns:c16="http://schemas.microsoft.com/office/drawing/2014/chart" uri="{C3380CC4-5D6E-409C-BE32-E72D297353CC}">
              <c16:uniqueId val="{00000000-5BEB-43BB-94D3-048C6C08FFD2}"/>
            </c:ext>
          </c:extLst>
        </c:ser>
        <c:dLbls>
          <c:dLblPos val="outEnd"/>
          <c:showLegendKey val="0"/>
          <c:showVal val="1"/>
          <c:showCatName val="0"/>
          <c:showSerName val="0"/>
          <c:showPercent val="0"/>
          <c:showBubbleSize val="0"/>
        </c:dLbls>
        <c:gapWidth val="219"/>
        <c:overlap val="-27"/>
        <c:axId val="915984511"/>
        <c:axId val="886518031"/>
      </c:barChart>
      <c:catAx>
        <c:axId val="915984511"/>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86518031"/>
        <c:crosses val="autoZero"/>
        <c:auto val="1"/>
        <c:lblAlgn val="ctr"/>
        <c:lblOffset val="100"/>
        <c:noMultiLvlLbl val="0"/>
      </c:catAx>
      <c:valAx>
        <c:axId val="886518031"/>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5984511"/>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(2)!TablaDinámica3</c:name>
    <c:fmtId val="4"/>
  </c:pivotSource>
  <c:chart>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3"/>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4"/>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6"/>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7"/>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actividades (2)'!$B$25:$B$26</c:f>
              <c:strCache>
                <c:ptCount val="1"/>
                <c:pt idx="0">
                  <c:v>Cumplido</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actividades (2)'!$A$27:$A$36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actividades (2)'!$B$27:$B$36</c:f>
              <c:numCache>
                <c:formatCode>General</c:formatCode>
                <c:ptCount val="9"/>
                <c:pt idx="0">
                  <c:v>12</c:v>
                </c:pt>
                <c:pt idx="1">
                  <c:v>10</c:v>
                </c:pt>
                <c:pt idx="2">
                  <c:v>3</c:v>
                </c:pt>
                <c:pt idx="3">
                  <c:v>6</c:v>
                </c:pt>
                <c:pt idx="4">
                  <c:v>4</c:v>
                </c:pt>
                <c:pt idx="5">
                  <c:v>2</c:v>
                </c:pt>
                <c:pt idx="6">
                  <c:v>4</c:v>
                </c:pt>
                <c:pt idx="7">
                  <c:v>2</c:v>
                </c:pt>
                <c:pt idx="8">
                  <c:v>1</c:v>
                </c:pt>
              </c:numCache>
            </c:numRef>
          </c:val>
          <c:extLst>
            <c:ext xmlns:c16="http://schemas.microsoft.com/office/drawing/2014/chart" uri="{C3380CC4-5D6E-409C-BE32-E72D297353CC}">
              <c16:uniqueId val="{00000000-1984-4060-9ECB-A84500E376CD}"/>
            </c:ext>
          </c:extLst>
        </c:ser>
        <c:ser>
          <c:idx val="1"/>
          <c:order val="1"/>
          <c:tx>
            <c:strRef>
              <c:f>'Tablas actividades (2)'!$C$25:$C$26</c:f>
              <c:strCache>
                <c:ptCount val="1"/>
                <c:pt idx="0">
                  <c:v>Por realizar</c:v>
                </c:pt>
              </c:strCache>
            </c:strRef>
          </c:tx>
          <c:spPr>
            <a:solidFill>
              <a:schemeClr val="accent2"/>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actividades (2)'!$A$27:$A$36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actividades (2)'!$C$27:$C$36</c:f>
              <c:numCache>
                <c:formatCode>General</c:formatCode>
                <c:ptCount val="9"/>
                <c:pt idx="0">
                  <c:v>4</c:v>
                </c:pt>
                <c:pt idx="1">
                  <c:v>3</c:v>
                </c:pt>
                <c:pt idx="5">
                  <c:v>3</c:v>
                </c:pt>
              </c:numCache>
            </c:numRef>
          </c:val>
          <c:extLst>
            <c:ext xmlns:c16="http://schemas.microsoft.com/office/drawing/2014/chart" uri="{C3380CC4-5D6E-409C-BE32-E72D297353CC}">
              <c16:uniqueId val="{00000001-1984-4060-9ECB-A84500E376CD}"/>
            </c:ext>
          </c:extLst>
        </c:ser>
        <c:ser>
          <c:idx val="2"/>
          <c:order val="2"/>
          <c:tx>
            <c:strRef>
              <c:f>'Tablas actividades (2)'!$D$25:$D$26</c:f>
              <c:strCache>
                <c:ptCount val="1"/>
                <c:pt idx="0">
                  <c:v>En ejecución</c:v>
                </c:pt>
              </c:strCache>
            </c:strRef>
          </c:tx>
          <c:spPr>
            <a:solidFill>
              <a:schemeClr val="accent3"/>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'Tablas actividades (2)'!$A$27:$A$36</c:f>
              <c:strCache>
                <c:ptCount val="9"/>
                <c:pt idx="0">
                  <c:v>ELSA YADIRA LAITON SOTELO </c:v>
                </c:pt>
                <c:pt idx="1">
                  <c:v>MIGUEL VANEGAS</c:v>
                </c:pt>
                <c:pt idx="2">
                  <c:v>LEONARDO MUNIVE</c:v>
                </c:pt>
                <c:pt idx="3">
                  <c:v>BIBIANA ANDREA CARVAJAL</c:v>
                </c:pt>
                <c:pt idx="4">
                  <c:v>VICTOR ARMANDO CUELLO PEDROZA </c:v>
                </c:pt>
                <c:pt idx="5">
                  <c:v>MANUEL FELIPE BARRAGÁN TRIANA </c:v>
                </c:pt>
                <c:pt idx="6">
                  <c:v>LAURA CAMILA RODRIGUEZ</c:v>
                </c:pt>
                <c:pt idx="7">
                  <c:v>JUAN DAVID MONTOYA LÓPEZ</c:v>
                </c:pt>
                <c:pt idx="8">
                  <c:v>CRISTIAN GALVÁN</c:v>
                </c:pt>
              </c:strCache>
            </c:strRef>
          </c:cat>
          <c:val>
            <c:numRef>
              <c:f>'Tablas actividades (2)'!$D$27:$D$36</c:f>
              <c:numCache>
                <c:formatCode>General</c:formatCode>
                <c:ptCount val="9"/>
                <c:pt idx="2">
                  <c:v>5</c:v>
                </c:pt>
                <c:pt idx="3">
                  <c:v>1</c:v>
                </c:pt>
                <c:pt idx="4">
                  <c:v>1</c:v>
                </c:pt>
                <c:pt idx="6">
                  <c:v>1</c:v>
                </c:pt>
                <c:pt idx="7">
                  <c:v>1</c:v>
                </c:pt>
              </c:numCache>
            </c:numRef>
          </c:val>
          <c:extLst>
            <c:ext xmlns:c16="http://schemas.microsoft.com/office/drawing/2014/chart" uri="{C3380CC4-5D6E-409C-BE32-E72D297353CC}">
              <c16:uniqueId val="{00000003-1984-4060-9ECB-A84500E376CD}"/>
            </c:ext>
          </c:extLst>
        </c:ser>
        <c:dLbls>
          <c:dLblPos val="outEnd"/>
          <c:showLegendKey val="0"/>
          <c:showVal val="1"/>
          <c:showCatName val="0"/>
          <c:showSerName val="0"/>
          <c:showPercent val="0"/>
          <c:showBubbleSize val="0"/>
        </c:dLbls>
        <c:gapWidth val="219"/>
        <c:overlap val="-27"/>
        <c:axId val="876651839"/>
        <c:axId val="1415169151"/>
      </c:barChart>
      <c:catAx>
        <c:axId val="876651839"/>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5400000" spcFirstLastPara="1" vertOverflow="ellipsis"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1415169151"/>
        <c:crosses val="autoZero"/>
        <c:auto val="1"/>
        <c:lblAlgn val="ctr"/>
        <c:lblOffset val="100"/>
        <c:noMultiLvlLbl val="0"/>
      </c:catAx>
      <c:valAx>
        <c:axId val="1415169151"/>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76651839"/>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(2)!TablaDinámica4</c:name>
    <c:fmtId val="5"/>
  </c:pivotSource>
  <c:chart>
    <c:title>
      <c:tx>
        <c:rich>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r>
              <a:rPr lang="es-CO" sz="1400" b="0" i="0" u="none" strike="noStrike" kern="1200" spc="0" baseline="0">
                <a:solidFill>
                  <a:sysClr val="windowText" lastClr="000000">
                    <a:lumMod val="65000"/>
                    <a:lumOff val="35000"/>
                  </a:sysClr>
                </a:solidFill>
              </a:rPr>
              <a:t>% de cumplimiento de actividades</a:t>
            </a:r>
          </a:p>
        </c:rich>
      </c:tx>
      <c:overlay val="0"/>
      <c:spPr>
        <a:noFill/>
        <a:ln>
          <a:noFill/>
        </a:ln>
        <a:effectLst/>
      </c:spPr>
      <c:txPr>
        <a:bodyPr rot="0" spcFirstLastPara="1" vertOverflow="ellipsis" vert="horz" wrap="square" anchor="ctr" anchorCtr="1"/>
        <a:lstStyle/>
        <a:p>
          <a:pPr marL="0" marR="0" lvl="0" indent="0" algn="ctr" defTabSz="914400" rtl="0" eaLnBrk="1" fontAlgn="auto" latinLnBrk="0" hangingPunct="1">
            <a:lnSpc>
              <a:spcPct val="100000"/>
            </a:lnSpc>
            <a:spcBef>
              <a:spcPts val="0"/>
            </a:spcBef>
            <a:spcAft>
              <a:spcPts val="0"/>
            </a:spcAft>
            <a:buClrTx/>
            <a:buSzTx/>
            <a:buFontTx/>
            <a:buNone/>
            <a:tabLst/>
            <a:defRPr sz="1400" b="0" i="0" u="none" strike="noStrike" kern="1200" spc="0" baseline="0">
              <a:solidFill>
                <a:sysClr val="windowText" lastClr="000000">
                  <a:lumMod val="65000"/>
                  <a:lumOff val="35000"/>
                </a:sys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w="25400">
            <a:solidFill>
              <a:schemeClr val="lt1"/>
            </a:solidFill>
          </a:ln>
          <a:effectLst/>
          <a:sp3d contourW="25400">
            <a:contourClr>
              <a:schemeClr val="lt1"/>
            </a:contourClr>
          </a:sp3d>
        </c:spPr>
      </c:pivotFmt>
      <c:pivotFmt>
        <c:idx val="6"/>
        <c:spPr>
          <a:solidFill>
            <a:schemeClr val="accent1"/>
          </a:solidFill>
          <a:ln w="25400">
            <a:solidFill>
              <a:schemeClr val="lt1"/>
            </a:solidFill>
          </a:ln>
          <a:effectLst/>
          <a:sp3d contourW="25400">
            <a:contourClr>
              <a:schemeClr val="lt1"/>
            </a:contourClr>
          </a:sp3d>
        </c:spPr>
      </c:pivotFmt>
      <c:pivotFmt>
        <c:idx val="7"/>
        <c:spPr>
          <a:solidFill>
            <a:schemeClr val="accent1"/>
          </a:solidFill>
          <a:ln w="25400">
            <a:solidFill>
              <a:schemeClr val="lt1"/>
            </a:solidFill>
          </a:ln>
          <a:effectLst/>
          <a:sp3d contourW="25400">
            <a:contourClr>
              <a:schemeClr val="lt1"/>
            </a:contourClr>
          </a:sp3d>
        </c:spPr>
      </c:pivotFmt>
      <c:pivotFmt>
        <c:idx val="8"/>
        <c:spPr>
          <a:solidFill>
            <a:schemeClr val="accent1"/>
          </a:solidFill>
          <a:ln w="25400">
            <a:solidFill>
              <a:schemeClr val="lt1"/>
            </a:solidFill>
          </a:ln>
          <a:effectLst/>
          <a:sp3d contourW="25400">
            <a:contourClr>
              <a:schemeClr val="lt1"/>
            </a:contourClr>
          </a:sp3d>
        </c:spPr>
      </c:pivotFmt>
      <c:pivotFmt>
        <c:idx val="9"/>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actividades (2)'!$B$13</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3440-4427-B049-41A9FE39FDD6}"/>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3440-4427-B049-41A9FE39FDD6}"/>
              </c:ext>
            </c:extLst>
          </c:dPt>
          <c:dPt>
            <c:idx val="2"/>
            <c:bubble3D val="0"/>
            <c:spPr>
              <a:solidFill>
                <a:schemeClr val="accent3"/>
              </a:solidFill>
              <a:ln w="25400">
                <a:solidFill>
                  <a:schemeClr val="lt1"/>
                </a:solidFill>
              </a:ln>
              <a:effectLst/>
              <a:sp3d contourW="25400">
                <a:contourClr>
                  <a:schemeClr val="lt1"/>
                </a:contourClr>
              </a:sp3d>
            </c:spPr>
            <c:extLst>
              <c:ext xmlns:c16="http://schemas.microsoft.com/office/drawing/2014/chart" uri="{C3380CC4-5D6E-409C-BE32-E72D297353CC}">
                <c16:uniqueId val="{00000005-3440-4427-B049-41A9FE39FDD6}"/>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strRef>
              <c:f>'Tablas actividades (2)'!$A$14:$A$17</c:f>
              <c:strCache>
                <c:ptCount val="3"/>
                <c:pt idx="0">
                  <c:v>Cumplido</c:v>
                </c:pt>
                <c:pt idx="1">
                  <c:v>Por realizar</c:v>
                </c:pt>
                <c:pt idx="2">
                  <c:v>En ejecución</c:v>
                </c:pt>
              </c:strCache>
            </c:strRef>
          </c:cat>
          <c:val>
            <c:numRef>
              <c:f>'Tablas actividades (2)'!$B$14:$B$17</c:f>
              <c:numCache>
                <c:formatCode>0.00%</c:formatCode>
                <c:ptCount val="3"/>
                <c:pt idx="0">
                  <c:v>0.69841269841269837</c:v>
                </c:pt>
                <c:pt idx="1">
                  <c:v>0.15873015873015872</c:v>
                </c:pt>
                <c:pt idx="2">
                  <c:v>0.14285714285714285</c:v>
                </c:pt>
              </c:numCache>
            </c:numRef>
          </c:val>
          <c:extLst>
            <c:ext xmlns:c16="http://schemas.microsoft.com/office/drawing/2014/chart" uri="{C3380CC4-5D6E-409C-BE32-E72D297353CC}">
              <c16:uniqueId val="{00000006-3440-4427-B049-41A9FE39FDD6}"/>
            </c:ext>
          </c:extLst>
        </c:ser>
        <c:dLbls>
          <c:dLblPos val="bestFit"/>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(2)!TablaDinámica5</c:name>
    <c:fmtId val="7"/>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a:t>
            </a:r>
            <a:r>
              <a:rPr lang="en-US" baseline="0"/>
              <a:t> Implementación del PULF</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a:noFill/>
          </a:ln>
          <a:effectLst/>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plotArea>
      <c:layout/>
      <c:barChart>
        <c:barDir val="col"/>
        <c:grouping val="clustered"/>
        <c:varyColors val="0"/>
        <c:ser>
          <c:idx val="0"/>
          <c:order val="0"/>
          <c:tx>
            <c:strRef>
              <c:f>'Tablas actividades (2)'!$B$77</c:f>
              <c:strCache>
                <c:ptCount val="1"/>
                <c:pt idx="0">
                  <c:v>Total</c:v>
                </c:pt>
              </c:strCache>
            </c:strRef>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'Tablas actividades (2)'!$A$78:$A$91</c:f>
              <c:multiLvlStrCache>
                <c:ptCount val="9"/>
                <c:lvl>
                  <c:pt idx="0">
                    <c:v>Cumplido</c:v>
                  </c:pt>
                  <c:pt idx="1">
                    <c:v>En ejecución</c:v>
                  </c:pt>
                  <c:pt idx="2">
                    <c:v>Por realizar</c:v>
                  </c:pt>
                  <c:pt idx="3">
                    <c:v>Cumplido</c:v>
                  </c:pt>
                  <c:pt idx="4">
                    <c:v>Por realizar</c:v>
                  </c:pt>
                  <c:pt idx="5">
                    <c:v>Cumplido</c:v>
                  </c:pt>
                  <c:pt idx="6">
                    <c:v>En ejecución</c:v>
                  </c:pt>
                  <c:pt idx="7">
                    <c:v>Cumplido</c:v>
                  </c:pt>
                  <c:pt idx="8">
                    <c:v>En ejecución</c:v>
                  </c:pt>
                </c:lvl>
                <c:lvl>
                  <c:pt idx="0">
                    <c:v>EJE 1_ ENFOQUE DIFERENCIADO</c:v>
                  </c:pt>
                  <c:pt idx="3">
                    <c:v>EJE 2_ SIMPLIFICACIÓN DE TRÁMITES</c:v>
                  </c:pt>
                  <c:pt idx="5">
                    <c:v>EJE3_ARTICULACIÓN  EFECTIVA ENTRE INSTITUCIONES LOCALES Y NACIONALES</c:v>
                  </c:pt>
                  <c:pt idx="7">
                    <c:v>EJE 4_ARTICULACIÓN  EFECTIVA ENTRE INSTITUCIONES LOCALES Y NACIONALES</c:v>
                  </c:pt>
                </c:lvl>
              </c:multiLvlStrCache>
            </c:multiLvlStrRef>
          </c:cat>
          <c:val>
            <c:numRef>
              <c:f>'Tablas actividades (2)'!$B$78:$B$91</c:f>
              <c:numCache>
                <c:formatCode>0.00%</c:formatCode>
                <c:ptCount val="9"/>
                <c:pt idx="0">
                  <c:v>0.25396825396825395</c:v>
                </c:pt>
                <c:pt idx="1">
                  <c:v>9.5238095238095233E-2</c:v>
                </c:pt>
                <c:pt idx="2">
                  <c:v>7.9365079365079361E-2</c:v>
                </c:pt>
                <c:pt idx="3">
                  <c:v>0.26984126984126983</c:v>
                </c:pt>
                <c:pt idx="4">
                  <c:v>7.9365079365079361E-2</c:v>
                </c:pt>
                <c:pt idx="5">
                  <c:v>9.5238095238095233E-2</c:v>
                </c:pt>
                <c:pt idx="6">
                  <c:v>3.1746031746031744E-2</c:v>
                </c:pt>
                <c:pt idx="7">
                  <c:v>7.9365079365079361E-2</c:v>
                </c:pt>
                <c:pt idx="8">
                  <c:v>1.5873015873015872E-2</c:v>
                </c:pt>
              </c:numCache>
            </c:numRef>
          </c:val>
          <c:extLst>
            <c:ext xmlns:c16="http://schemas.microsoft.com/office/drawing/2014/chart" uri="{C3380CC4-5D6E-409C-BE32-E72D297353CC}">
              <c16:uniqueId val="{00000000-D82E-4599-AE22-3A4762BAFEBC}"/>
            </c:ext>
          </c:extLst>
        </c:ser>
        <c:dLbls>
          <c:dLblPos val="outEnd"/>
          <c:showLegendKey val="0"/>
          <c:showVal val="1"/>
          <c:showCatName val="0"/>
          <c:showSerName val="0"/>
          <c:showPercent val="0"/>
          <c:showBubbleSize val="0"/>
        </c:dLbls>
        <c:gapWidth val="219"/>
        <c:overlap val="-27"/>
        <c:axId val="812175535"/>
        <c:axId val="914703295"/>
      </c:barChart>
      <c:catAx>
        <c:axId val="81217553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914703295"/>
        <c:crosses val="autoZero"/>
        <c:auto val="1"/>
        <c:lblAlgn val="ctr"/>
        <c:lblOffset val="100"/>
        <c:noMultiLvlLbl val="0"/>
      </c:catAx>
      <c:valAx>
        <c:axId val="914703295"/>
        <c:scaling>
          <c:orientation val="minMax"/>
        </c:scaling>
        <c:delete val="0"/>
        <c:axPos val="l"/>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CO"/>
          </a:p>
        </c:txPr>
        <c:crossAx val="812175535"/>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Visible val="1"/>
      </c14:pivotOptions>
    </c:ext>
    <c:ext xmlns:c16="http://schemas.microsoft.com/office/drawing/2014/chart" uri="{E28EC0CA-F0BB-4C9C-879D-F8772B89E7AC}">
      <c16:pivotOptions16>
        <c16:showExpandCollapseFieldButtons val="1"/>
      </c16:pivotOptions16>
    </c:ext>
  </c:extLst>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(2)!TablaDinámica1</c:name>
    <c:fmtId val="10"/>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 EJE 1_ ENFOQUE DIFERENCIADO</a:t>
            </a:r>
          </a:p>
        </c:rich>
      </c:tx>
      <c:overlay val="0"/>
      <c:spPr>
        <a:noFill/>
        <a:ln>
          <a:noFill/>
        </a:ln>
        <a:effectLst/>
      </c:sp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5"/>
        <c:spPr>
          <a:solidFill>
            <a:schemeClr val="accent1"/>
          </a:solidFill>
          <a:ln w="25400">
            <a:solidFill>
              <a:schemeClr val="lt1"/>
            </a:solidFill>
          </a:ln>
          <a:effectLst/>
          <a:sp3d contourW="25400">
            <a:contourClr>
              <a:schemeClr val="lt1"/>
            </a:contourClr>
          </a:sp3d>
        </c:spPr>
      </c:pivotFmt>
      <c:pivotFmt>
        <c:idx val="6"/>
        <c:spPr>
          <a:solidFill>
            <a:schemeClr val="accent1"/>
          </a:solidFill>
          <a:ln w="25400">
            <a:solidFill>
              <a:schemeClr val="lt1"/>
            </a:solidFill>
          </a:ln>
          <a:effectLst/>
          <a:sp3d contourW="25400">
            <a:contourClr>
              <a:schemeClr val="lt1"/>
            </a:contourClr>
          </a:sp3d>
        </c:spPr>
      </c:pivotFmt>
      <c:pivotFmt>
        <c:idx val="7"/>
        <c:spPr>
          <a:solidFill>
            <a:schemeClr val="accent1"/>
          </a:solidFill>
          <a:ln w="25400">
            <a:solidFill>
              <a:schemeClr val="lt1"/>
            </a:solidFill>
          </a:ln>
          <a:effectLst/>
          <a:sp3d contourW="25400">
            <a:contourClr>
              <a:schemeClr val="lt1"/>
            </a:contourClr>
          </a:sp3d>
        </c:spPr>
      </c:pivotFmt>
      <c:pivotFmt>
        <c:idx val="8"/>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9"/>
        <c:spPr>
          <a:solidFill>
            <a:schemeClr val="accent1"/>
          </a:solidFill>
          <a:ln w="25400">
            <a:solidFill>
              <a:schemeClr val="lt1"/>
            </a:solidFill>
          </a:ln>
          <a:effectLst/>
          <a:sp3d contourW="25400">
            <a:contourClr>
              <a:schemeClr val="lt1"/>
            </a:contourClr>
          </a:sp3d>
        </c:spPr>
      </c:pivotFmt>
      <c:pivotFmt>
        <c:idx val="10"/>
        <c:spPr>
          <a:solidFill>
            <a:schemeClr val="accent1"/>
          </a:solidFill>
          <a:ln w="25400">
            <a:solidFill>
              <a:schemeClr val="lt1"/>
            </a:solidFill>
          </a:ln>
          <a:effectLst/>
          <a:sp3d contourW="25400">
            <a:contourClr>
              <a:schemeClr val="lt1"/>
            </a:contourClr>
          </a:sp3d>
        </c:spPr>
      </c:pivotFmt>
      <c:pivotFmt>
        <c:idx val="11"/>
        <c:spPr>
          <a:solidFill>
            <a:schemeClr val="accent1"/>
          </a:solidFill>
          <a:ln w="25400">
            <a:solidFill>
              <a:schemeClr val="lt1"/>
            </a:solidFill>
          </a:ln>
          <a:effectLst/>
          <a:sp3d contourW="25400">
            <a:contourClr>
              <a:schemeClr val="lt1"/>
            </a:contourClr>
          </a:sp3d>
        </c:spPr>
      </c:pivotFmt>
      <c:pivotFmt>
        <c:idx val="12"/>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3"/>
        <c:spPr>
          <a:solidFill>
            <a:schemeClr val="accent1"/>
          </a:solidFill>
          <a:ln w="25400">
            <a:solidFill>
              <a:schemeClr val="lt1"/>
            </a:solidFill>
          </a:ln>
          <a:effectLst/>
          <a:sp3d contourW="25400">
            <a:contourClr>
              <a:schemeClr val="lt1"/>
            </a:contourClr>
          </a:sp3d>
        </c:spPr>
      </c:pivotFmt>
      <c:pivotFmt>
        <c:idx val="14"/>
        <c:spPr>
          <a:solidFill>
            <a:schemeClr val="accent2"/>
          </a:solidFill>
          <a:ln w="25400">
            <a:solidFill>
              <a:schemeClr val="lt1"/>
            </a:solidFill>
          </a:ln>
          <a:effectLst/>
          <a:sp3d contourW="25400">
            <a:contourClr>
              <a:schemeClr val="lt1"/>
            </a:contourClr>
          </a:sp3d>
        </c:spPr>
      </c:pivotFmt>
      <c:pivotFmt>
        <c:idx val="15"/>
        <c:spPr>
          <a:solidFill>
            <a:schemeClr val="accent3"/>
          </a:solidFill>
          <a:ln w="25400">
            <a:solidFill>
              <a:schemeClr val="lt1"/>
            </a:solidFill>
          </a:ln>
          <a:effectLst/>
          <a:sp3d contourW="25400">
            <a:contourClr>
              <a:schemeClr val="lt1"/>
            </a:contourClr>
          </a:sp3d>
        </c:spPr>
      </c:pivotFmt>
      <c:pivotFmt>
        <c:idx val="16"/>
        <c:marker>
          <c:symbol val="none"/>
        </c:marker>
        <c:dLbl>
          <c:idx val="0"/>
          <c:spPr>
            <a:noFill/>
            <a:ln>
              <a:noFill/>
            </a:ln>
            <a:effectLst/>
          </c:spPr>
          <c:txPr>
            <a:bodyPr wrap="square" lIns="38100" tIns="19050" rIns="38100" bIns="19050" anchor="ctr">
              <a:spAutoFit/>
            </a:bodyPr>
            <a:lstStyle/>
            <a:p>
              <a:pPr>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actividades (2)'!$B$101</c:f>
              <c:strCache>
                <c:ptCount val="1"/>
                <c:pt idx="0">
                  <c:v>Total</c:v>
                </c:pt>
              </c:strCache>
            </c:strRef>
          </c:tx>
          <c:explosion val="2"/>
          <c:dPt>
            <c:idx val="0"/>
            <c:bubble3D val="0"/>
            <c:extLst>
              <c:ext xmlns:c16="http://schemas.microsoft.com/office/drawing/2014/chart" uri="{C3380CC4-5D6E-409C-BE32-E72D297353CC}">
                <c16:uniqueId val="{00000008-1CBB-413C-9177-620F7DD28CCC}"/>
              </c:ext>
            </c:extLst>
          </c:dPt>
          <c:dPt>
            <c:idx val="1"/>
            <c:bubble3D val="0"/>
            <c:extLst>
              <c:ext xmlns:c16="http://schemas.microsoft.com/office/drawing/2014/chart" uri="{C3380CC4-5D6E-409C-BE32-E72D297353CC}">
                <c16:uniqueId val="{0000000A-1CBB-413C-9177-620F7DD28CCC}"/>
              </c:ext>
            </c:extLst>
          </c:dPt>
          <c:dPt>
            <c:idx val="2"/>
            <c:bubble3D val="0"/>
            <c:extLst>
              <c:ext xmlns:c16="http://schemas.microsoft.com/office/drawing/2014/chart" uri="{C3380CC4-5D6E-409C-BE32-E72D297353CC}">
                <c16:uniqueId val="{0000000C-1CBB-413C-9177-620F7DD28CCC}"/>
              </c:ext>
            </c:extLst>
          </c:dPt>
          <c:dLbls>
            <c:spPr>
              <a:noFill/>
              <a:ln>
                <a:noFill/>
              </a:ln>
              <a:effectLst/>
            </c:spPr>
            <c:txPr>
              <a:bodyPr wrap="square" lIns="38100" tIns="19050" rIns="38100" bIns="19050" anchor="ctr">
                <a:spAutoFit/>
              </a:bodyPr>
              <a:lstStyle/>
              <a:p>
                <a:pPr>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actividades (2)'!$A$102:$A$106</c:f>
              <c:multiLvlStrCache>
                <c:ptCount val="3"/>
                <c:lvl>
                  <c:pt idx="0">
                    <c:v>Cumplido</c:v>
                  </c:pt>
                  <c:pt idx="1">
                    <c:v>En ejecución</c:v>
                  </c:pt>
                  <c:pt idx="2">
                    <c:v>Por realizar</c:v>
                  </c:pt>
                </c:lvl>
                <c:lvl>
                  <c:pt idx="0">
                    <c:v>EJE 1_ ENFOQUE DIFERENCIADO</c:v>
                  </c:pt>
                </c:lvl>
              </c:multiLvlStrCache>
            </c:multiLvlStrRef>
          </c:cat>
          <c:val>
            <c:numRef>
              <c:f>'Tablas actividades (2)'!$B$102:$B$106</c:f>
              <c:numCache>
                <c:formatCode>0.00%</c:formatCode>
                <c:ptCount val="3"/>
                <c:pt idx="0">
                  <c:v>0.59259259259259256</c:v>
                </c:pt>
                <c:pt idx="1">
                  <c:v>0.22222222222222221</c:v>
                </c:pt>
                <c:pt idx="2">
                  <c:v>0.18518518518518517</c:v>
                </c:pt>
              </c:numCache>
            </c:numRef>
          </c:val>
          <c:extLst>
            <c:ext xmlns:c16="http://schemas.microsoft.com/office/drawing/2014/chart" uri="{C3380CC4-5D6E-409C-BE32-E72D297353CC}">
              <c16:uniqueId val="{0000000D-1CBB-413C-9177-620F7DD28CCC}"/>
            </c:ext>
          </c:extLst>
        </c:ser>
        <c:dLbls>
          <c:dLblPos val="outEnd"/>
          <c:showLegendKey val="0"/>
          <c:showVal val="1"/>
          <c:showCatName val="0"/>
          <c:showSerName val="0"/>
          <c:showPercent val="0"/>
          <c:showBubbleSize val="0"/>
          <c:showLeaderLines val="1"/>
        </c:dLbls>
      </c:pie3DChart>
    </c:plotArea>
    <c:legend>
      <c:legendPos val="b"/>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showDLblsOverMax val="0"/>
    <c:extLst/>
  </c:chart>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(2)!TablaDinámica6</c:name>
    <c:fmtId val="17"/>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cumplimiento EJE 2_ SIMPLIFICACIÓN DE TRÁMITES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actividades (2)'!$B$112</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15C8-4337-8A1F-396569368720}"/>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15C8-4337-8A1F-39656936872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actividades (2)'!$A$113:$A$116</c:f>
              <c:multiLvlStrCache>
                <c:ptCount val="2"/>
                <c:lvl>
                  <c:pt idx="0">
                    <c:v>Cumplido</c:v>
                  </c:pt>
                  <c:pt idx="1">
                    <c:v>Por realizar</c:v>
                  </c:pt>
                </c:lvl>
                <c:lvl>
                  <c:pt idx="0">
                    <c:v>EJE 2_ SIMPLIFICACIÓN DE TRÁMITES</c:v>
                  </c:pt>
                </c:lvl>
              </c:multiLvlStrCache>
            </c:multiLvlStrRef>
          </c:cat>
          <c:val>
            <c:numRef>
              <c:f>'Tablas actividades (2)'!$B$113:$B$116</c:f>
              <c:numCache>
                <c:formatCode>0.00%</c:formatCode>
                <c:ptCount val="2"/>
                <c:pt idx="0">
                  <c:v>0.77272727272727271</c:v>
                </c:pt>
                <c:pt idx="1">
                  <c:v>0.22727272727272727</c:v>
                </c:pt>
              </c:numCache>
            </c:numRef>
          </c:val>
          <c:extLst>
            <c:ext xmlns:c16="http://schemas.microsoft.com/office/drawing/2014/chart" uri="{C3380CC4-5D6E-409C-BE32-E72D297353CC}">
              <c16:uniqueId val="{00000004-15C8-4337-8A1F-396569368720}"/>
            </c:ext>
          </c:extLst>
        </c:ser>
        <c:dLbls>
          <c:dLblPos val="outEnd"/>
          <c:showLegendKey val="0"/>
          <c:showVal val="1"/>
          <c:showCatName val="0"/>
          <c:showSerName val="0"/>
          <c:showPercent val="0"/>
          <c:showBubbleSize val="0"/>
          <c:showLeaderLines val="1"/>
        </c:dLbls>
      </c:pie3DChart>
      <c:spPr>
        <a:noFill/>
        <a:ln>
          <a:noFill/>
        </a:ln>
        <a:effectLst/>
      </c:spPr>
    </c:plotArea>
    <c:legend>
      <c:legendPos val="b"/>
      <c:layout>
        <c:manualLayout>
          <c:xMode val="edge"/>
          <c:yMode val="edge"/>
          <c:x val="1.571635271147612E-2"/>
          <c:y val="0.68752962973053977"/>
          <c:w val="0.97284765912929294"/>
          <c:h val="0.19353368026228554"/>
        </c:manualLayout>
      </c:layout>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(2)!TablaDinámica7</c:name>
    <c:fmtId val="12"/>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cumplimiemnto</a:t>
            </a:r>
            <a:r>
              <a:rPr lang="en-US" baseline="0"/>
              <a:t> </a:t>
            </a:r>
            <a:r>
              <a:rPr lang="en-US"/>
              <a:t>EJE3_Articulación  Efectiva Entre Instituciones Locales Y Nacionales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pivotFmt>
      <c:pivotFmt>
        <c:idx val="5"/>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actividades (2)'!$B$122</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A02D-4291-8349-C4665D074A10}"/>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A02D-4291-8349-C4665D074A10}"/>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actividades (2)'!$A$123:$A$126</c:f>
              <c:multiLvlStrCache>
                <c:ptCount val="2"/>
                <c:lvl>
                  <c:pt idx="0">
                    <c:v>Cumplido</c:v>
                  </c:pt>
                  <c:pt idx="1">
                    <c:v>En ejecución</c:v>
                  </c:pt>
                </c:lvl>
                <c:lvl>
                  <c:pt idx="0">
                    <c:v>EJE3_ARTICULACIÓN  EFECTIVA ENTRE INSTITUCIONES LOCALES Y NACIONALES</c:v>
                  </c:pt>
                </c:lvl>
              </c:multiLvlStrCache>
            </c:multiLvlStrRef>
          </c:cat>
          <c:val>
            <c:numRef>
              <c:f>'Tablas actividades (2)'!$B$123:$B$126</c:f>
              <c:numCache>
                <c:formatCode>0.00%</c:formatCode>
                <c:ptCount val="2"/>
                <c:pt idx="0">
                  <c:v>0.75</c:v>
                </c:pt>
                <c:pt idx="1">
                  <c:v>0.25</c:v>
                </c:pt>
              </c:numCache>
            </c:numRef>
          </c:val>
          <c:extLst>
            <c:ext xmlns:c16="http://schemas.microsoft.com/office/drawing/2014/chart" uri="{C3380CC4-5D6E-409C-BE32-E72D297353CC}">
              <c16:uniqueId val="{00000004-A02D-4291-8349-C4665D074A10}"/>
            </c:ext>
          </c:extLst>
        </c:ser>
        <c:dLbls>
          <c:dLblPos val="outEnd"/>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7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pivotSource>
    <c:name>[SEGUIMIENTO PULF -SEMAFORO1 19-DIC-2023 JIMHO.xlsx]Tablas actividades (2)!TablaDinámica8</c:name>
    <c:fmtId val="13"/>
  </c:pivotSource>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 cum</a:t>
            </a:r>
            <a:r>
              <a:rPr lang="en-US" baseline="0"/>
              <a:t>plimiento </a:t>
            </a:r>
            <a:r>
              <a:rPr lang="en-US"/>
              <a:t>Eje 4_Articulación  Efectiva entre Instituciones Locales y Nacionales</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CO"/>
        </a:p>
      </c:txPr>
    </c:title>
    <c:autoTitleDeleted val="0"/>
    <c:pivotFmts>
      <c:pivotFmt>
        <c:idx val="0"/>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1"/>
        <c:spPr>
          <a:solidFill>
            <a:schemeClr val="accent1"/>
          </a:solidFill>
          <a:ln w="25400">
            <a:solidFill>
              <a:schemeClr val="lt1"/>
            </a:solidFill>
          </a:ln>
          <a:effectLst/>
          <a:sp3d contourW="25400">
            <a:contourClr>
              <a:schemeClr val="lt1"/>
            </a:contourClr>
          </a:sp3d>
        </c:spPr>
        <c:marker>
          <c:symbol val="none"/>
        </c:marker>
        <c:dLbl>
          <c:idx val="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extLst>
            <c:ext xmlns:c15="http://schemas.microsoft.com/office/drawing/2012/chart" uri="{CE6537A1-D6FC-4f65-9D91-7224C49458BB}"/>
          </c:extLst>
        </c:dLbl>
      </c:pivotFmt>
      <c:pivotFmt>
        <c:idx val="2"/>
        <c:spPr>
          <a:solidFill>
            <a:schemeClr val="accent1"/>
          </a:solidFill>
          <a:ln w="25400">
            <a:solidFill>
              <a:schemeClr val="lt1"/>
            </a:solidFill>
          </a:ln>
          <a:effectLst/>
          <a:sp3d contourW="25400">
            <a:contourClr>
              <a:schemeClr val="lt1"/>
            </a:contourClr>
          </a:sp3d>
        </c:spPr>
      </c:pivotFmt>
      <c:pivotFmt>
        <c:idx val="3"/>
        <c:spPr>
          <a:solidFill>
            <a:schemeClr val="accent1"/>
          </a:solidFill>
          <a:ln w="25400">
            <a:solidFill>
              <a:schemeClr val="lt1"/>
            </a:solidFill>
          </a:ln>
          <a:effectLst/>
          <a:sp3d contourW="25400">
            <a:contourClr>
              <a:schemeClr val="lt1"/>
            </a:contourClr>
          </a:sp3d>
        </c:spPr>
      </c:pivotFmt>
      <c:pivotFmt>
        <c:idx val="4"/>
        <c:spPr>
          <a:solidFill>
            <a:schemeClr val="accent1"/>
          </a:solidFill>
          <a:ln w="25400">
            <a:solidFill>
              <a:schemeClr val="lt1"/>
            </a:solidFill>
          </a:ln>
          <a:effectLst/>
          <a:sp3d contourW="25400">
            <a:contourClr>
              <a:schemeClr val="lt1"/>
            </a:contourClr>
          </a:sp3d>
        </c:spPr>
      </c:pivotFmt>
    </c:pivotFmts>
    <c:view3D>
      <c:rotX val="30"/>
      <c:rotY val="0"/>
      <c:depthPercent val="100"/>
      <c:rAngAx val="0"/>
    </c:view3D>
    <c:floor>
      <c:thickness val="0"/>
      <c:spPr>
        <a:noFill/>
        <a:ln>
          <a:noFill/>
        </a:ln>
        <a:effectLst/>
        <a:sp3d/>
      </c:spPr>
    </c:floor>
    <c:sideWall>
      <c:thickness val="0"/>
      <c:spPr>
        <a:noFill/>
        <a:ln>
          <a:noFill/>
        </a:ln>
        <a:effectLst/>
        <a:sp3d/>
      </c:spPr>
    </c:sideWall>
    <c:backWall>
      <c:thickness val="0"/>
      <c:spPr>
        <a:noFill/>
        <a:ln>
          <a:noFill/>
        </a:ln>
        <a:effectLst/>
        <a:sp3d/>
      </c:spPr>
    </c:backWall>
    <c:plotArea>
      <c:layout/>
      <c:pie3DChart>
        <c:varyColors val="1"/>
        <c:ser>
          <c:idx val="0"/>
          <c:order val="0"/>
          <c:tx>
            <c:strRef>
              <c:f>'Tablas actividades (2)'!$B$131</c:f>
              <c:strCache>
                <c:ptCount val="1"/>
                <c:pt idx="0">
                  <c:v>Total</c:v>
                </c:pt>
              </c:strCache>
            </c:strRef>
          </c:tx>
          <c:dPt>
            <c:idx val="0"/>
            <c:bubble3D val="0"/>
            <c:spPr>
              <a:solidFill>
                <a:schemeClr val="accent1"/>
              </a:solidFill>
              <a:ln w="25400">
                <a:solidFill>
                  <a:schemeClr val="lt1"/>
                </a:solidFill>
              </a:ln>
              <a:effectLst/>
              <a:sp3d contourW="25400">
                <a:contourClr>
                  <a:schemeClr val="lt1"/>
                </a:contourClr>
              </a:sp3d>
            </c:spPr>
            <c:extLst>
              <c:ext xmlns:c16="http://schemas.microsoft.com/office/drawing/2014/chart" uri="{C3380CC4-5D6E-409C-BE32-E72D297353CC}">
                <c16:uniqueId val="{00000001-0A20-4C09-A30D-5F24499EE95B}"/>
              </c:ext>
            </c:extLst>
          </c:dPt>
          <c:dPt>
            <c:idx val="1"/>
            <c:bubble3D val="0"/>
            <c:spPr>
              <a:solidFill>
                <a:schemeClr val="accent2"/>
              </a:solidFill>
              <a:ln w="25400">
                <a:solidFill>
                  <a:schemeClr val="lt1"/>
                </a:solidFill>
              </a:ln>
              <a:effectLst/>
              <a:sp3d contourW="25400">
                <a:contourClr>
                  <a:schemeClr val="lt1"/>
                </a:contourClr>
              </a:sp3d>
            </c:spPr>
            <c:extLst>
              <c:ext xmlns:c16="http://schemas.microsoft.com/office/drawing/2014/chart" uri="{C3380CC4-5D6E-409C-BE32-E72D297353CC}">
                <c16:uniqueId val="{00000003-0A20-4C09-A30D-5F24499EE95B}"/>
              </c:ext>
            </c:extLst>
          </c:dPt>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es-CO"/>
              </a:p>
            </c:txPr>
            <c:dLblPos val="outEnd"/>
            <c:showLegendKey val="0"/>
            <c:showVal val="1"/>
            <c:showCatName val="0"/>
            <c:showSerName val="0"/>
            <c:showPercent val="0"/>
            <c:showBubbleSize val="0"/>
            <c:showLeaderLines val="1"/>
            <c:leaderLines>
              <c:spPr>
                <a:ln w="9525" cap="flat" cmpd="sng" algn="ctr">
                  <a:solidFill>
                    <a:schemeClr val="tx1">
                      <a:lumMod val="35000"/>
                      <a:lumOff val="65000"/>
                    </a:schemeClr>
                  </a:solidFill>
                  <a:round/>
                </a:ln>
                <a:effectLst/>
              </c:spPr>
            </c:leaderLines>
            <c:extLst>
              <c:ext xmlns:c15="http://schemas.microsoft.com/office/drawing/2012/chart" uri="{CE6537A1-D6FC-4f65-9D91-7224C49458BB}"/>
            </c:extLst>
          </c:dLbls>
          <c:cat>
            <c:multiLvlStrRef>
              <c:f>'Tablas actividades (2)'!$A$132:$A$135</c:f>
              <c:multiLvlStrCache>
                <c:ptCount val="2"/>
                <c:lvl>
                  <c:pt idx="0">
                    <c:v>Cumplido</c:v>
                  </c:pt>
                  <c:pt idx="1">
                    <c:v>En ejecución</c:v>
                  </c:pt>
                </c:lvl>
                <c:lvl>
                  <c:pt idx="0">
                    <c:v>EJE 4_ARTICULACIÓN  EFECTIVA ENTRE INSTITUCIONES LOCALES Y NACIONALES</c:v>
                  </c:pt>
                </c:lvl>
              </c:multiLvlStrCache>
            </c:multiLvlStrRef>
          </c:cat>
          <c:val>
            <c:numRef>
              <c:f>'Tablas actividades (2)'!$B$132:$B$135</c:f>
              <c:numCache>
                <c:formatCode>0.00%</c:formatCode>
                <c:ptCount val="2"/>
                <c:pt idx="0">
                  <c:v>0.83333333333333337</c:v>
                </c:pt>
                <c:pt idx="1">
                  <c:v>0.16666666666666666</c:v>
                </c:pt>
              </c:numCache>
            </c:numRef>
          </c:val>
          <c:extLst>
            <c:ext xmlns:c16="http://schemas.microsoft.com/office/drawing/2014/chart" uri="{C3380CC4-5D6E-409C-BE32-E72D297353CC}">
              <c16:uniqueId val="{00000004-0A20-4C09-A30D-5F24499EE95B}"/>
            </c:ext>
          </c:extLst>
        </c:ser>
        <c:dLbls>
          <c:dLblPos val="outEnd"/>
          <c:showLegendKey val="0"/>
          <c:showVal val="1"/>
          <c:showCatName val="0"/>
          <c:showSerName val="0"/>
          <c:showPercent val="0"/>
          <c:showBubbleSize val="0"/>
          <c:showLeaderLines val="1"/>
        </c:dLbls>
      </c:pie3DChart>
      <c:spPr>
        <a:noFill/>
        <a:ln>
          <a:noFill/>
        </a:ln>
        <a:effectLst/>
      </c:spPr>
    </c:plotArea>
    <c:legend>
      <c:legendPos val="b"/>
      <c:overlay val="0"/>
      <c:spPr>
        <a:noFill/>
        <a:ln>
          <a:noFill/>
        </a:ln>
        <a:effectLst/>
      </c:spPr>
      <c:txPr>
        <a:bodyPr rot="0" spcFirstLastPara="1" vertOverflow="ellipsis" vert="horz" wrap="square" anchor="ctr" anchorCtr="1"/>
        <a:lstStyle/>
        <a:p>
          <a:pPr>
            <a:defRPr sz="600" b="0" i="0" u="none" strike="noStrike" kern="1200" baseline="0">
              <a:solidFill>
                <a:schemeClr val="tx1">
                  <a:lumMod val="65000"/>
                  <a:lumOff val="35000"/>
                </a:schemeClr>
              </a:solidFill>
              <a:latin typeface="+mn-lt"/>
              <a:ea typeface="+mn-ea"/>
              <a:cs typeface="+mn-cs"/>
            </a:defRPr>
          </a:pPr>
          <a:endParaRPr lang="es-CO"/>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CO"/>
    </a:p>
  </c:txPr>
  <c:printSettings>
    <c:headerFooter/>
    <c:pageMargins b="0.75" l="0.7" r="0.7" t="0.75" header="0.3" footer="0.3"/>
    <c:pageSetup/>
  </c:printSettings>
  <c:extLst>
    <c:ext xmlns:c14="http://schemas.microsoft.com/office/drawing/2007/8/2/chart" uri="{781A3756-C4B2-4CAC-9D66-4F8BD8637D16}">
      <c14:pivotOptions>
        <c14:dropZoneFilter val="1"/>
        <c14:dropZoneCategories val="1"/>
        <c14:dropZoneData val="1"/>
        <c14:dropZoneSeries val="1"/>
        <c14:dropZonesVisible val="1"/>
      </c14:pivotOptions>
    </c:ext>
    <c:ext xmlns:c16="http://schemas.microsoft.com/office/drawing/2014/chart" uri="{E28EC0CA-F0BB-4C9C-879D-F8772B89E7AC}">
      <c16:pivotOptions16>
        <c16:showExpandCollapseFieldButtons val="1"/>
      </c16:pivotOptions16>
    </c:ext>
  </c:extLst>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7.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8.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9.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0.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1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3.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4.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15.xml><?xml version="1.0" encoding="utf-8"?>
<cs:chartStyle xmlns:cs="http://schemas.microsoft.com/office/drawing/2012/chartStyle" xmlns:a="http://schemas.openxmlformats.org/drawingml/2006/main" id="262">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ln w="19050">
        <a:solidFill>
          <a:schemeClr val="lt1"/>
        </a:solidFill>
      </a:ln>
    </cs:spPr>
  </cs:dataPoint>
  <cs:dataPoint3D>
    <cs:lnRef idx="0"/>
    <cs:fillRef idx="1">
      <cs:styleClr val="auto"/>
    </cs:fillRef>
    <cs:effectRef idx="0"/>
    <cs:fontRef idx="minor">
      <a:schemeClr val="tx1"/>
    </cs:fontRef>
    <cs:spPr>
      <a:ln w="25400">
        <a:solidFill>
          <a:schemeClr val="lt1"/>
        </a:solidFill>
      </a:ln>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6.xml"/><Relationship Id="rId3" Type="http://schemas.openxmlformats.org/officeDocument/2006/relationships/chart" Target="../charts/chart11.xml"/><Relationship Id="rId7" Type="http://schemas.openxmlformats.org/officeDocument/2006/relationships/chart" Target="../charts/chart15.xml"/><Relationship Id="rId2" Type="http://schemas.openxmlformats.org/officeDocument/2006/relationships/chart" Target="../charts/chart10.xml"/><Relationship Id="rId1" Type="http://schemas.openxmlformats.org/officeDocument/2006/relationships/chart" Target="../charts/chart9.xml"/><Relationship Id="rId6" Type="http://schemas.openxmlformats.org/officeDocument/2006/relationships/chart" Target="../charts/chart14.xml"/><Relationship Id="rId5" Type="http://schemas.openxmlformats.org/officeDocument/2006/relationships/chart" Target="../charts/chart13.xml"/><Relationship Id="rId4"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6</xdr:col>
      <xdr:colOff>390524</xdr:colOff>
      <xdr:row>0</xdr:row>
      <xdr:rowOff>4762</xdr:rowOff>
    </xdr:from>
    <xdr:to>
      <xdr:col>13</xdr:col>
      <xdr:colOff>228599</xdr:colOff>
      <xdr:row>20</xdr:row>
      <xdr:rowOff>0</xdr:rowOff>
    </xdr:to>
    <xdr:graphicFrame macro="">
      <xdr:nvGraphicFramePr>
        <xdr:cNvPr id="2" name="Gráfico 1">
          <a:extLst>
            <a:ext uri="{FF2B5EF4-FFF2-40B4-BE49-F238E27FC236}">
              <a16:creationId xmlns:a16="http://schemas.microsoft.com/office/drawing/2014/main" id="{6B1E749E-4873-D740-B38F-C6DC574D639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44</xdr:row>
      <xdr:rowOff>147637</xdr:rowOff>
    </xdr:from>
    <xdr:to>
      <xdr:col>9</xdr:col>
      <xdr:colOff>209550</xdr:colOff>
      <xdr:row>71</xdr:row>
      <xdr:rowOff>0</xdr:rowOff>
    </xdr:to>
    <xdr:graphicFrame macro="">
      <xdr:nvGraphicFramePr>
        <xdr:cNvPr id="3" name="Gráfico 2">
          <a:extLst>
            <a:ext uri="{FF2B5EF4-FFF2-40B4-BE49-F238E27FC236}">
              <a16:creationId xmlns:a16="http://schemas.microsoft.com/office/drawing/2014/main" id="{51402CA5-4509-1BCD-8A2B-459AEC487AB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400049</xdr:colOff>
      <xdr:row>21</xdr:row>
      <xdr:rowOff>19050</xdr:rowOff>
    </xdr:from>
    <xdr:to>
      <xdr:col>13</xdr:col>
      <xdr:colOff>257174</xdr:colOff>
      <xdr:row>41</xdr:row>
      <xdr:rowOff>9525</xdr:rowOff>
    </xdr:to>
    <xdr:graphicFrame macro="">
      <xdr:nvGraphicFramePr>
        <xdr:cNvPr id="4" name="Gráfico 3">
          <a:extLst>
            <a:ext uri="{FF2B5EF4-FFF2-40B4-BE49-F238E27FC236}">
              <a16:creationId xmlns:a16="http://schemas.microsoft.com/office/drawing/2014/main" id="{75DC3CD2-061C-63AD-13B3-4091C1F070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361950</xdr:colOff>
      <xdr:row>74</xdr:row>
      <xdr:rowOff>100012</xdr:rowOff>
    </xdr:from>
    <xdr:to>
      <xdr:col>12</xdr:col>
      <xdr:colOff>114300</xdr:colOff>
      <xdr:row>95</xdr:row>
      <xdr:rowOff>142875</xdr:rowOff>
    </xdr:to>
    <xdr:graphicFrame macro="">
      <xdr:nvGraphicFramePr>
        <xdr:cNvPr id="5" name="Gráfico 4">
          <a:extLst>
            <a:ext uri="{FF2B5EF4-FFF2-40B4-BE49-F238E27FC236}">
              <a16:creationId xmlns:a16="http://schemas.microsoft.com/office/drawing/2014/main" id="{2108B664-D0D3-C49E-18E3-E9AE871E88A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190499</xdr:colOff>
      <xdr:row>97</xdr:row>
      <xdr:rowOff>76199</xdr:rowOff>
    </xdr:from>
    <xdr:to>
      <xdr:col>11</xdr:col>
      <xdr:colOff>9524</xdr:colOff>
      <xdr:row>115</xdr:row>
      <xdr:rowOff>142874</xdr:rowOff>
    </xdr:to>
    <xdr:graphicFrame macro="">
      <xdr:nvGraphicFramePr>
        <xdr:cNvPr id="6" name="Gráfico 5">
          <a:extLst>
            <a:ext uri="{FF2B5EF4-FFF2-40B4-BE49-F238E27FC236}">
              <a16:creationId xmlns:a16="http://schemas.microsoft.com/office/drawing/2014/main" id="{3CEF9193-B2F6-4FE5-A8BE-C28A3CC8EFA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3</xdr:col>
      <xdr:colOff>85726</xdr:colOff>
      <xdr:row>117</xdr:row>
      <xdr:rowOff>38099</xdr:rowOff>
    </xdr:from>
    <xdr:to>
      <xdr:col>10</xdr:col>
      <xdr:colOff>685800</xdr:colOff>
      <xdr:row>137</xdr:row>
      <xdr:rowOff>38100</xdr:rowOff>
    </xdr:to>
    <xdr:graphicFrame macro="">
      <xdr:nvGraphicFramePr>
        <xdr:cNvPr id="8" name="Gráfico 7">
          <a:extLst>
            <a:ext uri="{FF2B5EF4-FFF2-40B4-BE49-F238E27FC236}">
              <a16:creationId xmlns:a16="http://schemas.microsoft.com/office/drawing/2014/main" id="{5DAA0D16-F868-4AF8-833C-B37A17AF4A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1057276</xdr:colOff>
      <xdr:row>138</xdr:row>
      <xdr:rowOff>47625</xdr:rowOff>
    </xdr:from>
    <xdr:to>
      <xdr:col>9</xdr:col>
      <xdr:colOff>9525</xdr:colOff>
      <xdr:row>160</xdr:row>
      <xdr:rowOff>47625</xdr:rowOff>
    </xdr:to>
    <xdr:graphicFrame macro="">
      <xdr:nvGraphicFramePr>
        <xdr:cNvPr id="9" name="Gráfico 8">
          <a:extLst>
            <a:ext uri="{FF2B5EF4-FFF2-40B4-BE49-F238E27FC236}">
              <a16:creationId xmlns:a16="http://schemas.microsoft.com/office/drawing/2014/main" id="{A9C14D18-A827-4D2B-BAF0-85521D73840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1123950</xdr:colOff>
      <xdr:row>162</xdr:row>
      <xdr:rowOff>9525</xdr:rowOff>
    </xdr:from>
    <xdr:to>
      <xdr:col>8</xdr:col>
      <xdr:colOff>628650</xdr:colOff>
      <xdr:row>184</xdr:row>
      <xdr:rowOff>85725</xdr:rowOff>
    </xdr:to>
    <xdr:graphicFrame macro="">
      <xdr:nvGraphicFramePr>
        <xdr:cNvPr id="10" name="Gráfico 9">
          <a:extLst>
            <a:ext uri="{FF2B5EF4-FFF2-40B4-BE49-F238E27FC236}">
              <a16:creationId xmlns:a16="http://schemas.microsoft.com/office/drawing/2014/main" id="{A27619BC-FD91-4A31-8941-0A6064EFBC8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6</xdr:col>
      <xdr:colOff>390524</xdr:colOff>
      <xdr:row>0</xdr:row>
      <xdr:rowOff>4762</xdr:rowOff>
    </xdr:from>
    <xdr:to>
      <xdr:col>13</xdr:col>
      <xdr:colOff>228599</xdr:colOff>
      <xdr:row>20</xdr:row>
      <xdr:rowOff>0</xdr:rowOff>
    </xdr:to>
    <xdr:graphicFrame macro="">
      <xdr:nvGraphicFramePr>
        <xdr:cNvPr id="2" name="Gráfico 1">
          <a:extLst>
            <a:ext uri="{FF2B5EF4-FFF2-40B4-BE49-F238E27FC236}">
              <a16:creationId xmlns:a16="http://schemas.microsoft.com/office/drawing/2014/main" id="{7D428FC3-CFE8-401B-AE13-7EC646729FE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190500</xdr:colOff>
      <xdr:row>44</xdr:row>
      <xdr:rowOff>147637</xdr:rowOff>
    </xdr:from>
    <xdr:to>
      <xdr:col>9</xdr:col>
      <xdr:colOff>209550</xdr:colOff>
      <xdr:row>71</xdr:row>
      <xdr:rowOff>0</xdr:rowOff>
    </xdr:to>
    <xdr:graphicFrame macro="">
      <xdr:nvGraphicFramePr>
        <xdr:cNvPr id="3" name="Gráfico 2">
          <a:extLst>
            <a:ext uri="{FF2B5EF4-FFF2-40B4-BE49-F238E27FC236}">
              <a16:creationId xmlns:a16="http://schemas.microsoft.com/office/drawing/2014/main" id="{5040D09B-B33B-4F77-B17D-B8984564FC0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xdr:col>
      <xdr:colOff>400049</xdr:colOff>
      <xdr:row>21</xdr:row>
      <xdr:rowOff>19050</xdr:rowOff>
    </xdr:from>
    <xdr:to>
      <xdr:col>13</xdr:col>
      <xdr:colOff>257174</xdr:colOff>
      <xdr:row>41</xdr:row>
      <xdr:rowOff>9525</xdr:rowOff>
    </xdr:to>
    <xdr:graphicFrame macro="">
      <xdr:nvGraphicFramePr>
        <xdr:cNvPr id="4" name="Gráfico 3">
          <a:extLst>
            <a:ext uri="{FF2B5EF4-FFF2-40B4-BE49-F238E27FC236}">
              <a16:creationId xmlns:a16="http://schemas.microsoft.com/office/drawing/2014/main" id="{B1CF995E-3216-4710-9AFA-EF3E9952212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xdr:col>
      <xdr:colOff>361950</xdr:colOff>
      <xdr:row>74</xdr:row>
      <xdr:rowOff>100012</xdr:rowOff>
    </xdr:from>
    <xdr:to>
      <xdr:col>12</xdr:col>
      <xdr:colOff>114300</xdr:colOff>
      <xdr:row>95</xdr:row>
      <xdr:rowOff>142875</xdr:rowOff>
    </xdr:to>
    <xdr:graphicFrame macro="">
      <xdr:nvGraphicFramePr>
        <xdr:cNvPr id="5" name="Gráfico 4">
          <a:extLst>
            <a:ext uri="{FF2B5EF4-FFF2-40B4-BE49-F238E27FC236}">
              <a16:creationId xmlns:a16="http://schemas.microsoft.com/office/drawing/2014/main" id="{AAAD4291-0128-4137-B99E-18328CF7BDB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3</xdr:col>
      <xdr:colOff>190499</xdr:colOff>
      <xdr:row>97</xdr:row>
      <xdr:rowOff>76199</xdr:rowOff>
    </xdr:from>
    <xdr:to>
      <xdr:col>11</xdr:col>
      <xdr:colOff>9524</xdr:colOff>
      <xdr:row>115</xdr:row>
      <xdr:rowOff>142874</xdr:rowOff>
    </xdr:to>
    <xdr:graphicFrame macro="">
      <xdr:nvGraphicFramePr>
        <xdr:cNvPr id="6" name="Gráfico 5">
          <a:extLst>
            <a:ext uri="{FF2B5EF4-FFF2-40B4-BE49-F238E27FC236}">
              <a16:creationId xmlns:a16="http://schemas.microsoft.com/office/drawing/2014/main" id="{3068B7C7-AD6E-4E10-A615-4BDE4738A47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171451</xdr:colOff>
      <xdr:row>117</xdr:row>
      <xdr:rowOff>152399</xdr:rowOff>
    </xdr:from>
    <xdr:to>
      <xdr:col>12</xdr:col>
      <xdr:colOff>704850</xdr:colOff>
      <xdr:row>137</xdr:row>
      <xdr:rowOff>152400</xdr:rowOff>
    </xdr:to>
    <xdr:graphicFrame macro="">
      <xdr:nvGraphicFramePr>
        <xdr:cNvPr id="7" name="Gráfico 6">
          <a:extLst>
            <a:ext uri="{FF2B5EF4-FFF2-40B4-BE49-F238E27FC236}">
              <a16:creationId xmlns:a16="http://schemas.microsoft.com/office/drawing/2014/main" id="{A79D7E0E-C396-406C-AECB-6444EF492881}"/>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xdr:col>
      <xdr:colOff>1057276</xdr:colOff>
      <xdr:row>138</xdr:row>
      <xdr:rowOff>104775</xdr:rowOff>
    </xdr:from>
    <xdr:to>
      <xdr:col>9</xdr:col>
      <xdr:colOff>9525</xdr:colOff>
      <xdr:row>160</xdr:row>
      <xdr:rowOff>104775</xdr:rowOff>
    </xdr:to>
    <xdr:graphicFrame macro="">
      <xdr:nvGraphicFramePr>
        <xdr:cNvPr id="8" name="Gráfico 7">
          <a:extLst>
            <a:ext uri="{FF2B5EF4-FFF2-40B4-BE49-F238E27FC236}">
              <a16:creationId xmlns:a16="http://schemas.microsoft.com/office/drawing/2014/main" id="{25D531FC-D12B-4B73-AF0E-8563CCC98A8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1123950</xdr:colOff>
      <xdr:row>162</xdr:row>
      <xdr:rowOff>9525</xdr:rowOff>
    </xdr:from>
    <xdr:to>
      <xdr:col>8</xdr:col>
      <xdr:colOff>628650</xdr:colOff>
      <xdr:row>184</xdr:row>
      <xdr:rowOff>85725</xdr:rowOff>
    </xdr:to>
    <xdr:graphicFrame macro="">
      <xdr:nvGraphicFramePr>
        <xdr:cNvPr id="9" name="Gráfico 8">
          <a:extLst>
            <a:ext uri="{FF2B5EF4-FFF2-40B4-BE49-F238E27FC236}">
              <a16:creationId xmlns:a16="http://schemas.microsoft.com/office/drawing/2014/main" id="{3E7C9F88-A9A2-4DA3-8F5D-A6D289206FB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planeacionnacional-my.sharepoint.com/OECDGP/programacion/PG%202002/PROG%20Gobi20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isconpes.dnp.gov.co/datos/CONSOLIDACION/2002/Copia%20de%20set992002mayo29d.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OPREFCJ1\CARBOCOL\MODCARB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OPREFCJ1\CAFE\MODCAF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planeacionnacional-my.sharepoint.com/Sherreno/c/WINDOWS/TEMP/PROYECTO/972000%20a%20julio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O:\BPI\DIFP-CONSOLIDACION\TRABAJO\Espacios%20Fiscales.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planeacionnacional-my.sharepoint.com/Sherreno/c/WINDOWS/TEMP/PROYECTO/FUNCIONAM972000sh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planeacionnacional-my.sharepoint.com/Sherreno/c/windows/TEMP/CUADRO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O:\DIFP%20-%20%20Direccion%20de%20Inversiones%20y%20Finanzas%20Publicas\Consolidacion%20Trabajo\Espacios%20Fisc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TIDOS"/>
      <sheetName val="ENVIA"/>
      <sheetName val="RECIBE"/>
      <sheetName val="reciprocas"/>
      <sheetName val="RESUMEN FMI"/>
      <sheetName val="CAMBIOS FMI"/>
      <sheetName val="RESUMEN"/>
      <sheetName val="RESMEING"/>
      <sheetName val="AING"/>
      <sheetName val="GASTOS"/>
      <sheetName val="OEC"/>
      <sheetName val="INTE"/>
      <sheetName val="RECLASIF"/>
      <sheetName val="APACDO"/>
      <sheetName val="FL OEC"/>
      <sheetName val="CONVERSION PPTO"/>
      <sheetName val="Desplegables"/>
      <sheetName val="Listas"/>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puestos (2)"/>
      <sheetName val="extraordina (2)"/>
      <sheetName val="extraordina (constantes 2002)"/>
      <sheetName val="extraordinainicial"/>
      <sheetName val="extraorsin-inver"/>
      <sheetName val="extraordina"/>
      <sheetName val="98-2002"/>
      <sheetName val="cua2planfinanciero"/>
      <sheetName val="02-03"/>
      <sheetName val="Supuestos"/>
      <sheetName val="cua2conincrem"/>
      <sheetName val="cuadro10 real"/>
      <sheetName val="resto"/>
      <sheetName val="araña"/>
      <sheetName val="sector-ok"/>
      <sheetName val="inver03"/>
      <sheetName val="cua2amortiz"/>
      <sheetName val="cua2abr16"/>
      <sheetName val="cua2sin militar"/>
      <sheetName val="indirectos"/>
      <sheetName val="secciones"/>
      <sheetName val="cua2sinincrem (2)"/>
      <sheetName val="shirley"/>
      <sheetName val="gg-defensa"/>
      <sheetName val="Vf2001"/>
      <sheetName val="VF2002"/>
      <sheetName val="defensa-ok"/>
      <sheetName val="rama-ok"/>
      <sheetName val="gg-ok"/>
      <sheetName val="deuda-ok"/>
      <sheetName val="resu-ok"/>
      <sheetName val="cua2militok"/>
      <sheetName val="Supuestosdef"/>
      <sheetName val="Desplegables"/>
      <sheetName val="pytos (4)"/>
      <sheetName val="pytos"/>
      <sheetName val="98_2002"/>
      <sheetName val="resu-cta"/>
      <sheetName val="Listas"/>
      <sheetName val="Hoja4"/>
      <sheetName val="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sheetData sheetId="37" refreshError="1"/>
      <sheetData sheetId="38" refreshError="1"/>
      <sheetData sheetId="39" refreshError="1"/>
      <sheetData sheetId="4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Desplegables"/>
      <sheetName val="LIBRO_CODIGOS_2019"/>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Acciones Pacto Descentralizació"/>
      <sheetName val="Acciones Pacto Étn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1-3"/>
      <sheetName val="cuadro7"/>
      <sheetName val="GPT"/>
      <sheetName val="GPN"/>
      <sheetName val="GPP"/>
      <sheetName val="GGT"/>
      <sheetName val="GGN"/>
      <sheetName val="GGP"/>
      <sheetName val="PLANOJUL13"/>
      <sheetName val="CUA1_3"/>
      <sheetName val="i"/>
      <sheetName val="Datos"/>
      <sheetName val="Seguimiento CSF"/>
      <sheetName val="Resumen OPEF"/>
      <sheetName val="Resumen MES OPEF"/>
      <sheetName val="VIG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CHOS"/>
      <sheetName val="Listas"/>
      <sheetName val="Supuestos"/>
      <sheetName val="Recorte"/>
      <sheetName val="Basico"/>
      <sheetName val="Solicitudes Filtradas"/>
      <sheetName val="apacdo"/>
      <sheetName val="anual1"/>
    </sheetNames>
    <sheetDataSet>
      <sheetData sheetId="0">
        <row r="3">
          <cell r="F3" t="str">
            <v>ACTUALIZACIÓN CATASTRAL Y CARTOGRÁFICA</v>
          </cell>
        </row>
      </sheetData>
      <sheetData sheetId="1" refreshError="1">
        <row r="3">
          <cell r="F3" t="str">
            <v>ACTUALIZACIÓN CATASTRAL Y CARTOGRÁFICA</v>
          </cell>
        </row>
        <row r="4">
          <cell r="B4" t="str">
            <v>ACCION SOCIAL</v>
          </cell>
          <cell r="D4" t="str">
            <v>VIGENCIA FUTURA</v>
          </cell>
          <cell r="E4" t="str">
            <v>NACIÓN</v>
          </cell>
          <cell r="H4" t="str">
            <v>Defensa y Seguridad</v>
          </cell>
          <cell r="I4" t="str">
            <v>CAPITAL HUMANO</v>
          </cell>
          <cell r="J4" t="str">
            <v>Fosyga - Régimen Subsidiado Salud</v>
          </cell>
          <cell r="K4" t="str">
            <v>Agua</v>
          </cell>
          <cell r="P4" t="str">
            <v>1. Estado Comunitario: desarrollo para todos</v>
          </cell>
          <cell r="Q4" t="str">
            <v>2.1 Hacia la consolidación de la Política de Seguridad Democrática</v>
          </cell>
          <cell r="R4" t="str">
            <v>1. FBK</v>
          </cell>
          <cell r="S4" t="str">
            <v>CSF</v>
          </cell>
          <cell r="T4" t="str">
            <v xml:space="preserve">Militares </v>
          </cell>
          <cell r="U4" t="str">
            <v>Fosyga</v>
          </cell>
          <cell r="V4" t="str">
            <v>FBK CSF</v>
          </cell>
        </row>
        <row r="5">
          <cell r="B5" t="str">
            <v>AEROCIVIL</v>
          </cell>
          <cell r="D5" t="str">
            <v>LEY</v>
          </cell>
          <cell r="E5" t="str">
            <v>PROPIOS</v>
          </cell>
          <cell r="H5" t="str">
            <v>Infraestructura Física</v>
          </cell>
          <cell r="I5" t="str">
            <v>CAPITAL SOCIAL</v>
          </cell>
          <cell r="J5" t="str">
            <v xml:space="preserve"> Subsidios de Vivienda Rural</v>
          </cell>
          <cell r="K5" t="str">
            <v>Atención al Desplazamiento Forzado</v>
          </cell>
          <cell r="P5" t="str">
            <v>2. Política de defensa y seguridad democrática</v>
          </cell>
          <cell r="Q5" t="str">
            <v>2.2 Desplazamiento forzado, derechos humanos y reconciliación</v>
          </cell>
          <cell r="R5" t="str">
            <v>2. RECLASIFICADOS GNC</v>
          </cell>
          <cell r="S5" t="str">
            <v>SSF</v>
          </cell>
          <cell r="T5" t="str">
            <v>Resto</v>
          </cell>
          <cell r="U5" t="str">
            <v>Fondo de Solidaridad Pensional</v>
          </cell>
          <cell r="V5" t="str">
            <v>FBK SSF</v>
          </cell>
        </row>
        <row r="6">
          <cell r="B6" t="str">
            <v>AGENCIA LOGÍSTICA</v>
          </cell>
          <cell r="D6" t="str">
            <v>CRÉDITO</v>
          </cell>
          <cell r="H6" t="str">
            <v>Sector Social</v>
          </cell>
          <cell r="I6" t="str">
            <v>CAPITAL FISICO</v>
          </cell>
          <cell r="J6" t="str">
            <v>Adquisición y Reposición de Equipo Operacional</v>
          </cell>
          <cell r="K6" t="str">
            <v>Ciencia y Tecnología</v>
          </cell>
          <cell r="P6" t="str">
            <v>3. Reducción de la pobreza y promoción del empleo y la equidad</v>
          </cell>
          <cell r="Q6" t="str">
            <v>3.1 Pobreza y población vulnerable</v>
          </cell>
          <cell r="R6" t="str">
            <v>3. OTROS</v>
          </cell>
          <cell r="T6" t="str">
            <v>Fondo Nacional de Regalías</v>
          </cell>
          <cell r="U6" t="str">
            <v>Subsidio de Tarifas Electricas</v>
          </cell>
          <cell r="V6" t="str">
            <v>MILITARES CSF</v>
          </cell>
        </row>
        <row r="7">
          <cell r="B7" t="str">
            <v>ANH</v>
          </cell>
          <cell r="D7" t="str">
            <v>CONTRAPARTIDA</v>
          </cell>
          <cell r="H7" t="str">
            <v>Fortalecimiento Institucional</v>
          </cell>
          <cell r="I7" t="str">
            <v>SEGURIDAD DEMOCRÁTICA</v>
          </cell>
          <cell r="J7" t="str">
            <v>Adquisición, Reposición y Mantenimiento de Equipos</v>
          </cell>
          <cell r="K7" t="str">
            <v>Comunicaciones</v>
          </cell>
          <cell r="P7" t="str">
            <v>4. Crecimiento alto y sostenido: La condición para un desarrollo con equidad</v>
          </cell>
          <cell r="Q7" t="str">
            <v>3.2 Mercado y relaciones laborales</v>
          </cell>
          <cell r="R7" t="str">
            <v>4. PROPIOS</v>
          </cell>
          <cell r="T7" t="str">
            <v>Fosyga</v>
          </cell>
          <cell r="U7" t="str">
            <v>Subsidios a los Combustibles</v>
          </cell>
          <cell r="V7" t="str">
            <v>MILITARES SSF</v>
          </cell>
        </row>
        <row r="8">
          <cell r="B8" t="str">
            <v>ANTROPOLOGIA E HISTORIA</v>
          </cell>
          <cell r="D8" t="str">
            <v>FONDO ESPECIAL</v>
          </cell>
          <cell r="I8" t="str">
            <v>FORTALECIMIENTO INSTITUCIONAL</v>
          </cell>
          <cell r="J8" t="str">
            <v>Agro Ingreso Seguro AIS</v>
          </cell>
          <cell r="K8" t="str">
            <v>Educación Basica y Media</v>
          </cell>
          <cell r="P8" t="str">
            <v>5. Una gestión ambiental y del riesgo que promueva el desarrollo sostenible</v>
          </cell>
          <cell r="Q8" t="str">
            <v>3.3 Inserción de las familias en el Sistema de Protección Social</v>
          </cell>
          <cell r="R8" t="str">
            <v>5. IMPUESTO SEGURIDAD DEMOCRÁTICA</v>
          </cell>
          <cell r="T8" t="str">
            <v>Fondo de Solaridad Pensional</v>
          </cell>
          <cell r="V8" t="str">
            <v>FOSYGA CSF</v>
          </cell>
        </row>
        <row r="9">
          <cell r="B9" t="str">
            <v>ARCHIVO GENERAL</v>
          </cell>
          <cell r="D9" t="str">
            <v>FLEXIBLE</v>
          </cell>
          <cell r="J9" t="str">
            <v>Agua Potable y Saneamiento Básico</v>
          </cell>
          <cell r="K9" t="str">
            <v>Educación Superior</v>
          </cell>
          <cell r="P9" t="str">
            <v>6. Un mejor Estado al servicio de los ciudadanos</v>
          </cell>
          <cell r="Q9" t="str">
            <v>3.4 Banca de las oportunidades</v>
          </cell>
          <cell r="T9" t="str">
            <v>Subsidio a los Combustibles</v>
          </cell>
          <cell r="V9" t="str">
            <v>FONDO SOLIDARIDAD PENSIONAL CSF</v>
          </cell>
        </row>
        <row r="10">
          <cell r="B10" t="str">
            <v>ARMADA</v>
          </cell>
          <cell r="J10" t="str">
            <v>Alianzas Productivas, Pademer, KFW, Transición</v>
          </cell>
          <cell r="K10" t="str">
            <v>Impuesto al Patrimonio</v>
          </cell>
          <cell r="P10" t="str">
            <v>7. Dimensiones especiales del desarrollo</v>
          </cell>
          <cell r="Q10" t="str">
            <v>3.5 Ciudades amables</v>
          </cell>
        </row>
        <row r="11">
          <cell r="B11" t="str">
            <v>ARTESANIAS DE COLOMBIA S.A.</v>
          </cell>
          <cell r="J11" t="str">
            <v>Ampliación cobertura educación básica y media</v>
          </cell>
          <cell r="K11" t="str">
            <v>REDEP</v>
          </cell>
          <cell r="Q11" t="str">
            <v>3.6 Infraestructura para el desarrollo</v>
          </cell>
          <cell r="V11" t="str">
            <v>SUBSIDIOS TARIFAS ELECTRICAS CSF</v>
          </cell>
        </row>
        <row r="12">
          <cell r="B12" t="str">
            <v xml:space="preserve">AUDITORIA </v>
          </cell>
          <cell r="J12" t="str">
            <v>Ampliación cobertura educación superior</v>
          </cell>
          <cell r="K12" t="str">
            <v>Reinsertados</v>
          </cell>
          <cell r="Q12" t="str">
            <v>3.7 Equidad en el campo</v>
          </cell>
          <cell r="V12" t="str">
            <v>SUBSIDIOS COMBUSTIBLES CSF</v>
          </cell>
        </row>
        <row r="13">
          <cell r="B13" t="str">
            <v>BIBLIOTECA DE MEDELLIN</v>
          </cell>
          <cell r="J13" t="str">
            <v xml:space="preserve">Atención a Desplazados </v>
          </cell>
          <cell r="K13" t="str">
            <v>Agenda Interna</v>
          </cell>
          <cell r="Q13" t="str">
            <v>4.1 Consideraciones Macroeconómicas</v>
          </cell>
          <cell r="V13" t="str">
            <v>FONDO NACIONAL DE REGALIAS CSF</v>
          </cell>
        </row>
        <row r="14">
          <cell r="B14" t="str">
            <v>C.D.A.</v>
          </cell>
          <cell r="J14" t="str">
            <v xml:space="preserve">Atención de Emergencias </v>
          </cell>
          <cell r="K14" t="str">
            <v>Vivienda rural y urbana</v>
          </cell>
          <cell r="Q14" t="str">
            <v>4.2 Agenda Interna: estrategia de desarrollo productivo</v>
          </cell>
          <cell r="V14" t="str">
            <v>FONDO SOLIDARIDAD PENSIONAL SSF</v>
          </cell>
        </row>
        <row r="15">
          <cell r="B15" t="str">
            <v>C.S.B.</v>
          </cell>
          <cell r="J15" t="str">
            <v>Banco de las Oportunidades</v>
          </cell>
          <cell r="K15" t="str">
            <v>Tecnologías de la información</v>
          </cell>
          <cell r="Q15" t="str">
            <v>4.3 Consolidar el crecimiento y mejorar la competitividad del sector agropecuario</v>
          </cell>
          <cell r="V15" t="str">
            <v>SUBSIDIOS COMBUSTIBLES SSF</v>
          </cell>
        </row>
        <row r="16">
          <cell r="B16" t="str">
            <v>CAMARA</v>
          </cell>
          <cell r="J16" t="str">
            <v>Calidad educación preescolar básica y media</v>
          </cell>
          <cell r="K16" t="str">
            <v>Z-N.A</v>
          </cell>
          <cell r="Q16" t="str">
            <v>5.2 Una gestión ambiental que promueva el desarrollo sostenible</v>
          </cell>
        </row>
        <row r="17">
          <cell r="B17" t="str">
            <v>CORPOURABA</v>
          </cell>
          <cell r="J17" t="str">
            <v>Infraestructura Educativa - Ley 21</v>
          </cell>
          <cell r="Q17" t="str">
            <v>5.3 Gestión del riesgo para la prevención y atención de desastres</v>
          </cell>
          <cell r="V17" t="str">
            <v>OTROS SSF</v>
          </cell>
        </row>
        <row r="18">
          <cell r="B18" t="str">
            <v>CREG</v>
          </cell>
          <cell r="J18" t="str">
            <v>Interventoría Regalías</v>
          </cell>
          <cell r="Q18" t="str">
            <v>6.1 Los requisitos del Estado comunitario</v>
          </cell>
        </row>
        <row r="19">
          <cell r="B19" t="str">
            <v xml:space="preserve">DANSOCIAL </v>
          </cell>
          <cell r="J19" t="str">
            <v>Medicina Legal - Sistema Penal Acusatorio</v>
          </cell>
          <cell r="Q19" t="str">
            <v>6.2 Los retos del Estado comunitario</v>
          </cell>
        </row>
        <row r="20">
          <cell r="B20" t="str">
            <v>DEFENSA CIVIL</v>
          </cell>
          <cell r="J20" t="str">
            <v>Mininterior y Justicia - Cárceles</v>
          </cell>
          <cell r="Q20" t="str">
            <v>7.1 Equidad de género</v>
          </cell>
        </row>
        <row r="21">
          <cell r="B21" t="str">
            <v>DEFENSORIA</v>
          </cell>
          <cell r="J21" t="str">
            <v>Obras Hidráulicas de La Mojana</v>
          </cell>
          <cell r="Q21" t="str">
            <v>7.2 Juventud</v>
          </cell>
        </row>
        <row r="22">
          <cell r="B22" t="str">
            <v>DIR. GRAL. COMERCIO EXTERIOR</v>
          </cell>
          <cell r="J22" t="str">
            <v>Plan Maestro de Información Básica - PLANIB</v>
          </cell>
          <cell r="Q22" t="str">
            <v>7.3 Grupos étnicos y relaciones interculturales</v>
          </cell>
        </row>
        <row r="23">
          <cell r="B23" t="str">
            <v>DNP</v>
          </cell>
          <cell r="J23" t="str">
            <v>Plan Nacional de Lecturas y Bibliotecas</v>
          </cell>
          <cell r="Q23" t="str">
            <v>7.4 Dimensión regional</v>
          </cell>
        </row>
        <row r="24">
          <cell r="B24" t="str">
            <v>EJERCITO</v>
          </cell>
          <cell r="J24" t="str">
            <v xml:space="preserve">Plan Nacional de Música </v>
          </cell>
          <cell r="Q24" t="str">
            <v>7.5 Ciencia, tecnología e innovación</v>
          </cell>
        </row>
        <row r="25">
          <cell r="B25" t="str">
            <v>ESAP</v>
          </cell>
          <cell r="J25" t="str">
            <v>Programa 2500 Km</v>
          </cell>
          <cell r="Q25" t="str">
            <v>7.6 Cultura y desarrollo</v>
          </cell>
        </row>
        <row r="26">
          <cell r="B26" t="str">
            <v>FONDO CONGRESO-PENSIONES</v>
          </cell>
          <cell r="J26" t="str">
            <v>Resto</v>
          </cell>
          <cell r="Q26" t="str">
            <v>7.7 Demografía y desarrollo</v>
          </cell>
        </row>
        <row r="27">
          <cell r="B27" t="str">
            <v>FONDO NAL. REGALIAS</v>
          </cell>
          <cell r="J27" t="str">
            <v>Resto</v>
          </cell>
          <cell r="Q27" t="str">
            <v xml:space="preserve">7.8 El sector de la economía solidaria: modelo alternativo de desarrollo socioeconómico </v>
          </cell>
        </row>
        <row r="28">
          <cell r="B28" t="str">
            <v>FONFAC</v>
          </cell>
          <cell r="J28" t="str">
            <v>Salud Pública - Vacunas</v>
          </cell>
          <cell r="Q28" t="str">
            <v>7.9 Política exterior y migratoria</v>
          </cell>
        </row>
        <row r="29">
          <cell r="B29" t="str">
            <v>FONREGISTRADURIA</v>
          </cell>
          <cell r="J29" t="str">
            <v>Sistema Penal Acusatorio (Rama, Fiscalía, Medicina Legal, Defensoría)</v>
          </cell>
        </row>
        <row r="30">
          <cell r="B30" t="str">
            <v>FONRELACIONES</v>
          </cell>
          <cell r="J30" t="str">
            <v>SITM</v>
          </cell>
        </row>
        <row r="31">
          <cell r="B31" t="str">
            <v>FONVIVIENDA</v>
          </cell>
          <cell r="J31" t="str">
            <v>Subsidios Eléctricos y Gas</v>
          </cell>
        </row>
        <row r="32">
          <cell r="B32" t="str">
            <v>FUERZA AEREA</v>
          </cell>
          <cell r="J32" t="str">
            <v>Subsidios Vivienda Urbana</v>
          </cell>
        </row>
        <row r="33">
          <cell r="B33" t="str">
            <v>FUNPUBLICA</v>
          </cell>
          <cell r="J33" t="str">
            <v>Titulación, Adquisición y Adjudicación Tierras</v>
          </cell>
        </row>
        <row r="34">
          <cell r="B34" t="str">
            <v>HOSPITAL MILITAR</v>
          </cell>
          <cell r="J34" t="str">
            <v>Túnel Segundo Centenario (Túnel de la Línea)</v>
          </cell>
        </row>
        <row r="35">
          <cell r="B35" t="str">
            <v>ICA</v>
          </cell>
          <cell r="J35" t="str">
            <v>Turismo</v>
          </cell>
        </row>
        <row r="36">
          <cell r="B36" t="str">
            <v>ICBF</v>
          </cell>
          <cell r="J36" t="str">
            <v>Universidades-Ley 30/93</v>
          </cell>
        </row>
        <row r="37">
          <cell r="B37" t="str">
            <v>ICETEX</v>
          </cell>
        </row>
        <row r="38">
          <cell r="B38" t="str">
            <v>ICFES</v>
          </cell>
        </row>
        <row r="39">
          <cell r="B39" t="str">
            <v>IDEAM</v>
          </cell>
        </row>
        <row r="40">
          <cell r="B40" t="str">
            <v>IGAC</v>
          </cell>
        </row>
        <row r="41">
          <cell r="B41" t="str">
            <v>INCI</v>
          </cell>
        </row>
        <row r="42">
          <cell r="B42" t="str">
            <v>INCO</v>
          </cell>
        </row>
        <row r="43">
          <cell r="B43" t="str">
            <v>INCODER</v>
          </cell>
        </row>
        <row r="44">
          <cell r="B44" t="str">
            <v>INGEOMINAS</v>
          </cell>
        </row>
        <row r="45">
          <cell r="B45" t="str">
            <v>INPEC</v>
          </cell>
        </row>
        <row r="46">
          <cell r="B46" t="str">
            <v>INS</v>
          </cell>
        </row>
        <row r="47">
          <cell r="B47" t="str">
            <v>INSOR</v>
          </cell>
        </row>
        <row r="48">
          <cell r="B48" t="str">
            <v>INST. CANCEROLOGIA</v>
          </cell>
        </row>
        <row r="49">
          <cell r="B49" t="str">
            <v>INST. DEL CESAR</v>
          </cell>
        </row>
        <row r="50">
          <cell r="B50" t="str">
            <v>INSTITUTO ESTUDIOS MINPUBLICO</v>
          </cell>
        </row>
        <row r="51">
          <cell r="B51" t="str">
            <v>INVIAS</v>
          </cell>
        </row>
        <row r="52">
          <cell r="B52" t="str">
            <v>INVIMA</v>
          </cell>
        </row>
        <row r="53">
          <cell r="B53" t="str">
            <v>IPSE</v>
          </cell>
        </row>
        <row r="54">
          <cell r="B54" t="str">
            <v>ITSA</v>
          </cell>
        </row>
        <row r="55">
          <cell r="B55" t="str">
            <v>MEDICINA LEGAL</v>
          </cell>
        </row>
        <row r="56">
          <cell r="B56" t="str">
            <v>MINAGRICULTURA</v>
          </cell>
        </row>
        <row r="57">
          <cell r="B57" t="str">
            <v>MINAMBIENTE</v>
          </cell>
        </row>
        <row r="58">
          <cell r="B58" t="str">
            <v>MINCOMERCIO</v>
          </cell>
        </row>
        <row r="59">
          <cell r="B59" t="str">
            <v xml:space="preserve">MINCULTURA </v>
          </cell>
        </row>
        <row r="60">
          <cell r="B60" t="str">
            <v>MINDEFENSA</v>
          </cell>
        </row>
        <row r="61">
          <cell r="B61" t="str">
            <v>MINEDUCACION</v>
          </cell>
        </row>
        <row r="62">
          <cell r="B62" t="str">
            <v>MINHACIENDA</v>
          </cell>
        </row>
        <row r="63">
          <cell r="B63" t="str">
            <v>MININTERIOR</v>
          </cell>
        </row>
        <row r="64">
          <cell r="B64" t="str">
            <v xml:space="preserve">MINMINAS </v>
          </cell>
        </row>
        <row r="65">
          <cell r="B65" t="str">
            <v>MINPROTECCIÓN</v>
          </cell>
        </row>
        <row r="66">
          <cell r="B66" t="str">
            <v xml:space="preserve">MINPUBLICO </v>
          </cell>
        </row>
        <row r="67">
          <cell r="B67" t="str">
            <v>MINTRANSPORTE</v>
          </cell>
        </row>
        <row r="68">
          <cell r="B68" t="str">
            <v>NASA KI WE</v>
          </cell>
        </row>
        <row r="69">
          <cell r="B69" t="str">
            <v>OTRAS ENTIDADES DEL SECTOR</v>
          </cell>
        </row>
        <row r="70">
          <cell r="B70" t="str">
            <v>PARQUES NALES NATURALES</v>
          </cell>
        </row>
        <row r="71">
          <cell r="B71" t="str">
            <v>PASCUAL BRAVO</v>
          </cell>
        </row>
        <row r="72">
          <cell r="B72" t="str">
            <v>POLICIA NACIONAL (SALUD)</v>
          </cell>
        </row>
        <row r="73">
          <cell r="B73" t="str">
            <v xml:space="preserve">POLICIA NACIONAL  </v>
          </cell>
        </row>
        <row r="74">
          <cell r="B74" t="str">
            <v>PRESIDENCIA</v>
          </cell>
        </row>
        <row r="75">
          <cell r="B75" t="str">
            <v xml:space="preserve">REGISTRADURIA </v>
          </cell>
        </row>
        <row r="76">
          <cell r="B76" t="str">
            <v>SALUD - FFMM</v>
          </cell>
        </row>
        <row r="77">
          <cell r="B77" t="str">
            <v>SANATORIO AGUA DE DIOS</v>
          </cell>
        </row>
        <row r="78">
          <cell r="B78" t="str">
            <v>SENA</v>
          </cell>
        </row>
        <row r="79">
          <cell r="B79" t="str">
            <v xml:space="preserve">SENADO </v>
          </cell>
        </row>
        <row r="80">
          <cell r="B80" t="str">
            <v>SUPERBANCARIA</v>
          </cell>
        </row>
        <row r="81">
          <cell r="B81" t="str">
            <v>SUPERINDUSTRIA Y COMERCIO</v>
          </cell>
        </row>
        <row r="82">
          <cell r="B82" t="str">
            <v>SUPERFINANCIERA</v>
          </cell>
        </row>
        <row r="83">
          <cell r="B83" t="str">
            <v>SUPERNOTARIADO</v>
          </cell>
        </row>
        <row r="84">
          <cell r="B84" t="str">
            <v>SUPERSALUD</v>
          </cell>
        </row>
        <row r="85">
          <cell r="B85" t="str">
            <v>SUPERSERVIPUBLICOS</v>
          </cell>
        </row>
        <row r="86">
          <cell r="B86" t="str">
            <v>SUPERSOCIEDADES</v>
          </cell>
        </row>
        <row r="87">
          <cell r="B87" t="str">
            <v>SUPERSOLIDARIA</v>
          </cell>
        </row>
        <row r="88">
          <cell r="B88" t="str">
            <v>SUPERSUBSIDIO</v>
          </cell>
        </row>
        <row r="89">
          <cell r="B89" t="str">
            <v>TECNICO CENTRAL</v>
          </cell>
        </row>
        <row r="90">
          <cell r="B90" t="str">
            <v>UAE - DIAN</v>
          </cell>
        </row>
        <row r="91">
          <cell r="B91" t="str">
            <v>UAE AGUA POTABLE SANEAMIENTO</v>
          </cell>
        </row>
        <row r="92">
          <cell r="B92" t="str">
            <v>UNAD</v>
          </cell>
        </row>
        <row r="93">
          <cell r="B93" t="str">
            <v>UPME</v>
          </cell>
        </row>
      </sheetData>
      <sheetData sheetId="2" refreshError="1"/>
      <sheetData sheetId="3" refreshError="1"/>
      <sheetData sheetId="4">
        <row r="3">
          <cell r="F3" t="str">
            <v>ACTUALIZACIÓN CATASTRAL Y CARTOGRÁFICA</v>
          </cell>
        </row>
      </sheetData>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1-3"/>
      <sheetName val="cua2castigo"/>
      <sheetName val="Hoja1"/>
      <sheetName val="TOTAL FUN"/>
      <sheetName val="NACION FUN"/>
      <sheetName val="PROPIOS FUN"/>
      <sheetName val="OCP"/>
      <sheetName val="TRANST"/>
      <sheetName val="notas"/>
      <sheetName val="TRANSN"/>
      <sheetName val="TRANSP"/>
      <sheetName val="GGT"/>
      <sheetName val="GGN"/>
      <sheetName val="GGP"/>
      <sheetName val="GPT"/>
      <sheetName val="GPN"/>
      <sheetName val="GPP"/>
      <sheetName val="ppry89aFEB"/>
      <sheetName val="CUA1_3"/>
      <sheetName val="LOTERIAS"/>
      <sheetName val="SUPUESTOS"/>
      <sheetName val="proyecINGRESOS99"/>
      <sheetName val="proyecINGRESOS99 (det)"/>
      <sheetName val="98-2002"/>
    </sheetNames>
    <sheetDataSet>
      <sheetData sheetId="0" refreshError="1">
        <row r="3">
          <cell r="Y3" t="str">
            <v>CUADRO No. 2</v>
          </cell>
        </row>
        <row r="4">
          <cell r="Y4" t="str">
            <v>APROPIACIONES 1998 - 2000</v>
          </cell>
        </row>
        <row r="5">
          <cell r="Y5" t="str">
            <v>RECURSOS NACION</v>
          </cell>
        </row>
        <row r="6">
          <cell r="Y6" t="str">
            <v>Miles de millones de pesos</v>
          </cell>
        </row>
        <row r="9">
          <cell r="Y9" t="str">
            <v>CONCEPTO</v>
          </cell>
          <cell r="Z9" t="str">
            <v>1998</v>
          </cell>
          <cell r="AA9" t="str">
            <v>1999   1/</v>
          </cell>
          <cell r="AB9" t="str">
            <v>2000</v>
          </cell>
          <cell r="AC9" t="str">
            <v>VARIACION  %</v>
          </cell>
        </row>
        <row r="10">
          <cell r="AC10" t="str">
            <v>99/98</v>
          </cell>
          <cell r="AD10" t="str">
            <v>2000/99</v>
          </cell>
        </row>
        <row r="11">
          <cell r="Z11" t="str">
            <v>(1)</v>
          </cell>
          <cell r="AA11" t="str">
            <v>(2)</v>
          </cell>
          <cell r="AB11" t="str">
            <v>(3)</v>
          </cell>
          <cell r="AC11" t="str">
            <v>(4)=(2/1)</v>
          </cell>
          <cell r="AD11" t="str">
            <v>(5)=(3/2)</v>
          </cell>
        </row>
        <row r="13">
          <cell r="Y13" t="str">
            <v>FUNCIONAMIENTO</v>
          </cell>
          <cell r="Z13">
            <v>17507.617041843005</v>
          </cell>
          <cell r="AA13">
            <v>22543.902873841002</v>
          </cell>
          <cell r="AB13">
            <v>22748.7873545</v>
          </cell>
          <cell r="AC13">
            <v>28.766255395930429</v>
          </cell>
          <cell r="AD13">
            <v>0.90882435843324672</v>
          </cell>
        </row>
        <row r="14">
          <cell r="Y14" t="str">
            <v>Gastos de Personal</v>
          </cell>
          <cell r="Z14">
            <v>4484.8324892346527</v>
          </cell>
          <cell r="AA14">
            <v>5167.0622997669998</v>
          </cell>
          <cell r="AB14">
            <v>5376.3</v>
          </cell>
          <cell r="AC14">
            <v>15.211935165247858</v>
          </cell>
          <cell r="AD14">
            <v>4.0494518566659421</v>
          </cell>
        </row>
        <row r="15">
          <cell r="Y15" t="str">
            <v>Gastos Generales</v>
          </cell>
          <cell r="Z15">
            <v>1321.8889146321796</v>
          </cell>
          <cell r="AA15">
            <v>1280.69206044</v>
          </cell>
          <cell r="AB15">
            <v>1051.7</v>
          </cell>
          <cell r="AC15">
            <v>-3.116514083457822</v>
          </cell>
          <cell r="AD15">
            <v>-17.880337320224072</v>
          </cell>
        </row>
        <row r="16">
          <cell r="Y16" t="str">
            <v>Transferencias</v>
          </cell>
          <cell r="Z16">
            <v>11700.795637976174</v>
          </cell>
          <cell r="AA16">
            <v>16093.200213634</v>
          </cell>
          <cell r="AB16">
            <v>16317.5</v>
          </cell>
          <cell r="AC16">
            <v>37.539366651288319</v>
          </cell>
          <cell r="AD16">
            <v>1.3937550231679641</v>
          </cell>
        </row>
        <row r="17">
          <cell r="Y17" t="str">
            <v>Operación Comercial</v>
          </cell>
          <cell r="Z17">
            <v>0.1</v>
          </cell>
          <cell r="AA17">
            <v>2.9483000000000001</v>
          </cell>
          <cell r="AB17">
            <v>3.2873545000000002</v>
          </cell>
        </row>
        <row r="19">
          <cell r="Y19" t="str">
            <v>SERVICIO DE LA DEUDA</v>
          </cell>
          <cell r="Z19">
            <v>11289.569079999999</v>
          </cell>
          <cell r="AA19">
            <v>13645.599999999999</v>
          </cell>
          <cell r="AB19">
            <v>14930.3</v>
          </cell>
          <cell r="AC19">
            <v>20.869095209079489</v>
          </cell>
          <cell r="AD19">
            <v>9.4147564049950283</v>
          </cell>
        </row>
        <row r="20">
          <cell r="Y20" t="str">
            <v>Externa</v>
          </cell>
          <cell r="Z20">
            <v>2576.1146520000002</v>
          </cell>
          <cell r="AA20">
            <v>3947.7</v>
          </cell>
          <cell r="AB20">
            <v>4191.3</v>
          </cell>
          <cell r="AC20">
            <v>53.242403125775148</v>
          </cell>
          <cell r="AD20">
            <v>6.1706816627403294</v>
          </cell>
        </row>
        <row r="21">
          <cell r="Y21" t="str">
            <v>Interna   2/</v>
          </cell>
          <cell r="Z21">
            <v>8713.4544279999991</v>
          </cell>
          <cell r="AA21">
            <v>9697.9</v>
          </cell>
          <cell r="AB21">
            <v>10739</v>
          </cell>
          <cell r="AC21">
            <v>11.297994155298063</v>
          </cell>
          <cell r="AD21">
            <v>10.735313830829352</v>
          </cell>
        </row>
        <row r="26">
          <cell r="Y26" t="str">
            <v>INVERSION</v>
          </cell>
          <cell r="Z26">
            <v>5073.7929515019996</v>
          </cell>
          <cell r="AA26">
            <v>5147.2</v>
          </cell>
          <cell r="AB26">
            <v>3166.3</v>
          </cell>
          <cell r="AC26">
            <v>1.4467884125281438</v>
          </cell>
          <cell r="AD26">
            <v>-38.485001554243084</v>
          </cell>
        </row>
        <row r="28">
          <cell r="Y28" t="str">
            <v>TOTAL CON DEUDA</v>
          </cell>
          <cell r="Z28">
            <v>33870.979073345006</v>
          </cell>
          <cell r="AA28">
            <v>41336.702873841001</v>
          </cell>
          <cell r="AB28">
            <v>40845.387354500002</v>
          </cell>
          <cell r="AC28">
            <v>22.041653370366255</v>
          </cell>
          <cell r="AD28">
            <v>-1.1885696854935124</v>
          </cell>
        </row>
        <row r="29">
          <cell r="Y29" t="str">
            <v>TOTAL SIN DEUDA</v>
          </cell>
          <cell r="Z29">
            <v>22581.409993345005</v>
          </cell>
          <cell r="AA29">
            <v>27691.102873841002</v>
          </cell>
          <cell r="AB29">
            <v>25915.087354500003</v>
          </cell>
          <cell r="AC29">
            <v>22.627873467608438</v>
          </cell>
          <cell r="AD29">
            <v>-6.4136684170089548</v>
          </cell>
        </row>
        <row r="31">
          <cell r="Y31" t="str">
            <v xml:space="preserve">  1/  Incluye adición por $1.3 mil milllones, traslados por $1.1 mil millones y reducción participación municipios por $223.8 mil millones</v>
          </cell>
        </row>
        <row r="32">
          <cell r="Y32" t="str">
            <v xml:space="preserve">   2/ Icluye el valor del déficit fiscal por $1.046.6 mil millones</v>
          </cell>
        </row>
        <row r="34">
          <cell r="Y34" t="str">
            <v>CUADRO No. 3</v>
          </cell>
        </row>
        <row r="35">
          <cell r="Y35" t="str">
            <v>APROPIACIONES 1998 - 2000</v>
          </cell>
        </row>
        <row r="36">
          <cell r="Y36" t="str">
            <v>RECURSOS PROPIOS</v>
          </cell>
        </row>
        <row r="37">
          <cell r="Y37" t="str">
            <v>Miles de millones de pesos</v>
          </cell>
        </row>
        <row r="40">
          <cell r="Z40" t="str">
            <v>1998</v>
          </cell>
          <cell r="AA40" t="str">
            <v>1999</v>
          </cell>
          <cell r="AB40" t="str">
            <v>2000</v>
          </cell>
          <cell r="AC40" t="str">
            <v>VARIACION  %</v>
          </cell>
        </row>
        <row r="41">
          <cell r="Y41" t="str">
            <v>CONCEPTO</v>
          </cell>
          <cell r="AC41" t="str">
            <v>99/98</v>
          </cell>
          <cell r="AD41" t="str">
            <v>2000/99</v>
          </cell>
        </row>
        <row r="42">
          <cell r="Z42" t="str">
            <v>(1)</v>
          </cell>
          <cell r="AA42" t="str">
            <v>(2)</v>
          </cell>
          <cell r="AB42" t="str">
            <v>(3)</v>
          </cell>
          <cell r="AC42" t="str">
            <v>(4)=(2/1)</v>
          </cell>
          <cell r="AD42" t="str">
            <v>(5)=(3/2)</v>
          </cell>
        </row>
        <row r="45">
          <cell r="Y45" t="str">
            <v>FUNCIONAMIENTO</v>
          </cell>
          <cell r="Z45">
            <v>1659.373423821</v>
          </cell>
          <cell r="AA45">
            <v>1602.6133874049999</v>
          </cell>
          <cell r="AB45">
            <v>1410.701027604</v>
          </cell>
          <cell r="AC45">
            <v>-3.4205704153860705</v>
          </cell>
          <cell r="AD45">
            <v>-11.974962976675874</v>
          </cell>
        </row>
        <row r="46">
          <cell r="Y46" t="str">
            <v>Gastos de Personal</v>
          </cell>
          <cell r="Z46">
            <v>398.89649835734997</v>
          </cell>
          <cell r="AA46">
            <v>380.27551839099999</v>
          </cell>
          <cell r="AB46">
            <v>388.1</v>
          </cell>
          <cell r="AC46">
            <v>-4.668123195623652</v>
          </cell>
          <cell r="AD46">
            <v>2.0575822609108618</v>
          </cell>
        </row>
        <row r="47">
          <cell r="Y47" t="str">
            <v>Gastos Generales</v>
          </cell>
          <cell r="Z47">
            <v>272.74812604427001</v>
          </cell>
          <cell r="AA47">
            <v>243.24939164</v>
          </cell>
          <cell r="AB47">
            <v>197.762</v>
          </cell>
          <cell r="AC47">
            <v>-10.815375647890624</v>
          </cell>
          <cell r="AD47">
            <v>-18.699899446128786</v>
          </cell>
        </row>
        <row r="48">
          <cell r="Y48" t="str">
            <v>Transferencias</v>
          </cell>
          <cell r="Z48">
            <v>690.42139540237997</v>
          </cell>
          <cell r="AA48">
            <v>773.034085688</v>
          </cell>
          <cell r="AB48">
            <v>543.59169398799997</v>
          </cell>
          <cell r="AC48">
            <v>11.965546090510859</v>
          </cell>
          <cell r="AD48">
            <v>-29.680760001131958</v>
          </cell>
        </row>
        <row r="49">
          <cell r="Y49" t="str">
            <v>Operación Comercial</v>
          </cell>
          <cell r="Z49">
            <v>297.30740401700001</v>
          </cell>
          <cell r="AA49">
            <v>206.054391686</v>
          </cell>
          <cell r="AB49">
            <v>281.24733361599999</v>
          </cell>
          <cell r="AC49">
            <v>-30.693151632975201</v>
          </cell>
          <cell r="AD49">
            <v>36.491792926493027</v>
          </cell>
        </row>
        <row r="51">
          <cell r="Y51" t="str">
            <v>SERVICIO DE LA DEUDA</v>
          </cell>
          <cell r="Z51">
            <v>31.026147289999997</v>
          </cell>
          <cell r="AA51">
            <v>18.399635302</v>
          </cell>
          <cell r="AB51">
            <v>13.870000000000001</v>
          </cell>
          <cell r="AC51">
            <v>-40.696358042719773</v>
          </cell>
          <cell r="AD51">
            <v>-24.618071106592186</v>
          </cell>
        </row>
        <row r="52">
          <cell r="Y52" t="str">
            <v>Externa</v>
          </cell>
          <cell r="Z52">
            <v>9.5051620000000003</v>
          </cell>
          <cell r="AA52">
            <v>3.1066911350000002</v>
          </cell>
          <cell r="AB52">
            <v>3.8170000000000002</v>
          </cell>
          <cell r="AC52">
            <v>-67.315747643227965</v>
          </cell>
          <cell r="AD52">
            <v>22.863839182391075</v>
          </cell>
        </row>
        <row r="53">
          <cell r="Y53" t="str">
            <v>Interna</v>
          </cell>
          <cell r="Z53">
            <v>21.520985289999999</v>
          </cell>
          <cell r="AA53">
            <v>15.292944167</v>
          </cell>
          <cell r="AB53">
            <v>10.053000000000001</v>
          </cell>
          <cell r="AC53">
            <v>-28.939386552594026</v>
          </cell>
          <cell r="AD53">
            <v>-34.263802376961884</v>
          </cell>
        </row>
        <row r="55">
          <cell r="Y55" t="str">
            <v>INVERSION</v>
          </cell>
          <cell r="Z55">
            <v>2235.8472710000001</v>
          </cell>
          <cell r="AA55">
            <v>2660.3020459999998</v>
          </cell>
          <cell r="AB55">
            <v>2333.1673000000001</v>
          </cell>
          <cell r="AC55">
            <v>18.984068388989694</v>
          </cell>
          <cell r="AD55">
            <v>-12.296902394668896</v>
          </cell>
        </row>
        <row r="57">
          <cell r="Y57" t="str">
            <v>TOTAL CON DEUDA</v>
          </cell>
          <cell r="Z57">
            <v>3926.2468421109998</v>
          </cell>
          <cell r="AA57">
            <v>4281.3150687069992</v>
          </cell>
          <cell r="AB57">
            <v>3757.738327604</v>
          </cell>
          <cell r="AC57">
            <v>9.0434514403860522</v>
          </cell>
          <cell r="AD57">
            <v>-12.229343851143494</v>
          </cell>
        </row>
        <row r="58">
          <cell r="Y58" t="str">
            <v>TOTAL SIN DEUDA</v>
          </cell>
          <cell r="Z58">
            <v>3895.2206948209996</v>
          </cell>
          <cell r="AA58">
            <v>4262.915433404999</v>
          </cell>
          <cell r="AB58">
            <v>3743.8683276040001</v>
          </cell>
          <cell r="AC58">
            <v>9.439638146122963</v>
          </cell>
          <cell r="AD58">
            <v>-12.175871511164615</v>
          </cell>
        </row>
        <row r="63">
          <cell r="Y63" t="str">
            <v>CUADRO No. 1</v>
          </cell>
        </row>
        <row r="64">
          <cell r="Y64" t="str">
            <v>APROPIACIONES 1998 - 2000</v>
          </cell>
        </row>
        <row r="65">
          <cell r="Y65" t="str">
            <v>TOTAL</v>
          </cell>
        </row>
        <row r="66">
          <cell r="Y66" t="str">
            <v>Miles de millones de pesos</v>
          </cell>
        </row>
        <row r="69">
          <cell r="Z69" t="str">
            <v>1998</v>
          </cell>
          <cell r="AA69" t="str">
            <v>1999</v>
          </cell>
          <cell r="AB69" t="str">
            <v>2000</v>
          </cell>
          <cell r="AC69" t="str">
            <v>VARIACION  %</v>
          </cell>
        </row>
        <row r="70">
          <cell r="Y70" t="str">
            <v>CONCEPTO</v>
          </cell>
          <cell r="AC70" t="str">
            <v>99/98</v>
          </cell>
          <cell r="AD70" t="str">
            <v>2000/99</v>
          </cell>
        </row>
        <row r="71">
          <cell r="Z71" t="str">
            <v>(1)</v>
          </cell>
          <cell r="AA71" t="str">
            <v>(2)</v>
          </cell>
          <cell r="AB71" t="str">
            <v>(3)</v>
          </cell>
          <cell r="AC71" t="str">
            <v>(4)=(2/1)</v>
          </cell>
          <cell r="AD71" t="str">
            <v>(5)=(3/2)</v>
          </cell>
        </row>
        <row r="73">
          <cell r="Y73" t="str">
            <v>FUNCIONAMIENTO</v>
          </cell>
          <cell r="Z73">
            <v>19166.990465664006</v>
          </cell>
          <cell r="AA73">
            <v>24146.516261246001</v>
          </cell>
          <cell r="AB73">
            <v>24159.488382104002</v>
          </cell>
          <cell r="AC73">
            <v>25.979695688284398</v>
          </cell>
          <cell r="AD73">
            <v>5.3722535862532617E-2</v>
          </cell>
        </row>
        <row r="75">
          <cell r="Y75" t="str">
            <v>Gastos de Personal</v>
          </cell>
          <cell r="Z75">
            <v>4883.7289875920023</v>
          </cell>
          <cell r="AA75">
            <v>5547.3378181580001</v>
          </cell>
          <cell r="AB75">
            <v>5764.4000000000005</v>
          </cell>
          <cell r="AC75">
            <v>13.588158398060513</v>
          </cell>
          <cell r="AD75">
            <v>3.9129072170707602</v>
          </cell>
        </row>
        <row r="76">
          <cell r="Y76" t="str">
            <v>Gastos Generales</v>
          </cell>
          <cell r="Z76">
            <v>1594.6370406764497</v>
          </cell>
          <cell r="AA76">
            <v>1523.9414520800001</v>
          </cell>
          <cell r="AB76">
            <v>1249.462</v>
          </cell>
          <cell r="AC76">
            <v>-4.433334156496227</v>
          </cell>
          <cell r="AD76">
            <v>-18.011154674306418</v>
          </cell>
        </row>
        <row r="77">
          <cell r="Y77" t="str">
            <v>Transferencias</v>
          </cell>
          <cell r="Z77">
            <v>12391.217033378554</v>
          </cell>
          <cell r="AA77">
            <v>16866.234299322001</v>
          </cell>
          <cell r="AB77">
            <v>16861.091693988001</v>
          </cell>
          <cell r="AC77">
            <v>36.114428904674753</v>
          </cell>
          <cell r="AD77">
            <v>-3.0490536552119085E-2</v>
          </cell>
        </row>
        <row r="78">
          <cell r="Y78" t="str">
            <v>Operación Comercial</v>
          </cell>
          <cell r="Z78">
            <v>297.40740401700003</v>
          </cell>
          <cell r="AA78">
            <v>209.00269168599999</v>
          </cell>
          <cell r="AB78">
            <v>284.53468811599998</v>
          </cell>
          <cell r="AC78">
            <v>-29.72512154604825</v>
          </cell>
          <cell r="AD78">
            <v>36.139245777502829</v>
          </cell>
        </row>
        <row r="80">
          <cell r="Y80" t="str">
            <v>SERVICIO DE LA DEUDA</v>
          </cell>
          <cell r="Z80">
            <v>11320.595227289999</v>
          </cell>
          <cell r="AA80">
            <v>13663.999635302</v>
          </cell>
          <cell r="AB80">
            <v>14944.17</v>
          </cell>
          <cell r="AC80">
            <v>20.700363902799658</v>
          </cell>
          <cell r="AD80">
            <v>9.3689285631315613</v>
          </cell>
        </row>
        <row r="81">
          <cell r="Y81" t="str">
            <v>Externa</v>
          </cell>
          <cell r="Z81">
            <v>2585.6198140000001</v>
          </cell>
          <cell r="AA81">
            <v>3950.8066911349997</v>
          </cell>
          <cell r="AB81">
            <v>4195.1170000000002</v>
          </cell>
          <cell r="AC81">
            <v>52.799211614294947</v>
          </cell>
          <cell r="AD81">
            <v>6.1838082185391441</v>
          </cell>
        </row>
        <row r="82">
          <cell r="Y82" t="str">
            <v>Interna   2/</v>
          </cell>
          <cell r="Z82">
            <v>8734.9754132899998</v>
          </cell>
          <cell r="AA82">
            <v>9713.192944167</v>
          </cell>
          <cell r="AB82">
            <v>10749.053</v>
          </cell>
          <cell r="AC82">
            <v>11.198858435121316</v>
          </cell>
          <cell r="AD82">
            <v>10.664464937403073</v>
          </cell>
        </row>
        <row r="87">
          <cell r="Y87" t="str">
            <v xml:space="preserve">INVERSION </v>
          </cell>
          <cell r="Z87">
            <v>7309.6402225019992</v>
          </cell>
          <cell r="AA87">
            <v>7807.5020459999996</v>
          </cell>
          <cell r="AB87">
            <v>5499.4673000000003</v>
          </cell>
          <cell r="AC87">
            <v>6.8110304795218513</v>
          </cell>
          <cell r="AD87">
            <v>-29.561756531110607</v>
          </cell>
        </row>
        <row r="89">
          <cell r="Y89" t="str">
            <v>TOTAL CON DEUDA</v>
          </cell>
          <cell r="Z89">
            <v>37797.225915456002</v>
          </cell>
          <cell r="AA89">
            <v>45618.017942548002</v>
          </cell>
          <cell r="AB89">
            <v>44603.125682104001</v>
          </cell>
          <cell r="AC89">
            <v>20.691444511259572</v>
          </cell>
          <cell r="AD89">
            <v>-2.2247618511662903</v>
          </cell>
        </row>
        <row r="90">
          <cell r="Y90" t="str">
            <v>TOTAL SIN DEUDA</v>
          </cell>
          <cell r="Z90">
            <v>26476.630688166002</v>
          </cell>
          <cell r="AA90">
            <v>31954.018307246002</v>
          </cell>
          <cell r="AB90">
            <v>29658.955682104002</v>
          </cell>
          <cell r="AC90">
            <v>20.687630853000382</v>
          </cell>
          <cell r="AD90">
            <v>-7.182391281980216</v>
          </cell>
        </row>
        <row r="92">
          <cell r="Y92" t="str">
            <v xml:space="preserve">  1/  Incluye adición por $1.3 mil milllones, traslados por $1.1 mil millones y reducción participación municipios por $223.8 millones</v>
          </cell>
        </row>
        <row r="93">
          <cell r="Y93" t="str">
            <v xml:space="preserve">   2/ Icluye el valor del déficit fiscal por $1.046.6 mil millones</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carbocol"/>
      <sheetName val="CODE LIST"/>
      <sheetName val="RESUOPE"/>
    </sheetNames>
    <sheetDataSet>
      <sheetData sheetId="0" refreshError="1">
        <row r="3">
          <cell r="B3" t="str">
            <v>Cuadro No. 1a</v>
          </cell>
        </row>
        <row r="4">
          <cell r="B4" t="str">
            <v>COMPOSICION INGRESOS CORRIENTES 1999</v>
          </cell>
        </row>
        <row r="5">
          <cell r="B5" t="str">
            <v>RECURSOS NACION</v>
          </cell>
        </row>
        <row r="6">
          <cell r="B6" t="str">
            <v>Miles de millones de pesos</v>
          </cell>
        </row>
        <row r="9">
          <cell r="C9" t="str">
            <v>CONCEPTO</v>
          </cell>
          <cell r="E9" t="str">
            <v>VALOR</v>
          </cell>
        </row>
        <row r="12">
          <cell r="B12" t="str">
            <v xml:space="preserve">  TOTAL INGRESOS CORRIENTES</v>
          </cell>
          <cell r="E12">
            <v>17813.984</v>
          </cell>
        </row>
        <row r="14">
          <cell r="B14" t="str">
            <v>1.1.  INGRESOS TRIBUTARIOS</v>
          </cell>
          <cell r="E14">
            <v>17369.627000000462</v>
          </cell>
        </row>
        <row r="16">
          <cell r="B16" t="str">
            <v xml:space="preserve">        1.1.1. IMPUESTOS DIRECTOS</v>
          </cell>
          <cell r="E16">
            <v>6285.366</v>
          </cell>
        </row>
        <row r="17">
          <cell r="D17" t="str">
            <v>IMPUESTO SOBRE LA RENTA Y COMPLEMENTARIOS</v>
          </cell>
          <cell r="E17">
            <v>6285.366</v>
          </cell>
        </row>
        <row r="19">
          <cell r="B19" t="str">
            <v xml:space="preserve">        1.1.2. IMPUESTOS INDIRECTOS</v>
          </cell>
          <cell r="E19">
            <v>11084.261000000462</v>
          </cell>
        </row>
        <row r="20">
          <cell r="D20" t="str">
            <v>IMPUESTOS SOBRE ADUANAS Y RECARGOS</v>
          </cell>
          <cell r="E20">
            <v>1646.4300000004641</v>
          </cell>
        </row>
        <row r="21">
          <cell r="D21" t="str">
            <v>IMPUESTO A LAS VENTAS</v>
          </cell>
          <cell r="E21">
            <v>8117.9189999999999</v>
          </cell>
        </row>
        <row r="22">
          <cell r="D22" t="str">
            <v>INTERNAS</v>
          </cell>
          <cell r="E22">
            <v>5452.433</v>
          </cell>
        </row>
        <row r="23">
          <cell r="D23" t="str">
            <v>EXTERNAS</v>
          </cell>
          <cell r="E23">
            <v>2665.4859999999999</v>
          </cell>
        </row>
        <row r="24">
          <cell r="D24" t="str">
            <v>IMPUESTO A LA GASOLINA Y ACPM</v>
          </cell>
          <cell r="E24">
            <v>917.32399999999996</v>
          </cell>
        </row>
        <row r="25">
          <cell r="D25" t="str">
            <v>IMPUESTO DE TIMBRE NACIONAL</v>
          </cell>
          <cell r="E25">
            <v>371.608</v>
          </cell>
        </row>
        <row r="26">
          <cell r="D26" t="str">
            <v>IMPUESTO DE TIMBRE NACIONAL SOBRE SALIDAS AL EXT.</v>
          </cell>
          <cell r="E26">
            <v>27.666</v>
          </cell>
        </row>
        <row r="27">
          <cell r="D27" t="str">
            <v>IMPUESTO AL ORO Y AL PLATINO</v>
          </cell>
          <cell r="E27">
            <v>3.3140000000000001</v>
          </cell>
        </row>
        <row r="29">
          <cell r="B29" t="str">
            <v>1.2</v>
          </cell>
          <cell r="C29" t="str">
            <v>INGRESOS NO TRIBUTARIOS</v>
          </cell>
          <cell r="E29">
            <v>444.35699999953806</v>
          </cell>
        </row>
        <row r="31">
          <cell r="C31" t="str">
            <v>1.2.1.</v>
          </cell>
          <cell r="D31" t="str">
            <v>TASAS Y MULTAS</v>
          </cell>
          <cell r="E31">
            <v>444.35699999953806</v>
          </cell>
        </row>
        <row r="32">
          <cell r="D32" t="str">
            <v>OTRAS TASAS, MULTAS Y CONTRIBUCIONES NO ESPECIFICADAS</v>
          </cell>
          <cell r="E32">
            <v>60.326000000000001</v>
          </cell>
        </row>
        <row r="33">
          <cell r="D33" t="str">
            <v>CONTRIBUCION ESPECIAL POR EXPLOTACION O EXPORTACION</v>
          </cell>
        </row>
        <row r="34">
          <cell r="D34" t="str">
            <v>DE PETROLEO CRUDO, GAS LIBRE, CARBON Y FERRONIQUEL</v>
          </cell>
          <cell r="E34">
            <v>34.844999999538061</v>
          </cell>
        </row>
        <row r="35">
          <cell r="D35" t="str">
            <v>FONDO DE RECURSOS DEL SUPERAVIT DE LA NACION</v>
          </cell>
          <cell r="E35">
            <v>151.52000000000001</v>
          </cell>
        </row>
        <row r="36">
          <cell r="D36" t="str">
            <v>CONCESION SOCIEDADES PORTUARIAS</v>
          </cell>
          <cell r="E36">
            <v>17.763999999999999</v>
          </cell>
        </row>
        <row r="37">
          <cell r="D37" t="str">
            <v xml:space="preserve"> CONCESION LARGA DISTANCIA</v>
          </cell>
          <cell r="E37">
            <v>179.90199999999999</v>
          </cell>
        </row>
        <row r="50">
          <cell r="B50" t="str">
            <v>Cuadro No. 1c</v>
          </cell>
        </row>
        <row r="51">
          <cell r="B51" t="str">
            <v>COMPOSICION DE LAS RENTAS PARAFISCALES Y LOS FINDOS ESPECIALES 1999</v>
          </cell>
        </row>
        <row r="52">
          <cell r="B52" t="str">
            <v>(Miles de millones de pesos)</v>
          </cell>
        </row>
        <row r="55">
          <cell r="C55" t="str">
            <v>CONCEPTO</v>
          </cell>
          <cell r="E55" t="str">
            <v>VALOR</v>
          </cell>
        </row>
        <row r="57">
          <cell r="B57">
            <v>3</v>
          </cell>
          <cell r="C57" t="str">
            <v>RENTAS PARAFISCALES</v>
          </cell>
          <cell r="E57">
            <v>495.72143714800001</v>
          </cell>
        </row>
        <row r="58">
          <cell r="D58" t="str">
            <v>FONDO DE PRESTACIONES SOCIALES DEL MAGISTERIO</v>
          </cell>
          <cell r="E58">
            <v>495.72143714800001</v>
          </cell>
        </row>
        <row r="60">
          <cell r="B60">
            <v>4</v>
          </cell>
          <cell r="C60" t="str">
            <v>FONDOS ESPECIALES</v>
          </cell>
          <cell r="E60">
            <v>2306.8786946720002</v>
          </cell>
        </row>
        <row r="61">
          <cell r="D61" t="str">
            <v>CONTRIB. ENTIDADES FISCALIZADAS POR LA CONTRALORIA</v>
          </cell>
          <cell r="E61">
            <v>121.624162707</v>
          </cell>
        </row>
        <row r="62">
          <cell r="D62" t="str">
            <v>CONTRIB. SUPERINTENDENCIA DEL SUBSIDIO FAMILIAR</v>
          </cell>
          <cell r="E62">
            <v>4.0627209999999998</v>
          </cell>
        </row>
        <row r="63">
          <cell r="D63" t="str">
            <v>CONTRIBUCIONES SUPERBANCARIA</v>
          </cell>
          <cell r="E63">
            <v>53.962781024000002</v>
          </cell>
        </row>
        <row r="64">
          <cell r="D64" t="str">
            <v>SUPERINTENDENCIA INDUSTRIA Y COMERCIO</v>
          </cell>
          <cell r="E64">
            <v>11.383514219</v>
          </cell>
        </row>
        <row r="65">
          <cell r="D65" t="str">
            <v>SUPERINTENDENCIA NACIONAL DE VALORES</v>
          </cell>
          <cell r="E65">
            <v>1.8920870000000001</v>
          </cell>
        </row>
        <row r="66">
          <cell r="D66" t="str">
            <v>CONTRIB. ENTIDADES CONTROLADAS POR SUPERPUERTOS</v>
          </cell>
          <cell r="E66">
            <v>19.847386159999999</v>
          </cell>
        </row>
        <row r="67">
          <cell r="D67" t="str">
            <v>CONTRIBUCION PARA LA DESCENTRALIZACIÓN</v>
          </cell>
          <cell r="E67">
            <v>206.59715109500002</v>
          </cell>
        </row>
        <row r="68">
          <cell r="D68" t="str">
            <v>FINANCIACION SECTOR JUSTICIA</v>
          </cell>
          <cell r="E68">
            <v>101.174956967</v>
          </cell>
        </row>
        <row r="69">
          <cell r="D69" t="str">
            <v>FONDO DE DEFENSA NACIONAL</v>
          </cell>
          <cell r="E69">
            <v>20.97</v>
          </cell>
        </row>
        <row r="70">
          <cell r="D70" t="str">
            <v>FONDO DE ESTUPEFACIENTES-MIN SALUD</v>
          </cell>
          <cell r="E70">
            <v>3.1355578780000002</v>
          </cell>
        </row>
        <row r="71">
          <cell r="D71" t="str">
            <v xml:space="preserve">FONDOS INTERNOS DEL MINISTERIO DE DEFENSA </v>
          </cell>
          <cell r="E71">
            <v>95.972661884999994</v>
          </cell>
        </row>
        <row r="72">
          <cell r="D72" t="str">
            <v xml:space="preserve">FONDOS INTERNOS DE LA POLICIA </v>
          </cell>
          <cell r="E72">
            <v>39.214421839000003</v>
          </cell>
        </row>
        <row r="73">
          <cell r="D73" t="str">
            <v>FONDO ROTATORIO MINISTERIO DE MINAS Y ENERGIA</v>
          </cell>
          <cell r="E73">
            <v>0.91249999999999998</v>
          </cell>
        </row>
        <row r="74">
          <cell r="D74" t="str">
            <v>FONDO NACIONAL DE REGALIAS</v>
          </cell>
          <cell r="E74">
            <v>523.853985201</v>
          </cell>
        </row>
        <row r="75">
          <cell r="D75" t="str">
            <v>ESCUELAS INDUSTRIALES E INSTITUTOS TECNICOS</v>
          </cell>
          <cell r="E75">
            <v>44.205705342000002</v>
          </cell>
        </row>
        <row r="76">
          <cell r="D76" t="str">
            <v>FONDO DE SOLIDARIDAD Y GARANTIA DEL SECTOR SALUD</v>
          </cell>
          <cell r="E76">
            <v>565.16685100000007</v>
          </cell>
        </row>
        <row r="77">
          <cell r="D77" t="str">
            <v>FONDO DE SOLIDARIDAD PENSIONAL</v>
          </cell>
          <cell r="E77">
            <v>150.3399</v>
          </cell>
        </row>
        <row r="78">
          <cell r="D78" t="str">
            <v>COMISION DE REGULACION DE TELECOMUNICACIONES</v>
          </cell>
          <cell r="E78">
            <v>4.8886301080000001</v>
          </cell>
        </row>
        <row r="79">
          <cell r="D79" t="str">
            <v>COMISION DE REGULACION DE ENERGIA Y GAS</v>
          </cell>
          <cell r="E79">
            <v>4.2288485199999997</v>
          </cell>
        </row>
        <row r="80">
          <cell r="D80" t="str">
            <v>COMISION DE REGULACION DE AGUA POTABLE</v>
          </cell>
          <cell r="E80">
            <v>3.189125642</v>
          </cell>
        </row>
        <row r="81">
          <cell r="D81" t="str">
            <v>FONDO DE RIESGOS PROFESIONALES ( ART. 87 DTO 1295 DE 1994 )</v>
          </cell>
          <cell r="E81">
            <v>7.032</v>
          </cell>
        </row>
        <row r="82">
          <cell r="D82" t="str">
            <v>INSTITUTO DE ESTUDIOS DEL MINISTERIO PUBLICO</v>
          </cell>
          <cell r="E82">
            <v>0.86231804400000001</v>
          </cell>
        </row>
        <row r="83">
          <cell r="D83" t="str">
            <v>FONDO BIENESTAR DE LA CONTRALORIA</v>
          </cell>
          <cell r="E83">
            <v>2.4324832540000001</v>
          </cell>
        </row>
        <row r="84">
          <cell r="D84" t="str">
            <v>FONDO SALUD FUERZAS MILITARES</v>
          </cell>
          <cell r="E84">
            <v>124.08699589999999</v>
          </cell>
        </row>
        <row r="85">
          <cell r="D85" t="str">
            <v>FONDO SALUD POLICIA</v>
          </cell>
          <cell r="E85">
            <v>139.621849887</v>
          </cell>
        </row>
        <row r="86">
          <cell r="D86" t="str">
            <v>FONDO DE COMPENSACIÓN AMBIENTAL</v>
          </cell>
          <cell r="E86">
            <v>18.425099999999997</v>
          </cell>
        </row>
        <row r="87">
          <cell r="D87" t="str">
            <v>PENSIONES EPSA-CVC</v>
          </cell>
          <cell r="E87">
            <v>10.965</v>
          </cell>
        </row>
        <row r="88">
          <cell r="D88" t="str">
            <v>FONDO DE SEGURIDAD Y CONVIVENCIA CIUDADANA</v>
          </cell>
          <cell r="E88">
            <v>26.83</v>
          </cell>
        </row>
      </sheetData>
      <sheetData sheetId="1" refreshError="1">
        <row r="3">
          <cell r="B3" t="str">
            <v>Cuadro No. 1a</v>
          </cell>
          <cell r="L3" t="str">
            <v>Cuadro No. 1b</v>
          </cell>
        </row>
        <row r="4">
          <cell r="L4" t="str">
            <v>DETALLE DE OTROS RECURSOS DE CAPITAL 1999</v>
          </cell>
        </row>
        <row r="5">
          <cell r="L5" t="str">
            <v>Miles de millones de pesos</v>
          </cell>
        </row>
        <row r="8">
          <cell r="M8" t="str">
            <v>INGRESOS</v>
          </cell>
          <cell r="N8" t="str">
            <v>INGRESOS</v>
          </cell>
          <cell r="O8" t="str">
            <v>TOTAL</v>
          </cell>
        </row>
        <row r="9">
          <cell r="M9" t="str">
            <v>NACION</v>
          </cell>
          <cell r="N9" t="str">
            <v>PROPIOS</v>
          </cell>
        </row>
        <row r="10">
          <cell r="M10" t="str">
            <v>(1)</v>
          </cell>
          <cell r="N10" t="str">
            <v>(2)</v>
          </cell>
          <cell r="O10" t="str">
            <v>(3)=(1+2)</v>
          </cell>
        </row>
        <row r="12">
          <cell r="L12" t="str">
            <v>RECUPERACION DE CARTERA</v>
          </cell>
          <cell r="M12">
            <v>214.023</v>
          </cell>
          <cell r="N12">
            <v>4.1718000000000002</v>
          </cell>
          <cell r="O12">
            <v>218.19479999999999</v>
          </cell>
        </row>
        <row r="13">
          <cell r="L13" t="str">
            <v>RENDIMIENTOS FINANCIEROS</v>
          </cell>
          <cell r="M13">
            <v>179.5</v>
          </cell>
          <cell r="N13">
            <v>304.98999335500002</v>
          </cell>
          <cell r="O13">
            <v>484.48999335500002</v>
          </cell>
        </row>
        <row r="14">
          <cell r="L14" t="str">
            <v>DONACIONES</v>
          </cell>
          <cell r="M14">
            <v>2.27</v>
          </cell>
          <cell r="N14">
            <v>19.017399999999999</v>
          </cell>
          <cell r="O14">
            <v>21.287399999999998</v>
          </cell>
        </row>
        <row r="15">
          <cell r="L15" t="str">
            <v>DIFERENCIAL CAMBIARIO</v>
          </cell>
          <cell r="N15">
            <v>0.79829651400000001</v>
          </cell>
          <cell r="O15">
            <v>0.79829651400000001</v>
          </cell>
        </row>
        <row r="16">
          <cell r="L16" t="str">
            <v>ENAJENACION DE ACTIVOS</v>
          </cell>
          <cell r="M16">
            <v>2162.6</v>
          </cell>
          <cell r="N16">
            <v>10.184663788</v>
          </cell>
          <cell r="O16">
            <v>2172.7846637879998</v>
          </cell>
        </row>
        <row r="17">
          <cell r="L17" t="str">
            <v>REINTEGROS Y OTROS RECURSOS NO APROPIADOS</v>
          </cell>
          <cell r="M17">
            <v>190</v>
          </cell>
          <cell r="O17">
            <v>190</v>
          </cell>
        </row>
        <row r="18">
          <cell r="L18" t="str">
            <v xml:space="preserve">SUPERAVIT </v>
          </cell>
          <cell r="M18">
            <v>335.01</v>
          </cell>
          <cell r="N18">
            <v>0.52547999999999995</v>
          </cell>
          <cell r="O18">
            <v>335.53548000000001</v>
          </cell>
        </row>
        <row r="19">
          <cell r="L19" t="str">
            <v xml:space="preserve">EXCEDENTES FINANCIEROS ENTIDADES DESCENTRALIZADAS </v>
          </cell>
          <cell r="M19">
            <v>1063.3</v>
          </cell>
          <cell r="O19">
            <v>1063.3</v>
          </cell>
        </row>
        <row r="20">
          <cell r="L20" t="str">
            <v>OTROS RECURSOS DEL BALANCE</v>
          </cell>
          <cell r="N20">
            <v>158.78009</v>
          </cell>
          <cell r="O20">
            <v>158.78009</v>
          </cell>
        </row>
        <row r="22">
          <cell r="L22" t="str">
            <v>TOTAL</v>
          </cell>
          <cell r="M22">
            <v>4146.7030000000004</v>
          </cell>
          <cell r="N22">
            <v>498.46772365700008</v>
          </cell>
          <cell r="O22">
            <v>4645.1707236570001</v>
          </cell>
        </row>
      </sheetData>
      <sheetData sheetId="2" refreshError="1"/>
      <sheetData sheetId="3" refreshError="1"/>
      <sheetData sheetId="4"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s"/>
      <sheetName val="Supuestos"/>
      <sheetName val="Basico"/>
      <sheetName val="Solicitudes Filtradas"/>
      <sheetName val="TECHOS"/>
      <sheetName val="Recorte"/>
      <sheetName val="anual1"/>
      <sheetName val="apacdo"/>
    </sheetNames>
    <sheetDataSet>
      <sheetData sheetId="0">
        <row r="3">
          <cell r="F3" t="str">
            <v>ACTUALIZACIÓN CATASTRAL Y CARTOGRÁFICA</v>
          </cell>
        </row>
        <row r="4">
          <cell r="A4" t="str">
            <v>AGROPECUARIO</v>
          </cell>
          <cell r="B4" t="str">
            <v>ACCION SOCIAL</v>
          </cell>
        </row>
        <row r="5">
          <cell r="A5" t="str">
            <v>ACCIÓN SOCIAL</v>
          </cell>
          <cell r="B5" t="str">
            <v>AEROCIVIL</v>
          </cell>
        </row>
        <row r="6">
          <cell r="A6" t="str">
            <v>AMBIENTE, VIV. Y DLLO TERR</v>
          </cell>
          <cell r="B6" t="str">
            <v>AGENCIA LOGÍSTICA</v>
          </cell>
        </row>
        <row r="7">
          <cell r="A7" t="str">
            <v>AUDITORÍA</v>
          </cell>
          <cell r="B7" t="str">
            <v>ANH</v>
          </cell>
        </row>
        <row r="8">
          <cell r="A8" t="str">
            <v>AUDIENCIA</v>
          </cell>
          <cell r="B8" t="str">
            <v>ANTROPOLOGIA E HISTORIA</v>
          </cell>
        </row>
        <row r="9">
          <cell r="A9" t="str">
            <v>COMERCIO, IND. Y TURISMO</v>
          </cell>
          <cell r="B9" t="str">
            <v>ARCHIVO GENERAL</v>
          </cell>
        </row>
        <row r="10">
          <cell r="A10" t="str">
            <v>COMUNICACIONES</v>
          </cell>
          <cell r="B10" t="str">
            <v>ARMADA</v>
          </cell>
        </row>
        <row r="11">
          <cell r="A11" t="str">
            <v>CONGRESO</v>
          </cell>
          <cell r="B11" t="str">
            <v>ARTESANIAS DE COLOMBIA S.A.</v>
          </cell>
        </row>
        <row r="12">
          <cell r="A12" t="str">
            <v>CONTRALORÍA</v>
          </cell>
          <cell r="B12" t="str">
            <v xml:space="preserve">AUDITORIA </v>
          </cell>
        </row>
        <row r="13">
          <cell r="A13" t="str">
            <v>DANE</v>
          </cell>
          <cell r="B13" t="str">
            <v>BIBLIOTECA DE MEDELLIN</v>
          </cell>
        </row>
        <row r="14">
          <cell r="A14" t="str">
            <v>DEFENSA</v>
          </cell>
          <cell r="B14" t="str">
            <v>C.D.A.</v>
          </cell>
        </row>
        <row r="15">
          <cell r="A15" t="str">
            <v>DEFENSORÍA</v>
          </cell>
          <cell r="B15" t="str">
            <v>C.S.B.</v>
          </cell>
        </row>
        <row r="16">
          <cell r="A16" t="str">
            <v>TRANSPORTE</v>
          </cell>
          <cell r="B16" t="str">
            <v>CAMARA</v>
          </cell>
        </row>
        <row r="17">
          <cell r="B17" t="str">
            <v>CORPOURABA</v>
          </cell>
        </row>
        <row r="18">
          <cell r="B18" t="str">
            <v>CREG</v>
          </cell>
        </row>
        <row r="19">
          <cell r="B19" t="str">
            <v xml:space="preserve">DANSOCIAL </v>
          </cell>
        </row>
        <row r="20">
          <cell r="B20" t="str">
            <v>DEFENSA CIVIL</v>
          </cell>
        </row>
        <row r="21">
          <cell r="B21" t="str">
            <v>DEFENSORIA</v>
          </cell>
        </row>
        <row r="22">
          <cell r="B22" t="str">
            <v>DIR. GRAL. COMERCIO EXTERIOR</v>
          </cell>
        </row>
        <row r="23">
          <cell r="B23" t="str">
            <v>DNP</v>
          </cell>
        </row>
        <row r="24">
          <cell r="B24" t="str">
            <v>EJERCITO</v>
          </cell>
        </row>
        <row r="25">
          <cell r="B25" t="str">
            <v>ESAP</v>
          </cell>
        </row>
        <row r="26">
          <cell r="B26" t="str">
            <v>FONDO CONGRESO-PENSIONES</v>
          </cell>
        </row>
        <row r="27">
          <cell r="B27" t="str">
            <v>FONDO NAL. REGALIAS</v>
          </cell>
        </row>
        <row r="28">
          <cell r="B28" t="str">
            <v>FONFAC</v>
          </cell>
        </row>
        <row r="29">
          <cell r="B29" t="str">
            <v>FONREGISTRADURIA</v>
          </cell>
        </row>
        <row r="30">
          <cell r="B30" t="str">
            <v>FONRELACIONES</v>
          </cell>
        </row>
        <row r="31">
          <cell r="B31" t="str">
            <v>FONVIVIENDA</v>
          </cell>
        </row>
        <row r="32">
          <cell r="B32" t="str">
            <v>FUERZA AEREA</v>
          </cell>
        </row>
        <row r="33">
          <cell r="B33" t="str">
            <v>FUNPUBLICA</v>
          </cell>
        </row>
        <row r="34">
          <cell r="B34" t="str">
            <v>HOSPITAL MILITAR</v>
          </cell>
        </row>
        <row r="35">
          <cell r="B35" t="str">
            <v>ICA</v>
          </cell>
        </row>
        <row r="36">
          <cell r="B36" t="str">
            <v>ICBF</v>
          </cell>
        </row>
        <row r="37">
          <cell r="B37" t="str">
            <v>ICETEX</v>
          </cell>
        </row>
        <row r="38">
          <cell r="B38" t="str">
            <v>ICFES</v>
          </cell>
        </row>
        <row r="39">
          <cell r="B39" t="str">
            <v>IDEAM</v>
          </cell>
        </row>
        <row r="40">
          <cell r="B40" t="str">
            <v>IGAC</v>
          </cell>
        </row>
        <row r="41">
          <cell r="B41" t="str">
            <v>INCI</v>
          </cell>
        </row>
        <row r="42">
          <cell r="B42" t="str">
            <v>INCO</v>
          </cell>
        </row>
        <row r="43">
          <cell r="B43" t="str">
            <v>INCODER</v>
          </cell>
        </row>
        <row r="44">
          <cell r="B44" t="str">
            <v>INGEOMINAS</v>
          </cell>
        </row>
        <row r="45">
          <cell r="B45" t="str">
            <v>INPEC</v>
          </cell>
        </row>
        <row r="46">
          <cell r="B46" t="str">
            <v>INS</v>
          </cell>
        </row>
        <row r="47">
          <cell r="B47" t="str">
            <v>INSOR</v>
          </cell>
        </row>
        <row r="48">
          <cell r="B48" t="str">
            <v>INST. CANCEROLOGIA</v>
          </cell>
        </row>
        <row r="49">
          <cell r="B49" t="str">
            <v>INST. DEL CESAR</v>
          </cell>
        </row>
        <row r="50">
          <cell r="B50" t="str">
            <v>INSTITUTO ESTUDIOS MINPUBLICO</v>
          </cell>
        </row>
        <row r="51">
          <cell r="B51" t="str">
            <v>INVIAS</v>
          </cell>
        </row>
        <row r="52">
          <cell r="B52" t="str">
            <v>INVIMA</v>
          </cell>
        </row>
        <row r="53">
          <cell r="B53" t="str">
            <v>IPSE</v>
          </cell>
        </row>
        <row r="54">
          <cell r="B54" t="str">
            <v>ITSA</v>
          </cell>
        </row>
        <row r="55">
          <cell r="B55" t="str">
            <v>MEDICINA LEGAL</v>
          </cell>
        </row>
        <row r="56">
          <cell r="B56" t="str">
            <v>MINAGRICULTURA</v>
          </cell>
        </row>
        <row r="57">
          <cell r="B57" t="str">
            <v>MINAMBIENTE</v>
          </cell>
        </row>
        <row r="58">
          <cell r="B58" t="str">
            <v>MINCOMERCIO</v>
          </cell>
        </row>
        <row r="59">
          <cell r="B59" t="str">
            <v xml:space="preserve">MINCULTURA </v>
          </cell>
        </row>
        <row r="60">
          <cell r="B60" t="str">
            <v>MINDEFENSA</v>
          </cell>
        </row>
        <row r="61">
          <cell r="B61" t="str">
            <v>MINEDUCACION</v>
          </cell>
        </row>
        <row r="62">
          <cell r="B62" t="str">
            <v>MINHACIENDA</v>
          </cell>
        </row>
        <row r="63">
          <cell r="B63" t="str">
            <v>MININTERIOR</v>
          </cell>
        </row>
        <row r="64">
          <cell r="B64" t="str">
            <v xml:space="preserve">MINMINAS </v>
          </cell>
        </row>
        <row r="65">
          <cell r="B65" t="str">
            <v>MINPROTECCIÓN</v>
          </cell>
        </row>
        <row r="66">
          <cell r="B66" t="str">
            <v xml:space="preserve">MINPUBLICO </v>
          </cell>
        </row>
        <row r="67">
          <cell r="B67" t="str">
            <v>MINTRANSPORTE</v>
          </cell>
        </row>
        <row r="68">
          <cell r="B68" t="str">
            <v>NASA KI WE</v>
          </cell>
        </row>
        <row r="69">
          <cell r="B69" t="str">
            <v>OTRAS ENTIDADES DEL SECTOR</v>
          </cell>
        </row>
        <row r="70">
          <cell r="B70" t="str">
            <v>PARQUES NALES NATURALES</v>
          </cell>
        </row>
        <row r="71">
          <cell r="B71" t="str">
            <v>PASCUAL BRAVO</v>
          </cell>
        </row>
        <row r="72">
          <cell r="B72" t="str">
            <v>POLICIA NACIONAL (SALUD)</v>
          </cell>
        </row>
        <row r="73">
          <cell r="B73" t="str">
            <v xml:space="preserve">POLICIA NACIONAL  </v>
          </cell>
        </row>
        <row r="74">
          <cell r="B74" t="str">
            <v>PRESIDENCIA</v>
          </cell>
        </row>
        <row r="75">
          <cell r="B75" t="str">
            <v xml:space="preserve">REGISTRADURIA </v>
          </cell>
        </row>
        <row r="76">
          <cell r="B76" t="str">
            <v>SALUD - FFMM</v>
          </cell>
        </row>
        <row r="77">
          <cell r="B77" t="str">
            <v>SANATORIO AGUA DE DIOS</v>
          </cell>
        </row>
        <row r="78">
          <cell r="B78" t="str">
            <v>SENA</v>
          </cell>
        </row>
        <row r="79">
          <cell r="B79" t="str">
            <v xml:space="preserve">SENADO </v>
          </cell>
        </row>
        <row r="80">
          <cell r="B80" t="str">
            <v>SUPERBANCARIA</v>
          </cell>
        </row>
        <row r="81">
          <cell r="B81" t="str">
            <v>SUPERINDUSTRIA Y COMERCIO</v>
          </cell>
        </row>
        <row r="82">
          <cell r="B82" t="str">
            <v>SUPERFINANCIERA</v>
          </cell>
        </row>
        <row r="83">
          <cell r="B83" t="str">
            <v>SUPERNOTARIADO</v>
          </cell>
        </row>
        <row r="84">
          <cell r="B84" t="str">
            <v>SUPERSALUD</v>
          </cell>
        </row>
        <row r="85">
          <cell r="B85" t="str">
            <v>SUPERSERVIPUBLICOS</v>
          </cell>
        </row>
        <row r="86">
          <cell r="B86" t="str">
            <v>SUPERSOCIEDADES</v>
          </cell>
        </row>
        <row r="87">
          <cell r="B87" t="str">
            <v>SUPERSOLIDARIA</v>
          </cell>
        </row>
        <row r="88">
          <cell r="B88" t="str">
            <v>SUPERSUBSIDIO</v>
          </cell>
        </row>
        <row r="89">
          <cell r="B89" t="str">
            <v>TECNICO CENTRAL</v>
          </cell>
        </row>
        <row r="90">
          <cell r="B90" t="str">
            <v>UAE - DIAN</v>
          </cell>
        </row>
        <row r="91">
          <cell r="B91" t="str">
            <v>UAE AGUA POTABLE SANEAMIENTO</v>
          </cell>
        </row>
        <row r="92">
          <cell r="B92" t="str">
            <v>UNAD</v>
          </cell>
        </row>
        <row r="93">
          <cell r="B93" t="str">
            <v>UPME</v>
          </cell>
        </row>
      </sheetData>
      <sheetData sheetId="1" refreshError="1"/>
      <sheetData sheetId="2" refreshError="1"/>
      <sheetData sheetId="3" refreshError="1"/>
      <sheetData sheetId="4">
        <row r="3">
          <cell r="F3" t="str">
            <v>ACTUALIZACIÓN CATASTRAL Y CARTOGRÁFICA</v>
          </cell>
        </row>
      </sheetData>
      <sheetData sheetId="5" refreshError="1"/>
      <sheetData sheetId="6" refreshError="1"/>
      <sheetData sheetId="7" refreshError="1"/>
    </sheetDataSet>
  </externalBook>
</externalLink>
</file>

<file path=xl/persons/person.xml><?xml version="1.0" encoding="utf-8"?>
<personList xmlns="http://schemas.microsoft.com/office/spreadsheetml/2018/threadedcomments" xmlns:x="http://schemas.openxmlformats.org/spreadsheetml/2006/main">
  <person displayName="MERY HELEN OCHOA MIRA" id="{2C546892-1B32-4E99-A36F-C50FDB6DA3B0}" userId="S::mhochoa@minenergia.gov.co::bdd4ad4e-235c-4d55-b676-6bfa065e3ad0" providerId="AD"/>
</personList>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oham Ignacio Cerquera Lozada" refreshedDate="45279.571910995372" createdVersion="8" refreshedVersion="8" minRefreshableVersion="3" recordCount="105" xr:uid="{1952F74C-8677-45BC-982A-EC0518BCD9C5}">
  <cacheSource type="worksheet">
    <worksheetSource ref="C3:L108" sheet="Base total"/>
  </cacheSource>
  <cacheFields count="10">
    <cacheField name="Ejes" numFmtId="0">
      <sharedItems count="4">
        <s v="EJE 1_ ENFOQUE DIFERENCIADO"/>
        <s v="EJE 2_ SIMPLIFICACIÓN DE TRÁMITES"/>
        <s v="EJE3_ARTICULACIÓN  EFECTIVA ENTRE INSTITUCIONES LOCALES Y NACIONALES"/>
        <s v="EJE 4_ARTICULACIÓN  EFECTIVA ENTRE INSTITUCIONES LOCALES Y NACIONALES"/>
      </sharedItems>
    </cacheField>
    <cacheField name="Acción" numFmtId="0">
      <sharedItems count="30" longText="1">
        <s v="Adoptar términos de referencia para Programas de trabajos y obras diferenciales -PTOD- que consideren las particularidades técnicas por tipos de explotación, Minerales a explotar, aspectos sociales, regionales entre otros."/>
        <s v="Diseñar e implementar una estrategia de fortalecimiento asociativo de comunidades de mineros que permita optimizar los procesos de regularización minera y de encadenamientos productivos, con el fin de que sean incluidas y priorizadas en los planes trimestrales de implementación del presente plan."/>
        <s v="Reglamentar la figura jurídica de las áreas de reserva especial, conforme lo señala el parágrafo 2° del artículo 4 de la Ley 2250 de 2022_x000a__x000a__x000a_"/>
        <s v="Revisar los requerimientos técnicos contemplados en los términos de referencia para programa de trabajos y obras complementario PTOC- en la figura de subcontrato de formalización y de ser pertinente adoptar los ajustes a que haya lugar."/>
        <s v="Adelantar los diálogos donde se garantice la participación de los sujetos de especial protección constitucional para el adecuado tratamiento diferenciado en los procesos de formalización minera."/>
        <s v="Adelantar los procesos de reglamentación a los que haya lugar para garantizar la operatividad de la implementación de los mecanismos de formalización y/o legalización."/>
        <s v="Establer una ruta de atención de procesos de formalización para la efectividad de los mecanismos de formalización y procesos de mediación."/>
        <s v="Elaborar un plan de caracterización como insumo para validación de mineros tradicionales y mineros de pequeña escala en las zonas de reserva con potencial minero."/>
        <s v="reglamentar la figura juridica de las areas de Reserva Especial conforme lo señala el prarragafó 2Da del Articulo 4  de la Ley 2250 de 2022"/>
        <s v="Establecer una Mesa Técnico- Jurídica de Seguimiento a trámites de formalización con las autoridades minera y ambiental."/>
        <s v="Establecer planes de trabajo trimestrales donde se prioricen procesos de formalización y se establezcan plazos en función de las particularidades que existan en materia social, ambiental, económica y política."/>
        <s v="Habilitar una herramienta virtual (matriz compartida) de seguimiento a tiempo real de los trámites adelantados en materia de formalización minera con acceso de consulta para el Ministerio de Minas y Energía."/>
        <s v="Establecer estrategias para facilitar la notificación y participación de los interesados y beneficiarios del Plan Único de Legalización y Formalización Minera."/>
        <s v="Establecer para facilitar la notificación y participación de los interesados y beneficiarios del  Plan único de Formalizaciín Minera"/>
        <s v="Identificar semestralmente áreas sobre las cuales se tienen o se deben tomar decisiones de fondo respecto a solicitudes de formalización; e implementar un plan de revisión y liberación (des anotación) de áreas con fines de formalización, en los términos establecidos en la normatividad aplicable."/>
        <s v="Diseñar e implementar una estrategia de revisión de los procedimientos de evaluación de las solicitudes tramitadas a través de las figuras de formalización, acorde a las obligaciones a cargo del secto"/>
        <s v="Adelantar gestiones ante el ministerio de Ambiente y Desarrollo Sostenible para promover la inclusión de requisitos relacionados con los tramites de sustracción de áreas en procesos de formalización y Legalización"/>
        <s v="Adelantar gestiones para promover la inclusión de requisitos acorde a las realidades de las comuniddaes mineras para el trámite de radicación del plan de arqueologia preventiva ante el Instituto Colombiano de Antropologia e Historia ICAH"/>
        <s v="Establecer un plan de verificación de las condiciones de cumplimiento de las obligaciones de los titulares mineros, a fin de generar posibles alternativas de formalización en los casos en donde se presente superposición de área entre dicho título minero y mineros de pequeña escala informales, para garantizar la articulación en el planeación minero-ambiental para la formalización."/>
        <s v="Realizar jornadas  para identificación y levantamiento de insumos de línea base de mineros con vocación de legalidad por departamentos y/o subregiones con incidencia minera."/>
        <s v="Apoyar , en lo de su competencia, al Ministerio de Ambiente y Desarrollo Sostenible en la reglamentación requerida para la licencia ambiental temporal de que trata el artículo 29 de la Ley 2250 de 2022. "/>
        <s v="Fortalecer los espacios de interlocución en territorio con miras a la formalización de la pequeña minería"/>
        <s v="Gestionar estrategias de comercialización de minerales con prioridad hacia los beneficiarios del Plan Único de Legalización y Formalización, en principio, con alta participación estatal."/>
        <s v="Diseñar plan de capacitaciones de las figuras para la formalización del plan único de legalización y formalización minera dirigido a las entidades territoriales y mineros con vocación de legalidad."/>
        <s v="Acompañar a los pequeños mineros en los trámites de presentación de solicitudes, resolución de requerimientos hasta el final de los trámites."/>
        <s v="Desarrollar mesas de trabajo y procesos de acompañamiento a los beneficiarios de las figuras de formalización y/o legalización y así mismo a titulares de pequeña minería y de unidades de producción minera"/>
        <s v="Identificar fuentes de cooperación, mecanismos de financiamiento para apoyar a los mineros en la elaboración de documentos técnicos. "/>
        <s v="Identificar fuentes de cooperación, mecanismos de financiamiento para apoyar a los mineros en la elaboración de documentos técnicos."/>
        <s v="Implementar estrategias hacia el pequeño minero tradicional y titulares de pequeña minería para que tenga acceso a la bancarización, educación financiera, formación y asistencia técnica.,"/>
        <s v="Diseñar e implementar una estrategia de fortalecimiento asociativo demunidades de mineros que permita optimizar los procesos de regularización minera y de encadenamientos productivos, con el fin de que sean incluidas y priorizadas en los planes trimestrales de implementación del presente plan." u="1"/>
      </sharedItems>
    </cacheField>
    <cacheField name="Descripción de Actividades a desarrollar " numFmtId="0">
      <sharedItems longText="1"/>
    </cacheField>
    <cacheField name="ponderación de las actividades a Desarrollar cumpliento del objetivo(%)" numFmtId="9">
      <sharedItems containsSemiMixedTypes="0" containsString="0" containsNumber="1" minValue="0.05" maxValue="1"/>
    </cacheField>
    <cacheField name="Estado de la activida" numFmtId="9">
      <sharedItems count="6">
        <s v="Cumplido"/>
        <s v="En ejecución"/>
        <s v="Por realizar"/>
        <s v="En curso" u="1"/>
        <s v="Incumplido" u="1"/>
        <s v="Sin avance" u="1"/>
      </sharedItems>
    </cacheField>
    <cacheField name="Fecha de inicio" numFmtId="14">
      <sharedItems containsSemiMixedTypes="0" containsNonDate="0" containsDate="1" containsString="0" minDate="2022-07-31T00:00:00" maxDate="2024-01-01T00:00:00"/>
    </cacheField>
    <cacheField name="Fecha de finalización" numFmtId="14">
      <sharedItems containsSemiMixedTypes="0" containsNonDate="0" containsDate="1" containsString="0" minDate="2023-05-31T00:00:00" maxDate="2027-01-01T00:00:00"/>
    </cacheField>
    <cacheField name="SEMÁFORO DE SEGUIMIENTO" numFmtId="2">
      <sharedItems containsSemiMixedTypes="0" containsString="0" containsNumber="1" containsInteger="1" minValue="-202" maxValue="1108"/>
    </cacheField>
    <cacheField name="Año fecha finalización actividad" numFmtId="0">
      <sharedItems containsString="0" containsBlank="1" containsNumber="1" containsInteger="1" minValue="2023" maxValue="2026" count="4">
        <n v="2023"/>
        <n v="2026"/>
        <n v="2024"/>
        <m/>
      </sharedItems>
    </cacheField>
    <cacheField name="RESPONSABLE" numFmtId="0">
      <sharedItems count="15">
        <s v="LEONARDO MUNIVE"/>
        <s v="CARLOS EDUARDO BERMÚDEZ"/>
        <s v="ELSA YADIRA LAITON SOTELO "/>
        <s v="VICTOR ARMANDO CUELLO PEDROZA "/>
        <s v="MANUEL FELIPE BARRAGÁN TRIANA "/>
        <s v="BIBIANA ANDREA CARVAJAL"/>
        <s v="FABIAN CHAMORRO"/>
        <s v="ANGELA VIVIANA VALDERRAMA "/>
        <s v="MIGUEL VANEGAS"/>
        <s v="JUAN DAVID MONTOYA LÓPEZ"/>
        <s v="MARIA CAROLINA RUEDA"/>
        <s v="CRISTIAN GALVÁN"/>
        <s v="ANGELA VIVIANA VALDERRAMA"/>
        <s v="LAURA CAMILA RODRIGUEZ"/>
        <s v="BIBIANA CARVAJAL" u="1"/>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05">
  <r>
    <x v="0"/>
    <x v="0"/>
    <s v="Realizacion de reuniones conjunta con el  MME  y el grupo de  Direccion de Formalizacion, oficina juridica de la Agencia, Grupo Zonales de la Agencia, Grupo de  Legalziacion,  Grupo de Fomento , Grupo de Contratacion y Titulacion Minera"/>
    <n v="0.15"/>
    <x v="0"/>
    <d v="2022-07-31T00:00:00"/>
    <d v="2023-07-31T00:00:00"/>
    <n v="-141"/>
    <x v="0"/>
    <x v="0"/>
  </r>
  <r>
    <x v="0"/>
    <x v="0"/>
    <s v="Realizacion de reuniones conjunta con el  MME  y el grupo de  Direccion de Formalizacion, oficina juridica de agencia, Grupo  zonales de la Agencia, Grupo de  legalziacion y Formalizacion,  Grupo de fomento y Grupo de  Contratacion y titulacion minera."/>
    <n v="0.15"/>
    <x v="0"/>
    <d v="2022-07-31T00:00:00"/>
    <d v="2023-07-31T00:00:00"/>
    <n v="-141"/>
    <x v="0"/>
    <x v="0"/>
  </r>
  <r>
    <x v="0"/>
    <x v="0"/>
    <s v="Realizacion de reuniones conjunta col MME  y el grupo de  Direccion de Formalizacion, oficina juridica de la Agencia, zona zonales de la agencia, Grupo de  Legalziacion,  Grupo de fomento y Grupo de contratacion y titulacion minera."/>
    <n v="0.15"/>
    <x v="0"/>
    <d v="2022-07-31T00:00:00"/>
    <d v="2023-07-31T00:00:00"/>
    <n v="-141"/>
    <x v="0"/>
    <x v="0"/>
  </r>
  <r>
    <x v="0"/>
    <x v="0"/>
    <s v="Reunion interna(discusión de los lineamientos para la contruccion delo Tdr para el PTOD) por el grupo de estudios tecnicos - VSC"/>
    <n v="0.05"/>
    <x v="1"/>
    <d v="2022-07-31T00:00:00"/>
    <d v="2023-07-31T00:00:00"/>
    <n v="-141"/>
    <x v="0"/>
    <x v="0"/>
  </r>
  <r>
    <x v="0"/>
    <x v="0"/>
    <s v="Reunion interna por el grupo de estudios tecnicos - VSC"/>
    <n v="0.05"/>
    <x v="1"/>
    <d v="2022-07-31T00:00:00"/>
    <d v="2023-07-31T00:00:00"/>
    <n v="-141"/>
    <x v="0"/>
    <x v="0"/>
  </r>
  <r>
    <x v="0"/>
    <x v="0"/>
    <s v="Reunion interna(Socializacion de los Tdr del PTOD) con  el grupo de estudios tecnicos , Grupo de legalizacion y grupo de contratacion y titulacion minera"/>
    <n v="0.05"/>
    <x v="1"/>
    <d v="2022-07-31T00:00:00"/>
    <d v="2023-07-31T00:00:00"/>
    <n v="-141"/>
    <x v="0"/>
    <x v="0"/>
  </r>
  <r>
    <x v="0"/>
    <x v="0"/>
    <s v="Reunion interna (socializacion de los Tdr del PTOD ) con el grupo de estudios tecnicos  y Grupo de Fomento y Promocion"/>
    <n v="0.05"/>
    <x v="1"/>
    <d v="2022-07-31T00:00:00"/>
    <d v="2023-07-31T00:00:00"/>
    <n v="-141"/>
    <x v="0"/>
    <x v="0"/>
  </r>
  <r>
    <x v="0"/>
    <x v="0"/>
    <s v="Documento que cvontenga términos de referencia del PTOOD"/>
    <n v="0.35"/>
    <x v="1"/>
    <d v="2022-07-31T00:00:00"/>
    <d v="2023-07-31T00:00:00"/>
    <n v="-141"/>
    <x v="0"/>
    <x v="0"/>
  </r>
  <r>
    <x v="0"/>
    <x v="1"/>
    <s v="DISEÑO DE METODOLOGÍA PARA CARACTERIZAR LA ASOCIATIVIDAD Y DETERMINAR EL_x000a_POTENCIAL ASOCIATIVO EN LAS COMUNIDADES "/>
    <n v="0.1"/>
    <x v="0"/>
    <d v="2023-04-30T00:00:00"/>
    <d v="2026-12-31T00:00:00"/>
    <n v="1108"/>
    <x v="1"/>
    <x v="1"/>
  </r>
  <r>
    <x v="0"/>
    <x v="1"/>
    <s v="DISEÑO DE LA ESTRATEGIA U HOJA DE RUTA DE SISTEMAS ASOCIATIVOS PARA EL_x000a_DESARROLLO DE ACTIVIDAD MINERA SOSTENIBLE "/>
    <n v="0.3"/>
    <x v="1"/>
    <d v="2023-04-30T00:00:00"/>
    <d v="2026-12-31T00:00:00"/>
    <n v="1108"/>
    <x v="1"/>
    <x v="1"/>
  </r>
  <r>
    <x v="0"/>
    <x v="1"/>
    <s v="IMPLEMENTACIÓN DEL DISEÑO METODOLÓGICO PARA CARACTERIZAR LA_x000a_ASOCIATIVIDAD Y DETERMINAR EL POTENCIAL ASOCIATIVO EN LAS COMUNIDADES Y LA_x000a_ESTRATEGIA U HOJA DE RUTA DE SISTEMAS ASOCIATIVOS PARA EL DESARROLLO DE ACTIVIDAD_x000a_MINERA SOSTENIBLE "/>
    <n v="0.3"/>
    <x v="1"/>
    <d v="2023-04-30T00:00:00"/>
    <d v="2026-12-31T00:00:00"/>
    <n v="1108"/>
    <x v="1"/>
    <x v="1"/>
  </r>
  <r>
    <x v="0"/>
    <x v="1"/>
    <s v="FORMULACIÓN DEL DOCUMENTO DEFINITIVO DE LA ESTRATEGIA U HOJA DE RUTA DE_x000a_SISTEMAS ASOCIATIVOS PARA EL DESARROLLO DE ACTIVIDAD MINERA SOSTENIBLE "/>
    <n v="0.3"/>
    <x v="1"/>
    <d v="2023-04-30T00:00:00"/>
    <d v="2026-12-31T00:00:00"/>
    <n v="1108"/>
    <x v="1"/>
    <x v="1"/>
  </r>
  <r>
    <x v="0"/>
    <x v="2"/>
    <s v="Jornadas de trabajo en colaboración con ANM "/>
    <n v="0.35"/>
    <x v="0"/>
    <d v="2022-07-31T00:00:00"/>
    <d v="2023-07-31T00:00:00"/>
    <n v="-141"/>
    <x v="0"/>
    <x v="2"/>
  </r>
  <r>
    <x v="0"/>
    <x v="2"/>
    <s v="Elaboración de documento reglamentario borrador"/>
    <n v="0.25"/>
    <x v="0"/>
    <d v="2022-07-31T00:00:00"/>
    <d v="2023-07-31T00:00:00"/>
    <n v="-141"/>
    <x v="0"/>
    <x v="2"/>
  </r>
  <r>
    <x v="0"/>
    <x v="2"/>
    <s v="Publicación de propuesta de acto administrativo reglamentario "/>
    <n v="0.1"/>
    <x v="0"/>
    <d v="2022-07-31T00:00:00"/>
    <d v="2023-07-31T00:00:00"/>
    <n v="-141"/>
    <x v="0"/>
    <x v="2"/>
  </r>
  <r>
    <x v="0"/>
    <x v="2"/>
    <s v="Respuesta a comentarios de acto administrativo "/>
    <n v="0.15"/>
    <x v="0"/>
    <d v="2022-07-31T00:00:00"/>
    <d v="2023-07-31T00:00:00"/>
    <n v="-141"/>
    <x v="0"/>
    <x v="2"/>
  </r>
  <r>
    <x v="0"/>
    <x v="2"/>
    <s v="Documento propuesta de reglamentación final "/>
    <n v="0.05"/>
    <x v="0"/>
    <d v="2022-07-31T00:00:00"/>
    <d v="2023-07-31T00:00:00"/>
    <n v="-141"/>
    <x v="0"/>
    <x v="2"/>
  </r>
  <r>
    <x v="0"/>
    <x v="2"/>
    <s v="Suscribir el acto administrativo "/>
    <n v="0.1"/>
    <x v="2"/>
    <d v="2022-07-31T00:00:00"/>
    <d v="2023-07-31T00:00:00"/>
    <n v="-141"/>
    <x v="0"/>
    <x v="2"/>
  </r>
  <r>
    <x v="0"/>
    <x v="3"/>
    <s v="Se realizo mesa de trabajo con ANM+ MINENERGIA "/>
    <n v="0.3"/>
    <x v="0"/>
    <d v="2023-04-30T00:00:00"/>
    <d v="2023-07-31T00:00:00"/>
    <n v="-141"/>
    <x v="0"/>
    <x v="3"/>
  </r>
  <r>
    <x v="0"/>
    <x v="3"/>
    <s v="Se realizó revisión de los requerimientos técnicos contemplados en los términos de referencia para programa de trabajos y obras complementario PTOC- y se derivaron conclusiones (información remitada ANM)"/>
    <n v="0.7"/>
    <x v="0"/>
    <d v="2023-04-30T00:00:00"/>
    <d v="2023-07-31T00:00:00"/>
    <n v="-141"/>
    <x v="0"/>
    <x v="3"/>
  </r>
  <r>
    <x v="0"/>
    <x v="4"/>
    <s v="Realizar acercamientos con los grupos étnicos en el marco de la formalización minera"/>
    <n v="1"/>
    <x v="0"/>
    <d v="2022-11-30T00:00:00"/>
    <d v="2024-07-31T00:00:00"/>
    <n v="225"/>
    <x v="2"/>
    <x v="1"/>
  </r>
  <r>
    <x v="0"/>
    <x v="5"/>
    <s v="Elaboración documento reglamentario de acuerdo con lo programado en la agenda regulatoria"/>
    <n v="0.4"/>
    <x v="2"/>
    <d v="2023-04-30T00:00:00"/>
    <d v="2023-07-31T00:00:00"/>
    <n v="-141"/>
    <x v="0"/>
    <x v="2"/>
  </r>
  <r>
    <x v="0"/>
    <x v="5"/>
    <s v="Realizar Jornadas de trabajo en colaboración con la ANM"/>
    <n v="0.3"/>
    <x v="0"/>
    <d v="2023-04-30T00:00:00"/>
    <d v="2023-07-31T00:00:00"/>
    <n v="-141"/>
    <x v="0"/>
    <x v="2"/>
  </r>
  <r>
    <x v="0"/>
    <x v="5"/>
    <s v="Programar Agenda Regulatoria con la aprobación del viceministerio"/>
    <n v="0.3"/>
    <x v="0"/>
    <d v="2023-04-30T00:00:00"/>
    <d v="2023-07-31T00:00:00"/>
    <n v="-141"/>
    <x v="0"/>
    <x v="2"/>
  </r>
  <r>
    <x v="0"/>
    <x v="6"/>
    <s v="Identificar las solicitudes de trámites de legalización y formalización minera para iniciar el trámite de mediación en áreas ocupadas y en áreas libres en donde se registren algún trámite pendiente por resolver"/>
    <n v="0.2"/>
    <x v="0"/>
    <d v="2023-04-30T00:00:00"/>
    <d v="2023-07-31T00:00:00"/>
    <n v="-141"/>
    <x v="0"/>
    <x v="3"/>
  </r>
  <r>
    <x v="0"/>
    <x v="6"/>
    <s v="Determinar que procesos de formalización son viables para continuar con el trámite de mediación."/>
    <n v="0.2"/>
    <x v="0"/>
    <d v="2023-04-30T00:00:00"/>
    <d v="2023-07-31T00:00:00"/>
    <n v="-141"/>
    <x v="0"/>
    <x v="3"/>
  </r>
  <r>
    <x v="0"/>
    <x v="6"/>
    <s v="Construcción de una ruta de atención de procesos de formalización para la efectividad de los mecanismos de formalización y procesos de mediación."/>
    <n v="0.6"/>
    <x v="1"/>
    <d v="2023-04-30T00:00:00"/>
    <d v="2023-07-31T00:00:00"/>
    <n v="-141"/>
    <x v="0"/>
    <x v="3"/>
  </r>
  <r>
    <x v="0"/>
    <x v="7"/>
    <s v="Reuniones de articulación ANM - MME"/>
    <n v="0.1"/>
    <x v="0"/>
    <d v="2022-07-31T00:00:00"/>
    <d v="2023-07-31T00:00:00"/>
    <n v="-141"/>
    <x v="0"/>
    <x v="4"/>
  </r>
  <r>
    <x v="0"/>
    <x v="7"/>
    <s v="Seguimiento pilotos Caracterización, (Bajo Cauca Antioqueño, Buriticá, Marmato)"/>
    <n v="0.25"/>
    <x v="0"/>
    <d v="2022-07-31T00:00:00"/>
    <d v="2023-07-31T00:00:00"/>
    <n v="-141"/>
    <x v="0"/>
    <x v="4"/>
  </r>
  <r>
    <x v="0"/>
    <x v="7"/>
    <s v="Estructuración proyecto plan de caracterización "/>
    <n v="0.4"/>
    <x v="2"/>
    <d v="2022-07-31T00:00:00"/>
    <d v="2023-07-31T00:00:00"/>
    <n v="-141"/>
    <x v="0"/>
    <x v="4"/>
  </r>
  <r>
    <x v="0"/>
    <x v="7"/>
    <s v="Validación documento plan de caracterización con entidades del sector"/>
    <n v="0.2"/>
    <x v="2"/>
    <d v="2022-07-31T00:00:00"/>
    <d v="2023-07-31T00:00:00"/>
    <n v="-141"/>
    <x v="0"/>
    <x v="4"/>
  </r>
  <r>
    <x v="0"/>
    <x v="7"/>
    <s v="Socialización e implementación plan de caracterización "/>
    <n v="0.05"/>
    <x v="2"/>
    <d v="2022-07-31T00:00:00"/>
    <d v="2023-07-31T00:00:00"/>
    <n v="-141"/>
    <x v="0"/>
    <x v="4"/>
  </r>
  <r>
    <x v="1"/>
    <x v="8"/>
    <s v="Jornadas de trabajo en colaboración con ANM "/>
    <n v="1"/>
    <x v="0"/>
    <d v="2022-07-31T00:00:00"/>
    <d v="2023-07-31T00:00:00"/>
    <n v="-141"/>
    <x v="0"/>
    <x v="2"/>
  </r>
  <r>
    <x v="1"/>
    <x v="8"/>
    <s v="Elaboración de documento reglamentario borrador"/>
    <n v="0.35"/>
    <x v="0"/>
    <d v="2022-07-31T00:00:00"/>
    <d v="2023-07-31T00:00:00"/>
    <n v="-141"/>
    <x v="0"/>
    <x v="2"/>
  </r>
  <r>
    <x v="1"/>
    <x v="8"/>
    <s v="Publicación de propuesta de acto administrativo reglamentario "/>
    <n v="0.25"/>
    <x v="0"/>
    <d v="2022-07-31T00:00:00"/>
    <d v="2023-07-31T00:00:00"/>
    <n v="-141"/>
    <x v="0"/>
    <x v="2"/>
  </r>
  <r>
    <x v="1"/>
    <x v="8"/>
    <s v="Respuesta a comentarios de acto administrativo "/>
    <n v="0.1"/>
    <x v="2"/>
    <d v="2022-07-31T00:00:00"/>
    <d v="2023-07-31T00:00:00"/>
    <n v="-141"/>
    <x v="0"/>
    <x v="2"/>
  </r>
  <r>
    <x v="1"/>
    <x v="8"/>
    <s v="Documento propuesta de reglamentación final "/>
    <n v="0.15"/>
    <x v="0"/>
    <d v="2022-07-31T00:00:00"/>
    <d v="2023-07-31T00:00:00"/>
    <n v="-141"/>
    <x v="0"/>
    <x v="2"/>
  </r>
  <r>
    <x v="1"/>
    <x v="8"/>
    <s v="Suscribir el acto administrativo "/>
    <n v="0.05"/>
    <x v="2"/>
    <d v="2022-07-31T00:00:00"/>
    <d v="2023-07-31T00:00:00"/>
    <n v="-141"/>
    <x v="0"/>
    <x v="2"/>
  </r>
  <r>
    <x v="1"/>
    <x v="9"/>
    <s v="Establecer un cronograma de mesas regionales con Autoridades Ambientales y Mineras"/>
    <n v="0.15"/>
    <x v="0"/>
    <d v="2023-04-30T00:00:00"/>
    <d v="2023-06-30T00:00:00"/>
    <n v="-172"/>
    <x v="0"/>
    <x v="5"/>
  </r>
  <r>
    <x v="1"/>
    <x v="9"/>
    <s v="Se instalo la Mesa tecnico-juridica de Seguimiento a trámites de Formalización  con las autoridades"/>
    <n v="0.25"/>
    <x v="0"/>
    <d v="2023-04-30T00:00:00"/>
    <d v="2023-06-30T00:00:00"/>
    <n v="-172"/>
    <x v="0"/>
    <x v="5"/>
  </r>
  <r>
    <x v="1"/>
    <x v="9"/>
    <s v="Definir estrategias de seguimiento a las acciones del cronograma implementado y establecer medidas frente a la resolucion de los trámites por parte de la ANM"/>
    <n v="0.6"/>
    <x v="0"/>
    <d v="2023-04-30T00:00:00"/>
    <d v="2023-06-30T00:00:00"/>
    <n v="-172"/>
    <x v="0"/>
    <x v="5"/>
  </r>
  <r>
    <x v="1"/>
    <x v="10"/>
    <s v="Determinar la viabilidad de continuación de los trámites de legalización y formalización minera en un tiempo determinado."/>
    <n v="0.2"/>
    <x v="1"/>
    <d v="2023-04-30T00:00:00"/>
    <d v="2026-12-31T00:00:00"/>
    <n v="1108"/>
    <x v="1"/>
    <x v="6"/>
  </r>
  <r>
    <x v="1"/>
    <x v="10"/>
    <s v="Identificar la viabilidad de los trámites de legalización y formalización minera en función de las particularidades de existan en materia social, ambiental, económica y política"/>
    <n v="0.15"/>
    <x v="1"/>
    <d v="2023-04-30T00:00:00"/>
    <d v="2026-12-31T00:00:00"/>
    <n v="1108"/>
    <x v="1"/>
    <x v="6"/>
  </r>
  <r>
    <x v="1"/>
    <x v="10"/>
    <s v="Adelantar mesas de trabajo con el fin de recopilar información relevante respecto a los trámites de legalización y formalización entre Ministerio de Minas y ANM"/>
    <n v="0.15"/>
    <x v="1"/>
    <d v="2023-04-30T00:00:00"/>
    <d v="2026-12-31T00:00:00"/>
    <n v="1108"/>
    <x v="1"/>
    <x v="6"/>
  </r>
  <r>
    <x v="1"/>
    <x v="10"/>
    <s v="Determinar la viabilidad de continuación de los trámites de legalización y formalización minera en un tiempo determinado."/>
    <n v="0.15"/>
    <x v="1"/>
    <d v="2023-04-30T00:00:00"/>
    <d v="2026-12-31T00:00:00"/>
    <n v="1108"/>
    <x v="1"/>
    <x v="6"/>
  </r>
  <r>
    <x v="1"/>
    <x v="10"/>
    <s v="Identificar la viabilidad de los trámites de legalización y formalización minera en función de las particularidades de existan en materia social, ambiental, económica y política"/>
    <n v="0.15"/>
    <x v="1"/>
    <d v="2023-04-30T00:00:00"/>
    <d v="2026-12-31T00:00:00"/>
    <n v="1108"/>
    <x v="1"/>
    <x v="6"/>
  </r>
  <r>
    <x v="1"/>
    <x v="10"/>
    <s v="Reporte trimestral"/>
    <n v="0.2"/>
    <x v="0"/>
    <d v="2023-04-30T00:00:00"/>
    <d v="2026-12-31T00:00:00"/>
    <n v="1108"/>
    <x v="1"/>
    <x v="6"/>
  </r>
  <r>
    <x v="1"/>
    <x v="11"/>
    <s v="Construir una propuesta de matriz integral donde se comparta en tiempo real los tramites de formalización que se le realizan acompañamiento desde el Ministerio de Minas y los radicados ante la Autoridad Minera Anm y Secretaria de Minas de la Gobernación de Antioquia."/>
    <n v="0.5"/>
    <x v="2"/>
    <d v="2023-08-31T00:00:00"/>
    <d v="2026-12-31T00:00:00"/>
    <n v="1108"/>
    <x v="1"/>
    <x v="3"/>
  </r>
  <r>
    <x v="1"/>
    <x v="11"/>
    <s v="Coordinar y realizar mesas de trabajo entre Min Energia+ Anm+Secretaria de Minas donde se involucre duirecciones tecnicas de mineria y TIC, para revisar la viabilidad o perrtinencia de compartir una matriz que contenga confidencialidad en trámites."/>
    <n v="0.5"/>
    <x v="2"/>
    <d v="2023-08-31T00:00:00"/>
    <d v="2026-12-31T00:00:00"/>
    <n v="1108"/>
    <x v="1"/>
    <x v="3"/>
  </r>
  <r>
    <x v="1"/>
    <x v="12"/>
    <s v="Se realiza re unión con la Secretaria de Minas y se envia comunicación a la ANM"/>
    <n v="0.2"/>
    <x v="0"/>
    <d v="2023-08-31T00:00:00"/>
    <d v="2026-12-31T00:00:00"/>
    <n v="1108"/>
    <x v="1"/>
    <x v="7"/>
  </r>
  <r>
    <x v="1"/>
    <x v="13"/>
    <s v="La ANM remite la estrategia para la participación  el 20 de noviembre "/>
    <n v="0.3"/>
    <x v="0"/>
    <d v="2023-08-31T00:00:00"/>
    <d v="2026-08-31T00:00:00"/>
    <n v="986"/>
    <x v="1"/>
    <x v="7"/>
  </r>
  <r>
    <x v="1"/>
    <x v="13"/>
    <s v="la propuesta  de notificación Anm  la presentan antes del 31/12/2023"/>
    <n v="0.3"/>
    <x v="1"/>
    <d v="2023-08-31T00:00:00"/>
    <d v="2026-08-31T00:00:00"/>
    <n v="986"/>
    <x v="1"/>
    <x v="7"/>
  </r>
  <r>
    <x v="1"/>
    <x v="13"/>
    <s v="Retroalimentación por parte del Ministerio de Minas a la propuesta de Estrategia de participación enviada por la ANM"/>
    <n v="0.1"/>
    <x v="1"/>
    <d v="2023-08-31T00:00:00"/>
    <d v="2026-08-31T00:00:00"/>
    <n v="986"/>
    <x v="1"/>
    <x v="7"/>
  </r>
  <r>
    <x v="1"/>
    <x v="13"/>
    <s v="Socialización con la Secretaria de Minas ya que indican que deben sostener el mismo esquema"/>
    <n v="0.1"/>
    <x v="2"/>
    <d v="2023-08-31T00:00:00"/>
    <d v="2026-08-31T00:00:00"/>
    <n v="986"/>
    <x v="1"/>
    <x v="7"/>
  </r>
  <r>
    <x v="1"/>
    <x v="14"/>
    <s v="Realizar un inventario de las zonas pendientes a liberar (Are desistidas, terminadas y rechazadas, solicitudes de legalización terminadas (solicitudes del artìculo 325 de la ley 1955 del año 2019, y articulo 165 de la ley 685 de 2001)"/>
    <n v="0.25"/>
    <x v="0"/>
    <d v="2023-08-31T00:00:00"/>
    <d v="2026-12-31T00:00:00"/>
    <n v="1108"/>
    <x v="1"/>
    <x v="6"/>
  </r>
  <r>
    <x v="1"/>
    <x v="14"/>
    <s v="Realizar un inventario de las zonas pendientes a liberar (Subcontratos de formalización minera desistidos, rechazados y archivados, propuestas de contratos diferenciales rechazados)"/>
    <n v="0.15"/>
    <x v="1"/>
    <d v="2023-08-31T00:00:00"/>
    <d v="2026-12-31T00:00:00"/>
    <n v="1108"/>
    <x v="1"/>
    <x v="6"/>
  </r>
  <r>
    <x v="1"/>
    <x v="14"/>
    <s v="Validar el estado de las áreas identificadas (sobreposición con áreas exlcuidas de la minería)"/>
    <n v="0.15"/>
    <x v="1"/>
    <d v="2023-08-31T00:00:00"/>
    <d v="2026-12-31T00:00:00"/>
    <n v="1108"/>
    <x v="1"/>
    <x v="6"/>
  </r>
  <r>
    <x v="1"/>
    <x v="14"/>
    <s v="Establecer mesa de trabajo con plan de acciòn, con catastro minero de la ANM para proceder con la desanotaciòn"/>
    <n v="0.3"/>
    <x v="2"/>
    <d v="2023-08-31T00:00:00"/>
    <d v="2026-12-31T00:00:00"/>
    <n v="1108"/>
    <x v="1"/>
    <x v="6"/>
  </r>
  <r>
    <x v="1"/>
    <x v="14"/>
    <s v="Realizar reportes semestrales de áreas sobre las cuales se tienen o se deben tomar decisiones de fondo respecto a solicitudes de formalización; e implementar un plan de revisión y liberación (des anotación) de áreas con fines de formalización, en los términos establecidos en la normatividad aplicable."/>
    <n v="0.5"/>
    <x v="1"/>
    <d v="2023-08-31T00:00:00"/>
    <d v="2026-12-31T00:00:00"/>
    <n v="1108"/>
    <x v="3"/>
    <x v="6"/>
  </r>
  <r>
    <x v="1"/>
    <x v="15"/>
    <s v="Realizar la propuesta en word del diseño e implementación de la revisión del flujos en cuanto a los procedimientos establecidos para las solicitudes mineras y su respectivo seguimeinto y control."/>
    <n v="0.1"/>
    <x v="0"/>
    <d v="2023-05-31T00:00:00"/>
    <d v="2023-07-31T00:00:00"/>
    <n v="-141"/>
    <x v="0"/>
    <x v="8"/>
  </r>
  <r>
    <x v="1"/>
    <x v="15"/>
    <s v="Revisión de los flujos o procedimientos de evaluación para simplificar el trámite de las Propuestas de Contrato de Concesión Diferencial (PCCD)"/>
    <n v="7.0000000000000007E-2"/>
    <x v="0"/>
    <d v="2023-05-31T00:00:00"/>
    <d v="2023-07-31T00:00:00"/>
    <n v="-141"/>
    <x v="0"/>
    <x v="8"/>
  </r>
  <r>
    <x v="1"/>
    <x v="15"/>
    <s v="Revisión de los flujos o procedimientos de evaluación para simplificar el trámite de las Propuestas de Contrato de Concesión (PCC)"/>
    <n v="7.0000000000000007E-2"/>
    <x v="0"/>
    <d v="2023-05-31T00:00:00"/>
    <d v="2023-07-31T00:00:00"/>
    <n v="-141"/>
    <x v="0"/>
    <x v="8"/>
  </r>
  <r>
    <x v="1"/>
    <x v="15"/>
    <s v="Revisión de los flujos o procedimientos de evaluación para simplificar el trámite de las Devoluciones de Areas para la formalización Minera (DAFM)"/>
    <n v="7.0000000000000007E-2"/>
    <x v="0"/>
    <d v="2023-05-31T00:00:00"/>
    <d v="2023-07-31T00:00:00"/>
    <n v="-141"/>
    <x v="0"/>
    <x v="8"/>
  </r>
  <r>
    <x v="1"/>
    <x v="15"/>
    <s v="Revisión de los flujos o procedimientos de evaluación para simplificar el trámite de los Subcontratos de formalización (SFM)"/>
    <n v="7.0000000000000007E-2"/>
    <x v="0"/>
    <d v="2023-05-31T00:00:00"/>
    <d v="2023-07-31T00:00:00"/>
    <n v="-141"/>
    <x v="0"/>
    <x v="8"/>
  </r>
  <r>
    <x v="1"/>
    <x v="15"/>
    <s v="Revisión de los flujos o procedimientos de evaluación para simplificar el trámite de las Solicitudes de formalización de Minería Tradicional (SFMT)"/>
    <n v="7.0000000000000007E-2"/>
    <x v="0"/>
    <d v="2023-05-31T00:00:00"/>
    <d v="2023-07-31T00:00:00"/>
    <n v="-141"/>
    <x v="0"/>
    <x v="8"/>
  </r>
  <r>
    <x v="1"/>
    <x v="15"/>
    <s v="Revisión de los flujos o procedimientos de evaluación para simplificar el trámite de las Solicitudes de Legalización de Minería de Hecho (SLMH)"/>
    <n v="7.0000000000000007E-2"/>
    <x v="0"/>
    <d v="2023-05-31T00:00:00"/>
    <d v="2023-07-31T00:00:00"/>
    <n v="-141"/>
    <x v="0"/>
    <x v="8"/>
  </r>
  <r>
    <x v="1"/>
    <x v="15"/>
    <s v="Revisión de los flujos o procedimientos de evaluación para simplificar el trámite de las Cesiones de Áreas (CA)"/>
    <n v="7.0000000000000007E-2"/>
    <x v="0"/>
    <d v="2023-05-31T00:00:00"/>
    <d v="2023-07-31T00:00:00"/>
    <n v="-141"/>
    <x v="0"/>
    <x v="8"/>
  </r>
  <r>
    <x v="1"/>
    <x v="15"/>
    <s v="Revisión de los flujos o procedimientos de evaluación para simplificar el trámite de las Cesiones de Derechos (CD)"/>
    <n v="7.0000000000000007E-2"/>
    <x v="0"/>
    <d v="2023-05-31T00:00:00"/>
    <d v="2023-07-31T00:00:00"/>
    <n v="-141"/>
    <x v="0"/>
    <x v="8"/>
  </r>
  <r>
    <x v="1"/>
    <x v="15"/>
    <s v="Revisión de los flujos o procedimientos de evaluación para simplificar el trámite de las Áreas de Reserva Especial (ARE)"/>
    <n v="7.0000000000000007E-2"/>
    <x v="2"/>
    <d v="2023-05-31T00:00:00"/>
    <d v="2023-07-31T00:00:00"/>
    <n v="-141"/>
    <x v="0"/>
    <x v="8"/>
  </r>
  <r>
    <x v="1"/>
    <x v="15"/>
    <s v="Revisión de los flujos o procedimientos de evaluación para simplificar el trámite de las Áreas de Reserva para la Formalización (ARFM)"/>
    <n v="7.0000000000000007E-2"/>
    <x v="2"/>
    <d v="2023-05-31T00:00:00"/>
    <d v="2023-07-31T00:00:00"/>
    <n v="-141"/>
    <x v="0"/>
    <x v="8"/>
  </r>
  <r>
    <x v="1"/>
    <x v="15"/>
    <s v="Creación de Matriz de flujos o procedimientos de evaluación del antes y después de cada una de las herramientas de formalización Minera"/>
    <n v="0.1"/>
    <x v="0"/>
    <d v="2023-05-31T00:00:00"/>
    <d v="2023-07-31T00:00:00"/>
    <n v="-141"/>
    <x v="0"/>
    <x v="8"/>
  </r>
  <r>
    <x v="1"/>
    <x v="15"/>
    <s v="Reuniones con la ANM para realizar el seguimiento a la implementación en ISOLUCION de los flujos de las herramientas de formalización minera"/>
    <n v="0.1"/>
    <x v="2"/>
    <d v="2023-05-31T00:00:00"/>
    <d v="2023-07-31T00:00:00"/>
    <n v="-141"/>
    <x v="0"/>
    <x v="8"/>
  </r>
  <r>
    <x v="2"/>
    <x v="16"/>
    <s v="Mesas de trabajo articulados con Minambiente para establecer a partir de estas acciones los terminos de referencia."/>
    <n v="0.2"/>
    <x v="0"/>
    <d v="2023-04-30T00:00:00"/>
    <d v="2023-07-31T00:00:00"/>
    <n v="-141"/>
    <x v="0"/>
    <x v="5"/>
  </r>
  <r>
    <x v="2"/>
    <x v="17"/>
    <s v="Mesas de trabajo con el ICAH"/>
    <n v="0.2"/>
    <x v="0"/>
    <d v="2023-04-30T00:00:00"/>
    <d v="2023-07-31T00:00:00"/>
    <n v="-141"/>
    <x v="0"/>
    <x v="5"/>
  </r>
  <r>
    <x v="2"/>
    <x v="17"/>
    <s v="Construcción de ajuste a la guia tramite ICAH requerimiento licenciamiento ambiental proyecto Formalización Minera."/>
    <n v="0.2"/>
    <x v="0"/>
    <d v="2023-04-30T00:00:00"/>
    <d v="2023-07-31T00:00:00"/>
    <n v="-141"/>
    <x v="0"/>
    <x v="5"/>
  </r>
  <r>
    <x v="2"/>
    <x v="17"/>
    <s v="Realizar estrategia de relacionamiento para inclusión de requisitos acordes a las realidades de las comunidades"/>
    <n v="0.4"/>
    <x v="1"/>
    <d v="2023-04-30T00:00:00"/>
    <d v="2023-07-31T00:00:00"/>
    <n v="-141"/>
    <x v="0"/>
    <x v="5"/>
  </r>
  <r>
    <x v="2"/>
    <x v="18"/>
    <s v="Solicitar información por parte de la vicepresidencia de seguimiento y control de la base de datos de Fomento  sobre las solicitudes de formalización en áreas ocupadas por titulos mineros. Y se prioriza Cundinamarca y Boyacá"/>
    <n v="0.2"/>
    <x v="0"/>
    <d v="2023-06-30T00:00:00"/>
    <d v="2023-08-31T00:00:00"/>
    <n v="-110"/>
    <x v="0"/>
    <x v="9"/>
  </r>
  <r>
    <x v="2"/>
    <x v="18"/>
    <s v="Levantar la línea base por parte de la vicepresidencia de seguimiento, control y seguridad minera y verificar el estado de las obligaciones de los titulos mineros. (Avance por pares o departamentos)"/>
    <n v="0.4"/>
    <x v="0"/>
    <d v="2023-06-30T00:00:00"/>
    <d v="2023-08-31T00:00:00"/>
    <n v="-110"/>
    <x v="0"/>
    <x v="9"/>
  </r>
  <r>
    <x v="2"/>
    <x v="18"/>
    <s v="Iniciar el acercamiento por parte del MME con los titulares mineros para buscar alternativas de formalización."/>
    <n v="0.4"/>
    <x v="1"/>
    <d v="2023-06-30T00:00:00"/>
    <d v="2023-08-31T00:00:00"/>
    <n v="-110"/>
    <x v="0"/>
    <x v="9"/>
  </r>
  <r>
    <x v="2"/>
    <x v="19"/>
    <s v="Se construye plan de desplazamiento donde se  prioriza departamentos mineros de acuerdo a su problemática minero ambiental"/>
    <n v="0.2"/>
    <x v="0"/>
    <d v="2023-04-30T00:00:00"/>
    <d v="2024-12-31T00:00:00"/>
    <n v="378"/>
    <x v="2"/>
    <x v="10"/>
  </r>
  <r>
    <x v="2"/>
    <x v="19"/>
    <s v="Se contruye matriz donde se consigna información de mineros encontrados por Departamento con vocación minera;( Se solicita al equipo de regularización y se realizan oficio)"/>
    <n v="0.3"/>
    <x v="0"/>
    <d v="2023-04-30T00:00:00"/>
    <d v="2024-12-31T00:00:00"/>
    <n v="378"/>
    <x v="2"/>
    <x v="10"/>
  </r>
  <r>
    <x v="2"/>
    <x v="19"/>
    <s v="La linea base será construida con insumos provenientes de las siguientes fuentes de información:_x000a_1. Resultados de caracterizaciones mineras realizadas_x000a_2. Información obtenida derivada del taller de construcción del plan de acción derivado de la socialización del PULF en territorio._x000a_3. Solicitudes enviadas a los municipios de los Departamentos mineros priorizados "/>
    <n v="0.5"/>
    <x v="1"/>
    <d v="2023-04-30T00:00:00"/>
    <d v="2024-12-31T00:00:00"/>
    <n v="378"/>
    <x v="2"/>
    <x v="10"/>
  </r>
  <r>
    <x v="2"/>
    <x v="20"/>
    <s v="Realizar mesas de trabajo de articulación con MinAmbiente"/>
    <n v="1"/>
    <x v="0"/>
    <d v="2022-07-31T00:00:00"/>
    <d v="2023-07-31T00:00:00"/>
    <n v="-141"/>
    <x v="0"/>
    <x v="2"/>
  </r>
  <r>
    <x v="2"/>
    <x v="21"/>
    <s v="Documento que contenga un análisis de los espacios de interlocución que se desarrollen a la fecha y los resultados de los mismos considerando ventajas y desventajas y posibles recomendaciones y alertas."/>
    <n v="0.3"/>
    <x v="0"/>
    <d v="2023-05-31T00:00:00"/>
    <d v="2026-12-31T00:00:00"/>
    <n v="1108"/>
    <x v="1"/>
    <x v="10"/>
  </r>
  <r>
    <x v="2"/>
    <x v="21"/>
    <s v="Implementar nuevos espacios de articulación en territorio"/>
    <n v="0.7"/>
    <x v="2"/>
    <d v="2023-05-31T00:00:00"/>
    <d v="2026-12-31T00:00:00"/>
    <n v="1108"/>
    <x v="1"/>
    <x v="10"/>
  </r>
  <r>
    <x v="2"/>
    <x v="22"/>
    <s v="Definir e implementar, en coordinación con la SMA y la SAE, la Ruta Integral de Formalización Minera en el Bajo Cauca Antioqueño."/>
    <n v="0.2"/>
    <x v="0"/>
    <d v="2023-06-30T00:00:00"/>
    <d v="2026-12-31T00:00:00"/>
    <n v="1108"/>
    <x v="1"/>
    <x v="9"/>
  </r>
  <r>
    <x v="2"/>
    <x v="22"/>
    <s v="Definir e implementar, en coordinación con el SGC y la SAE, la Ruta de Trabajo para la implementación de tecnologías limpias en el beneficio del oro en la región."/>
    <n v="0.2"/>
    <x v="1"/>
    <d v="2023-06-30T00:00:00"/>
    <d v="2026-12-31T00:00:00"/>
    <n v="1108"/>
    <x v="1"/>
    <x v="9"/>
  </r>
  <r>
    <x v="2"/>
    <x v="22"/>
    <s v="Apoyar la gestión de la SAE para mejorar los canales de comercialización de mineros de subsistencia y pequeños mineros de la región, para que puedan recibir un mejor precio de venta del mineral."/>
    <n v="0.2"/>
    <x v="1"/>
    <d v="2023-06-30T00:00:00"/>
    <d v="2026-12-31T00:00:00"/>
    <n v="1108"/>
    <x v="1"/>
    <x v="9"/>
  </r>
  <r>
    <x v="2"/>
    <x v="22"/>
    <s v="Diseñar y poner en marcha, en coordinación con la SAE y otras entidades públicas y/o privadas, un Programa Piloto de Diversificación Económica (Cadena de joyería verde) en la región."/>
    <n v="0.2"/>
    <x v="1"/>
    <d v="2023-06-30T00:00:00"/>
    <d v="2026-12-31T00:00:00"/>
    <n v="1108"/>
    <x v="1"/>
    <x v="9"/>
  </r>
  <r>
    <x v="2"/>
    <x v="22"/>
    <s v="Fomentar, en coordinación con el Banco Agrario de Colombia y la SAE, la inclusión financiera de mineros de subsistencia y pequeños mineros de oro de la región."/>
    <n v="0.1"/>
    <x v="1"/>
    <d v="2023-06-30T00:00:00"/>
    <d v="2026-12-31T00:00:00"/>
    <n v="1108"/>
    <x v="1"/>
    <x v="9"/>
  </r>
  <r>
    <x v="2"/>
    <x v="22"/>
    <s v="Identificar e implementar, conjuntamente con la DIAN, UIAF y otras entidades públicas, líneas de trabajo interinstitucional para el control (transparencia) de la comercialización de oro en la región. "/>
    <n v="0.1"/>
    <x v="1"/>
    <d v="2023-06-30T00:00:00"/>
    <d v="2026-12-31T00:00:00"/>
    <n v="1108"/>
    <x v="1"/>
    <x v="9"/>
  </r>
  <r>
    <x v="3"/>
    <x v="23"/>
    <s v="Estructuración de un documento que contiene las capacitaciones a realizar en 2023"/>
    <n v="1"/>
    <x v="0"/>
    <d v="2023-04-30T00:00:00"/>
    <d v="2023-05-31T00:00:00"/>
    <n v="-202"/>
    <x v="0"/>
    <x v="11"/>
  </r>
  <r>
    <x v="3"/>
    <x v="24"/>
    <s v="Se rinde informe mesual por parte de ANM"/>
    <n v="0.5"/>
    <x v="0"/>
    <d v="2022-12-31T00:00:00"/>
    <d v="2026-12-31T00:00:00"/>
    <n v="1108"/>
    <x v="1"/>
    <x v="12"/>
  </r>
  <r>
    <x v="3"/>
    <x v="24"/>
    <s v="Se rinde informe Secretaria de Minas(agost-sept)"/>
    <n v="0.5"/>
    <x v="1"/>
    <d v="2022-12-31T00:00:00"/>
    <d v="2026-12-31T00:00:00"/>
    <n v="1108"/>
    <x v="1"/>
    <x v="12"/>
  </r>
  <r>
    <x v="3"/>
    <x v="25"/>
    <s v="Identificar procesos de formalización que requieran acompañamiento de acuerdo a sus  respectivas particularidades"/>
    <n v="0.2"/>
    <x v="0"/>
    <d v="2022-12-31T00:00:00"/>
    <d v="2026-12-31T00:00:00"/>
    <n v="1108"/>
    <x v="1"/>
    <x v="10"/>
  </r>
  <r>
    <x v="3"/>
    <x v="25"/>
    <s v="Desarrollar mesas de trabajo y procesos de acompañamiento a los beneficiarios de las figuras de formalización"/>
    <n v="0.2"/>
    <x v="0"/>
    <d v="2022-12-31T00:00:00"/>
    <d v="2026-12-31T00:00:00"/>
    <n v="1108"/>
    <x v="1"/>
    <x v="10"/>
  </r>
  <r>
    <x v="3"/>
    <x v="25"/>
    <s v="Levantar las actas correspondientes con el fin de realizar un seguimiento de los compromisos pactados en las mesas de trabajo y los procesos de acompañamiento realizados con los beneficiarios de las figuras de formalización"/>
    <n v="0.2"/>
    <x v="0"/>
    <d v="2022-12-31T00:00:00"/>
    <d v="2026-12-31T00:00:00"/>
    <n v="1108"/>
    <x v="1"/>
    <x v="10"/>
  </r>
  <r>
    <x v="3"/>
    <x v="26"/>
    <s v="Identificar cuál es la necesidad diferencial de cada uno de los mineros en territorio."/>
    <n v="0.1"/>
    <x v="0"/>
    <d v="2023-05-31T00:00:00"/>
    <d v="2023-08-31T00:00:00"/>
    <n v="-110"/>
    <x v="0"/>
    <x v="13"/>
  </r>
  <r>
    <x v="3"/>
    <x v="27"/>
    <s v="Realizar mesa técnica entre el equipo técnico"/>
    <n v="0.1"/>
    <x v="0"/>
    <d v="2023-05-31T00:00:00"/>
    <d v="2023-08-31T00:00:00"/>
    <n v="-110"/>
    <x v="0"/>
    <x v="13"/>
  </r>
  <r>
    <x v="3"/>
    <x v="27"/>
    <s v="Identificar los posibles cooperantes y mecanismos de financiación."/>
    <n v="0.6"/>
    <x v="0"/>
    <d v="2023-05-31T00:00:00"/>
    <d v="2023-08-31T00:00:00"/>
    <n v="-110"/>
    <x v="0"/>
    <x v="13"/>
  </r>
  <r>
    <x v="3"/>
    <x v="27"/>
    <s v="Realizar un documento  donde se identifiquen , fuentes de cooperación, mecanismos de financiamiento para apoyar a los mineros en la elaboración de documentos técnicos."/>
    <n v="0.15"/>
    <x v="0"/>
    <d v="2023-05-31T00:00:00"/>
    <d v="2023-08-31T00:00:00"/>
    <n v="-110"/>
    <x v="0"/>
    <x v="13"/>
  </r>
  <r>
    <x v="3"/>
    <x v="27"/>
    <s v="Seguimiento. Gestionar reuniones con potenciales cooperantes Y Seguimiento a la gestión de cooperación"/>
    <n v="0.05"/>
    <x v="1"/>
    <d v="2023-05-31T00:00:00"/>
    <d v="2023-08-31T00:00:00"/>
    <n v="-110"/>
    <x v="0"/>
    <x v="13"/>
  </r>
  <r>
    <x v="3"/>
    <x v="28"/>
    <s v="Realizar capacitaciones en materia de bancarización"/>
    <n v="0.6"/>
    <x v="1"/>
    <d v="2023-12-31T00:00:00"/>
    <d v="2026-12-31T00:00:00"/>
    <n v="1108"/>
    <x v="1"/>
    <x v="13"/>
  </r>
  <r>
    <x v="3"/>
    <x v="28"/>
    <s v="Identificar población minera para realizar acompañamiento a los pequeños mineros"/>
    <n v="0.3"/>
    <x v="2"/>
    <d v="2023-12-31T00:00:00"/>
    <d v="2026-12-31T00:00:00"/>
    <n v="1108"/>
    <x v="1"/>
    <x v="13"/>
  </r>
  <r>
    <x v="3"/>
    <x v="28"/>
    <s v="Se esta articulando su cumplimiento con el grupo de fomento para ello se realiza lo siguiente:"/>
    <n v="0.1"/>
    <x v="0"/>
    <d v="2023-12-31T00:00:00"/>
    <d v="2026-12-31T00:00:00"/>
    <n v="1108"/>
    <x v="1"/>
    <x v="1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9.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0.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4.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5.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6.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7.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18.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2FFDB88-91B6-4F39-AC37-9A1FAFCE640D}" name="TablaDinámica3"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4">
  <location ref="A25:E36" firstHeaderRow="1" firstDataRow="2" firstDataCol="1" rowPageCount="1" colPageCount="1"/>
  <pivotFields count="10">
    <pivotField showAll="0"/>
    <pivotField showAll="0"/>
    <pivotField dataField="1" showAll="0"/>
    <pivotField showAll="0"/>
    <pivotField axis="axisCol"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axis="axisRow" showAll="0" sortType="descending">
      <items count="16">
        <item x="12"/>
        <item x="7"/>
        <item x="5"/>
        <item m="1" x="14"/>
        <item x="1"/>
        <item x="11"/>
        <item x="2"/>
        <item x="6"/>
        <item x="9"/>
        <item x="13"/>
        <item x="0"/>
        <item x="4"/>
        <item x="10"/>
        <item x="8"/>
        <item x="3"/>
        <item t="default"/>
      </items>
      <autoSortScope>
        <pivotArea dataOnly="0" outline="0" fieldPosition="0">
          <references count="1">
            <reference field="4294967294" count="1" selected="0">
              <x v="0"/>
            </reference>
          </references>
        </pivotArea>
      </autoSortScope>
    </pivotField>
  </pivotFields>
  <rowFields count="1">
    <field x="9"/>
  </rowFields>
  <rowItems count="10">
    <i>
      <x v="6"/>
    </i>
    <i>
      <x v="13"/>
    </i>
    <i>
      <x v="10"/>
    </i>
    <i>
      <x v="2"/>
    </i>
    <i>
      <x v="14"/>
    </i>
    <i>
      <x v="11"/>
    </i>
    <i>
      <x v="9"/>
    </i>
    <i>
      <x v="8"/>
    </i>
    <i>
      <x v="5"/>
    </i>
    <i t="grand">
      <x/>
    </i>
  </rowItems>
  <colFields count="1">
    <field x="4"/>
  </colFields>
  <colItems count="4">
    <i>
      <x/>
    </i>
    <i>
      <x v="5"/>
    </i>
    <i>
      <x v="4"/>
    </i>
    <i t="grand">
      <x/>
    </i>
  </colItems>
  <pageFields count="1">
    <pageField fld="8" item="0" hier="-1"/>
  </pageFields>
  <dataFields count="1">
    <dataField name="Cuenta de Descripción de Actividades a desarrollar " fld="2" subtotal="count" baseField="0" baseItem="0"/>
  </dataFields>
  <chartFormats count="8">
    <chartFormat chart="1" format="0"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 chart="3" format="1" series="1">
      <pivotArea type="data" outline="0" fieldPosition="0">
        <references count="2">
          <reference field="4294967294" count="1" selected="0">
            <x v="0"/>
          </reference>
          <reference field="4" count="1" selected="0">
            <x v="0"/>
          </reference>
        </references>
      </pivotArea>
    </chartFormat>
    <chartFormat chart="3" format="2" series="1">
      <pivotArea type="data" outline="0" fieldPosition="0">
        <references count="2">
          <reference field="4294967294" count="1" selected="0">
            <x v="0"/>
          </reference>
          <reference field="4" count="1" selected="0">
            <x v="2"/>
          </reference>
        </references>
      </pivotArea>
    </chartFormat>
    <chartFormat chart="3" format="3" series="1">
      <pivotArea type="data" outline="0" fieldPosition="0">
        <references count="2">
          <reference field="4294967294" count="1" selected="0">
            <x v="0"/>
          </reference>
          <reference field="4" count="1" selected="0">
            <x v="1"/>
          </reference>
        </references>
      </pivotArea>
    </chartFormat>
    <chartFormat chart="3" format="4" series="1">
      <pivotArea type="data" outline="0" fieldPosition="0">
        <references count="2">
          <reference field="4294967294" count="1" selected="0">
            <x v="0"/>
          </reference>
          <reference field="4" count="1" selected="0">
            <x v="3"/>
          </reference>
        </references>
      </pivotArea>
    </chartFormat>
    <chartFormat chart="3" format="5" series="1">
      <pivotArea type="data" outline="0" fieldPosition="0">
        <references count="2">
          <reference field="4294967294" count="1" selected="0">
            <x v="0"/>
          </reference>
          <reference field="4" count="1" selected="0">
            <x v="5"/>
          </reference>
        </references>
      </pivotArea>
    </chartFormat>
    <chartFormat chart="3" format="6" series="1">
      <pivotArea type="data" outline="0" fieldPosition="0">
        <references count="2">
          <reference field="4294967294" count="1" selected="0">
            <x v="0"/>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36FC724F-0B71-4EF3-8F9C-031BD47AF593}" name="TablaDinámica4"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5">
  <location ref="A13:B17" firstHeaderRow="1" firstDataRow="1" firstDataCol="1" rowPageCount="1" colPageCount="1"/>
  <pivotFields count="10">
    <pivotField showAll="0"/>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1">
    <field x="4"/>
  </rowFields>
  <rowItems count="4">
    <i>
      <x/>
    </i>
    <i>
      <x v="5"/>
    </i>
    <i>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8">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4" format="1">
      <pivotArea type="data" outline="0" fieldPosition="0">
        <references count="2">
          <reference field="4294967294" count="1" selected="0">
            <x v="0"/>
          </reference>
          <reference field="4" count="1" selected="0">
            <x v="1"/>
          </reference>
        </references>
      </pivotArea>
    </chartFormat>
    <chartFormat chart="4" format="2">
      <pivotArea type="data" outline="0" fieldPosition="0">
        <references count="2">
          <reference field="4294967294" count="1" selected="0">
            <x v="0"/>
          </reference>
          <reference field="4" count="1" selected="0">
            <x v="0"/>
          </reference>
        </references>
      </pivotArea>
    </chartFormat>
    <chartFormat chart="4" format="3">
      <pivotArea type="data" outline="0" fieldPosition="0">
        <references count="2">
          <reference field="4294967294" count="1" selected="0">
            <x v="0"/>
          </reference>
          <reference field="4" count="1" selected="0">
            <x v="2"/>
          </reference>
        </references>
      </pivotArea>
    </chartFormat>
    <chartFormat chart="4" format="4">
      <pivotArea type="data" outline="0" fieldPosition="0">
        <references count="2">
          <reference field="4294967294" count="1" selected="0">
            <x v="0"/>
          </reference>
          <reference field="4" count="1" selected="0">
            <x v="3"/>
          </reference>
        </references>
      </pivotArea>
    </chartFormat>
    <chartFormat chart="4" format="5">
      <pivotArea type="data" outline="0" fieldPosition="0">
        <references count="2">
          <reference field="4294967294" count="1" selected="0">
            <x v="0"/>
          </reference>
          <reference field="4" count="1" selected="0">
            <x v="5"/>
          </reference>
        </references>
      </pivotArea>
    </chartFormat>
    <chartFormat chart="4" format="6">
      <pivotArea type="data" outline="0" fieldPosition="0">
        <references count="2">
          <reference field="4294967294" count="1" selected="0">
            <x v="0"/>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625E89B6-7E4C-4C5C-AE4A-8D72FF6AD099}" name="TablaDinámica7"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2">
  <location ref="A122:B126" firstHeaderRow="1" firstDataRow="1" firstDataCol="1" rowPageCount="1" colPageCount="1"/>
  <pivotFields count="10">
    <pivotField axis="axisRow" showAll="0" sortType="descending">
      <items count="5">
        <item h="1" x="0"/>
        <item h="1" x="1"/>
        <item h="1" x="3"/>
        <item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3"/>
    </i>
    <i r="1">
      <x/>
    </i>
    <i r="1">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8">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1" format="0" series="1">
      <pivotArea type="data" outline="0" fieldPosition="0">
        <references count="1">
          <reference field="4294967294" count="1" selected="0">
            <x v="0"/>
          </reference>
        </references>
      </pivotArea>
    </chartFormat>
    <chartFormat chart="11" format="1">
      <pivotArea type="data" outline="0" fieldPosition="0">
        <references count="3">
          <reference field="4294967294" count="1" selected="0">
            <x v="0"/>
          </reference>
          <reference field="0" count="1" selected="0">
            <x v="3"/>
          </reference>
          <reference field="4" count="1" selected="0">
            <x v="0"/>
          </reference>
        </references>
      </pivotArea>
    </chartFormat>
    <chartFormat chart="11" format="2">
      <pivotArea type="data" outline="0" fieldPosition="0">
        <references count="3">
          <reference field="4294967294" count="1" selected="0">
            <x v="0"/>
          </reference>
          <reference field="0" count="1" selected="0">
            <x v="3"/>
          </reference>
          <reference field="4" count="1" selected="0">
            <x v="1"/>
          </reference>
        </references>
      </pivotArea>
    </chartFormat>
    <chartFormat chart="11" format="3">
      <pivotArea type="data" outline="0" fieldPosition="0">
        <references count="3">
          <reference field="4294967294" count="1" selected="0">
            <x v="0"/>
          </reference>
          <reference field="0" count="1" selected="0">
            <x v="3"/>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705100BC-E54D-4E3C-8B9A-0DAC06178B20}" name="TablaDinámica1"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0">
  <location ref="A101:B106" firstHeaderRow="1" firstDataRow="1" firstDataCol="1" rowPageCount="1" colPageCount="1"/>
  <pivotFields count="10">
    <pivotField axis="axisRow" showAll="0" sortType="descending">
      <items count="5">
        <item x="0"/>
        <item h="1" x="1"/>
        <item h="1"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5">
    <i>
      <x/>
    </i>
    <i r="1">
      <x/>
    </i>
    <i r="1">
      <x v="4"/>
    </i>
    <i r="1">
      <x v="5"/>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9">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9" format="1">
      <pivotArea type="data" outline="0" fieldPosition="0">
        <references count="3">
          <reference field="4294967294" count="1" selected="0">
            <x v="0"/>
          </reference>
          <reference field="0" count="1" selected="0">
            <x v="0"/>
          </reference>
          <reference field="4" count="1" selected="0">
            <x v="0"/>
          </reference>
        </references>
      </pivotArea>
    </chartFormat>
    <chartFormat chart="9" format="2">
      <pivotArea type="data" outline="0" fieldPosition="0">
        <references count="3">
          <reference field="4294967294" count="1" selected="0">
            <x v="0"/>
          </reference>
          <reference field="0" count="1" selected="0">
            <x v="0"/>
          </reference>
          <reference field="4" count="1" selected="0">
            <x v="3"/>
          </reference>
        </references>
      </pivotArea>
    </chartFormat>
    <chartFormat chart="9" format="3">
      <pivotArea type="data" outline="0" fieldPosition="0">
        <references count="3">
          <reference field="4294967294" count="1" selected="0">
            <x v="0"/>
          </reference>
          <reference field="0" count="1" selected="0">
            <x v="0"/>
          </reference>
          <reference field="4" count="1" selected="0">
            <x v="1"/>
          </reference>
        </references>
      </pivotArea>
    </chartFormat>
    <chartFormat chart="9" format="4">
      <pivotArea type="data" outline="0" fieldPosition="0">
        <references count="3">
          <reference field="4294967294" count="1" selected="0">
            <x v="0"/>
          </reference>
          <reference field="0" count="1" selected="0">
            <x v="0"/>
          </reference>
          <reference field="4" count="1" selected="0">
            <x v="4"/>
          </reference>
        </references>
      </pivotArea>
    </chartFormat>
    <chartFormat chart="9" format="5">
      <pivotArea type="data" outline="0" fieldPosition="0">
        <references count="3">
          <reference field="4294967294" count="1" selected="0">
            <x v="0"/>
          </reference>
          <reference field="0" count="1" selected="0">
            <x v="0"/>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5.xml><?xml version="1.0" encoding="utf-8"?>
<pivotTableDefinition xmlns="http://schemas.openxmlformats.org/spreadsheetml/2006/main" xmlns:mc="http://schemas.openxmlformats.org/markup-compatibility/2006" xmlns:xr="http://schemas.microsoft.com/office/spreadsheetml/2014/revision" mc:Ignorable="xr" xr:uid="{7A6052B5-CCE3-44E6-BFBA-E809FC699F6D}" name="TablaDinámica2"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4">
  <location ref="A4:B8" firstHeaderRow="1" firstDataRow="1" firstDataCol="1" rowPageCount="1" colPageCount="1"/>
  <pivotFields count="10">
    <pivotField showAll="0"/>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1">
    <field x="4"/>
  </rowFields>
  <rowItems count="4">
    <i>
      <x/>
    </i>
    <i>
      <x v="5"/>
    </i>
    <i>
      <x v="4"/>
    </i>
    <i t="grand">
      <x/>
    </i>
  </rowItems>
  <colItems count="1">
    <i/>
  </colItems>
  <pageFields count="1">
    <pageField fld="8" item="0" hier="-1"/>
  </pageFields>
  <dataFields count="1">
    <dataField name="Cuenta de Descripción de Actividades a desarrollar " fld="2" subtotal="count" baseField="0" baseItem="0"/>
  </dataFields>
  <chartFormats count="1">
    <chartFormat chart="1"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6.xml><?xml version="1.0" encoding="utf-8"?>
<pivotTableDefinition xmlns="http://schemas.openxmlformats.org/spreadsheetml/2006/main" xmlns:mc="http://schemas.openxmlformats.org/markup-compatibility/2006" xmlns:xr="http://schemas.microsoft.com/office/spreadsheetml/2014/revision" mc:Ignorable="xr" xr:uid="{78939320-B390-4C7F-AD91-362207B5B3FE}" name="TablaDinámica8"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3">
  <location ref="A131:B135" firstHeaderRow="1" firstDataRow="1" firstDataCol="1" rowPageCount="1" colPageCount="1"/>
  <pivotFields count="10">
    <pivotField axis="axisRow" showAll="0" sortType="descending">
      <items count="5">
        <item h="1" x="0"/>
        <item h="1" x="1"/>
        <item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2"/>
    </i>
    <i r="1">
      <x/>
    </i>
    <i r="1">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8">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2" format="0" series="1">
      <pivotArea type="data" outline="0" fieldPosition="0">
        <references count="1">
          <reference field="4294967294" count="1" selected="0">
            <x v="0"/>
          </reference>
        </references>
      </pivotArea>
    </chartFormat>
    <chartFormat chart="12" format="1">
      <pivotArea type="data" outline="0" fieldPosition="0">
        <references count="3">
          <reference field="4294967294" count="1" selected="0">
            <x v="0"/>
          </reference>
          <reference field="0" count="1" selected="0">
            <x v="2"/>
          </reference>
          <reference field="4" count="1" selected="0">
            <x v="0"/>
          </reference>
        </references>
      </pivotArea>
    </chartFormat>
    <chartFormat chart="12" format="2">
      <pivotArea type="data" outline="0" fieldPosition="0">
        <references count="3">
          <reference field="4294967294" count="1" selected="0">
            <x v="0"/>
          </reference>
          <reference field="0" count="1" selected="0">
            <x v="2"/>
          </reference>
          <reference field="4" count="1" selected="0">
            <x v="3"/>
          </reference>
        </references>
      </pivotArea>
    </chartFormat>
    <chartFormat chart="12" format="3">
      <pivotArea type="data" outline="0" fieldPosition="0">
        <references count="3">
          <reference field="4294967294" count="1" selected="0">
            <x v="0"/>
          </reference>
          <reference field="0" count="1" selected="0">
            <x v="2"/>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7.xml><?xml version="1.0" encoding="utf-8"?>
<pivotTableDefinition xmlns="http://schemas.openxmlformats.org/spreadsheetml/2006/main" xmlns:mc="http://schemas.openxmlformats.org/markup-compatibility/2006" xmlns:xr="http://schemas.microsoft.com/office/spreadsheetml/2014/revision" mc:Ignorable="xr" xr:uid="{BA90DED2-B444-46D3-B981-A0CF8CE18379}" name="TablaDinámica5"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7">
  <location ref="A77:B91" firstHeaderRow="1" firstDataRow="1" firstDataCol="1" rowPageCount="1" colPageCount="1"/>
  <pivotFields count="10">
    <pivotField axis="axisRow" showAll="0" sortType="descending">
      <items count="5">
        <item x="0"/>
        <item x="1"/>
        <item x="3"/>
        <item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14">
    <i>
      <x/>
    </i>
    <i r="1">
      <x/>
    </i>
    <i r="1">
      <x v="4"/>
    </i>
    <i r="1">
      <x v="5"/>
    </i>
    <i>
      <x v="1"/>
    </i>
    <i r="1">
      <x/>
    </i>
    <i r="1">
      <x v="5"/>
    </i>
    <i>
      <x v="3"/>
    </i>
    <i r="1">
      <x/>
    </i>
    <i r="1">
      <x v="4"/>
    </i>
    <i>
      <x v="2"/>
    </i>
    <i r="1">
      <x/>
    </i>
    <i r="1">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3">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8.xml><?xml version="1.0" encoding="utf-8"?>
<pivotTableDefinition xmlns="http://schemas.openxmlformats.org/spreadsheetml/2006/main" xmlns:mc="http://schemas.openxmlformats.org/markup-compatibility/2006" xmlns:xr="http://schemas.microsoft.com/office/spreadsheetml/2014/revision" mc:Ignorable="xr" xr:uid="{B710BCB2-54EF-4ABF-B3C7-A5BCB0A9D142}" name="TablaDinámica6"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7">
  <location ref="A112:B116" firstHeaderRow="1" firstDataRow="1" firstDataCol="1" rowPageCount="1" colPageCount="1"/>
  <pivotFields count="10">
    <pivotField axis="axisRow" showAll="0" sortType="descending">
      <items count="5">
        <item h="1" x="0"/>
        <item x="1"/>
        <item h="1"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1"/>
    </i>
    <i r="1">
      <x/>
    </i>
    <i r="1">
      <x v="5"/>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8">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6" format="0" series="1">
      <pivotArea type="data" outline="0" fieldPosition="0">
        <references count="1">
          <reference field="4294967294" count="1" selected="0">
            <x v="0"/>
          </reference>
        </references>
      </pivotArea>
    </chartFormat>
    <chartFormat chart="16" format="1">
      <pivotArea type="data" outline="0" fieldPosition="0">
        <references count="3">
          <reference field="4294967294" count="1" selected="0">
            <x v="0"/>
          </reference>
          <reference field="0" count="1" selected="0">
            <x v="1"/>
          </reference>
          <reference field="4" count="1" selected="0">
            <x v="0"/>
          </reference>
        </references>
      </pivotArea>
    </chartFormat>
    <chartFormat chart="16" format="2">
      <pivotArea type="data" outline="0" fieldPosition="0">
        <references count="3">
          <reference field="4294967294" count="1" selected="0">
            <x v="0"/>
          </reference>
          <reference field="0" count="1" selected="0">
            <x v="1"/>
          </reference>
          <reference field="4" count="1" selected="0">
            <x v="3"/>
          </reference>
        </references>
      </pivotArea>
    </chartFormat>
    <chartFormat chart="16" format="3">
      <pivotArea type="data" outline="0" fieldPosition="0">
        <references count="3">
          <reference field="4294967294" count="1" selected="0">
            <x v="0"/>
          </reference>
          <reference field="0" count="1" selected="0">
            <x v="1"/>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9.xml><?xml version="1.0" encoding="utf-8"?>
<pivotTableDefinition xmlns="http://schemas.openxmlformats.org/spreadsheetml/2006/main" xmlns:mc="http://schemas.openxmlformats.org/markup-compatibility/2006" xmlns:xr="http://schemas.microsoft.com/office/spreadsheetml/2014/revision" mc:Ignorable="xr" xr:uid="{5419BCDC-1BC1-4D97-B93A-28E82179DDD8}" name="TablaDinámica4"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6">
  <location ref="A13:B17" firstHeaderRow="1" firstDataRow="1" firstDataCol="1" rowPageCount="1" colPageCount="1"/>
  <pivotFields count="10">
    <pivotField showAll="0"/>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1">
    <field x="4"/>
  </rowFields>
  <rowItems count="4">
    <i>
      <x/>
    </i>
    <i>
      <x v="5"/>
    </i>
    <i>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11">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4" format="1">
      <pivotArea type="data" outline="0" fieldPosition="0">
        <references count="2">
          <reference field="4294967294" count="1" selected="0">
            <x v="0"/>
          </reference>
          <reference field="4" count="1" selected="0">
            <x v="1"/>
          </reference>
        </references>
      </pivotArea>
    </chartFormat>
    <chartFormat chart="4" format="2">
      <pivotArea type="data" outline="0" fieldPosition="0">
        <references count="2">
          <reference field="4294967294" count="1" selected="0">
            <x v="0"/>
          </reference>
          <reference field="4" count="1" selected="0">
            <x v="0"/>
          </reference>
        </references>
      </pivotArea>
    </chartFormat>
    <chartFormat chart="4" format="3">
      <pivotArea type="data" outline="0" fieldPosition="0">
        <references count="2">
          <reference field="4294967294" count="1" selected="0">
            <x v="0"/>
          </reference>
          <reference field="4" count="1" selected="0">
            <x v="2"/>
          </reference>
        </references>
      </pivotArea>
    </chartFormat>
    <chartFormat chart="5" format="4" series="1">
      <pivotArea type="data" outline="0" fieldPosition="0">
        <references count="1">
          <reference field="4294967294" count="1" selected="0">
            <x v="0"/>
          </reference>
        </references>
      </pivotArea>
    </chartFormat>
    <chartFormat chart="5" format="5">
      <pivotArea type="data" outline="0" fieldPosition="0">
        <references count="2">
          <reference field="4294967294" count="1" selected="0">
            <x v="0"/>
          </reference>
          <reference field="4" count="1" selected="0">
            <x v="0"/>
          </reference>
        </references>
      </pivotArea>
    </chartFormat>
    <chartFormat chart="5" format="6">
      <pivotArea type="data" outline="0" fieldPosition="0">
        <references count="2">
          <reference field="4294967294" count="1" selected="0">
            <x v="0"/>
          </reference>
          <reference field="4" count="1" selected="0">
            <x v="3"/>
          </reference>
        </references>
      </pivotArea>
    </chartFormat>
    <chartFormat chart="5" format="7">
      <pivotArea type="data" outline="0" fieldPosition="0">
        <references count="2">
          <reference field="4294967294" count="1" selected="0">
            <x v="0"/>
          </reference>
          <reference field="4" count="1" selected="0">
            <x v="1"/>
          </reference>
        </references>
      </pivotArea>
    </chartFormat>
    <chartFormat chart="5" format="8">
      <pivotArea type="data" outline="0" fieldPosition="0">
        <references count="2">
          <reference field="4294967294" count="1" selected="0">
            <x v="0"/>
          </reference>
          <reference field="4" count="1" selected="0">
            <x v="5"/>
          </reference>
        </references>
      </pivotArea>
    </chartFormat>
    <chartFormat chart="5" format="9">
      <pivotArea type="data" outline="0" fieldPosition="0">
        <references count="2">
          <reference field="4294967294" count="1" selected="0">
            <x v="0"/>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0.xml><?xml version="1.0" encoding="utf-8"?>
<pivotTableDefinition xmlns="http://schemas.openxmlformats.org/spreadsheetml/2006/main" xmlns:mc="http://schemas.openxmlformats.org/markup-compatibility/2006" xmlns:xr="http://schemas.microsoft.com/office/spreadsheetml/2014/revision" mc:Ignorable="xr" xr:uid="{68933001-4F45-47DB-B910-A98A52C8E47D}" name="TablaDinámica6"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21" rowHeaderCaption="Descripción">
  <location ref="A112:B116" firstHeaderRow="1" firstDataRow="1" firstDataCol="1" rowPageCount="1" colPageCount="1"/>
  <pivotFields count="10">
    <pivotField axis="axisRow" showAll="0" sortType="descending">
      <items count="5">
        <item h="1" x="0"/>
        <item x="1"/>
        <item h="1"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1"/>
    </i>
    <i r="1">
      <x/>
    </i>
    <i r="1">
      <x v="5"/>
    </i>
    <i t="grand">
      <x/>
    </i>
  </rowItems>
  <colItems count="1">
    <i/>
  </colItems>
  <pageFields count="1">
    <pageField fld="8" item="0" hier="-1"/>
  </pageFields>
  <dataFields count="1">
    <dataField name="% de Implementación" fld="2" subtotal="count" showDataAs="percentOfTotal" baseField="4" baseItem="0" numFmtId="10"/>
  </dataFields>
  <formats count="8">
    <format dxfId="39">
      <pivotArea type="all" dataOnly="0" outline="0" fieldPosition="0"/>
    </format>
    <format dxfId="38">
      <pivotArea outline="0" collapsedLevelsAreSubtotals="1" fieldPosition="0"/>
    </format>
    <format dxfId="37">
      <pivotArea field="0" type="button" dataOnly="0" labelOnly="1" outline="0" axis="axisRow" fieldPosition="0"/>
    </format>
    <format dxfId="36">
      <pivotArea dataOnly="0" labelOnly="1" fieldPosition="0">
        <references count="1">
          <reference field="0" count="0"/>
        </references>
      </pivotArea>
    </format>
    <format dxfId="35">
      <pivotArea dataOnly="0" labelOnly="1" grandRow="1" outline="0" fieldPosition="0"/>
    </format>
    <format dxfId="34">
      <pivotArea dataOnly="0" labelOnly="1" fieldPosition="0">
        <references count="2">
          <reference field="0" count="0" selected="0"/>
          <reference field="4" count="2">
            <x v="0"/>
            <x v="3"/>
          </reference>
        </references>
      </pivotArea>
    </format>
    <format dxfId="33">
      <pivotArea dataOnly="0" labelOnly="1" outline="0" axis="axisValues" fieldPosition="0"/>
    </format>
    <format dxfId="32">
      <pivotArea outline="0" collapsedLevelsAreSubtotals="1" fieldPosition="0"/>
    </format>
  </formats>
  <chartFormats count="9">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6" format="0" series="1">
      <pivotArea type="data" outline="0" fieldPosition="0">
        <references count="1">
          <reference field="4294967294" count="1" selected="0">
            <x v="0"/>
          </reference>
        </references>
      </pivotArea>
    </chartFormat>
    <chartFormat chart="17" format="1" series="1">
      <pivotArea type="data" outline="0" fieldPosition="0">
        <references count="1">
          <reference field="4294967294" count="1" selected="0">
            <x v="0"/>
          </reference>
        </references>
      </pivotArea>
    </chartFormat>
    <chartFormat chart="17" format="2">
      <pivotArea type="data" outline="0" fieldPosition="0">
        <references count="3">
          <reference field="4294967294" count="1" selected="0">
            <x v="0"/>
          </reference>
          <reference field="0" count="1" selected="0">
            <x v="1"/>
          </reference>
          <reference field="4" count="1" selected="0">
            <x v="0"/>
          </reference>
        </references>
      </pivotArea>
    </chartFormat>
    <chartFormat chart="17" format="3">
      <pivotArea type="data" outline="0" fieldPosition="0">
        <references count="3">
          <reference field="4294967294" count="1" selected="0">
            <x v="0"/>
          </reference>
          <reference field="0" count="1" selected="0">
            <x v="1"/>
          </reference>
          <reference field="4" count="1" selected="0">
            <x v="3"/>
          </reference>
        </references>
      </pivotArea>
    </chartFormat>
    <chartFormat chart="17" format="4">
      <pivotArea type="data" outline="0" fieldPosition="0">
        <references count="3">
          <reference field="4294967294" count="1" selected="0">
            <x v="0"/>
          </reference>
          <reference field="0" count="1" selected="0">
            <x v="1"/>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1.xml><?xml version="1.0" encoding="utf-8"?>
<pivotTableDefinition xmlns="http://schemas.openxmlformats.org/spreadsheetml/2006/main" xmlns:mc="http://schemas.openxmlformats.org/markup-compatibility/2006" xmlns:xr="http://schemas.microsoft.com/office/spreadsheetml/2014/revision" mc:Ignorable="xr" xr:uid="{408F458E-8563-45B1-B07E-366302D77831}" name="TablaDinámica2"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5">
  <location ref="A4:B8" firstHeaderRow="1" firstDataRow="1" firstDataCol="1" rowPageCount="1" colPageCount="1"/>
  <pivotFields count="10">
    <pivotField showAll="0"/>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1">
    <field x="4"/>
  </rowFields>
  <rowItems count="4">
    <i>
      <x/>
    </i>
    <i>
      <x v="5"/>
    </i>
    <i>
      <x v="4"/>
    </i>
    <i t="grand">
      <x/>
    </i>
  </rowItems>
  <colItems count="1">
    <i/>
  </colItems>
  <pageFields count="1">
    <pageField fld="8" item="0" hier="-1"/>
  </pageFields>
  <dataFields count="1">
    <dataField name="Cuenta de Descripción de Actividades a desarrollar " fld="2" subtotal="count" baseField="0" baseItem="0"/>
  </dataFields>
  <chartFormats count="2">
    <chartFormat chart="1" format="0" series="1">
      <pivotArea type="data" outline="0" fieldPosition="0">
        <references count="1">
          <reference field="4294967294" count="1" selected="0">
            <x v="0"/>
          </reference>
        </references>
      </pivotArea>
    </chartFormat>
    <chartFormat chart="4" format="1"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2.xml><?xml version="1.0" encoding="utf-8"?>
<pivotTableDefinition xmlns="http://schemas.openxmlformats.org/spreadsheetml/2006/main" xmlns:mc="http://schemas.openxmlformats.org/markup-compatibility/2006" xmlns:xr="http://schemas.microsoft.com/office/spreadsheetml/2014/revision" mc:Ignorable="xr" xr:uid="{46ED990A-8EC4-45C6-B580-5161B8F0055E}" name="TablaDinámica8"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7" rowHeaderCaption="Descripción">
  <location ref="A131:B135" firstHeaderRow="1" firstDataRow="1" firstDataCol="1" rowPageCount="1" colPageCount="1"/>
  <pivotFields count="10">
    <pivotField axis="axisRow" showAll="0" sortType="descending">
      <items count="5">
        <item h="1" x="0"/>
        <item h="1" x="1"/>
        <item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2"/>
    </i>
    <i r="1">
      <x/>
    </i>
    <i r="1">
      <x v="4"/>
    </i>
    <i t="grand">
      <x/>
    </i>
  </rowItems>
  <colItems count="1">
    <i/>
  </colItems>
  <pageFields count="1">
    <pageField fld="8" item="0" hier="-1"/>
  </pageFields>
  <dataFields count="1">
    <dataField name="% de Implementación" fld="2" subtotal="count" showDataAs="percentOfTotal" baseField="4" baseItem="0" numFmtId="10"/>
  </dataFields>
  <formats count="9">
    <format dxfId="48">
      <pivotArea type="all" dataOnly="0" outline="0" fieldPosition="0"/>
    </format>
    <format dxfId="47">
      <pivotArea outline="0" collapsedLevelsAreSubtotals="1" fieldPosition="0"/>
    </format>
    <format dxfId="46">
      <pivotArea field="0" type="button" dataOnly="0" labelOnly="1" outline="0" axis="axisRow" fieldPosition="0"/>
    </format>
    <format dxfId="45">
      <pivotArea dataOnly="0" labelOnly="1" fieldPosition="0">
        <references count="1">
          <reference field="0" count="0"/>
        </references>
      </pivotArea>
    </format>
    <format dxfId="44">
      <pivotArea dataOnly="0" labelOnly="1" grandRow="1" outline="0" fieldPosition="0"/>
    </format>
    <format dxfId="43">
      <pivotArea dataOnly="0" labelOnly="1" fieldPosition="0">
        <references count="2">
          <reference field="0" count="0" selected="0"/>
          <reference field="4" count="2">
            <x v="0"/>
            <x v="3"/>
          </reference>
        </references>
      </pivotArea>
    </format>
    <format dxfId="42">
      <pivotArea dataOnly="0" labelOnly="1" outline="0" axis="axisValues" fieldPosition="0"/>
    </format>
    <format dxfId="41">
      <pivotArea outline="0" collapsedLevelsAreSubtotals="1" fieldPosition="0"/>
    </format>
    <format dxfId="40">
      <pivotArea outline="0" collapsedLevelsAreSubtotals="1" fieldPosition="0"/>
    </format>
  </formats>
  <chartFormats count="9">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2" format="0" series="1">
      <pivotArea type="data" outline="0" fieldPosition="0">
        <references count="1">
          <reference field="4294967294" count="1" selected="0">
            <x v="0"/>
          </reference>
        </references>
      </pivotArea>
    </chartFormat>
    <chartFormat chart="13" format="1" series="1">
      <pivotArea type="data" outline="0" fieldPosition="0">
        <references count="1">
          <reference field="4294967294" count="1" selected="0">
            <x v="0"/>
          </reference>
        </references>
      </pivotArea>
    </chartFormat>
    <chartFormat chart="13" format="2">
      <pivotArea type="data" outline="0" fieldPosition="0">
        <references count="3">
          <reference field="4294967294" count="1" selected="0">
            <x v="0"/>
          </reference>
          <reference field="0" count="1" selected="0">
            <x v="2"/>
          </reference>
          <reference field="4" count="1" selected="0">
            <x v="0"/>
          </reference>
        </references>
      </pivotArea>
    </chartFormat>
    <chartFormat chart="13" format="3">
      <pivotArea type="data" outline="0" fieldPosition="0">
        <references count="3">
          <reference field="4294967294" count="1" selected="0">
            <x v="0"/>
          </reference>
          <reference field="0" count="1" selected="0">
            <x v="2"/>
          </reference>
          <reference field="4" count="1" selected="0">
            <x v="3"/>
          </reference>
        </references>
      </pivotArea>
    </chartFormat>
    <chartFormat chart="13" format="4">
      <pivotArea type="data" outline="0" fieldPosition="0">
        <references count="3">
          <reference field="4294967294" count="1" selected="0">
            <x v="0"/>
          </reference>
          <reference field="0" count="1" selected="0">
            <x v="2"/>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3.xml><?xml version="1.0" encoding="utf-8"?>
<pivotTableDefinition xmlns="http://schemas.openxmlformats.org/spreadsheetml/2006/main" xmlns:mc="http://schemas.openxmlformats.org/markup-compatibility/2006" xmlns:xr="http://schemas.microsoft.com/office/spreadsheetml/2014/revision" mc:Ignorable="xr" xr:uid="{E5C5EF7E-625A-453F-B445-B9D1BE96F519}" name="TablaDinámica5"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8">
  <location ref="A77:B91" firstHeaderRow="1" firstDataRow="1" firstDataCol="1" rowPageCount="1" colPageCount="1"/>
  <pivotFields count="10">
    <pivotField axis="axisRow" showAll="0" sortType="descending">
      <items count="5">
        <item x="0"/>
        <item x="1"/>
        <item x="3"/>
        <item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14">
    <i>
      <x/>
    </i>
    <i r="1">
      <x/>
    </i>
    <i r="1">
      <x v="4"/>
    </i>
    <i r="1">
      <x v="5"/>
    </i>
    <i>
      <x v="1"/>
    </i>
    <i r="1">
      <x/>
    </i>
    <i r="1">
      <x v="5"/>
    </i>
    <i>
      <x v="3"/>
    </i>
    <i r="1">
      <x/>
    </i>
    <i r="1">
      <x v="4"/>
    </i>
    <i>
      <x v="2"/>
    </i>
    <i r="1">
      <x/>
    </i>
    <i r="1">
      <x v="4"/>
    </i>
    <i t="grand">
      <x/>
    </i>
  </rowItems>
  <colItems count="1">
    <i/>
  </colItems>
  <pageFields count="1">
    <pageField fld="8" item="0" hier="-1"/>
  </pageFields>
  <dataFields count="1">
    <dataField name="Cuenta de Descripción de Actividades a desarrollar " fld="2" subtotal="count" showDataAs="percentOfTotal" baseField="4" baseItem="0" numFmtId="10"/>
  </dataFields>
  <chartFormats count="4">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7" format="1"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4.xml><?xml version="1.0" encoding="utf-8"?>
<pivotTableDefinition xmlns="http://schemas.openxmlformats.org/spreadsheetml/2006/main" xmlns:mc="http://schemas.openxmlformats.org/markup-compatibility/2006" xmlns:xr="http://schemas.microsoft.com/office/spreadsheetml/2014/revision" mc:Ignorable="xr" xr:uid="{E9AA407E-C081-4161-9ACF-7F06E902DE3C}" name="TablaDinámica1"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9" rowHeaderCaption="Descripción">
  <location ref="A101:B106" firstHeaderRow="1" firstDataRow="1" firstDataCol="1" rowPageCount="1" colPageCount="1"/>
  <pivotFields count="10">
    <pivotField axis="axisRow" showAll="0" sortType="descending">
      <items count="5">
        <item x="0"/>
        <item h="1" x="1"/>
        <item h="1" x="3"/>
        <item h="1"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5">
    <i>
      <x/>
    </i>
    <i r="1">
      <x/>
    </i>
    <i r="1">
      <x v="4"/>
    </i>
    <i r="1">
      <x v="5"/>
    </i>
    <i t="grand">
      <x/>
    </i>
  </rowItems>
  <colItems count="1">
    <i/>
  </colItems>
  <pageFields count="1">
    <pageField fld="8" item="0" hier="-1"/>
  </pageFields>
  <dataFields count="1">
    <dataField name="% de Implementación" fld="2" subtotal="count" showDataAs="percentOfTotal" baseField="4" baseItem="0" numFmtId="10"/>
  </dataFields>
  <formats count="9">
    <format dxfId="57">
      <pivotArea type="all" dataOnly="0" outline="0" fieldPosition="0"/>
    </format>
    <format dxfId="56">
      <pivotArea outline="0" collapsedLevelsAreSubtotals="1" fieldPosition="0"/>
    </format>
    <format dxfId="55">
      <pivotArea field="0" type="button" dataOnly="0" labelOnly="1" outline="0" axis="axisRow" fieldPosition="0"/>
    </format>
    <format dxfId="54">
      <pivotArea dataOnly="0" labelOnly="1" fieldPosition="0">
        <references count="1">
          <reference field="0" count="0"/>
        </references>
      </pivotArea>
    </format>
    <format dxfId="53">
      <pivotArea dataOnly="0" labelOnly="1" grandRow="1" outline="0" fieldPosition="0"/>
    </format>
    <format dxfId="52">
      <pivotArea dataOnly="0" labelOnly="1" fieldPosition="0">
        <references count="2">
          <reference field="0" count="0" selected="0"/>
          <reference field="4" count="3">
            <x v="0"/>
            <x v="1"/>
            <x v="3"/>
          </reference>
        </references>
      </pivotArea>
    </format>
    <format dxfId="51">
      <pivotArea dataOnly="0" labelOnly="1" outline="0" axis="axisValues" fieldPosition="0"/>
    </format>
    <format dxfId="50">
      <pivotArea outline="0" collapsedLevelsAreSubtotals="1" fieldPosition="0"/>
    </format>
    <format dxfId="49">
      <pivotArea outline="0" collapsedLevelsAreSubtotals="1" fieldPosition="0"/>
    </format>
  </formats>
  <chartFormats count="13">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1" format="4" series="1">
      <pivotArea type="data" outline="0" fieldPosition="0">
        <references count="1">
          <reference field="4294967294" count="1" selected="0">
            <x v="0"/>
          </reference>
        </references>
      </pivotArea>
    </chartFormat>
    <chartFormat chart="11" format="5">
      <pivotArea type="data" outline="0" fieldPosition="0">
        <references count="3">
          <reference field="4294967294" count="1" selected="0">
            <x v="0"/>
          </reference>
          <reference field="0" count="1" selected="0">
            <x v="0"/>
          </reference>
          <reference field="4" count="1" selected="0">
            <x v="0"/>
          </reference>
        </references>
      </pivotArea>
    </chartFormat>
    <chartFormat chart="11" format="6">
      <pivotArea type="data" outline="0" fieldPosition="0">
        <references count="3">
          <reference field="4294967294" count="1" selected="0">
            <x v="0"/>
          </reference>
          <reference field="0" count="1" selected="0">
            <x v="0"/>
          </reference>
          <reference field="4" count="1" selected="0">
            <x v="3"/>
          </reference>
        </references>
      </pivotArea>
    </chartFormat>
    <chartFormat chart="11" format="7">
      <pivotArea type="data" outline="0" fieldPosition="0">
        <references count="3">
          <reference field="4294967294" count="1" selected="0">
            <x v="0"/>
          </reference>
          <reference field="0" count="1" selected="0">
            <x v="0"/>
          </reference>
          <reference field="4" count="1" selected="0">
            <x v="1"/>
          </reference>
        </references>
      </pivotArea>
    </chartFormat>
    <chartFormat chart="12" format="8" series="1">
      <pivotArea type="data" outline="0" fieldPosition="0">
        <references count="1">
          <reference field="4294967294" count="1" selected="0">
            <x v="0"/>
          </reference>
        </references>
      </pivotArea>
    </chartFormat>
    <chartFormat chart="12" format="9">
      <pivotArea type="data" outline="0" fieldPosition="0">
        <references count="3">
          <reference field="4294967294" count="1" selected="0">
            <x v="0"/>
          </reference>
          <reference field="0" count="1" selected="0">
            <x v="0"/>
          </reference>
          <reference field="4" count="1" selected="0">
            <x v="0"/>
          </reference>
        </references>
      </pivotArea>
    </chartFormat>
    <chartFormat chart="12" format="10">
      <pivotArea type="data" outline="0" fieldPosition="0">
        <references count="3">
          <reference field="4294967294" count="1" selected="0">
            <x v="0"/>
          </reference>
          <reference field="0" count="1" selected="0">
            <x v="0"/>
          </reference>
          <reference field="4" count="1" selected="0">
            <x v="3"/>
          </reference>
        </references>
      </pivotArea>
    </chartFormat>
    <chartFormat chart="12" format="11">
      <pivotArea type="data" outline="0" fieldPosition="0">
        <references count="3">
          <reference field="4294967294" count="1" selected="0">
            <x v="0"/>
          </reference>
          <reference field="0" count="1" selected="0">
            <x v="0"/>
          </reference>
          <reference field="4" count="1" selected="0">
            <x v="1"/>
          </reference>
        </references>
      </pivotArea>
    </chartFormat>
    <chartFormat chart="10" format="16" series="1">
      <pivotArea type="data" outline="0" fieldPosition="0">
        <references count="1">
          <reference field="4294967294" count="1" selected="0">
            <x v="0"/>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5.xml><?xml version="1.0" encoding="utf-8"?>
<pivotTableDefinition xmlns="http://schemas.openxmlformats.org/spreadsheetml/2006/main" xmlns:mc="http://schemas.openxmlformats.org/markup-compatibility/2006" xmlns:xr="http://schemas.microsoft.com/office/spreadsheetml/2014/revision" mc:Ignorable="xr" xr:uid="{98D73FB0-50E2-4E2E-8FF8-4875CC712ED8}" name="TablaDinámica3"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5">
  <location ref="A25:E36" firstHeaderRow="1" firstDataRow="2" firstDataCol="1" rowPageCount="1" colPageCount="1"/>
  <pivotFields count="10">
    <pivotField showAll="0"/>
    <pivotField showAll="0"/>
    <pivotField dataField="1" showAll="0"/>
    <pivotField showAll="0"/>
    <pivotField axis="axisCol"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axis="axisRow" showAll="0" sortType="descending">
      <items count="16">
        <item x="12"/>
        <item x="7"/>
        <item x="5"/>
        <item m="1" x="14"/>
        <item x="1"/>
        <item x="11"/>
        <item x="2"/>
        <item x="6"/>
        <item x="9"/>
        <item x="13"/>
        <item x="0"/>
        <item x="4"/>
        <item x="10"/>
        <item x="8"/>
        <item x="3"/>
        <item t="default"/>
      </items>
      <autoSortScope>
        <pivotArea dataOnly="0" outline="0" fieldPosition="0">
          <references count="1">
            <reference field="4294967294" count="1" selected="0">
              <x v="0"/>
            </reference>
          </references>
        </pivotArea>
      </autoSortScope>
    </pivotField>
  </pivotFields>
  <rowFields count="1">
    <field x="9"/>
  </rowFields>
  <rowItems count="10">
    <i>
      <x v="6"/>
    </i>
    <i>
      <x v="13"/>
    </i>
    <i>
      <x v="10"/>
    </i>
    <i>
      <x v="2"/>
    </i>
    <i>
      <x v="14"/>
    </i>
    <i>
      <x v="11"/>
    </i>
    <i>
      <x v="9"/>
    </i>
    <i>
      <x v="8"/>
    </i>
    <i>
      <x v="5"/>
    </i>
    <i t="grand">
      <x/>
    </i>
  </rowItems>
  <colFields count="1">
    <field x="4"/>
  </colFields>
  <colItems count="4">
    <i>
      <x/>
    </i>
    <i>
      <x v="5"/>
    </i>
    <i>
      <x v="4"/>
    </i>
    <i t="grand">
      <x/>
    </i>
  </colItems>
  <pageFields count="1">
    <pageField fld="8" item="0" hier="-1"/>
  </pageFields>
  <dataFields count="1">
    <dataField name="Cuenta de Descripción de Actividades a desarrollar " fld="2" subtotal="count" baseField="0" baseItem="0"/>
  </dataFields>
  <chartFormats count="9">
    <chartFormat chart="1" format="0"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 chart="3" format="1" series="1">
      <pivotArea type="data" outline="0" fieldPosition="0">
        <references count="2">
          <reference field="4294967294" count="1" selected="0">
            <x v="0"/>
          </reference>
          <reference field="4" count="1" selected="0">
            <x v="0"/>
          </reference>
        </references>
      </pivotArea>
    </chartFormat>
    <chartFormat chart="3" format="2" series="1">
      <pivotArea type="data" outline="0" fieldPosition="0">
        <references count="2">
          <reference field="4294967294" count="1" selected="0">
            <x v="0"/>
          </reference>
          <reference field="4" count="1" selected="0">
            <x v="2"/>
          </reference>
        </references>
      </pivotArea>
    </chartFormat>
    <chartFormat chart="4" format="3" series="1">
      <pivotArea type="data" outline="0" fieldPosition="0">
        <references count="2">
          <reference field="4294967294" count="1" selected="0">
            <x v="0"/>
          </reference>
          <reference field="4" count="1" selected="0">
            <x v="0"/>
          </reference>
        </references>
      </pivotArea>
    </chartFormat>
    <chartFormat chart="4" format="4" series="1">
      <pivotArea type="data" outline="0" fieldPosition="0">
        <references count="2">
          <reference field="4294967294" count="1" selected="0">
            <x v="0"/>
          </reference>
          <reference field="4" count="1" selected="0">
            <x v="3"/>
          </reference>
        </references>
      </pivotArea>
    </chartFormat>
    <chartFormat chart="4" format="5" series="1">
      <pivotArea type="data" outline="0" fieldPosition="0">
        <references count="2">
          <reference field="4294967294" count="1" selected="0">
            <x v="0"/>
          </reference>
          <reference field="4" count="1" selected="0">
            <x v="1"/>
          </reference>
        </references>
      </pivotArea>
    </chartFormat>
    <chartFormat chart="4" format="6" series="1">
      <pivotArea type="data" outline="0" fieldPosition="0">
        <references count="2">
          <reference field="4294967294" count="1" selected="0">
            <x v="0"/>
          </reference>
          <reference field="4" count="1" selected="0">
            <x v="4"/>
          </reference>
        </references>
      </pivotArea>
    </chartFormat>
    <chartFormat chart="4" format="7" series="1">
      <pivotArea type="data" outline="0" fieldPosition="0">
        <references count="2">
          <reference field="4294967294" count="1" selected="0">
            <x v="0"/>
          </reference>
          <reference field="4" count="1" selected="0">
            <x v="5"/>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6.xml><?xml version="1.0" encoding="utf-8"?>
<pivotTableDefinition xmlns="http://schemas.openxmlformats.org/spreadsheetml/2006/main" xmlns:mc="http://schemas.openxmlformats.org/markup-compatibility/2006" xmlns:xr="http://schemas.microsoft.com/office/spreadsheetml/2014/revision" mc:Ignorable="xr" xr:uid="{AB40CA20-4AD3-43DB-A6FC-9BA102B87DA4}" name="TablaDinámica7" cacheId="2"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chartFormat="18" rowHeaderCaption="Descripción">
  <location ref="A122:B126" firstHeaderRow="1" firstDataRow="1" firstDataCol="1" rowPageCount="1" colPageCount="1"/>
  <pivotFields count="10">
    <pivotField axis="axisRow" showAll="0" sortType="descending">
      <items count="5">
        <item h="1" x="0"/>
        <item h="1" x="1"/>
        <item h="1" x="3"/>
        <item x="2"/>
        <item t="default"/>
      </items>
      <autoSortScope>
        <pivotArea dataOnly="0" outline="0" fieldPosition="0">
          <references count="1">
            <reference field="4294967294" count="1" selected="0">
              <x v="0"/>
            </reference>
          </references>
        </pivotArea>
      </autoSortScope>
    </pivotField>
    <pivotField showAll="0"/>
    <pivotField dataField="1" showAll="0"/>
    <pivotField showAll="0"/>
    <pivotField axis="axisRow"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showAll="0"/>
  </pivotFields>
  <rowFields count="2">
    <field x="0"/>
    <field x="4"/>
  </rowFields>
  <rowItems count="4">
    <i>
      <x v="3"/>
    </i>
    <i r="1">
      <x/>
    </i>
    <i r="1">
      <x v="4"/>
    </i>
    <i t="grand">
      <x/>
    </i>
  </rowItems>
  <colItems count="1">
    <i/>
  </colItems>
  <pageFields count="1">
    <pageField fld="8" item="0" hier="-1"/>
  </pageFields>
  <dataFields count="1">
    <dataField name="% de Implementación" fld="2" subtotal="count" showDataAs="percentOfTotal" baseField="4" baseItem="0" numFmtId="10"/>
  </dataFields>
  <formats count="8">
    <format dxfId="65">
      <pivotArea type="all" dataOnly="0" outline="0" fieldPosition="0"/>
    </format>
    <format dxfId="64">
      <pivotArea outline="0" collapsedLevelsAreSubtotals="1" fieldPosition="0"/>
    </format>
    <format dxfId="63">
      <pivotArea field="0" type="button" dataOnly="0" labelOnly="1" outline="0" axis="axisRow" fieldPosition="0"/>
    </format>
    <format dxfId="62">
      <pivotArea dataOnly="0" labelOnly="1" fieldPosition="0">
        <references count="1">
          <reference field="0" count="0"/>
        </references>
      </pivotArea>
    </format>
    <format dxfId="61">
      <pivotArea dataOnly="0" labelOnly="1" grandRow="1" outline="0" fieldPosition="0"/>
    </format>
    <format dxfId="60">
      <pivotArea dataOnly="0" labelOnly="1" fieldPosition="0">
        <references count="2">
          <reference field="0" count="0" selected="0"/>
          <reference field="4" count="2">
            <x v="0"/>
            <x v="1"/>
          </reference>
        </references>
      </pivotArea>
    </format>
    <format dxfId="59">
      <pivotArea dataOnly="0" labelOnly="1" outline="0" axis="axisValues" fieldPosition="0"/>
    </format>
    <format dxfId="58">
      <pivotArea outline="0" collapsedLevelsAreSubtotals="1" fieldPosition="0"/>
    </format>
  </formats>
  <chartFormats count="10">
    <chartFormat chart="1" format="0" series="1">
      <pivotArea type="data" outline="0" fieldPosition="0">
        <references count="1">
          <reference field="4294967294" count="1" selected="0">
            <x v="0"/>
          </reference>
        </references>
      </pivotArea>
    </chartFormat>
    <chartFormat chart="4" format="0" series="1">
      <pivotArea type="data" outline="0" fieldPosition="0">
        <references count="1">
          <reference field="4294967294" count="1" selected="0">
            <x v="0"/>
          </reference>
        </references>
      </pivotArea>
    </chartFormat>
    <chartFormat chart="6" format="0" series="1">
      <pivotArea type="data" outline="0" fieldPosition="0">
        <references count="1">
          <reference field="4294967294" count="1" selected="0">
            <x v="0"/>
          </reference>
        </references>
      </pivotArea>
    </chartFormat>
    <chartFormat chart="9" format="0" series="1">
      <pivotArea type="data" outline="0" fieldPosition="0">
        <references count="1">
          <reference field="4294967294" count="1" selected="0">
            <x v="0"/>
          </reference>
        </references>
      </pivotArea>
    </chartFormat>
    <chartFormat chart="11" format="0" series="1">
      <pivotArea type="data" outline="0" fieldPosition="0">
        <references count="1">
          <reference field="4294967294" count="1" selected="0">
            <x v="0"/>
          </reference>
        </references>
      </pivotArea>
    </chartFormat>
    <chartFormat chart="12" format="1" series="1">
      <pivotArea type="data" outline="0" fieldPosition="0">
        <references count="1">
          <reference field="4294967294" count="1" selected="0">
            <x v="0"/>
          </reference>
        </references>
      </pivotArea>
    </chartFormat>
    <chartFormat chart="12" format="2">
      <pivotArea type="data" outline="0" fieldPosition="0">
        <references count="3">
          <reference field="4294967294" count="1" selected="0">
            <x v="0"/>
          </reference>
          <reference field="0" count="1" selected="0">
            <x v="3"/>
          </reference>
          <reference field="4" count="1" selected="0">
            <x v="0"/>
          </reference>
        </references>
      </pivotArea>
    </chartFormat>
    <chartFormat chart="12" format="3">
      <pivotArea type="data" outline="0" fieldPosition="0">
        <references count="3">
          <reference field="4294967294" count="1" selected="0">
            <x v="0"/>
          </reference>
          <reference field="0" count="1" selected="0">
            <x v="3"/>
          </reference>
          <reference field="4" count="1" selected="0">
            <x v="3"/>
          </reference>
        </references>
      </pivotArea>
    </chartFormat>
    <chartFormat chart="12" format="4">
      <pivotArea type="data" outline="0" fieldPosition="0">
        <references count="3">
          <reference field="4294967294" count="1" selected="0">
            <x v="0"/>
          </reference>
          <reference field="0" count="1" selected="0">
            <x v="3"/>
          </reference>
          <reference field="4" count="1" selected="0">
            <x v="1"/>
          </reference>
        </references>
      </pivotArea>
    </chartFormat>
    <chartFormat chart="12" format="5">
      <pivotArea type="data" outline="0" fieldPosition="0">
        <references count="3">
          <reference field="4294967294" count="1" selected="0">
            <x v="0"/>
          </reference>
          <reference field="0" count="1" selected="0">
            <x v="3"/>
          </reference>
          <reference field="4" count="1" selected="0">
            <x v="4"/>
          </reference>
        </references>
      </pivotArea>
    </chartFormat>
  </chart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7.xml><?xml version="1.0" encoding="utf-8"?>
<pivotTableDefinition xmlns="http://schemas.openxmlformats.org/spreadsheetml/2006/main" xmlns:mc="http://schemas.openxmlformats.org/markup-compatibility/2006" xmlns:xr="http://schemas.microsoft.com/office/spreadsheetml/2014/revision" mc:Ignorable="xr" xr:uid="{30869FE1-4649-468F-9E7C-6B0109FF5DDC}" name="TablaDinámica9" cacheId="2"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5" rowHeaderCaption="Acciones">
  <location ref="A4:E22" firstHeaderRow="1" firstDataRow="2" firstDataCol="1" rowPageCount="2" colPageCount="1"/>
  <pivotFields count="10">
    <pivotField showAll="0"/>
    <pivotField axis="axisRow" showAll="0">
      <items count="31">
        <item x="24"/>
        <item x="17"/>
        <item x="4"/>
        <item x="5"/>
        <item x="0"/>
        <item x="20"/>
        <item x="25"/>
        <item x="1"/>
        <item m="1" x="29"/>
        <item x="15"/>
        <item x="23"/>
        <item x="7"/>
        <item x="12"/>
        <item x="13"/>
        <item x="10"/>
        <item x="18"/>
        <item x="9"/>
        <item x="6"/>
        <item x="21"/>
        <item x="22"/>
        <item x="11"/>
        <item x="27"/>
        <item x="26"/>
        <item x="14"/>
        <item x="28"/>
        <item x="19"/>
        <item x="8"/>
        <item x="2"/>
        <item x="3"/>
        <item x="16"/>
        <item t="default"/>
      </items>
    </pivotField>
    <pivotField dataField="1" showAll="0"/>
    <pivotField showAll="0"/>
    <pivotField axis="axisCol"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showAll="0">
      <items count="5">
        <item x="0"/>
        <item x="2"/>
        <item x="1"/>
        <item x="3"/>
        <item t="default"/>
      </items>
    </pivotField>
    <pivotField axis="axisPage" showAll="0" sortType="descending">
      <items count="16">
        <item x="12"/>
        <item x="7"/>
        <item x="5"/>
        <item m="1" x="14"/>
        <item x="1"/>
        <item x="11"/>
        <item x="2"/>
        <item x="6"/>
        <item x="9"/>
        <item x="13"/>
        <item x="0"/>
        <item x="4"/>
        <item x="10"/>
        <item x="8"/>
        <item x="3"/>
        <item t="default"/>
      </items>
      <autoSortScope>
        <pivotArea dataOnly="0" outline="0" fieldPosition="0">
          <references count="1">
            <reference field="4294967294" count="1" selected="0">
              <x v="0"/>
            </reference>
          </references>
        </pivotArea>
      </autoSortScope>
    </pivotField>
  </pivotFields>
  <rowFields count="1">
    <field x="1"/>
  </rowFields>
  <rowItems count="17">
    <i>
      <x v="1"/>
    </i>
    <i>
      <x v="3"/>
    </i>
    <i>
      <x v="4"/>
    </i>
    <i>
      <x v="5"/>
    </i>
    <i>
      <x v="9"/>
    </i>
    <i>
      <x v="10"/>
    </i>
    <i>
      <x v="11"/>
    </i>
    <i>
      <x v="15"/>
    </i>
    <i>
      <x v="16"/>
    </i>
    <i>
      <x v="17"/>
    </i>
    <i>
      <x v="21"/>
    </i>
    <i>
      <x v="22"/>
    </i>
    <i>
      <x v="26"/>
    </i>
    <i>
      <x v="27"/>
    </i>
    <i>
      <x v="28"/>
    </i>
    <i>
      <x v="29"/>
    </i>
    <i t="grand">
      <x/>
    </i>
  </rowItems>
  <colFields count="1">
    <field x="4"/>
  </colFields>
  <colItems count="4">
    <i>
      <x/>
    </i>
    <i>
      <x v="5"/>
    </i>
    <i>
      <x v="4"/>
    </i>
    <i t="grand">
      <x/>
    </i>
  </colItems>
  <pageFields count="2">
    <pageField fld="8" item="0" hier="-1"/>
    <pageField fld="9" hier="-1"/>
  </pageFields>
  <dataFields count="1">
    <dataField name="Cuenta de Descripción de Actividades a desarrollar " fld="2" subtotal="count" baseField="0" baseItem="0"/>
  </dataFields>
  <formats count="10">
    <format dxfId="31">
      <pivotArea dataOnly="0" labelOnly="1" fieldPosition="0">
        <references count="1">
          <reference field="1" count="15">
            <x v="1"/>
            <x v="3"/>
            <x v="4"/>
            <x v="5"/>
            <x v="9"/>
            <x v="10"/>
            <x v="11"/>
            <x v="15"/>
            <x v="16"/>
            <x v="17"/>
            <x v="21"/>
            <x v="22"/>
            <x v="26"/>
            <x v="27"/>
            <x v="28"/>
          </reference>
        </references>
      </pivotArea>
    </format>
    <format dxfId="30">
      <pivotArea outline="0" collapsedLevelsAreSubtotals="1" fieldPosition="0"/>
    </format>
    <format dxfId="29">
      <pivotArea field="1" type="button" dataOnly="0" labelOnly="1" outline="0" axis="axisRow" fieldPosition="0"/>
    </format>
    <format dxfId="28">
      <pivotArea dataOnly="0" labelOnly="1" fieldPosition="0">
        <references count="1">
          <reference field="1" count="15">
            <x v="1"/>
            <x v="3"/>
            <x v="4"/>
            <x v="5"/>
            <x v="9"/>
            <x v="10"/>
            <x v="11"/>
            <x v="15"/>
            <x v="16"/>
            <x v="17"/>
            <x v="21"/>
            <x v="22"/>
            <x v="26"/>
            <x v="27"/>
            <x v="28"/>
          </reference>
        </references>
      </pivotArea>
    </format>
    <format dxfId="27">
      <pivotArea dataOnly="0" labelOnly="1" grandRow="1" outline="0" fieldPosition="0"/>
    </format>
    <format dxfId="26">
      <pivotArea dataOnly="0" labelOnly="1" fieldPosition="0">
        <references count="1">
          <reference field="4" count="3">
            <x v="0"/>
            <x v="1"/>
            <x v="3"/>
          </reference>
        </references>
      </pivotArea>
    </format>
    <format dxfId="25">
      <pivotArea dataOnly="0" labelOnly="1" grandCol="1" outline="0" fieldPosition="0"/>
    </format>
    <format dxfId="24">
      <pivotArea field="1" type="button" dataOnly="0" labelOnly="1" outline="0" axis="axisRow" fieldPosition="0"/>
    </format>
    <format dxfId="23">
      <pivotArea dataOnly="0" labelOnly="1" fieldPosition="0">
        <references count="1">
          <reference field="4" count="3">
            <x v="0"/>
            <x v="1"/>
            <x v="3"/>
          </reference>
        </references>
      </pivotArea>
    </format>
    <format dxfId="22">
      <pivotArea dataOnly="0" labelOnly="1" grandCol="1" outline="0" fieldPosition="0"/>
    </format>
  </formats>
  <chartFormats count="6">
    <chartFormat chart="1" format="0"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 chart="3" format="1" series="1">
      <pivotArea type="data" outline="0" fieldPosition="0">
        <references count="2">
          <reference field="4294967294" count="1" selected="0">
            <x v="0"/>
          </reference>
          <reference field="4" count="1" selected="0">
            <x v="0"/>
          </reference>
        </references>
      </pivotArea>
    </chartFormat>
    <chartFormat chart="3" format="2" series="1">
      <pivotArea type="data" outline="0" fieldPosition="0">
        <references count="2">
          <reference field="4294967294" count="1" selected="0">
            <x v="0"/>
          </reference>
          <reference field="4" count="1" selected="0">
            <x v="2"/>
          </reference>
        </references>
      </pivotArea>
    </chartFormat>
    <chartFormat chart="4" format="3" series="1">
      <pivotArea type="data" outline="0" fieldPosition="0">
        <references count="2">
          <reference field="4294967294" count="1" selected="0">
            <x v="0"/>
          </reference>
          <reference field="4" count="1" selected="0">
            <x v="0"/>
          </reference>
        </references>
      </pivotArea>
    </chartFormat>
    <chartFormat chart="4" format="4" series="1">
      <pivotArea type="data" outline="0" fieldPosition="0">
        <references count="2">
          <reference field="4294967294" count="1" selected="0">
            <x v="0"/>
          </reference>
          <reference field="4" count="1" selected="0">
            <x v="3"/>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18.xml><?xml version="1.0" encoding="utf-8"?>
<pivotTableDefinition xmlns="http://schemas.openxmlformats.org/spreadsheetml/2006/main" xmlns:mc="http://schemas.openxmlformats.org/markup-compatibility/2006" xmlns:xr="http://schemas.microsoft.com/office/spreadsheetml/2014/revision" mc:Ignorable="xr" xr:uid="{BC945B7B-A8A9-461F-A951-F842D2A47BB7}" name="TablaDinámica9" cacheId="2" applyNumberFormats="0" applyBorderFormats="0" applyFontFormats="0" applyPatternFormats="0" applyAlignmentFormats="0" applyWidthHeightFormats="1" dataCaption="Valores" updatedVersion="8" minRefreshableVersion="3" itemPrintTitles="1" createdVersion="8" indent="0" outline="1" outlineData="1" multipleFieldFilters="0" chartFormat="5">
  <location ref="A4:E35" firstHeaderRow="1" firstDataRow="2" firstDataCol="1" rowPageCount="2" colPageCount="1"/>
  <pivotFields count="10">
    <pivotField showAll="0"/>
    <pivotField axis="axisRow" showAll="0">
      <items count="31">
        <item x="24"/>
        <item x="17"/>
        <item x="4"/>
        <item x="5"/>
        <item x="0"/>
        <item x="20"/>
        <item x="25"/>
        <item n="Diseñar e implementar una estrategia de fortalecimiento asociativo de comunidades de mineros que permita optimizar los procesos de regularización minera y de encadenamientos productivos, con el fin de que sean incluidas y priorizadas en los planes trimes" x="1"/>
        <item n="Diseñar e implementar una estrategia de fortalecimiento asociativo demunidades de mineros que permita optimizar los procesos de regularización minera y de encadenamientos productivos, con el fin de que sean incluidas y priorizadas en los planes trimestra" m="1" x="29"/>
        <item x="15"/>
        <item x="23"/>
        <item x="7"/>
        <item x="12"/>
        <item x="13"/>
        <item x="10"/>
        <item x="18"/>
        <item x="9"/>
        <item x="6"/>
        <item x="21"/>
        <item x="22"/>
        <item x="11"/>
        <item x="27"/>
        <item x="26"/>
        <item n="Identificar semestralmente áreas sobre las cuales se tienen o se deben tomar decisiones de fondo respecto a solicitudes de formalización; e implementar un plan de revisión y liberación (des anotación) de áreas con fines de formalización, en los términos " x="14"/>
        <item x="28"/>
        <item x="19"/>
        <item x="8"/>
        <item x="2"/>
        <item x="3"/>
        <item x="16"/>
        <item t="default"/>
      </items>
    </pivotField>
    <pivotField dataField="1" showAll="0"/>
    <pivotField showAll="0"/>
    <pivotField axis="axisCol" showAll="0" sortType="descending">
      <items count="7">
        <item x="0"/>
        <item m="1" x="3"/>
        <item m="1" x="5"/>
        <item m="1" x="4"/>
        <item x="1"/>
        <item x="2"/>
        <item t="default"/>
      </items>
      <autoSortScope>
        <pivotArea dataOnly="0" outline="0" fieldPosition="0">
          <references count="1">
            <reference field="4294967294" count="1" selected="0">
              <x v="0"/>
            </reference>
          </references>
        </pivotArea>
      </autoSortScope>
    </pivotField>
    <pivotField numFmtId="14" showAll="0"/>
    <pivotField numFmtId="14" showAll="0"/>
    <pivotField numFmtId="2" showAll="0"/>
    <pivotField axis="axisPage" multipleItemSelectionAllowed="1" showAll="0">
      <items count="5">
        <item x="0"/>
        <item x="2"/>
        <item x="1"/>
        <item x="3"/>
        <item t="default"/>
      </items>
    </pivotField>
    <pivotField axis="axisPage" showAll="0" sortType="descending">
      <items count="16">
        <item x="12"/>
        <item x="7"/>
        <item x="5"/>
        <item m="1" x="14"/>
        <item x="1"/>
        <item x="11"/>
        <item x="2"/>
        <item x="6"/>
        <item x="9"/>
        <item x="13"/>
        <item x="0"/>
        <item x="4"/>
        <item x="10"/>
        <item x="8"/>
        <item x="3"/>
        <item t="default"/>
      </items>
      <autoSortScope>
        <pivotArea dataOnly="0" outline="0" fieldPosition="0">
          <references count="1">
            <reference field="4294967294" count="1" selected="0">
              <x v="0"/>
            </reference>
          </references>
        </pivotArea>
      </autoSortScope>
    </pivotField>
  </pivotFields>
  <rowFields count="1">
    <field x="1"/>
  </rowFields>
  <rowItems count="30">
    <i>
      <x/>
    </i>
    <i>
      <x v="1"/>
    </i>
    <i>
      <x v="2"/>
    </i>
    <i>
      <x v="3"/>
    </i>
    <i>
      <x v="4"/>
    </i>
    <i>
      <x v="5"/>
    </i>
    <i>
      <x v="6"/>
    </i>
    <i>
      <x v="7"/>
    </i>
    <i>
      <x v="9"/>
    </i>
    <i>
      <x v="10"/>
    </i>
    <i>
      <x v="11"/>
    </i>
    <i>
      <x v="12"/>
    </i>
    <i>
      <x v="13"/>
    </i>
    <i>
      <x v="14"/>
    </i>
    <i>
      <x v="15"/>
    </i>
    <i>
      <x v="16"/>
    </i>
    <i>
      <x v="17"/>
    </i>
    <i>
      <x v="18"/>
    </i>
    <i>
      <x v="19"/>
    </i>
    <i>
      <x v="20"/>
    </i>
    <i>
      <x v="21"/>
    </i>
    <i>
      <x v="22"/>
    </i>
    <i>
      <x v="23"/>
    </i>
    <i>
      <x v="24"/>
    </i>
    <i>
      <x v="25"/>
    </i>
    <i>
      <x v="26"/>
    </i>
    <i>
      <x v="27"/>
    </i>
    <i>
      <x v="28"/>
    </i>
    <i>
      <x v="29"/>
    </i>
    <i t="grand">
      <x/>
    </i>
  </rowItems>
  <colFields count="1">
    <field x="4"/>
  </colFields>
  <colItems count="4">
    <i>
      <x/>
    </i>
    <i>
      <x v="4"/>
    </i>
    <i>
      <x v="5"/>
    </i>
    <i t="grand">
      <x/>
    </i>
  </colItems>
  <pageFields count="2">
    <pageField fld="8" hier="-1"/>
    <pageField fld="9" hier="-1"/>
  </pageFields>
  <dataFields count="1">
    <dataField name="Cuenta de Descripción de Actividades a desarrollar " fld="2" subtotal="count" baseField="0" baseItem="0"/>
  </dataFields>
  <formats count="8">
    <format dxfId="21">
      <pivotArea dataOnly="0" labelOnly="1" fieldPosition="0">
        <references count="1">
          <reference field="1" count="15">
            <x v="1"/>
            <x v="3"/>
            <x v="4"/>
            <x v="5"/>
            <x v="9"/>
            <x v="10"/>
            <x v="11"/>
            <x v="15"/>
            <x v="16"/>
            <x v="17"/>
            <x v="21"/>
            <x v="22"/>
            <x v="26"/>
            <x v="27"/>
            <x v="28"/>
          </reference>
        </references>
      </pivotArea>
    </format>
    <format dxfId="20">
      <pivotArea outline="0" collapsedLevelsAreSubtotals="1" fieldPosition="0"/>
    </format>
    <format dxfId="19">
      <pivotArea field="1" type="button" dataOnly="0" labelOnly="1" outline="0" axis="axisRow" fieldPosition="0"/>
    </format>
    <format dxfId="18">
      <pivotArea dataOnly="0" labelOnly="1" fieldPosition="0">
        <references count="1">
          <reference field="1" count="0"/>
        </references>
      </pivotArea>
    </format>
    <format dxfId="17">
      <pivotArea dataOnly="0" labelOnly="1" grandRow="1" outline="0" fieldPosition="0"/>
    </format>
    <format dxfId="16">
      <pivotArea dataOnly="0" labelOnly="1" fieldPosition="0">
        <references count="1">
          <reference field="4" count="0"/>
        </references>
      </pivotArea>
    </format>
    <format dxfId="15">
      <pivotArea dataOnly="0" labelOnly="1" grandCol="1" outline="0" fieldPosition="0"/>
    </format>
    <format dxfId="14">
      <pivotArea dataOnly="0" labelOnly="1" fieldPosition="0">
        <references count="1">
          <reference field="1" count="0"/>
        </references>
      </pivotArea>
    </format>
  </formats>
  <chartFormats count="6">
    <chartFormat chart="1" format="0" series="1">
      <pivotArea type="data" outline="0" fieldPosition="0">
        <references count="1">
          <reference field="4294967294" count="1" selected="0">
            <x v="0"/>
          </reference>
        </references>
      </pivotArea>
    </chartFormat>
    <chartFormat chart="3" format="0" series="1">
      <pivotArea type="data" outline="0" fieldPosition="0">
        <references count="1">
          <reference field="4294967294" count="1" selected="0">
            <x v="0"/>
          </reference>
        </references>
      </pivotArea>
    </chartFormat>
    <chartFormat chart="3" format="1" series="1">
      <pivotArea type="data" outline="0" fieldPosition="0">
        <references count="2">
          <reference field="4294967294" count="1" selected="0">
            <x v="0"/>
          </reference>
          <reference field="4" count="1" selected="0">
            <x v="0"/>
          </reference>
        </references>
      </pivotArea>
    </chartFormat>
    <chartFormat chart="3" format="2" series="1">
      <pivotArea type="data" outline="0" fieldPosition="0">
        <references count="2">
          <reference field="4294967294" count="1" selected="0">
            <x v="0"/>
          </reference>
          <reference field="4" count="1" selected="0">
            <x v="2"/>
          </reference>
        </references>
      </pivotArea>
    </chartFormat>
    <chartFormat chart="4" format="3" series="1">
      <pivotArea type="data" outline="0" fieldPosition="0">
        <references count="2">
          <reference field="4294967294" count="1" selected="0">
            <x v="0"/>
          </reference>
          <reference field="4" count="1" selected="0">
            <x v="0"/>
          </reference>
        </references>
      </pivotArea>
    </chartFormat>
    <chartFormat chart="4" format="4" series="1">
      <pivotArea type="data" outline="0" fieldPosition="0">
        <references count="2">
          <reference field="4294967294" count="1" selected="0">
            <x v="0"/>
          </reference>
          <reference field="4" count="1" selected="0">
            <x v="3"/>
          </reference>
        </references>
      </pivotArea>
    </chartFormat>
  </chartFormats>
  <pivotTableStyleInfo name="PivotStyleMedium2"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96" dT="2023-12-19T16:55:37.65" personId="{2C546892-1B32-4E99-A36F-C50FDB6DA3B0}" id="{9B793013-5E7B-4A61-99D4-56FF25507A23}">
    <text>Anm a remitido sep,oct, nov</text>
  </threadedComment>
  <threadedComment ref="F97" dT="2023-12-19T16:55:53.02" personId="{2C546892-1B32-4E99-A36F-C50FDB6DA3B0}" id="{4BAADCA9-7192-40EC-9E93-06C4D1DB05B3}">
    <text>Envio julio, agosto y sep</text>
  </threadedComment>
</ThreadedComments>
</file>

<file path=xl/worksheets/_rels/sheet1.xml.rels><?xml version="1.0" encoding="UTF-8" standalone="yes"?>
<Relationships xmlns="http://schemas.openxmlformats.org/package/2006/relationships"><Relationship Id="rId8" Type="http://schemas.openxmlformats.org/officeDocument/2006/relationships/pivotTable" Target="../pivotTables/pivotTable8.xml"/><Relationship Id="rId3" Type="http://schemas.openxmlformats.org/officeDocument/2006/relationships/pivotTable" Target="../pivotTables/pivotTable3.xml"/><Relationship Id="rId7" Type="http://schemas.openxmlformats.org/officeDocument/2006/relationships/pivotTable" Target="../pivotTables/pivotTable7.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ivotTable" Target="../pivotTables/pivotTable6.xml"/><Relationship Id="rId5" Type="http://schemas.openxmlformats.org/officeDocument/2006/relationships/pivotTable" Target="../pivotTables/pivotTable5.xml"/><Relationship Id="rId4" Type="http://schemas.openxmlformats.org/officeDocument/2006/relationships/pivotTable" Target="../pivotTables/pivotTable4.xml"/><Relationship Id="rId9"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_rels/sheet4.xml.rels><?xml version="1.0" encoding="UTF-8" standalone="yes"?>
<Relationships xmlns="http://schemas.openxmlformats.org/package/2006/relationships"><Relationship Id="rId8" Type="http://schemas.openxmlformats.org/officeDocument/2006/relationships/pivotTable" Target="../pivotTables/pivotTable16.xml"/><Relationship Id="rId3" Type="http://schemas.openxmlformats.org/officeDocument/2006/relationships/pivotTable" Target="../pivotTables/pivotTable11.xml"/><Relationship Id="rId7" Type="http://schemas.openxmlformats.org/officeDocument/2006/relationships/pivotTable" Target="../pivotTables/pivotTable15.xml"/><Relationship Id="rId2" Type="http://schemas.openxmlformats.org/officeDocument/2006/relationships/pivotTable" Target="../pivotTables/pivotTable10.xml"/><Relationship Id="rId1" Type="http://schemas.openxmlformats.org/officeDocument/2006/relationships/pivotTable" Target="../pivotTables/pivotTable9.xml"/><Relationship Id="rId6" Type="http://schemas.openxmlformats.org/officeDocument/2006/relationships/pivotTable" Target="../pivotTables/pivotTable14.xml"/><Relationship Id="rId5" Type="http://schemas.openxmlformats.org/officeDocument/2006/relationships/pivotTable" Target="../pivotTables/pivotTable13.xml"/><Relationship Id="rId4" Type="http://schemas.openxmlformats.org/officeDocument/2006/relationships/pivotTable" Target="../pivotTables/pivotTable12.xml"/><Relationship Id="rId9"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ivotTable" Target="../pivotTables/pivotTable17.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1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45A732-3180-4B66-B334-90027EEE07DD}">
  <dimension ref="A2:E135"/>
  <sheetViews>
    <sheetView topLeftCell="A115" workbookViewId="0">
      <selection activeCell="B103" sqref="B103"/>
    </sheetView>
  </sheetViews>
  <sheetFormatPr baseColWidth="10" defaultRowHeight="12.75" x14ac:dyDescent="0.2"/>
  <cols>
    <col min="1" max="1" width="49" bestFit="1" customWidth="1"/>
    <col min="2" max="2" width="23" bestFit="1" customWidth="1"/>
    <col min="3" max="3" width="11.7109375" bestFit="1" customWidth="1"/>
    <col min="4" max="4" width="12.7109375" bestFit="1" customWidth="1"/>
    <col min="5" max="6" width="13.140625" bestFit="1" customWidth="1"/>
  </cols>
  <sheetData>
    <row r="2" spans="1:2" x14ac:dyDescent="0.2">
      <c r="A2" s="62" t="s">
        <v>155</v>
      </c>
      <c r="B2" s="63">
        <v>2023</v>
      </c>
    </row>
    <row r="4" spans="1:2" x14ac:dyDescent="0.2">
      <c r="A4" s="62" t="s">
        <v>150</v>
      </c>
      <c r="B4" t="s">
        <v>152</v>
      </c>
    </row>
    <row r="5" spans="1:2" x14ac:dyDescent="0.2">
      <c r="A5" s="63" t="s">
        <v>136</v>
      </c>
      <c r="B5">
        <v>44</v>
      </c>
    </row>
    <row r="6" spans="1:2" x14ac:dyDescent="0.2">
      <c r="A6" s="63" t="s">
        <v>171</v>
      </c>
      <c r="B6">
        <v>10</v>
      </c>
    </row>
    <row r="7" spans="1:2" x14ac:dyDescent="0.2">
      <c r="A7" s="63" t="s">
        <v>170</v>
      </c>
      <c r="B7">
        <v>9</v>
      </c>
    </row>
    <row r="8" spans="1:2" x14ac:dyDescent="0.2">
      <c r="A8" s="63" t="s">
        <v>151</v>
      </c>
      <c r="B8">
        <v>63</v>
      </c>
    </row>
    <row r="11" spans="1:2" x14ac:dyDescent="0.2">
      <c r="A11" s="62" t="s">
        <v>155</v>
      </c>
      <c r="B11" s="63">
        <v>2023</v>
      </c>
    </row>
    <row r="13" spans="1:2" x14ac:dyDescent="0.2">
      <c r="A13" s="62" t="s">
        <v>150</v>
      </c>
      <c r="B13" t="s">
        <v>152</v>
      </c>
    </row>
    <row r="14" spans="1:2" x14ac:dyDescent="0.2">
      <c r="A14" s="63" t="s">
        <v>136</v>
      </c>
      <c r="B14" s="65">
        <v>0.69841269841269837</v>
      </c>
    </row>
    <row r="15" spans="1:2" x14ac:dyDescent="0.2">
      <c r="A15" s="63" t="s">
        <v>171</v>
      </c>
      <c r="B15" s="65">
        <v>0.15873015873015872</v>
      </c>
    </row>
    <row r="16" spans="1:2" x14ac:dyDescent="0.2">
      <c r="A16" s="63" t="s">
        <v>170</v>
      </c>
      <c r="B16" s="65">
        <v>0.14285714285714285</v>
      </c>
    </row>
    <row r="17" spans="1:5" x14ac:dyDescent="0.2">
      <c r="A17" s="63" t="s">
        <v>151</v>
      </c>
      <c r="B17" s="65">
        <v>1</v>
      </c>
    </row>
    <row r="23" spans="1:5" x14ac:dyDescent="0.2">
      <c r="A23" s="62" t="s">
        <v>155</v>
      </c>
      <c r="B23" s="63">
        <v>2023</v>
      </c>
    </row>
    <row r="25" spans="1:5" x14ac:dyDescent="0.2">
      <c r="A25" s="62" t="s">
        <v>152</v>
      </c>
      <c r="B25" s="62" t="s">
        <v>153</v>
      </c>
    </row>
    <row r="26" spans="1:5" x14ac:dyDescent="0.2">
      <c r="A26" s="62" t="s">
        <v>150</v>
      </c>
      <c r="B26" t="s">
        <v>136</v>
      </c>
      <c r="C26" t="s">
        <v>171</v>
      </c>
      <c r="D26" t="s">
        <v>170</v>
      </c>
      <c r="E26" t="s">
        <v>151</v>
      </c>
    </row>
    <row r="27" spans="1:5" x14ac:dyDescent="0.2">
      <c r="A27" s="63" t="s">
        <v>94</v>
      </c>
      <c r="B27">
        <v>12</v>
      </c>
      <c r="C27">
        <v>4</v>
      </c>
      <c r="E27">
        <v>16</v>
      </c>
    </row>
    <row r="28" spans="1:5" x14ac:dyDescent="0.2">
      <c r="A28" s="63" t="s">
        <v>100</v>
      </c>
      <c r="B28">
        <v>10</v>
      </c>
      <c r="C28">
        <v>3</v>
      </c>
      <c r="E28">
        <v>13</v>
      </c>
    </row>
    <row r="29" spans="1:5" x14ac:dyDescent="0.2">
      <c r="A29" s="63" t="s">
        <v>92</v>
      </c>
      <c r="B29">
        <v>3</v>
      </c>
      <c r="D29">
        <v>5</v>
      </c>
      <c r="E29">
        <v>8</v>
      </c>
    </row>
    <row r="30" spans="1:5" x14ac:dyDescent="0.2">
      <c r="A30" s="63" t="s">
        <v>97</v>
      </c>
      <c r="B30">
        <v>6</v>
      </c>
      <c r="D30">
        <v>1</v>
      </c>
      <c r="E30">
        <v>7</v>
      </c>
    </row>
    <row r="31" spans="1:5" x14ac:dyDescent="0.2">
      <c r="A31" s="63" t="s">
        <v>95</v>
      </c>
      <c r="B31">
        <v>4</v>
      </c>
      <c r="D31">
        <v>1</v>
      </c>
      <c r="E31">
        <v>5</v>
      </c>
    </row>
    <row r="32" spans="1:5" x14ac:dyDescent="0.2">
      <c r="A32" s="63" t="s">
        <v>96</v>
      </c>
      <c r="B32">
        <v>2</v>
      </c>
      <c r="C32">
        <v>3</v>
      </c>
      <c r="E32">
        <v>5</v>
      </c>
    </row>
    <row r="33" spans="1:5" x14ac:dyDescent="0.2">
      <c r="A33" s="63" t="s">
        <v>105</v>
      </c>
      <c r="B33">
        <v>4</v>
      </c>
      <c r="D33">
        <v>1</v>
      </c>
      <c r="E33">
        <v>5</v>
      </c>
    </row>
    <row r="34" spans="1:5" x14ac:dyDescent="0.2">
      <c r="A34" s="63" t="s">
        <v>101</v>
      </c>
      <c r="B34">
        <v>2</v>
      </c>
      <c r="D34">
        <v>1</v>
      </c>
      <c r="E34">
        <v>3</v>
      </c>
    </row>
    <row r="35" spans="1:5" x14ac:dyDescent="0.2">
      <c r="A35" s="63" t="s">
        <v>103</v>
      </c>
      <c r="B35">
        <v>1</v>
      </c>
      <c r="E35">
        <v>1</v>
      </c>
    </row>
    <row r="36" spans="1:5" x14ac:dyDescent="0.2">
      <c r="A36" s="63" t="s">
        <v>151</v>
      </c>
      <c r="B36">
        <v>44</v>
      </c>
      <c r="C36">
        <v>10</v>
      </c>
      <c r="D36">
        <v>9</v>
      </c>
      <c r="E36">
        <v>63</v>
      </c>
    </row>
    <row r="75" spans="1:2" x14ac:dyDescent="0.2">
      <c r="A75" s="62" t="s">
        <v>155</v>
      </c>
      <c r="B75" s="63">
        <v>2023</v>
      </c>
    </row>
    <row r="77" spans="1:2" x14ac:dyDescent="0.2">
      <c r="A77" s="62" t="s">
        <v>150</v>
      </c>
      <c r="B77" t="s">
        <v>152</v>
      </c>
    </row>
    <row r="78" spans="1:2" x14ac:dyDescent="0.2">
      <c r="A78" s="63" t="s">
        <v>9</v>
      </c>
      <c r="B78" s="65">
        <v>0.42857142857142855</v>
      </c>
    </row>
    <row r="79" spans="1:2" x14ac:dyDescent="0.2">
      <c r="A79" s="64" t="s">
        <v>136</v>
      </c>
      <c r="B79" s="65">
        <v>0.25396825396825395</v>
      </c>
    </row>
    <row r="80" spans="1:2" x14ac:dyDescent="0.2">
      <c r="A80" s="64" t="s">
        <v>170</v>
      </c>
      <c r="B80" s="65">
        <v>9.5238095238095233E-2</v>
      </c>
    </row>
    <row r="81" spans="1:2" x14ac:dyDescent="0.2">
      <c r="A81" s="64" t="s">
        <v>171</v>
      </c>
      <c r="B81" s="65">
        <v>7.9365079365079361E-2</v>
      </c>
    </row>
    <row r="82" spans="1:2" x14ac:dyDescent="0.2">
      <c r="A82" s="63" t="s">
        <v>36</v>
      </c>
      <c r="B82" s="65">
        <v>0.34920634920634919</v>
      </c>
    </row>
    <row r="83" spans="1:2" x14ac:dyDescent="0.2">
      <c r="A83" s="64" t="s">
        <v>136</v>
      </c>
      <c r="B83" s="65">
        <v>0.26984126984126983</v>
      </c>
    </row>
    <row r="84" spans="1:2" x14ac:dyDescent="0.2">
      <c r="A84" s="64" t="s">
        <v>171</v>
      </c>
      <c r="B84" s="65">
        <v>7.9365079365079361E-2</v>
      </c>
    </row>
    <row r="85" spans="1:2" x14ac:dyDescent="0.2">
      <c r="A85" s="63" t="s">
        <v>65</v>
      </c>
      <c r="B85" s="65">
        <v>0.12698412698412698</v>
      </c>
    </row>
    <row r="86" spans="1:2" x14ac:dyDescent="0.2">
      <c r="A86" s="64" t="s">
        <v>136</v>
      </c>
      <c r="B86" s="65">
        <v>9.5238095238095233E-2</v>
      </c>
    </row>
    <row r="87" spans="1:2" x14ac:dyDescent="0.2">
      <c r="A87" s="64" t="s">
        <v>170</v>
      </c>
      <c r="B87" s="65">
        <v>3.1746031746031744E-2</v>
      </c>
    </row>
    <row r="88" spans="1:2" x14ac:dyDescent="0.2">
      <c r="A88" s="63" t="s">
        <v>80</v>
      </c>
      <c r="B88" s="65">
        <v>9.5238095238095233E-2</v>
      </c>
    </row>
    <row r="89" spans="1:2" x14ac:dyDescent="0.2">
      <c r="A89" s="64" t="s">
        <v>136</v>
      </c>
      <c r="B89" s="65">
        <v>7.9365079365079361E-2</v>
      </c>
    </row>
    <row r="90" spans="1:2" x14ac:dyDescent="0.2">
      <c r="A90" s="64" t="s">
        <v>170</v>
      </c>
      <c r="B90" s="65">
        <v>1.5873015873015872E-2</v>
      </c>
    </row>
    <row r="91" spans="1:2" x14ac:dyDescent="0.2">
      <c r="A91" s="63" t="s">
        <v>151</v>
      </c>
      <c r="B91" s="65">
        <v>1</v>
      </c>
    </row>
    <row r="99" spans="1:2" x14ac:dyDescent="0.2">
      <c r="A99" s="62" t="s">
        <v>155</v>
      </c>
      <c r="B99" s="63">
        <v>2023</v>
      </c>
    </row>
    <row r="101" spans="1:2" x14ac:dyDescent="0.2">
      <c r="A101" s="62" t="s">
        <v>150</v>
      </c>
      <c r="B101" t="s">
        <v>152</v>
      </c>
    </row>
    <row r="102" spans="1:2" x14ac:dyDescent="0.2">
      <c r="A102" s="63" t="s">
        <v>9</v>
      </c>
      <c r="B102" s="65">
        <v>1</v>
      </c>
    </row>
    <row r="103" spans="1:2" x14ac:dyDescent="0.2">
      <c r="A103" s="64" t="s">
        <v>136</v>
      </c>
      <c r="B103" s="65">
        <v>0.59259259259259256</v>
      </c>
    </row>
    <row r="104" spans="1:2" x14ac:dyDescent="0.2">
      <c r="A104" s="64" t="s">
        <v>170</v>
      </c>
      <c r="B104" s="65">
        <v>0.22222222222222221</v>
      </c>
    </row>
    <row r="105" spans="1:2" x14ac:dyDescent="0.2">
      <c r="A105" s="64" t="s">
        <v>171</v>
      </c>
      <c r="B105" s="65">
        <v>0.18518518518518517</v>
      </c>
    </row>
    <row r="106" spans="1:2" x14ac:dyDescent="0.2">
      <c r="A106" s="63" t="s">
        <v>151</v>
      </c>
      <c r="B106" s="65">
        <v>1</v>
      </c>
    </row>
    <row r="110" spans="1:2" x14ac:dyDescent="0.2">
      <c r="A110" s="62" t="s">
        <v>155</v>
      </c>
      <c r="B110" s="63">
        <v>2023</v>
      </c>
    </row>
    <row r="112" spans="1:2" x14ac:dyDescent="0.2">
      <c r="A112" s="62" t="s">
        <v>150</v>
      </c>
      <c r="B112" t="s">
        <v>152</v>
      </c>
    </row>
    <row r="113" spans="1:2" x14ac:dyDescent="0.2">
      <c r="A113" s="63" t="s">
        <v>36</v>
      </c>
      <c r="B113" s="65">
        <v>1</v>
      </c>
    </row>
    <row r="114" spans="1:2" x14ac:dyDescent="0.2">
      <c r="A114" s="64" t="s">
        <v>136</v>
      </c>
      <c r="B114" s="65">
        <v>0.77272727272727271</v>
      </c>
    </row>
    <row r="115" spans="1:2" x14ac:dyDescent="0.2">
      <c r="A115" s="64" t="s">
        <v>171</v>
      </c>
      <c r="B115" s="65">
        <v>0.22727272727272727</v>
      </c>
    </row>
    <row r="116" spans="1:2" x14ac:dyDescent="0.2">
      <c r="A116" s="63" t="s">
        <v>151</v>
      </c>
      <c r="B116" s="65">
        <v>1</v>
      </c>
    </row>
    <row r="120" spans="1:2" x14ac:dyDescent="0.2">
      <c r="A120" s="62" t="s">
        <v>155</v>
      </c>
      <c r="B120" s="63">
        <v>2023</v>
      </c>
    </row>
    <row r="122" spans="1:2" x14ac:dyDescent="0.2">
      <c r="A122" s="62" t="s">
        <v>150</v>
      </c>
      <c r="B122" t="s">
        <v>152</v>
      </c>
    </row>
    <row r="123" spans="1:2" x14ac:dyDescent="0.2">
      <c r="A123" s="63" t="s">
        <v>65</v>
      </c>
      <c r="B123" s="65">
        <v>1</v>
      </c>
    </row>
    <row r="124" spans="1:2" x14ac:dyDescent="0.2">
      <c r="A124" s="64" t="s">
        <v>136</v>
      </c>
      <c r="B124" s="65">
        <v>0.75</v>
      </c>
    </row>
    <row r="125" spans="1:2" x14ac:dyDescent="0.2">
      <c r="A125" s="64" t="s">
        <v>170</v>
      </c>
      <c r="B125" s="65">
        <v>0.25</v>
      </c>
    </row>
    <row r="126" spans="1:2" x14ac:dyDescent="0.2">
      <c r="A126" s="63" t="s">
        <v>151</v>
      </c>
      <c r="B126" s="65">
        <v>1</v>
      </c>
    </row>
    <row r="129" spans="1:2" x14ac:dyDescent="0.2">
      <c r="A129" s="62" t="s">
        <v>155</v>
      </c>
      <c r="B129" s="63">
        <v>2023</v>
      </c>
    </row>
    <row r="131" spans="1:2" x14ac:dyDescent="0.2">
      <c r="A131" s="62" t="s">
        <v>150</v>
      </c>
      <c r="B131" t="s">
        <v>152</v>
      </c>
    </row>
    <row r="132" spans="1:2" x14ac:dyDescent="0.2">
      <c r="A132" s="63" t="s">
        <v>80</v>
      </c>
      <c r="B132" s="65">
        <v>1</v>
      </c>
    </row>
    <row r="133" spans="1:2" x14ac:dyDescent="0.2">
      <c r="A133" s="64" t="s">
        <v>136</v>
      </c>
      <c r="B133" s="65">
        <v>0.83333333333333337</v>
      </c>
    </row>
    <row r="134" spans="1:2" x14ac:dyDescent="0.2">
      <c r="A134" s="64" t="s">
        <v>170</v>
      </c>
      <c r="B134" s="65">
        <v>0.16666666666666666</v>
      </c>
    </row>
    <row r="135" spans="1:2" x14ac:dyDescent="0.2">
      <c r="A135" s="63" t="s">
        <v>151</v>
      </c>
      <c r="B135" s="65">
        <v>1</v>
      </c>
    </row>
  </sheetData>
  <pageMargins left="0.7" right="0.7" top="0.75" bottom="0.75" header="0.3" footer="0.3"/>
  <drawing r:id="rId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68189C-3DF9-4F54-8401-0516C17019AC}">
  <dimension ref="C8:G17"/>
  <sheetViews>
    <sheetView workbookViewId="0">
      <selection activeCell="C9" sqref="C9"/>
    </sheetView>
  </sheetViews>
  <sheetFormatPr baseColWidth="10" defaultRowHeight="12.75" x14ac:dyDescent="0.2"/>
  <cols>
    <col min="3" max="3" width="73.5703125" customWidth="1"/>
    <col min="4" max="4" width="41.7109375" customWidth="1"/>
    <col min="5" max="5" width="31.5703125" customWidth="1"/>
    <col min="6" max="6" width="50.28515625" customWidth="1"/>
    <col min="7" max="7" width="22.85546875" customWidth="1"/>
  </cols>
  <sheetData>
    <row r="8" spans="3:7" ht="44.25" customHeight="1" x14ac:dyDescent="0.2">
      <c r="C8" s="82" t="s">
        <v>174</v>
      </c>
      <c r="D8" s="82" t="s">
        <v>175</v>
      </c>
      <c r="E8" s="82" t="s">
        <v>176</v>
      </c>
      <c r="F8" s="83" t="s">
        <v>173</v>
      </c>
    </row>
    <row r="9" spans="3:7" ht="25.5" x14ac:dyDescent="0.2">
      <c r="C9" s="12" t="s">
        <v>27</v>
      </c>
      <c r="D9" s="6" t="s">
        <v>172</v>
      </c>
      <c r="E9" s="68" t="s">
        <v>178</v>
      </c>
      <c r="F9" s="6" t="s">
        <v>179</v>
      </c>
      <c r="G9" s="81"/>
    </row>
    <row r="10" spans="3:7" ht="38.25" x14ac:dyDescent="0.2">
      <c r="C10" s="12" t="s">
        <v>24</v>
      </c>
      <c r="D10" s="6" t="s">
        <v>181</v>
      </c>
      <c r="E10" s="68" t="s">
        <v>178</v>
      </c>
      <c r="F10" s="11" t="s">
        <v>180</v>
      </c>
    </row>
    <row r="11" spans="3:7" ht="38.25" x14ac:dyDescent="0.2">
      <c r="C11" s="12" t="s">
        <v>44</v>
      </c>
      <c r="D11" s="6" t="s">
        <v>184</v>
      </c>
      <c r="E11" s="68">
        <v>2026</v>
      </c>
      <c r="F11" s="56" t="s">
        <v>185</v>
      </c>
    </row>
    <row r="17" spans="5:5" x14ac:dyDescent="0.2">
      <c r="E17" t="s">
        <v>177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3F2A9E-9C04-4856-947C-86F205431EAA}">
  <dimension ref="C1:L108"/>
  <sheetViews>
    <sheetView tabSelected="1" topLeftCell="D76" zoomScale="145" zoomScaleNormal="145" workbookViewId="0">
      <selection activeCell="J4" sqref="J4"/>
    </sheetView>
  </sheetViews>
  <sheetFormatPr baseColWidth="10" defaultRowHeight="18" customHeight="1" x14ac:dyDescent="0.2"/>
  <cols>
    <col min="2" max="2" width="5.140625" customWidth="1"/>
    <col min="3" max="3" width="32.42578125" customWidth="1"/>
    <col min="4" max="4" width="62.140625" customWidth="1"/>
    <col min="5" max="5" width="55.140625" customWidth="1"/>
    <col min="6" max="7" width="25.7109375" customWidth="1"/>
    <col min="8" max="8" width="12.42578125" bestFit="1" customWidth="1"/>
    <col min="9" max="9" width="17" bestFit="1" customWidth="1"/>
    <col min="10" max="10" width="18.7109375" customWidth="1"/>
    <col min="11" max="11" width="12.5703125" customWidth="1"/>
    <col min="12" max="12" width="34.42578125" customWidth="1"/>
    <col min="13" max="13" width="29.140625" customWidth="1"/>
  </cols>
  <sheetData>
    <row r="1" spans="3:12" ht="18" customHeight="1" thickBot="1" x14ac:dyDescent="0.25"/>
    <row r="2" spans="3:12" ht="33" customHeight="1" thickBot="1" x14ac:dyDescent="0.25">
      <c r="C2" s="91" t="s">
        <v>0</v>
      </c>
      <c r="D2" s="92"/>
      <c r="E2" s="92"/>
      <c r="F2" s="92"/>
      <c r="G2" s="92"/>
      <c r="H2" s="92"/>
      <c r="I2" s="92"/>
      <c r="J2" s="93"/>
    </row>
    <row r="3" spans="3:12" ht="56.25" customHeight="1" thickBot="1" x14ac:dyDescent="0.25">
      <c r="C3" s="38" t="s">
        <v>1</v>
      </c>
      <c r="D3" s="37" t="s">
        <v>2</v>
      </c>
      <c r="E3" s="37" t="s">
        <v>3</v>
      </c>
      <c r="F3" s="33" t="s">
        <v>4</v>
      </c>
      <c r="G3" s="34" t="s">
        <v>5</v>
      </c>
      <c r="H3" s="35" t="s">
        <v>6</v>
      </c>
      <c r="I3" s="36" t="s">
        <v>7</v>
      </c>
      <c r="J3" s="39" t="s">
        <v>8</v>
      </c>
      <c r="K3" s="98" t="s">
        <v>155</v>
      </c>
      <c r="L3" s="51" t="s">
        <v>106</v>
      </c>
    </row>
    <row r="4" spans="3:12" ht="70.5" customHeight="1" x14ac:dyDescent="0.2">
      <c r="C4" s="40" t="s">
        <v>9</v>
      </c>
      <c r="D4" s="1" t="s">
        <v>11</v>
      </c>
      <c r="E4" s="2" t="s">
        <v>10</v>
      </c>
      <c r="F4" s="85">
        <v>0.15</v>
      </c>
      <c r="G4" s="66" t="s">
        <v>136</v>
      </c>
      <c r="H4" s="4">
        <v>44773</v>
      </c>
      <c r="I4" s="4">
        <v>45138</v>
      </c>
      <c r="J4" s="97">
        <f ca="1">I4-TODAY()</f>
        <v>-141</v>
      </c>
      <c r="K4" s="6">
        <v>2023</v>
      </c>
      <c r="L4" s="50" t="s">
        <v>92</v>
      </c>
    </row>
    <row r="5" spans="3:12" ht="70.5" customHeight="1" x14ac:dyDescent="0.2">
      <c r="C5" s="40" t="s">
        <v>9</v>
      </c>
      <c r="D5" s="5" t="s">
        <v>11</v>
      </c>
      <c r="E5" s="2" t="s">
        <v>12</v>
      </c>
      <c r="F5" s="85">
        <v>0.15</v>
      </c>
      <c r="G5" s="66" t="s">
        <v>136</v>
      </c>
      <c r="H5" s="4">
        <v>44773</v>
      </c>
      <c r="I5" s="4">
        <v>45138</v>
      </c>
      <c r="J5" s="97">
        <f t="shared" ref="J5:J80" ca="1" si="0">I5-TODAY()</f>
        <v>-141</v>
      </c>
      <c r="K5" s="6">
        <v>2023</v>
      </c>
      <c r="L5" s="11" t="s">
        <v>92</v>
      </c>
    </row>
    <row r="6" spans="3:12" ht="70.5" customHeight="1" x14ac:dyDescent="0.2">
      <c r="C6" s="40" t="s">
        <v>9</v>
      </c>
      <c r="D6" s="5" t="s">
        <v>11</v>
      </c>
      <c r="E6" s="2" t="s">
        <v>13</v>
      </c>
      <c r="F6" s="85">
        <v>0.15</v>
      </c>
      <c r="G6" s="66" t="s">
        <v>136</v>
      </c>
      <c r="H6" s="4">
        <v>44773</v>
      </c>
      <c r="I6" s="4">
        <v>45138</v>
      </c>
      <c r="J6" s="97">
        <f t="shared" ca="1" si="0"/>
        <v>-141</v>
      </c>
      <c r="K6" s="6">
        <v>2023</v>
      </c>
      <c r="L6" s="11" t="s">
        <v>92</v>
      </c>
    </row>
    <row r="7" spans="3:12" ht="70.5" customHeight="1" x14ac:dyDescent="0.2">
      <c r="C7" s="40" t="s">
        <v>9</v>
      </c>
      <c r="D7" s="5" t="s">
        <v>11</v>
      </c>
      <c r="E7" s="2" t="s">
        <v>14</v>
      </c>
      <c r="F7" s="85">
        <v>0.05</v>
      </c>
      <c r="G7" s="66" t="s">
        <v>170</v>
      </c>
      <c r="H7" s="4">
        <v>44773</v>
      </c>
      <c r="I7" s="4">
        <v>45138</v>
      </c>
      <c r="J7" s="97">
        <f t="shared" ca="1" si="0"/>
        <v>-141</v>
      </c>
      <c r="K7" s="6">
        <v>2023</v>
      </c>
      <c r="L7" s="11" t="s">
        <v>92</v>
      </c>
    </row>
    <row r="8" spans="3:12" ht="70.5" customHeight="1" x14ac:dyDescent="0.2">
      <c r="C8" s="40" t="s">
        <v>9</v>
      </c>
      <c r="D8" s="5" t="s">
        <v>11</v>
      </c>
      <c r="E8" s="2" t="s">
        <v>15</v>
      </c>
      <c r="F8" s="85">
        <v>0.05</v>
      </c>
      <c r="G8" s="66" t="s">
        <v>170</v>
      </c>
      <c r="H8" s="4">
        <v>44773</v>
      </c>
      <c r="I8" s="4">
        <v>45138</v>
      </c>
      <c r="J8" s="97">
        <f t="shared" ca="1" si="0"/>
        <v>-141</v>
      </c>
      <c r="K8" s="6">
        <v>2023</v>
      </c>
      <c r="L8" s="11" t="s">
        <v>92</v>
      </c>
    </row>
    <row r="9" spans="3:12" ht="70.5" customHeight="1" x14ac:dyDescent="0.2">
      <c r="C9" s="40" t="s">
        <v>9</v>
      </c>
      <c r="D9" s="5" t="s">
        <v>11</v>
      </c>
      <c r="E9" s="2" t="s">
        <v>16</v>
      </c>
      <c r="F9" s="85">
        <v>0.05</v>
      </c>
      <c r="G9" s="66" t="s">
        <v>170</v>
      </c>
      <c r="H9" s="4">
        <v>44773</v>
      </c>
      <c r="I9" s="4">
        <v>45138</v>
      </c>
      <c r="J9" s="97">
        <f t="shared" ca="1" si="0"/>
        <v>-141</v>
      </c>
      <c r="K9" s="6">
        <v>2023</v>
      </c>
      <c r="L9" s="11" t="s">
        <v>92</v>
      </c>
    </row>
    <row r="10" spans="3:12" ht="66.599999999999994" customHeight="1" x14ac:dyDescent="0.2">
      <c r="C10" s="40" t="s">
        <v>9</v>
      </c>
      <c r="D10" s="5" t="s">
        <v>11</v>
      </c>
      <c r="E10" s="2" t="s">
        <v>17</v>
      </c>
      <c r="F10" s="85">
        <v>0.05</v>
      </c>
      <c r="G10" s="66" t="s">
        <v>170</v>
      </c>
      <c r="H10" s="4">
        <v>44773</v>
      </c>
      <c r="I10" s="4">
        <v>45138</v>
      </c>
      <c r="J10" s="97">
        <f t="shared" ca="1" si="0"/>
        <v>-141</v>
      </c>
      <c r="K10" s="6">
        <v>2023</v>
      </c>
      <c r="L10" s="11" t="s">
        <v>92</v>
      </c>
    </row>
    <row r="11" spans="3:12" ht="66.599999999999994" customHeight="1" x14ac:dyDescent="0.2">
      <c r="C11" s="40" t="s">
        <v>9</v>
      </c>
      <c r="D11" s="5" t="s">
        <v>11</v>
      </c>
      <c r="E11" s="2" t="s">
        <v>160</v>
      </c>
      <c r="F11" s="85">
        <v>0.35</v>
      </c>
      <c r="G11" s="66" t="s">
        <v>170</v>
      </c>
      <c r="H11" s="4">
        <v>44773</v>
      </c>
      <c r="I11" s="4">
        <v>45138</v>
      </c>
      <c r="J11" s="97">
        <f t="shared" ca="1" si="0"/>
        <v>-141</v>
      </c>
      <c r="K11" s="6">
        <v>2023</v>
      </c>
      <c r="L11" s="11" t="s">
        <v>92</v>
      </c>
    </row>
    <row r="12" spans="3:12" ht="64.5" customHeight="1" x14ac:dyDescent="0.2">
      <c r="C12" s="40" t="s">
        <v>9</v>
      </c>
      <c r="D12" s="10" t="s">
        <v>19</v>
      </c>
      <c r="E12" s="8" t="s">
        <v>18</v>
      </c>
      <c r="F12" s="85">
        <v>0.1</v>
      </c>
      <c r="G12" s="66" t="s">
        <v>136</v>
      </c>
      <c r="H12" s="9">
        <v>45046</v>
      </c>
      <c r="I12" s="4">
        <v>46387</v>
      </c>
      <c r="J12" s="97">
        <f t="shared" ca="1" si="0"/>
        <v>1108</v>
      </c>
      <c r="K12" s="6">
        <v>2026</v>
      </c>
      <c r="L12" s="11" t="s">
        <v>93</v>
      </c>
    </row>
    <row r="13" spans="3:12" ht="71.45" customHeight="1" x14ac:dyDescent="0.2">
      <c r="C13" s="40" t="s">
        <v>9</v>
      </c>
      <c r="D13" s="10" t="s">
        <v>19</v>
      </c>
      <c r="E13" s="8" t="s">
        <v>20</v>
      </c>
      <c r="F13" s="85">
        <v>0.3</v>
      </c>
      <c r="G13" s="3" t="s">
        <v>170</v>
      </c>
      <c r="H13" s="9">
        <v>45046</v>
      </c>
      <c r="I13" s="4">
        <v>46387</v>
      </c>
      <c r="J13" s="97">
        <f t="shared" ca="1" si="0"/>
        <v>1108</v>
      </c>
      <c r="K13" s="6">
        <v>2026</v>
      </c>
      <c r="L13" s="11" t="s">
        <v>93</v>
      </c>
    </row>
    <row r="14" spans="3:12" ht="100.5" customHeight="1" x14ac:dyDescent="0.2">
      <c r="C14" s="40" t="s">
        <v>9</v>
      </c>
      <c r="D14" s="10" t="s">
        <v>19</v>
      </c>
      <c r="E14" s="8" t="s">
        <v>21</v>
      </c>
      <c r="F14" s="85">
        <v>0.3</v>
      </c>
      <c r="G14" s="3" t="s">
        <v>170</v>
      </c>
      <c r="H14" s="9">
        <v>45046</v>
      </c>
      <c r="I14" s="4">
        <v>46387</v>
      </c>
      <c r="J14" s="97">
        <f t="shared" ca="1" si="0"/>
        <v>1108</v>
      </c>
      <c r="K14" s="6">
        <v>2026</v>
      </c>
      <c r="L14" s="11" t="s">
        <v>93</v>
      </c>
    </row>
    <row r="15" spans="3:12" ht="98.25" customHeight="1" x14ac:dyDescent="0.2">
      <c r="C15" s="40" t="s">
        <v>9</v>
      </c>
      <c r="D15" s="10" t="s">
        <v>19</v>
      </c>
      <c r="E15" s="8" t="s">
        <v>22</v>
      </c>
      <c r="F15" s="85">
        <v>0.3</v>
      </c>
      <c r="G15" s="3" t="s">
        <v>170</v>
      </c>
      <c r="H15" s="9">
        <v>45046</v>
      </c>
      <c r="I15" s="4">
        <v>46387</v>
      </c>
      <c r="J15" s="97">
        <f t="shared" ca="1" si="0"/>
        <v>1108</v>
      </c>
      <c r="K15" s="6">
        <v>2026</v>
      </c>
      <c r="L15" s="11" t="s">
        <v>93</v>
      </c>
    </row>
    <row r="16" spans="3:12" ht="36" customHeight="1" x14ac:dyDescent="0.2">
      <c r="C16" s="40" t="s">
        <v>9</v>
      </c>
      <c r="D16" s="32" t="s">
        <v>23</v>
      </c>
      <c r="E16" s="6" t="s">
        <v>137</v>
      </c>
      <c r="F16" s="85">
        <v>0.35</v>
      </c>
      <c r="G16" s="66" t="s">
        <v>136</v>
      </c>
      <c r="H16" s="4">
        <v>44773</v>
      </c>
      <c r="I16" s="4">
        <v>45138</v>
      </c>
      <c r="J16" s="97">
        <f t="shared" ca="1" si="0"/>
        <v>-141</v>
      </c>
      <c r="K16" s="6">
        <v>2023</v>
      </c>
      <c r="L16" s="6" t="s">
        <v>94</v>
      </c>
    </row>
    <row r="17" spans="3:12" ht="36" customHeight="1" x14ac:dyDescent="0.2">
      <c r="C17" s="40" t="s">
        <v>9</v>
      </c>
      <c r="D17" s="32" t="s">
        <v>23</v>
      </c>
      <c r="E17" s="6" t="s">
        <v>138</v>
      </c>
      <c r="F17" s="85">
        <v>0.25</v>
      </c>
      <c r="G17" s="3" t="s">
        <v>136</v>
      </c>
      <c r="H17" s="4">
        <v>44773</v>
      </c>
      <c r="I17" s="4">
        <v>45138</v>
      </c>
      <c r="J17" s="97">
        <f t="shared" ca="1" si="0"/>
        <v>-141</v>
      </c>
      <c r="K17" s="6">
        <v>2023</v>
      </c>
      <c r="L17" s="6" t="s">
        <v>94</v>
      </c>
    </row>
    <row r="18" spans="3:12" ht="36" customHeight="1" x14ac:dyDescent="0.2">
      <c r="C18" s="40" t="s">
        <v>9</v>
      </c>
      <c r="D18" s="32" t="s">
        <v>23</v>
      </c>
      <c r="E18" s="6" t="s">
        <v>139</v>
      </c>
      <c r="F18" s="85">
        <v>0.1</v>
      </c>
      <c r="G18" s="3" t="s">
        <v>136</v>
      </c>
      <c r="H18" s="4">
        <v>44773</v>
      </c>
      <c r="I18" s="4">
        <v>45138</v>
      </c>
      <c r="J18" s="97">
        <f t="shared" ca="1" si="0"/>
        <v>-141</v>
      </c>
      <c r="K18" s="6">
        <v>2023</v>
      </c>
      <c r="L18" s="6" t="s">
        <v>94</v>
      </c>
    </row>
    <row r="19" spans="3:12" ht="36" customHeight="1" x14ac:dyDescent="0.2">
      <c r="C19" s="40" t="s">
        <v>9</v>
      </c>
      <c r="D19" s="32" t="s">
        <v>23</v>
      </c>
      <c r="E19" s="6" t="s">
        <v>140</v>
      </c>
      <c r="F19" s="85">
        <v>0.15</v>
      </c>
      <c r="G19" s="66" t="s">
        <v>136</v>
      </c>
      <c r="H19" s="4">
        <v>44773</v>
      </c>
      <c r="I19" s="4">
        <v>45138</v>
      </c>
      <c r="J19" s="97">
        <f t="shared" ca="1" si="0"/>
        <v>-141</v>
      </c>
      <c r="K19" s="6">
        <v>2023</v>
      </c>
      <c r="L19" s="6" t="s">
        <v>94</v>
      </c>
    </row>
    <row r="20" spans="3:12" ht="36" customHeight="1" x14ac:dyDescent="0.2">
      <c r="C20" s="40" t="s">
        <v>9</v>
      </c>
      <c r="D20" s="32" t="s">
        <v>23</v>
      </c>
      <c r="E20" s="6" t="s">
        <v>141</v>
      </c>
      <c r="F20" s="85">
        <v>0.05</v>
      </c>
      <c r="G20" s="3" t="s">
        <v>136</v>
      </c>
      <c r="H20" s="4">
        <v>44773</v>
      </c>
      <c r="I20" s="4">
        <v>45138</v>
      </c>
      <c r="J20" s="97">
        <f t="shared" ca="1" si="0"/>
        <v>-141</v>
      </c>
      <c r="K20" s="6">
        <v>2023</v>
      </c>
      <c r="L20" s="6" t="s">
        <v>94</v>
      </c>
    </row>
    <row r="21" spans="3:12" ht="36" customHeight="1" x14ac:dyDescent="0.2">
      <c r="C21" s="40" t="s">
        <v>9</v>
      </c>
      <c r="D21" s="32" t="s">
        <v>23</v>
      </c>
      <c r="E21" s="6" t="s">
        <v>142</v>
      </c>
      <c r="F21" s="85">
        <v>0.1</v>
      </c>
      <c r="G21" s="66" t="s">
        <v>171</v>
      </c>
      <c r="H21" s="4">
        <v>44773</v>
      </c>
      <c r="I21" s="4">
        <v>45138</v>
      </c>
      <c r="J21" s="97">
        <f t="shared" ca="1" si="0"/>
        <v>-141</v>
      </c>
      <c r="K21" s="6">
        <v>2023</v>
      </c>
      <c r="L21" s="6" t="s">
        <v>94</v>
      </c>
    </row>
    <row r="22" spans="3:12" ht="49.5" customHeight="1" x14ac:dyDescent="0.2">
      <c r="C22" s="40" t="s">
        <v>9</v>
      </c>
      <c r="D22" s="32" t="s">
        <v>24</v>
      </c>
      <c r="E22" s="84" t="s">
        <v>182</v>
      </c>
      <c r="F22" s="85">
        <v>0.3</v>
      </c>
      <c r="G22" s="66" t="s">
        <v>136</v>
      </c>
      <c r="H22" s="4">
        <v>45046</v>
      </c>
      <c r="I22" s="4">
        <v>45138</v>
      </c>
      <c r="J22" s="97">
        <f t="shared" ca="1" si="0"/>
        <v>-141</v>
      </c>
      <c r="K22" s="6">
        <v>2023</v>
      </c>
      <c r="L22" s="80" t="s">
        <v>95</v>
      </c>
    </row>
    <row r="23" spans="3:12" ht="51.6" customHeight="1" x14ac:dyDescent="0.2">
      <c r="C23" s="40" t="s">
        <v>9</v>
      </c>
      <c r="D23" s="57" t="s">
        <v>24</v>
      </c>
      <c r="E23" s="57" t="s">
        <v>183</v>
      </c>
      <c r="F23" s="85">
        <v>0.7</v>
      </c>
      <c r="G23" s="66" t="s">
        <v>136</v>
      </c>
      <c r="H23" s="4">
        <v>45046</v>
      </c>
      <c r="I23" s="4">
        <v>45138</v>
      </c>
      <c r="J23" s="97">
        <f t="shared" ca="1" si="0"/>
        <v>-141</v>
      </c>
      <c r="K23" s="6">
        <v>2023</v>
      </c>
      <c r="L23" s="80" t="s">
        <v>95</v>
      </c>
    </row>
    <row r="24" spans="3:12" ht="40.5" customHeight="1" x14ac:dyDescent="0.2">
      <c r="C24" s="40" t="s">
        <v>9</v>
      </c>
      <c r="D24" s="11" t="s">
        <v>25</v>
      </c>
      <c r="E24" s="56" t="s">
        <v>149</v>
      </c>
      <c r="F24" s="85">
        <v>1</v>
      </c>
      <c r="G24" s="3" t="s">
        <v>136</v>
      </c>
      <c r="H24" s="9">
        <v>44895</v>
      </c>
      <c r="I24" s="4">
        <v>45504</v>
      </c>
      <c r="J24" s="97">
        <f t="shared" ca="1" si="0"/>
        <v>225</v>
      </c>
      <c r="K24" s="6">
        <v>2024</v>
      </c>
      <c r="L24" s="11" t="s">
        <v>93</v>
      </c>
    </row>
    <row r="25" spans="3:12" ht="51" customHeight="1" x14ac:dyDescent="0.2">
      <c r="C25" s="40" t="s">
        <v>9</v>
      </c>
      <c r="D25" s="11" t="s">
        <v>26</v>
      </c>
      <c r="E25" s="57" t="s">
        <v>159</v>
      </c>
      <c r="F25" s="85">
        <v>0.4</v>
      </c>
      <c r="G25" s="66" t="s">
        <v>171</v>
      </c>
      <c r="H25" s="9">
        <v>45046</v>
      </c>
      <c r="I25" s="4">
        <v>45138</v>
      </c>
      <c r="J25" s="97">
        <f t="shared" ca="1" si="0"/>
        <v>-141</v>
      </c>
      <c r="K25" s="6">
        <v>2023</v>
      </c>
      <c r="L25" s="6" t="s">
        <v>94</v>
      </c>
    </row>
    <row r="26" spans="3:12" ht="51" customHeight="1" x14ac:dyDescent="0.2">
      <c r="C26" s="40" t="s">
        <v>9</v>
      </c>
      <c r="D26" s="11" t="s">
        <v>26</v>
      </c>
      <c r="E26" s="57" t="s">
        <v>157</v>
      </c>
      <c r="F26" s="85">
        <v>0.3</v>
      </c>
      <c r="G26" s="66" t="s">
        <v>136</v>
      </c>
      <c r="H26" s="9">
        <v>45046</v>
      </c>
      <c r="I26" s="4">
        <v>45138</v>
      </c>
      <c r="J26" s="97">
        <f t="shared" ca="1" si="0"/>
        <v>-141</v>
      </c>
      <c r="K26" s="6">
        <v>2023</v>
      </c>
      <c r="L26" s="6" t="s">
        <v>94</v>
      </c>
    </row>
    <row r="27" spans="3:12" ht="51" customHeight="1" x14ac:dyDescent="0.2">
      <c r="C27" s="40" t="s">
        <v>9</v>
      </c>
      <c r="D27" s="11" t="s">
        <v>26</v>
      </c>
      <c r="E27" s="57" t="s">
        <v>158</v>
      </c>
      <c r="F27" s="85">
        <v>0.3</v>
      </c>
      <c r="G27" s="66" t="s">
        <v>136</v>
      </c>
      <c r="H27" s="9">
        <v>45046</v>
      </c>
      <c r="I27" s="4">
        <v>45138</v>
      </c>
      <c r="J27" s="97">
        <f t="shared" ca="1" si="0"/>
        <v>-141</v>
      </c>
      <c r="K27" s="6">
        <v>2023</v>
      </c>
      <c r="L27" s="6" t="s">
        <v>94</v>
      </c>
    </row>
    <row r="28" spans="3:12" ht="55.5" customHeight="1" x14ac:dyDescent="0.2">
      <c r="C28" s="40" t="s">
        <v>9</v>
      </c>
      <c r="D28" s="31" t="s">
        <v>27</v>
      </c>
      <c r="E28" s="12" t="s">
        <v>28</v>
      </c>
      <c r="F28" s="85">
        <v>0.2</v>
      </c>
      <c r="G28" s="3" t="s">
        <v>136</v>
      </c>
      <c r="H28" s="9">
        <v>45046</v>
      </c>
      <c r="I28" s="4">
        <v>45138</v>
      </c>
      <c r="J28" s="97">
        <f t="shared" ca="1" si="0"/>
        <v>-141</v>
      </c>
      <c r="K28" s="6">
        <v>2023</v>
      </c>
      <c r="L28" s="80" t="s">
        <v>95</v>
      </c>
    </row>
    <row r="29" spans="3:12" ht="42.95" customHeight="1" x14ac:dyDescent="0.2">
      <c r="C29" s="40" t="s">
        <v>9</v>
      </c>
      <c r="D29" s="12" t="s">
        <v>27</v>
      </c>
      <c r="E29" s="12" t="s">
        <v>29</v>
      </c>
      <c r="F29" s="85">
        <v>0.2</v>
      </c>
      <c r="G29" s="3" t="s">
        <v>136</v>
      </c>
      <c r="H29" s="9">
        <v>45046</v>
      </c>
      <c r="I29" s="9">
        <v>45138</v>
      </c>
      <c r="J29" s="97">
        <f t="shared" ca="1" si="0"/>
        <v>-141</v>
      </c>
      <c r="K29" s="6">
        <v>2023</v>
      </c>
      <c r="L29" s="80" t="s">
        <v>95</v>
      </c>
    </row>
    <row r="30" spans="3:12" ht="55.5" customHeight="1" x14ac:dyDescent="0.2">
      <c r="C30" s="40" t="s">
        <v>9</v>
      </c>
      <c r="D30" s="12" t="s">
        <v>27</v>
      </c>
      <c r="E30" s="12" t="s">
        <v>109</v>
      </c>
      <c r="F30" s="85">
        <v>0.6</v>
      </c>
      <c r="G30" s="3" t="s">
        <v>170</v>
      </c>
      <c r="H30" s="9">
        <v>45046</v>
      </c>
      <c r="I30" s="4">
        <v>45138</v>
      </c>
      <c r="J30" s="97">
        <f t="shared" ca="1" si="0"/>
        <v>-141</v>
      </c>
      <c r="K30" s="6">
        <v>2023</v>
      </c>
      <c r="L30" s="80" t="s">
        <v>95</v>
      </c>
    </row>
    <row r="31" spans="3:12" ht="54.6" customHeight="1" x14ac:dyDescent="0.2">
      <c r="C31" s="40" t="s">
        <v>9</v>
      </c>
      <c r="D31" s="13" t="s">
        <v>30</v>
      </c>
      <c r="E31" s="14" t="s">
        <v>31</v>
      </c>
      <c r="F31" s="85">
        <v>0.1</v>
      </c>
      <c r="G31" s="66" t="s">
        <v>136</v>
      </c>
      <c r="H31" s="4">
        <v>44773</v>
      </c>
      <c r="I31" s="4">
        <v>45138</v>
      </c>
      <c r="J31" s="97">
        <f t="shared" ca="1" si="0"/>
        <v>-141</v>
      </c>
      <c r="K31" s="6">
        <v>2023</v>
      </c>
      <c r="L31" s="80" t="s">
        <v>96</v>
      </c>
    </row>
    <row r="32" spans="3:12" ht="47.45" customHeight="1" x14ac:dyDescent="0.2">
      <c r="C32" s="40" t="s">
        <v>9</v>
      </c>
      <c r="D32" s="13" t="s">
        <v>30</v>
      </c>
      <c r="E32" s="14" t="s">
        <v>32</v>
      </c>
      <c r="F32" s="85">
        <v>0.25</v>
      </c>
      <c r="G32" s="66" t="s">
        <v>136</v>
      </c>
      <c r="H32" s="4">
        <v>44773</v>
      </c>
      <c r="I32" s="4">
        <v>45138</v>
      </c>
      <c r="J32" s="97">
        <f t="shared" ca="1" si="0"/>
        <v>-141</v>
      </c>
      <c r="K32" s="6">
        <v>2023</v>
      </c>
      <c r="L32" s="80" t="s">
        <v>96</v>
      </c>
    </row>
    <row r="33" spans="3:12" ht="46.5" customHeight="1" x14ac:dyDescent="0.2">
      <c r="C33" s="40" t="s">
        <v>9</v>
      </c>
      <c r="D33" s="13" t="s">
        <v>30</v>
      </c>
      <c r="E33" s="14" t="s">
        <v>33</v>
      </c>
      <c r="F33" s="85">
        <v>0.4</v>
      </c>
      <c r="G33" s="3" t="s">
        <v>171</v>
      </c>
      <c r="H33" s="4">
        <v>44773</v>
      </c>
      <c r="I33" s="4">
        <v>45138</v>
      </c>
      <c r="J33" s="97">
        <f t="shared" ca="1" si="0"/>
        <v>-141</v>
      </c>
      <c r="K33" s="6">
        <v>2023</v>
      </c>
      <c r="L33" s="80" t="s">
        <v>96</v>
      </c>
    </row>
    <row r="34" spans="3:12" ht="42" customHeight="1" x14ac:dyDescent="0.2">
      <c r="C34" s="40" t="s">
        <v>9</v>
      </c>
      <c r="D34" s="13" t="s">
        <v>30</v>
      </c>
      <c r="E34" s="14" t="s">
        <v>34</v>
      </c>
      <c r="F34" s="85">
        <v>0.2</v>
      </c>
      <c r="G34" s="3" t="s">
        <v>171</v>
      </c>
      <c r="H34" s="4">
        <v>44773</v>
      </c>
      <c r="I34" s="4">
        <v>45138</v>
      </c>
      <c r="J34" s="97">
        <f t="shared" ca="1" si="0"/>
        <v>-141</v>
      </c>
      <c r="K34" s="6">
        <v>2023</v>
      </c>
      <c r="L34" s="80" t="s">
        <v>96</v>
      </c>
    </row>
    <row r="35" spans="3:12" ht="42" customHeight="1" x14ac:dyDescent="0.2">
      <c r="C35" s="40" t="s">
        <v>9</v>
      </c>
      <c r="D35" s="13" t="s">
        <v>30</v>
      </c>
      <c r="E35" s="15" t="s">
        <v>35</v>
      </c>
      <c r="F35" s="85">
        <v>0.05</v>
      </c>
      <c r="G35" s="3" t="s">
        <v>171</v>
      </c>
      <c r="H35" s="4">
        <v>44773</v>
      </c>
      <c r="I35" s="4">
        <v>45138</v>
      </c>
      <c r="J35" s="97">
        <f t="shared" ca="1" si="0"/>
        <v>-141</v>
      </c>
      <c r="K35" s="6">
        <v>2023</v>
      </c>
      <c r="L35" s="80" t="s">
        <v>96</v>
      </c>
    </row>
    <row r="36" spans="3:12" ht="41.45" customHeight="1" x14ac:dyDescent="0.2">
      <c r="C36" s="42" t="s">
        <v>36</v>
      </c>
      <c r="D36" s="16" t="s">
        <v>37</v>
      </c>
      <c r="E36" s="70" t="s">
        <v>137</v>
      </c>
      <c r="F36" s="85">
        <v>1</v>
      </c>
      <c r="G36" s="66" t="s">
        <v>136</v>
      </c>
      <c r="H36" s="4">
        <v>44773</v>
      </c>
      <c r="I36" s="4">
        <v>45138</v>
      </c>
      <c r="J36" s="97">
        <f t="shared" ca="1" si="0"/>
        <v>-141</v>
      </c>
      <c r="K36" s="6">
        <v>2023</v>
      </c>
      <c r="L36" s="6" t="s">
        <v>94</v>
      </c>
    </row>
    <row r="37" spans="3:12" ht="41.45" customHeight="1" x14ac:dyDescent="0.2">
      <c r="C37" s="42" t="s">
        <v>36</v>
      </c>
      <c r="D37" s="16" t="s">
        <v>37</v>
      </c>
      <c r="E37" s="70" t="s">
        <v>138</v>
      </c>
      <c r="F37" s="85">
        <v>0.35</v>
      </c>
      <c r="G37" s="66" t="s">
        <v>136</v>
      </c>
      <c r="H37" s="4">
        <v>44773</v>
      </c>
      <c r="I37" s="4">
        <v>45138</v>
      </c>
      <c r="J37" s="97">
        <f t="shared" ca="1" si="0"/>
        <v>-141</v>
      </c>
      <c r="K37" s="6">
        <v>2023</v>
      </c>
      <c r="L37" s="6" t="s">
        <v>94</v>
      </c>
    </row>
    <row r="38" spans="3:12" ht="41.45" customHeight="1" x14ac:dyDescent="0.2">
      <c r="C38" s="42" t="s">
        <v>36</v>
      </c>
      <c r="D38" s="16" t="s">
        <v>37</v>
      </c>
      <c r="E38" s="70" t="s">
        <v>139</v>
      </c>
      <c r="F38" s="85">
        <v>0.25</v>
      </c>
      <c r="G38" s="66" t="s">
        <v>136</v>
      </c>
      <c r="H38" s="4">
        <v>44773</v>
      </c>
      <c r="I38" s="4">
        <v>45138</v>
      </c>
      <c r="J38" s="97">
        <f t="shared" ca="1" si="0"/>
        <v>-141</v>
      </c>
      <c r="K38" s="6">
        <v>2023</v>
      </c>
      <c r="L38" s="6" t="s">
        <v>94</v>
      </c>
    </row>
    <row r="39" spans="3:12" ht="41.45" customHeight="1" x14ac:dyDescent="0.2">
      <c r="C39" s="42" t="s">
        <v>36</v>
      </c>
      <c r="D39" s="16" t="s">
        <v>37</v>
      </c>
      <c r="E39" s="70" t="s">
        <v>140</v>
      </c>
      <c r="F39" s="85">
        <v>0.1</v>
      </c>
      <c r="G39" s="66" t="s">
        <v>171</v>
      </c>
      <c r="H39" s="4">
        <v>44773</v>
      </c>
      <c r="I39" s="4">
        <v>45138</v>
      </c>
      <c r="J39" s="97">
        <f t="shared" ca="1" si="0"/>
        <v>-141</v>
      </c>
      <c r="K39" s="6">
        <v>2023</v>
      </c>
      <c r="L39" s="6" t="s">
        <v>94</v>
      </c>
    </row>
    <row r="40" spans="3:12" ht="41.45" customHeight="1" x14ac:dyDescent="0.2">
      <c r="C40" s="42" t="s">
        <v>36</v>
      </c>
      <c r="D40" s="16" t="s">
        <v>37</v>
      </c>
      <c r="E40" s="70" t="s">
        <v>141</v>
      </c>
      <c r="F40" s="85">
        <v>0.15</v>
      </c>
      <c r="G40" s="66" t="s">
        <v>136</v>
      </c>
      <c r="H40" s="4">
        <v>44773</v>
      </c>
      <c r="I40" s="4">
        <v>45138</v>
      </c>
      <c r="J40" s="97">
        <f t="shared" ca="1" si="0"/>
        <v>-141</v>
      </c>
      <c r="K40" s="6">
        <v>2023</v>
      </c>
      <c r="L40" s="6" t="s">
        <v>94</v>
      </c>
    </row>
    <row r="41" spans="3:12" ht="41.45" customHeight="1" x14ac:dyDescent="0.2">
      <c r="C41" s="42" t="s">
        <v>36</v>
      </c>
      <c r="D41" s="16" t="s">
        <v>37</v>
      </c>
      <c r="E41" s="71" t="s">
        <v>142</v>
      </c>
      <c r="F41" s="85">
        <v>0.05</v>
      </c>
      <c r="G41" s="66" t="s">
        <v>171</v>
      </c>
      <c r="H41" s="4">
        <v>44773</v>
      </c>
      <c r="I41" s="4">
        <v>45138</v>
      </c>
      <c r="J41" s="97">
        <f t="shared" ca="1" si="0"/>
        <v>-141</v>
      </c>
      <c r="K41" s="6">
        <v>2023</v>
      </c>
      <c r="L41" s="6" t="s">
        <v>94</v>
      </c>
    </row>
    <row r="42" spans="3:12" ht="41.45" customHeight="1" x14ac:dyDescent="0.2">
      <c r="C42" s="42" t="s">
        <v>36</v>
      </c>
      <c r="D42" s="16" t="s">
        <v>38</v>
      </c>
      <c r="E42" s="58" t="s">
        <v>39</v>
      </c>
      <c r="F42" s="85">
        <v>0.15</v>
      </c>
      <c r="G42" s="3" t="s">
        <v>136</v>
      </c>
      <c r="H42" s="4">
        <v>45046</v>
      </c>
      <c r="I42" s="4">
        <v>45107</v>
      </c>
      <c r="J42" s="97">
        <f t="shared" ca="1" si="0"/>
        <v>-172</v>
      </c>
      <c r="K42" s="6">
        <v>2023</v>
      </c>
      <c r="L42" s="54" t="s">
        <v>97</v>
      </c>
    </row>
    <row r="43" spans="3:12" ht="41.45" customHeight="1" x14ac:dyDescent="0.2">
      <c r="C43" s="42" t="s">
        <v>36</v>
      </c>
      <c r="D43" s="16" t="s">
        <v>38</v>
      </c>
      <c r="E43" s="58" t="s">
        <v>130</v>
      </c>
      <c r="F43" s="85">
        <v>0.25</v>
      </c>
      <c r="G43" s="3" t="s">
        <v>136</v>
      </c>
      <c r="H43" s="4">
        <v>45046</v>
      </c>
      <c r="I43" s="4">
        <v>45107</v>
      </c>
      <c r="J43" s="97">
        <f t="shared" ca="1" si="0"/>
        <v>-172</v>
      </c>
      <c r="K43" s="6">
        <v>2023</v>
      </c>
      <c r="L43" s="54" t="s">
        <v>97</v>
      </c>
    </row>
    <row r="44" spans="3:12" ht="41.45" customHeight="1" x14ac:dyDescent="0.2">
      <c r="C44" s="42" t="s">
        <v>36</v>
      </c>
      <c r="D44" s="16" t="s">
        <v>38</v>
      </c>
      <c r="E44" s="58" t="s">
        <v>129</v>
      </c>
      <c r="F44" s="85">
        <v>0.6</v>
      </c>
      <c r="G44" s="3" t="s">
        <v>136</v>
      </c>
      <c r="H44" s="4">
        <v>45046</v>
      </c>
      <c r="I44" s="4">
        <v>45107</v>
      </c>
      <c r="J44" s="97">
        <f t="shared" ca="1" si="0"/>
        <v>-172</v>
      </c>
      <c r="K44" s="6">
        <v>2023</v>
      </c>
      <c r="L44" s="54" t="s">
        <v>97</v>
      </c>
    </row>
    <row r="45" spans="3:12" ht="41.45" customHeight="1" x14ac:dyDescent="0.2">
      <c r="C45" s="42" t="s">
        <v>36</v>
      </c>
      <c r="D45" s="17" t="s">
        <v>40</v>
      </c>
      <c r="E45" s="18" t="s">
        <v>41</v>
      </c>
      <c r="F45" s="85">
        <v>0.2</v>
      </c>
      <c r="G45" s="3" t="s">
        <v>170</v>
      </c>
      <c r="H45" s="9">
        <v>45046</v>
      </c>
      <c r="I45" s="9">
        <v>46387</v>
      </c>
      <c r="J45" s="97">
        <f t="shared" ca="1" si="0"/>
        <v>1108</v>
      </c>
      <c r="K45" s="6">
        <v>2026</v>
      </c>
      <c r="L45" s="80" t="s">
        <v>98</v>
      </c>
    </row>
    <row r="46" spans="3:12" ht="41.45" customHeight="1" x14ac:dyDescent="0.2">
      <c r="C46" s="42" t="s">
        <v>36</v>
      </c>
      <c r="D46" s="17" t="s">
        <v>40</v>
      </c>
      <c r="E46" s="18" t="s">
        <v>42</v>
      </c>
      <c r="F46" s="85">
        <v>0.15</v>
      </c>
      <c r="G46" s="3" t="s">
        <v>170</v>
      </c>
      <c r="H46" s="9">
        <v>45046</v>
      </c>
      <c r="I46" s="4">
        <v>46387</v>
      </c>
      <c r="J46" s="97">
        <f t="shared" ca="1" si="0"/>
        <v>1108</v>
      </c>
      <c r="K46" s="6">
        <v>2026</v>
      </c>
      <c r="L46" s="80" t="s">
        <v>98</v>
      </c>
    </row>
    <row r="47" spans="3:12" ht="41.45" customHeight="1" x14ac:dyDescent="0.2">
      <c r="C47" s="42" t="s">
        <v>36</v>
      </c>
      <c r="D47" s="17" t="s">
        <v>40</v>
      </c>
      <c r="E47" s="18" t="s">
        <v>43</v>
      </c>
      <c r="F47" s="85">
        <v>0.15</v>
      </c>
      <c r="G47" s="3" t="s">
        <v>170</v>
      </c>
      <c r="H47" s="9">
        <v>45046</v>
      </c>
      <c r="I47" s="4">
        <v>46387</v>
      </c>
      <c r="J47" s="97">
        <f t="shared" ca="1" si="0"/>
        <v>1108</v>
      </c>
      <c r="K47" s="6">
        <v>2026</v>
      </c>
      <c r="L47" s="80" t="s">
        <v>98</v>
      </c>
    </row>
    <row r="48" spans="3:12" ht="41.45" customHeight="1" x14ac:dyDescent="0.2">
      <c r="C48" s="42" t="s">
        <v>36</v>
      </c>
      <c r="D48" s="17" t="s">
        <v>40</v>
      </c>
      <c r="E48" s="18" t="s">
        <v>41</v>
      </c>
      <c r="F48" s="85">
        <v>0.15</v>
      </c>
      <c r="G48" s="3" t="s">
        <v>170</v>
      </c>
      <c r="H48" s="9">
        <v>45046</v>
      </c>
      <c r="I48" s="4">
        <v>46387</v>
      </c>
      <c r="J48" s="97">
        <f t="shared" ca="1" si="0"/>
        <v>1108</v>
      </c>
      <c r="K48" s="6">
        <v>2026</v>
      </c>
      <c r="L48" s="80" t="s">
        <v>98</v>
      </c>
    </row>
    <row r="49" spans="3:12" ht="41.45" customHeight="1" x14ac:dyDescent="0.2">
      <c r="C49" s="42" t="s">
        <v>36</v>
      </c>
      <c r="D49" s="17" t="s">
        <v>40</v>
      </c>
      <c r="E49" s="18" t="s">
        <v>42</v>
      </c>
      <c r="F49" s="85">
        <v>0.15</v>
      </c>
      <c r="G49" s="3" t="s">
        <v>170</v>
      </c>
      <c r="H49" s="9">
        <v>45046</v>
      </c>
      <c r="I49" s="4">
        <v>46387</v>
      </c>
      <c r="J49" s="97">
        <f t="shared" ca="1" si="0"/>
        <v>1108</v>
      </c>
      <c r="K49" s="6">
        <v>2026</v>
      </c>
      <c r="L49" s="80" t="s">
        <v>98</v>
      </c>
    </row>
    <row r="50" spans="3:12" ht="41.45" customHeight="1" x14ac:dyDescent="0.2">
      <c r="C50" s="42" t="s">
        <v>36</v>
      </c>
      <c r="D50" s="17" t="s">
        <v>40</v>
      </c>
      <c r="E50" s="18" t="s">
        <v>187</v>
      </c>
      <c r="F50" s="85">
        <v>0.2</v>
      </c>
      <c r="G50" s="66" t="s">
        <v>136</v>
      </c>
      <c r="H50" s="9">
        <v>45046</v>
      </c>
      <c r="I50" s="4">
        <v>46387</v>
      </c>
      <c r="J50" s="97">
        <f t="shared" ref="J50" ca="1" si="1">I50-TODAY()</f>
        <v>1108</v>
      </c>
      <c r="K50" s="6">
        <v>2026</v>
      </c>
      <c r="L50" s="80" t="s">
        <v>98</v>
      </c>
    </row>
    <row r="51" spans="3:12" ht="53.25" customHeight="1" x14ac:dyDescent="0.2">
      <c r="C51" s="42" t="s">
        <v>36</v>
      </c>
      <c r="D51" s="19" t="s">
        <v>44</v>
      </c>
      <c r="E51" s="18" t="s">
        <v>110</v>
      </c>
      <c r="F51" s="85">
        <v>0.5</v>
      </c>
      <c r="G51" s="66" t="s">
        <v>171</v>
      </c>
      <c r="H51" s="4">
        <v>45169</v>
      </c>
      <c r="I51" s="4">
        <v>46387</v>
      </c>
      <c r="J51" s="97">
        <f t="shared" ca="1" si="0"/>
        <v>1108</v>
      </c>
      <c r="K51" s="6">
        <v>2026</v>
      </c>
      <c r="L51" s="80" t="s">
        <v>95</v>
      </c>
    </row>
    <row r="52" spans="3:12" ht="62.25" customHeight="1" x14ac:dyDescent="0.2">
      <c r="C52" s="42" t="s">
        <v>36</v>
      </c>
      <c r="D52" s="19" t="s">
        <v>44</v>
      </c>
      <c r="E52" s="18" t="s">
        <v>111</v>
      </c>
      <c r="F52" s="85">
        <v>0.5</v>
      </c>
      <c r="G52" s="66" t="s">
        <v>171</v>
      </c>
      <c r="H52" s="4">
        <v>45169</v>
      </c>
      <c r="I52" s="4">
        <v>46387</v>
      </c>
      <c r="J52" s="97">
        <f t="shared" ca="1" si="0"/>
        <v>1108</v>
      </c>
      <c r="K52" s="6">
        <v>2026</v>
      </c>
      <c r="L52" s="80" t="s">
        <v>95</v>
      </c>
    </row>
    <row r="53" spans="3:12" ht="39" customHeight="1" x14ac:dyDescent="0.2">
      <c r="C53" s="42" t="s">
        <v>36</v>
      </c>
      <c r="D53" s="19" t="s">
        <v>45</v>
      </c>
      <c r="E53" s="18" t="s">
        <v>119</v>
      </c>
      <c r="F53" s="85">
        <v>0.2</v>
      </c>
      <c r="G53" s="3" t="s">
        <v>136</v>
      </c>
      <c r="H53" s="4">
        <v>45169</v>
      </c>
      <c r="I53" s="4">
        <v>46387</v>
      </c>
      <c r="J53" s="97">
        <f t="shared" ca="1" si="0"/>
        <v>1108</v>
      </c>
      <c r="K53" s="6">
        <v>2026</v>
      </c>
      <c r="L53" s="80" t="s">
        <v>99</v>
      </c>
    </row>
    <row r="54" spans="3:12" ht="39" customHeight="1" x14ac:dyDescent="0.2">
      <c r="C54" s="42" t="s">
        <v>36</v>
      </c>
      <c r="D54" s="19" t="s">
        <v>46</v>
      </c>
      <c r="E54" s="18" t="s">
        <v>120</v>
      </c>
      <c r="F54" s="85">
        <v>0.3</v>
      </c>
      <c r="G54" s="3" t="s">
        <v>136</v>
      </c>
      <c r="H54" s="4">
        <v>45169</v>
      </c>
      <c r="I54" s="4">
        <v>46265</v>
      </c>
      <c r="J54" s="97">
        <f t="shared" ca="1" si="0"/>
        <v>986</v>
      </c>
      <c r="K54" s="6">
        <v>2026</v>
      </c>
      <c r="L54" s="80" t="s">
        <v>99</v>
      </c>
    </row>
    <row r="55" spans="3:12" ht="39" customHeight="1" x14ac:dyDescent="0.2">
      <c r="C55" s="42" t="s">
        <v>36</v>
      </c>
      <c r="D55" s="19" t="s">
        <v>46</v>
      </c>
      <c r="E55" s="18" t="s">
        <v>121</v>
      </c>
      <c r="F55" s="85">
        <v>0.3</v>
      </c>
      <c r="G55" s="3" t="s">
        <v>170</v>
      </c>
      <c r="H55" s="4">
        <v>45169</v>
      </c>
      <c r="I55" s="4">
        <v>46265</v>
      </c>
      <c r="J55" s="97">
        <f t="shared" ca="1" si="0"/>
        <v>986</v>
      </c>
      <c r="K55" s="6">
        <v>2026</v>
      </c>
      <c r="L55" s="80" t="s">
        <v>99</v>
      </c>
    </row>
    <row r="56" spans="3:12" ht="39" customHeight="1" x14ac:dyDescent="0.2">
      <c r="C56" s="42" t="s">
        <v>36</v>
      </c>
      <c r="D56" s="19" t="s">
        <v>46</v>
      </c>
      <c r="E56" s="18" t="s">
        <v>122</v>
      </c>
      <c r="F56" s="85">
        <v>0.1</v>
      </c>
      <c r="G56" s="3" t="s">
        <v>170</v>
      </c>
      <c r="H56" s="4">
        <v>45169</v>
      </c>
      <c r="I56" s="4">
        <v>46265</v>
      </c>
      <c r="J56" s="97">
        <f t="shared" ca="1" si="0"/>
        <v>986</v>
      </c>
      <c r="K56" s="6">
        <v>2026</v>
      </c>
      <c r="L56" s="80" t="s">
        <v>99</v>
      </c>
    </row>
    <row r="57" spans="3:12" ht="39" customHeight="1" x14ac:dyDescent="0.2">
      <c r="C57" s="42" t="s">
        <v>36</v>
      </c>
      <c r="D57" s="19" t="s">
        <v>46</v>
      </c>
      <c r="E57" s="18" t="s">
        <v>123</v>
      </c>
      <c r="F57" s="85">
        <v>0.1</v>
      </c>
      <c r="G57" s="66" t="s">
        <v>171</v>
      </c>
      <c r="H57" s="4">
        <v>45169</v>
      </c>
      <c r="I57" s="4">
        <v>46265</v>
      </c>
      <c r="J57" s="97">
        <f t="shared" ca="1" si="0"/>
        <v>986</v>
      </c>
      <c r="K57" s="6">
        <v>2026</v>
      </c>
      <c r="L57" s="80" t="s">
        <v>99</v>
      </c>
    </row>
    <row r="58" spans="3:12" ht="65.25" customHeight="1" x14ac:dyDescent="0.2">
      <c r="C58" s="42" t="s">
        <v>36</v>
      </c>
      <c r="D58" s="16" t="s">
        <v>47</v>
      </c>
      <c r="E58" s="20" t="s">
        <v>48</v>
      </c>
      <c r="F58" s="85">
        <v>0.25</v>
      </c>
      <c r="G58" s="3" t="s">
        <v>136</v>
      </c>
      <c r="H58" s="4">
        <v>45169</v>
      </c>
      <c r="I58" s="4">
        <v>46387</v>
      </c>
      <c r="J58" s="97">
        <f t="shared" ca="1" si="0"/>
        <v>1108</v>
      </c>
      <c r="K58" s="6">
        <v>2026</v>
      </c>
      <c r="L58" s="80" t="s">
        <v>98</v>
      </c>
    </row>
    <row r="59" spans="3:12" ht="65.25" customHeight="1" x14ac:dyDescent="0.2">
      <c r="C59" s="42" t="s">
        <v>36</v>
      </c>
      <c r="D59" s="16" t="s">
        <v>47</v>
      </c>
      <c r="E59" s="20" t="s">
        <v>49</v>
      </c>
      <c r="F59" s="85">
        <v>0.15</v>
      </c>
      <c r="G59" s="3" t="s">
        <v>170</v>
      </c>
      <c r="H59" s="4">
        <v>45169</v>
      </c>
      <c r="I59" s="4">
        <v>46387</v>
      </c>
      <c r="J59" s="97">
        <f t="shared" ca="1" si="0"/>
        <v>1108</v>
      </c>
      <c r="K59" s="6">
        <v>2026</v>
      </c>
      <c r="L59" s="80" t="s">
        <v>98</v>
      </c>
    </row>
    <row r="60" spans="3:12" ht="69.75" customHeight="1" x14ac:dyDescent="0.2">
      <c r="C60" s="42" t="s">
        <v>36</v>
      </c>
      <c r="D60" s="16" t="s">
        <v>47</v>
      </c>
      <c r="E60" s="16" t="s">
        <v>50</v>
      </c>
      <c r="F60" s="85">
        <v>0.15</v>
      </c>
      <c r="G60" s="3" t="s">
        <v>170</v>
      </c>
      <c r="H60" s="4">
        <v>45169</v>
      </c>
      <c r="I60" s="4">
        <v>46387</v>
      </c>
      <c r="J60" s="97">
        <f t="shared" ca="1" si="0"/>
        <v>1108</v>
      </c>
      <c r="K60" s="6">
        <v>2026</v>
      </c>
      <c r="L60" s="80" t="s">
        <v>98</v>
      </c>
    </row>
    <row r="61" spans="3:12" ht="69.75" customHeight="1" x14ac:dyDescent="0.2">
      <c r="C61" s="42" t="s">
        <v>36</v>
      </c>
      <c r="D61" s="16" t="s">
        <v>47</v>
      </c>
      <c r="E61" s="16" t="s">
        <v>51</v>
      </c>
      <c r="F61" s="85">
        <v>0.3</v>
      </c>
      <c r="G61" s="3" t="s">
        <v>171</v>
      </c>
      <c r="H61" s="4">
        <v>45169</v>
      </c>
      <c r="I61" s="4">
        <v>46387</v>
      </c>
      <c r="J61" s="97">
        <f ca="1">I61-TODAY()</f>
        <v>1108</v>
      </c>
      <c r="K61" s="6">
        <v>2026</v>
      </c>
      <c r="L61" s="80" t="s">
        <v>98</v>
      </c>
    </row>
    <row r="62" spans="3:12" ht="60" customHeight="1" x14ac:dyDescent="0.2">
      <c r="C62" s="42" t="s">
        <v>36</v>
      </c>
      <c r="D62" s="16" t="s">
        <v>47</v>
      </c>
      <c r="E62" s="16" t="s">
        <v>186</v>
      </c>
      <c r="F62" s="85">
        <v>0.5</v>
      </c>
      <c r="G62" s="3" t="s">
        <v>170</v>
      </c>
      <c r="H62" s="4">
        <v>45169</v>
      </c>
      <c r="I62" s="4">
        <v>46387</v>
      </c>
      <c r="J62" s="97">
        <f ca="1">I62-TODAY()</f>
        <v>1108</v>
      </c>
      <c r="K62" s="6"/>
      <c r="L62" s="80" t="s">
        <v>98</v>
      </c>
    </row>
    <row r="63" spans="3:12" ht="54" customHeight="1" x14ac:dyDescent="0.2">
      <c r="C63" s="42" t="s">
        <v>36</v>
      </c>
      <c r="D63" s="21" t="s">
        <v>52</v>
      </c>
      <c r="E63" s="22" t="s">
        <v>53</v>
      </c>
      <c r="F63" s="86">
        <v>0.1</v>
      </c>
      <c r="G63" s="3" t="s">
        <v>136</v>
      </c>
      <c r="H63" s="4">
        <v>45077</v>
      </c>
      <c r="I63" s="4">
        <v>45138</v>
      </c>
      <c r="J63" s="97">
        <f t="shared" ca="1" si="0"/>
        <v>-141</v>
      </c>
      <c r="K63" s="6">
        <v>2023</v>
      </c>
      <c r="L63" s="6" t="s">
        <v>100</v>
      </c>
    </row>
    <row r="64" spans="3:12" ht="57.75" customHeight="1" x14ac:dyDescent="0.2">
      <c r="C64" s="42" t="s">
        <v>36</v>
      </c>
      <c r="D64" s="21" t="s">
        <v>52</v>
      </c>
      <c r="E64" s="22" t="s">
        <v>54</v>
      </c>
      <c r="F64" s="86">
        <v>7.0000000000000007E-2</v>
      </c>
      <c r="G64" s="3" t="s">
        <v>136</v>
      </c>
      <c r="H64" s="4">
        <v>45077</v>
      </c>
      <c r="I64" s="4">
        <v>45138</v>
      </c>
      <c r="J64" s="97">
        <f t="shared" ca="1" si="0"/>
        <v>-141</v>
      </c>
      <c r="K64" s="6">
        <v>2023</v>
      </c>
      <c r="L64" s="6" t="s">
        <v>100</v>
      </c>
    </row>
    <row r="65" spans="3:12" ht="47.25" customHeight="1" x14ac:dyDescent="0.2">
      <c r="C65" s="42" t="s">
        <v>36</v>
      </c>
      <c r="D65" s="21" t="s">
        <v>52</v>
      </c>
      <c r="E65" s="22" t="s">
        <v>55</v>
      </c>
      <c r="F65" s="86">
        <v>7.0000000000000007E-2</v>
      </c>
      <c r="G65" s="3" t="s">
        <v>136</v>
      </c>
      <c r="H65" s="4">
        <v>45077</v>
      </c>
      <c r="I65" s="4">
        <v>45138</v>
      </c>
      <c r="J65" s="97">
        <f t="shared" ca="1" si="0"/>
        <v>-141</v>
      </c>
      <c r="K65" s="6">
        <v>2023</v>
      </c>
      <c r="L65" s="6" t="s">
        <v>100</v>
      </c>
    </row>
    <row r="66" spans="3:12" ht="54" customHeight="1" x14ac:dyDescent="0.2">
      <c r="C66" s="42" t="s">
        <v>36</v>
      </c>
      <c r="D66" s="21" t="s">
        <v>52</v>
      </c>
      <c r="E66" s="22" t="s">
        <v>56</v>
      </c>
      <c r="F66" s="86">
        <v>7.0000000000000007E-2</v>
      </c>
      <c r="G66" s="3" t="s">
        <v>136</v>
      </c>
      <c r="H66" s="4">
        <v>45077</v>
      </c>
      <c r="I66" s="4">
        <v>45138</v>
      </c>
      <c r="J66" s="97">
        <f t="shared" ca="1" si="0"/>
        <v>-141</v>
      </c>
      <c r="K66" s="6">
        <v>2023</v>
      </c>
      <c r="L66" s="6" t="s">
        <v>100</v>
      </c>
    </row>
    <row r="67" spans="3:12" ht="45.75" customHeight="1" x14ac:dyDescent="0.2">
      <c r="C67" s="42" t="s">
        <v>36</v>
      </c>
      <c r="D67" s="21" t="s">
        <v>52</v>
      </c>
      <c r="E67" s="22" t="s">
        <v>57</v>
      </c>
      <c r="F67" s="86">
        <v>7.0000000000000007E-2</v>
      </c>
      <c r="G67" s="3" t="s">
        <v>136</v>
      </c>
      <c r="H67" s="4">
        <v>45077</v>
      </c>
      <c r="I67" s="4">
        <v>45138</v>
      </c>
      <c r="J67" s="97">
        <f t="shared" ca="1" si="0"/>
        <v>-141</v>
      </c>
      <c r="K67" s="6">
        <v>2023</v>
      </c>
      <c r="L67" s="6" t="s">
        <v>100</v>
      </c>
    </row>
    <row r="68" spans="3:12" ht="51.75" customHeight="1" x14ac:dyDescent="0.2">
      <c r="C68" s="42" t="s">
        <v>36</v>
      </c>
      <c r="D68" s="21" t="s">
        <v>52</v>
      </c>
      <c r="E68" s="22" t="s">
        <v>58</v>
      </c>
      <c r="F68" s="86">
        <v>7.0000000000000007E-2</v>
      </c>
      <c r="G68" s="3" t="s">
        <v>136</v>
      </c>
      <c r="H68" s="4">
        <v>45077</v>
      </c>
      <c r="I68" s="4">
        <v>45138</v>
      </c>
      <c r="J68" s="97">
        <f t="shared" ca="1" si="0"/>
        <v>-141</v>
      </c>
      <c r="K68" s="6">
        <v>2023</v>
      </c>
      <c r="L68" s="6" t="s">
        <v>100</v>
      </c>
    </row>
    <row r="69" spans="3:12" ht="52.5" customHeight="1" x14ac:dyDescent="0.2">
      <c r="C69" s="42" t="s">
        <v>36</v>
      </c>
      <c r="D69" s="21" t="s">
        <v>52</v>
      </c>
      <c r="E69" s="22" t="s">
        <v>59</v>
      </c>
      <c r="F69" s="86">
        <v>7.0000000000000007E-2</v>
      </c>
      <c r="G69" s="3" t="s">
        <v>136</v>
      </c>
      <c r="H69" s="4">
        <v>45077</v>
      </c>
      <c r="I69" s="4">
        <v>45138</v>
      </c>
      <c r="J69" s="97">
        <f t="shared" ca="1" si="0"/>
        <v>-141</v>
      </c>
      <c r="K69" s="6">
        <v>2023</v>
      </c>
      <c r="L69" s="6" t="s">
        <v>100</v>
      </c>
    </row>
    <row r="70" spans="3:12" ht="50.25" customHeight="1" x14ac:dyDescent="0.2">
      <c r="C70" s="42" t="s">
        <v>36</v>
      </c>
      <c r="D70" s="21" t="s">
        <v>52</v>
      </c>
      <c r="E70" s="22" t="s">
        <v>60</v>
      </c>
      <c r="F70" s="86">
        <v>7.0000000000000007E-2</v>
      </c>
      <c r="G70" s="3" t="s">
        <v>136</v>
      </c>
      <c r="H70" s="4">
        <v>45077</v>
      </c>
      <c r="I70" s="4">
        <v>45138</v>
      </c>
      <c r="J70" s="97">
        <f t="shared" ca="1" si="0"/>
        <v>-141</v>
      </c>
      <c r="K70" s="6">
        <v>2023</v>
      </c>
      <c r="L70" s="6" t="s">
        <v>100</v>
      </c>
    </row>
    <row r="71" spans="3:12" ht="49.5" customHeight="1" x14ac:dyDescent="0.2">
      <c r="C71" s="42" t="s">
        <v>36</v>
      </c>
      <c r="D71" s="21" t="s">
        <v>52</v>
      </c>
      <c r="E71" s="22" t="s">
        <v>61</v>
      </c>
      <c r="F71" s="86">
        <v>7.0000000000000007E-2</v>
      </c>
      <c r="G71" s="3" t="s">
        <v>136</v>
      </c>
      <c r="H71" s="4">
        <v>45077</v>
      </c>
      <c r="I71" s="4">
        <v>45138</v>
      </c>
      <c r="J71" s="97">
        <f t="shared" ca="1" si="0"/>
        <v>-141</v>
      </c>
      <c r="K71" s="6">
        <v>2023</v>
      </c>
      <c r="L71" s="6" t="s">
        <v>100</v>
      </c>
    </row>
    <row r="72" spans="3:12" ht="45.75" customHeight="1" x14ac:dyDescent="0.2">
      <c r="C72" s="42" t="s">
        <v>36</v>
      </c>
      <c r="D72" s="21" t="s">
        <v>52</v>
      </c>
      <c r="E72" s="22" t="s">
        <v>62</v>
      </c>
      <c r="F72" s="86">
        <v>7.0000000000000007E-2</v>
      </c>
      <c r="G72" s="66" t="s">
        <v>171</v>
      </c>
      <c r="H72" s="4">
        <v>45077</v>
      </c>
      <c r="I72" s="4">
        <v>45138</v>
      </c>
      <c r="J72" s="97">
        <f t="shared" ca="1" si="0"/>
        <v>-141</v>
      </c>
      <c r="K72" s="6">
        <v>2023</v>
      </c>
      <c r="L72" s="6" t="s">
        <v>100</v>
      </c>
    </row>
    <row r="73" spans="3:12" ht="48.75" customHeight="1" x14ac:dyDescent="0.2">
      <c r="C73" s="42" t="s">
        <v>36</v>
      </c>
      <c r="D73" s="21" t="s">
        <v>52</v>
      </c>
      <c r="E73" s="22" t="s">
        <v>63</v>
      </c>
      <c r="F73" s="86">
        <v>7.0000000000000007E-2</v>
      </c>
      <c r="G73" s="66" t="s">
        <v>171</v>
      </c>
      <c r="H73" s="4">
        <v>45077</v>
      </c>
      <c r="I73" s="4">
        <v>45138</v>
      </c>
      <c r="J73" s="97">
        <f t="shared" ca="1" si="0"/>
        <v>-141</v>
      </c>
      <c r="K73" s="6">
        <v>2023</v>
      </c>
      <c r="L73" s="6" t="s">
        <v>100</v>
      </c>
    </row>
    <row r="74" spans="3:12" ht="48" customHeight="1" x14ac:dyDescent="0.2">
      <c r="C74" s="42" t="s">
        <v>36</v>
      </c>
      <c r="D74" s="21" t="s">
        <v>52</v>
      </c>
      <c r="E74" s="22" t="s">
        <v>64</v>
      </c>
      <c r="F74" s="86">
        <v>0.1</v>
      </c>
      <c r="G74" s="3" t="s">
        <v>136</v>
      </c>
      <c r="H74" s="4">
        <v>45077</v>
      </c>
      <c r="I74" s="4">
        <v>45138</v>
      </c>
      <c r="J74" s="97">
        <f t="shared" ca="1" si="0"/>
        <v>-141</v>
      </c>
      <c r="K74" s="6">
        <v>2023</v>
      </c>
      <c r="L74" s="6" t="s">
        <v>100</v>
      </c>
    </row>
    <row r="75" spans="3:12" ht="47.25" customHeight="1" x14ac:dyDescent="0.2">
      <c r="C75" s="42" t="s">
        <v>36</v>
      </c>
      <c r="D75" s="21" t="s">
        <v>52</v>
      </c>
      <c r="E75" s="22" t="s">
        <v>143</v>
      </c>
      <c r="F75" s="86">
        <v>0.1</v>
      </c>
      <c r="G75" s="66" t="s">
        <v>171</v>
      </c>
      <c r="H75" s="4">
        <v>45077</v>
      </c>
      <c r="I75" s="4">
        <v>45138</v>
      </c>
      <c r="J75" s="97">
        <f t="shared" ca="1" si="0"/>
        <v>-141</v>
      </c>
      <c r="K75" s="6">
        <v>2023</v>
      </c>
      <c r="L75" s="6" t="s">
        <v>100</v>
      </c>
    </row>
    <row r="76" spans="3:12" ht="58.5" customHeight="1" x14ac:dyDescent="0.2">
      <c r="C76" s="43" t="s">
        <v>65</v>
      </c>
      <c r="D76" s="24" t="s">
        <v>169</v>
      </c>
      <c r="E76" s="23" t="s">
        <v>127</v>
      </c>
      <c r="F76" s="85">
        <v>0.2</v>
      </c>
      <c r="G76" s="3" t="s">
        <v>136</v>
      </c>
      <c r="H76" s="9">
        <v>45046</v>
      </c>
      <c r="I76" s="4">
        <v>45138</v>
      </c>
      <c r="J76" s="97">
        <f t="shared" ca="1" si="0"/>
        <v>-141</v>
      </c>
      <c r="K76" s="6">
        <v>2023</v>
      </c>
      <c r="L76" s="54" t="s">
        <v>97</v>
      </c>
    </row>
    <row r="77" spans="3:12" ht="45" customHeight="1" x14ac:dyDescent="0.2">
      <c r="C77" s="43" t="s">
        <v>65</v>
      </c>
      <c r="D77" s="24" t="s">
        <v>66</v>
      </c>
      <c r="E77" s="23" t="s">
        <v>126</v>
      </c>
      <c r="F77" s="85">
        <v>0.2</v>
      </c>
      <c r="G77" s="3" t="s">
        <v>136</v>
      </c>
      <c r="H77" s="9">
        <v>45046</v>
      </c>
      <c r="I77" s="4">
        <v>45138</v>
      </c>
      <c r="J77" s="97">
        <f t="shared" ca="1" si="0"/>
        <v>-141</v>
      </c>
      <c r="K77" s="6">
        <v>2023</v>
      </c>
      <c r="L77" s="54" t="s">
        <v>97</v>
      </c>
    </row>
    <row r="78" spans="3:12" ht="42" customHeight="1" x14ac:dyDescent="0.2">
      <c r="C78" s="43" t="s">
        <v>65</v>
      </c>
      <c r="D78" s="24" t="s">
        <v>66</v>
      </c>
      <c r="E78" s="23" t="s">
        <v>128</v>
      </c>
      <c r="F78" s="85">
        <v>0.2</v>
      </c>
      <c r="G78" s="3" t="s">
        <v>136</v>
      </c>
      <c r="H78" s="9">
        <v>45046</v>
      </c>
      <c r="I78" s="4">
        <v>45138</v>
      </c>
      <c r="J78" s="97">
        <f t="shared" ca="1" si="0"/>
        <v>-141</v>
      </c>
      <c r="K78" s="6">
        <v>2023</v>
      </c>
      <c r="L78" s="54" t="s">
        <v>97</v>
      </c>
    </row>
    <row r="79" spans="3:12" ht="42" customHeight="1" x14ac:dyDescent="0.2">
      <c r="C79" s="43" t="s">
        <v>65</v>
      </c>
      <c r="D79" s="24" t="s">
        <v>66</v>
      </c>
      <c r="E79" s="23" t="s">
        <v>167</v>
      </c>
      <c r="F79" s="85">
        <v>0.4</v>
      </c>
      <c r="G79" s="3" t="s">
        <v>170</v>
      </c>
      <c r="H79" s="9">
        <v>45046</v>
      </c>
      <c r="I79" s="4">
        <v>45138</v>
      </c>
      <c r="J79" s="97">
        <f t="shared" ca="1" si="0"/>
        <v>-141</v>
      </c>
      <c r="K79" s="6">
        <v>2023</v>
      </c>
      <c r="L79" s="54" t="s">
        <v>97</v>
      </c>
    </row>
    <row r="80" spans="3:12" ht="68.25" customHeight="1" x14ac:dyDescent="0.2">
      <c r="C80" s="43" t="s">
        <v>65</v>
      </c>
      <c r="D80" s="25" t="s">
        <v>67</v>
      </c>
      <c r="E80" s="26" t="s">
        <v>118</v>
      </c>
      <c r="F80" s="85">
        <v>0.2</v>
      </c>
      <c r="G80" s="3" t="s">
        <v>136</v>
      </c>
      <c r="H80" s="9">
        <v>45107</v>
      </c>
      <c r="I80" s="4">
        <v>45169</v>
      </c>
      <c r="J80" s="97">
        <f t="shared" ca="1" si="0"/>
        <v>-110</v>
      </c>
      <c r="K80" s="6">
        <v>2023</v>
      </c>
      <c r="L80" s="54" t="s">
        <v>101</v>
      </c>
    </row>
    <row r="81" spans="3:12" ht="68.25" customHeight="1" x14ac:dyDescent="0.2">
      <c r="C81" s="43" t="s">
        <v>65</v>
      </c>
      <c r="D81" s="25" t="s">
        <v>67</v>
      </c>
      <c r="E81" s="26" t="s">
        <v>68</v>
      </c>
      <c r="F81" s="85">
        <v>0.4</v>
      </c>
      <c r="G81" s="3" t="s">
        <v>136</v>
      </c>
      <c r="H81" s="9">
        <v>45107</v>
      </c>
      <c r="I81" s="4">
        <v>45169</v>
      </c>
      <c r="J81" s="97">
        <f t="shared" ref="J81:J108" ca="1" si="2">I81-TODAY()</f>
        <v>-110</v>
      </c>
      <c r="K81" s="6">
        <v>2023</v>
      </c>
      <c r="L81" s="54" t="s">
        <v>101</v>
      </c>
    </row>
    <row r="82" spans="3:12" ht="75" customHeight="1" x14ac:dyDescent="0.2">
      <c r="C82" s="43" t="s">
        <v>65</v>
      </c>
      <c r="D82" s="25" t="s">
        <v>67</v>
      </c>
      <c r="E82" s="26" t="s">
        <v>69</v>
      </c>
      <c r="F82" s="85">
        <v>0.4</v>
      </c>
      <c r="G82" s="3" t="s">
        <v>170</v>
      </c>
      <c r="H82" s="9">
        <v>45107</v>
      </c>
      <c r="I82" s="4">
        <v>45169</v>
      </c>
      <c r="J82" s="97">
        <f t="shared" ca="1" si="2"/>
        <v>-110</v>
      </c>
      <c r="K82" s="6">
        <v>2023</v>
      </c>
      <c r="L82" s="54" t="s">
        <v>101</v>
      </c>
    </row>
    <row r="83" spans="3:12" ht="75" customHeight="1" x14ac:dyDescent="0.2">
      <c r="C83" s="43" t="s">
        <v>65</v>
      </c>
      <c r="D83" s="2" t="s">
        <v>70</v>
      </c>
      <c r="E83" s="26" t="s">
        <v>131</v>
      </c>
      <c r="F83" s="85">
        <v>0.2</v>
      </c>
      <c r="G83" s="66" t="s">
        <v>136</v>
      </c>
      <c r="H83" s="9">
        <v>45046</v>
      </c>
      <c r="I83" s="4">
        <v>45657</v>
      </c>
      <c r="J83" s="97">
        <f t="shared" ca="1" si="2"/>
        <v>378</v>
      </c>
      <c r="K83" s="6">
        <v>2024</v>
      </c>
      <c r="L83" s="54" t="s">
        <v>102</v>
      </c>
    </row>
    <row r="84" spans="3:12" ht="53.25" customHeight="1" x14ac:dyDescent="0.2">
      <c r="C84" s="43" t="s">
        <v>65</v>
      </c>
      <c r="D84" s="2" t="s">
        <v>70</v>
      </c>
      <c r="E84" s="59" t="s">
        <v>132</v>
      </c>
      <c r="F84" s="85">
        <v>0.3</v>
      </c>
      <c r="G84" s="66" t="s">
        <v>136</v>
      </c>
      <c r="H84" s="9">
        <v>45046</v>
      </c>
      <c r="I84" s="4">
        <v>45657</v>
      </c>
      <c r="J84" s="97">
        <f t="shared" ca="1" si="2"/>
        <v>378</v>
      </c>
      <c r="K84" s="6">
        <v>2024</v>
      </c>
      <c r="L84" s="54" t="s">
        <v>102</v>
      </c>
    </row>
    <row r="85" spans="3:12" ht="82.5" customHeight="1" x14ac:dyDescent="0.2">
      <c r="C85" s="43" t="s">
        <v>65</v>
      </c>
      <c r="D85" s="2" t="s">
        <v>70</v>
      </c>
      <c r="E85" s="59" t="s">
        <v>133</v>
      </c>
      <c r="F85" s="85">
        <v>0.5</v>
      </c>
      <c r="G85" s="66" t="s">
        <v>170</v>
      </c>
      <c r="H85" s="9">
        <v>45046</v>
      </c>
      <c r="I85" s="4">
        <v>45657</v>
      </c>
      <c r="J85" s="97">
        <f t="shared" ca="1" si="2"/>
        <v>378</v>
      </c>
      <c r="K85" s="6">
        <v>2024</v>
      </c>
      <c r="L85" s="54" t="s">
        <v>102</v>
      </c>
    </row>
    <row r="86" spans="3:12" ht="53.25" customHeight="1" x14ac:dyDescent="0.2">
      <c r="C86" s="43" t="s">
        <v>65</v>
      </c>
      <c r="D86" s="2" t="s">
        <v>71</v>
      </c>
      <c r="E86" s="56" t="s">
        <v>162</v>
      </c>
      <c r="F86" s="85">
        <v>1</v>
      </c>
      <c r="G86" s="66" t="s">
        <v>136</v>
      </c>
      <c r="H86" s="9">
        <v>44773</v>
      </c>
      <c r="I86" s="4">
        <v>45138</v>
      </c>
      <c r="J86" s="97">
        <f t="shared" ca="1" si="2"/>
        <v>-141</v>
      </c>
      <c r="K86" s="6">
        <v>2023</v>
      </c>
      <c r="L86" s="6" t="s">
        <v>94</v>
      </c>
    </row>
    <row r="87" spans="3:12" ht="39.75" customHeight="1" x14ac:dyDescent="0.2">
      <c r="C87" s="43" t="s">
        <v>65</v>
      </c>
      <c r="D87" s="2" t="s">
        <v>72</v>
      </c>
      <c r="E87" s="59" t="s">
        <v>134</v>
      </c>
      <c r="F87" s="85">
        <v>0.3</v>
      </c>
      <c r="G87" s="66" t="s">
        <v>136</v>
      </c>
      <c r="H87" s="9">
        <v>45077</v>
      </c>
      <c r="I87" s="4">
        <v>46387</v>
      </c>
      <c r="J87" s="97">
        <f t="shared" ca="1" si="2"/>
        <v>1108</v>
      </c>
      <c r="K87" s="6">
        <v>2026</v>
      </c>
      <c r="L87" s="54" t="s">
        <v>102</v>
      </c>
    </row>
    <row r="88" spans="3:12" ht="39.75" customHeight="1" x14ac:dyDescent="0.2">
      <c r="C88" s="43" t="s">
        <v>65</v>
      </c>
      <c r="D88" s="2" t="s">
        <v>72</v>
      </c>
      <c r="E88" s="59" t="s">
        <v>188</v>
      </c>
      <c r="F88" s="85">
        <v>0.7</v>
      </c>
      <c r="G88" s="66" t="s">
        <v>171</v>
      </c>
      <c r="H88" s="9">
        <v>45077</v>
      </c>
      <c r="I88" s="4">
        <v>46387</v>
      </c>
      <c r="J88" s="97">
        <f t="shared" ref="J88" ca="1" si="3">I88-TODAY()</f>
        <v>1108</v>
      </c>
      <c r="K88" s="6">
        <v>2026</v>
      </c>
      <c r="L88" s="54" t="s">
        <v>102</v>
      </c>
    </row>
    <row r="89" spans="3:12" ht="42.6" customHeight="1" x14ac:dyDescent="0.2">
      <c r="C89" s="43" t="s">
        <v>65</v>
      </c>
      <c r="D89" s="24" t="s">
        <v>73</v>
      </c>
      <c r="E89" s="27" t="s">
        <v>74</v>
      </c>
      <c r="F89" s="85">
        <v>0.2</v>
      </c>
      <c r="G89" s="66" t="s">
        <v>136</v>
      </c>
      <c r="H89" s="9">
        <v>45107</v>
      </c>
      <c r="I89" s="9">
        <v>46387</v>
      </c>
      <c r="J89" s="97">
        <f t="shared" ca="1" si="2"/>
        <v>1108</v>
      </c>
      <c r="K89" s="6">
        <v>2026</v>
      </c>
      <c r="L89" s="54" t="s">
        <v>101</v>
      </c>
    </row>
    <row r="90" spans="3:12" ht="36.950000000000003" customHeight="1" x14ac:dyDescent="0.2">
      <c r="C90" s="43" t="s">
        <v>65</v>
      </c>
      <c r="D90" s="24" t="s">
        <v>73</v>
      </c>
      <c r="E90" s="27" t="s">
        <v>75</v>
      </c>
      <c r="F90" s="85">
        <v>0.2</v>
      </c>
      <c r="G90" s="3" t="s">
        <v>170</v>
      </c>
      <c r="H90" s="9">
        <v>45107</v>
      </c>
      <c r="I90" s="9">
        <v>46387</v>
      </c>
      <c r="J90" s="97">
        <f t="shared" ca="1" si="2"/>
        <v>1108</v>
      </c>
      <c r="K90" s="6">
        <v>2026</v>
      </c>
      <c r="L90" s="54" t="s">
        <v>101</v>
      </c>
    </row>
    <row r="91" spans="3:12" ht="46.5" customHeight="1" x14ac:dyDescent="0.2">
      <c r="C91" s="43" t="s">
        <v>65</v>
      </c>
      <c r="D91" s="24" t="s">
        <v>73</v>
      </c>
      <c r="E91" s="27" t="s">
        <v>76</v>
      </c>
      <c r="F91" s="85">
        <v>0.2</v>
      </c>
      <c r="G91" s="3" t="s">
        <v>170</v>
      </c>
      <c r="H91" s="9">
        <v>45107</v>
      </c>
      <c r="I91" s="9">
        <v>46387</v>
      </c>
      <c r="J91" s="97">
        <f t="shared" ca="1" si="2"/>
        <v>1108</v>
      </c>
      <c r="K91" s="6">
        <v>2026</v>
      </c>
      <c r="L91" s="54" t="s">
        <v>101</v>
      </c>
    </row>
    <row r="92" spans="3:12" ht="41.45" customHeight="1" x14ac:dyDescent="0.2">
      <c r="C92" s="43" t="s">
        <v>65</v>
      </c>
      <c r="D92" s="24" t="s">
        <v>73</v>
      </c>
      <c r="E92" s="27" t="s">
        <v>77</v>
      </c>
      <c r="F92" s="85">
        <v>0.2</v>
      </c>
      <c r="G92" s="3" t="s">
        <v>170</v>
      </c>
      <c r="H92" s="9">
        <v>45107</v>
      </c>
      <c r="I92" s="9">
        <v>46387</v>
      </c>
      <c r="J92" s="97">
        <f t="shared" ca="1" si="2"/>
        <v>1108</v>
      </c>
      <c r="K92" s="6">
        <v>2026</v>
      </c>
      <c r="L92" s="54" t="s">
        <v>101</v>
      </c>
    </row>
    <row r="93" spans="3:12" ht="42.6" customHeight="1" x14ac:dyDescent="0.2">
      <c r="C93" s="43" t="s">
        <v>65</v>
      </c>
      <c r="D93" s="24" t="s">
        <v>73</v>
      </c>
      <c r="E93" s="27" t="s">
        <v>78</v>
      </c>
      <c r="F93" s="85">
        <v>0.1</v>
      </c>
      <c r="G93" s="3" t="s">
        <v>170</v>
      </c>
      <c r="H93" s="9">
        <v>45107</v>
      </c>
      <c r="I93" s="9">
        <v>46387</v>
      </c>
      <c r="J93" s="97">
        <f t="shared" ca="1" si="2"/>
        <v>1108</v>
      </c>
      <c r="K93" s="6">
        <v>2026</v>
      </c>
      <c r="L93" s="54" t="s">
        <v>101</v>
      </c>
    </row>
    <row r="94" spans="3:12" ht="41.1" customHeight="1" x14ac:dyDescent="0.2">
      <c r="C94" s="43" t="s">
        <v>65</v>
      </c>
      <c r="D94" s="24" t="s">
        <v>73</v>
      </c>
      <c r="E94" s="27" t="s">
        <v>79</v>
      </c>
      <c r="F94" s="85">
        <v>0.1</v>
      </c>
      <c r="G94" s="3" t="s">
        <v>170</v>
      </c>
      <c r="H94" s="9">
        <v>45107</v>
      </c>
      <c r="I94" s="9">
        <v>46387</v>
      </c>
      <c r="J94" s="97">
        <f t="shared" ca="1" si="2"/>
        <v>1108</v>
      </c>
      <c r="K94" s="6">
        <v>2026</v>
      </c>
      <c r="L94" s="54" t="s">
        <v>101</v>
      </c>
    </row>
    <row r="95" spans="3:12" ht="52.5" customHeight="1" x14ac:dyDescent="0.2">
      <c r="C95" s="44" t="s">
        <v>80</v>
      </c>
      <c r="D95" s="49" t="s">
        <v>81</v>
      </c>
      <c r="E95" s="11" t="s">
        <v>144</v>
      </c>
      <c r="F95" s="85">
        <v>1</v>
      </c>
      <c r="G95" s="3" t="s">
        <v>136</v>
      </c>
      <c r="H95" s="9">
        <v>45046</v>
      </c>
      <c r="I95" s="4">
        <v>45077</v>
      </c>
      <c r="J95" s="97">
        <f t="shared" ca="1" si="2"/>
        <v>-202</v>
      </c>
      <c r="K95" s="6">
        <v>2023</v>
      </c>
      <c r="L95" s="6" t="s">
        <v>103</v>
      </c>
    </row>
    <row r="96" spans="3:12" ht="45.95" customHeight="1" x14ac:dyDescent="0.2">
      <c r="C96" s="44" t="s">
        <v>80</v>
      </c>
      <c r="D96" s="24" t="s">
        <v>82</v>
      </c>
      <c r="E96" s="27" t="s">
        <v>124</v>
      </c>
      <c r="F96" s="87">
        <v>0.5</v>
      </c>
      <c r="G96" s="3" t="s">
        <v>136</v>
      </c>
      <c r="H96" s="4">
        <v>44926</v>
      </c>
      <c r="I96" s="4">
        <v>46387</v>
      </c>
      <c r="J96" s="97">
        <f t="shared" ca="1" si="2"/>
        <v>1108</v>
      </c>
      <c r="K96" s="6">
        <v>2026</v>
      </c>
      <c r="L96" s="80" t="s">
        <v>104</v>
      </c>
    </row>
    <row r="97" spans="3:12" ht="45.95" customHeight="1" x14ac:dyDescent="0.2">
      <c r="C97" s="44" t="s">
        <v>80</v>
      </c>
      <c r="D97" s="24" t="s">
        <v>82</v>
      </c>
      <c r="E97" s="27" t="s">
        <v>125</v>
      </c>
      <c r="F97" s="87">
        <v>0.5</v>
      </c>
      <c r="G97" s="3" t="s">
        <v>170</v>
      </c>
      <c r="H97" s="4">
        <v>44926</v>
      </c>
      <c r="I97" s="4">
        <v>46387</v>
      </c>
      <c r="J97" s="97">
        <f t="shared" ca="1" si="2"/>
        <v>1108</v>
      </c>
      <c r="K97" s="6">
        <v>2026</v>
      </c>
      <c r="L97" s="80" t="s">
        <v>104</v>
      </c>
    </row>
    <row r="98" spans="3:12" ht="45.95" customHeight="1" x14ac:dyDescent="0.2">
      <c r="C98" s="44" t="s">
        <v>80</v>
      </c>
      <c r="D98" s="2" t="s">
        <v>83</v>
      </c>
      <c r="E98" s="28" t="s">
        <v>84</v>
      </c>
      <c r="F98" s="85">
        <v>0.2</v>
      </c>
      <c r="G98" s="66" t="s">
        <v>136</v>
      </c>
      <c r="H98" s="4">
        <v>44926</v>
      </c>
      <c r="I98" s="4">
        <v>46387</v>
      </c>
      <c r="J98" s="97">
        <f t="shared" ca="1" si="2"/>
        <v>1108</v>
      </c>
      <c r="K98" s="6">
        <v>2026</v>
      </c>
      <c r="L98" s="54" t="s">
        <v>102</v>
      </c>
    </row>
    <row r="99" spans="3:12" ht="45.95" customHeight="1" x14ac:dyDescent="0.2">
      <c r="C99" s="44" t="s">
        <v>80</v>
      </c>
      <c r="D99" s="2" t="s">
        <v>83</v>
      </c>
      <c r="E99" s="28" t="s">
        <v>85</v>
      </c>
      <c r="F99" s="85">
        <v>0.2</v>
      </c>
      <c r="G99" s="66" t="s">
        <v>136</v>
      </c>
      <c r="H99" s="4">
        <v>44926</v>
      </c>
      <c r="I99" s="4">
        <v>46387</v>
      </c>
      <c r="J99" s="97">
        <f t="shared" ca="1" si="2"/>
        <v>1108</v>
      </c>
      <c r="K99" s="6">
        <v>2026</v>
      </c>
      <c r="L99" s="54" t="s">
        <v>102</v>
      </c>
    </row>
    <row r="100" spans="3:12" ht="55.5" customHeight="1" x14ac:dyDescent="0.2">
      <c r="C100" s="44" t="s">
        <v>80</v>
      </c>
      <c r="D100" s="2" t="s">
        <v>83</v>
      </c>
      <c r="E100" s="28" t="s">
        <v>86</v>
      </c>
      <c r="F100" s="85">
        <v>0.2</v>
      </c>
      <c r="G100" s="66" t="s">
        <v>136</v>
      </c>
      <c r="H100" s="4">
        <v>44926</v>
      </c>
      <c r="I100" s="4">
        <v>46387</v>
      </c>
      <c r="J100" s="97">
        <f t="shared" ca="1" si="2"/>
        <v>1108</v>
      </c>
      <c r="K100" s="6">
        <v>2026</v>
      </c>
      <c r="L100" s="54" t="s">
        <v>102</v>
      </c>
    </row>
    <row r="101" spans="3:12" ht="45.95" customHeight="1" x14ac:dyDescent="0.2">
      <c r="C101" s="44" t="s">
        <v>80</v>
      </c>
      <c r="D101" s="29" t="s">
        <v>116</v>
      </c>
      <c r="E101" s="30" t="s">
        <v>88</v>
      </c>
      <c r="F101" s="85">
        <v>0.1</v>
      </c>
      <c r="G101" s="3" t="s">
        <v>136</v>
      </c>
      <c r="H101" s="4">
        <v>45077</v>
      </c>
      <c r="I101" s="9">
        <v>45169</v>
      </c>
      <c r="J101" s="97">
        <f t="shared" ca="1" si="2"/>
        <v>-110</v>
      </c>
      <c r="K101" s="6">
        <v>2023</v>
      </c>
      <c r="L101" s="80" t="s">
        <v>105</v>
      </c>
    </row>
    <row r="102" spans="3:12" ht="45.95" customHeight="1" x14ac:dyDescent="0.2">
      <c r="C102" s="44" t="s">
        <v>80</v>
      </c>
      <c r="D102" s="29" t="s">
        <v>87</v>
      </c>
      <c r="E102" s="30" t="s">
        <v>113</v>
      </c>
      <c r="F102" s="85">
        <v>0.1</v>
      </c>
      <c r="G102" s="3" t="s">
        <v>136</v>
      </c>
      <c r="H102" s="4">
        <v>45077</v>
      </c>
      <c r="I102" s="9">
        <v>45169</v>
      </c>
      <c r="J102" s="97">
        <f t="shared" ca="1" si="2"/>
        <v>-110</v>
      </c>
      <c r="K102" s="6">
        <v>2023</v>
      </c>
      <c r="L102" s="80" t="s">
        <v>105</v>
      </c>
    </row>
    <row r="103" spans="3:12" ht="45.95" customHeight="1" x14ac:dyDescent="0.2">
      <c r="C103" s="44" t="s">
        <v>80</v>
      </c>
      <c r="D103" s="29" t="s">
        <v>87</v>
      </c>
      <c r="E103" s="30" t="s">
        <v>89</v>
      </c>
      <c r="F103" s="85">
        <v>0.6</v>
      </c>
      <c r="G103" s="3" t="s">
        <v>136</v>
      </c>
      <c r="H103" s="4">
        <v>45077</v>
      </c>
      <c r="I103" s="9">
        <v>45169</v>
      </c>
      <c r="J103" s="97">
        <f t="shared" ca="1" si="2"/>
        <v>-110</v>
      </c>
      <c r="K103" s="6">
        <v>2023</v>
      </c>
      <c r="L103" s="80" t="s">
        <v>105</v>
      </c>
    </row>
    <row r="104" spans="3:12" ht="45.95" customHeight="1" x14ac:dyDescent="0.2">
      <c r="C104" s="44" t="s">
        <v>80</v>
      </c>
      <c r="D104" s="29" t="s">
        <v>87</v>
      </c>
      <c r="E104" s="30" t="s">
        <v>114</v>
      </c>
      <c r="F104" s="85">
        <v>0.15</v>
      </c>
      <c r="G104" s="3" t="s">
        <v>136</v>
      </c>
      <c r="H104" s="4">
        <v>45077</v>
      </c>
      <c r="I104" s="9">
        <v>45169</v>
      </c>
      <c r="J104" s="97">
        <f t="shared" ca="1" si="2"/>
        <v>-110</v>
      </c>
      <c r="K104" s="6">
        <v>2023</v>
      </c>
      <c r="L104" s="80" t="s">
        <v>105</v>
      </c>
    </row>
    <row r="105" spans="3:12" ht="45.95" customHeight="1" x14ac:dyDescent="0.2">
      <c r="C105" s="44" t="s">
        <v>80</v>
      </c>
      <c r="D105" s="29" t="s">
        <v>87</v>
      </c>
      <c r="E105" s="29" t="s">
        <v>115</v>
      </c>
      <c r="F105" s="85">
        <v>0.05</v>
      </c>
      <c r="G105" s="3" t="s">
        <v>170</v>
      </c>
      <c r="H105" s="4">
        <v>45077</v>
      </c>
      <c r="I105" s="9">
        <v>45169</v>
      </c>
      <c r="J105" s="97">
        <f t="shared" ca="1" si="2"/>
        <v>-110</v>
      </c>
      <c r="K105" s="6">
        <v>2023</v>
      </c>
      <c r="L105" s="80" t="s">
        <v>105</v>
      </c>
    </row>
    <row r="106" spans="3:12" ht="45.95" customHeight="1" thickBot="1" x14ac:dyDescent="0.25">
      <c r="C106" s="45" t="s">
        <v>80</v>
      </c>
      <c r="D106" s="46" t="s">
        <v>90</v>
      </c>
      <c r="E106" s="89" t="s">
        <v>189</v>
      </c>
      <c r="F106" s="90">
        <v>0.6</v>
      </c>
      <c r="G106" s="66" t="s">
        <v>170</v>
      </c>
      <c r="H106" s="48">
        <v>45291</v>
      </c>
      <c r="I106" s="48">
        <v>46387</v>
      </c>
      <c r="J106" s="97">
        <f t="shared" ref="J106:J107" ca="1" si="4">I106-TODAY()</f>
        <v>1108</v>
      </c>
      <c r="K106" s="6">
        <v>2026</v>
      </c>
      <c r="L106" s="54" t="s">
        <v>105</v>
      </c>
    </row>
    <row r="107" spans="3:12" ht="45.95" customHeight="1" thickBot="1" x14ac:dyDescent="0.25">
      <c r="C107" s="45" t="s">
        <v>80</v>
      </c>
      <c r="D107" s="46" t="s">
        <v>90</v>
      </c>
      <c r="E107" s="89" t="s">
        <v>190</v>
      </c>
      <c r="F107" s="90">
        <v>0.3</v>
      </c>
      <c r="G107" s="66" t="s">
        <v>171</v>
      </c>
      <c r="H107" s="48">
        <v>45291</v>
      </c>
      <c r="I107" s="48">
        <v>46387</v>
      </c>
      <c r="J107" s="97">
        <f t="shared" ca="1" si="4"/>
        <v>1108</v>
      </c>
      <c r="K107" s="6">
        <v>2026</v>
      </c>
      <c r="L107" s="54" t="s">
        <v>105</v>
      </c>
    </row>
    <row r="108" spans="3:12" ht="56.45" customHeight="1" thickBot="1" x14ac:dyDescent="0.25">
      <c r="C108" s="45" t="s">
        <v>80</v>
      </c>
      <c r="D108" s="94" t="s">
        <v>90</v>
      </c>
      <c r="E108" s="96" t="s">
        <v>191</v>
      </c>
      <c r="F108" s="95">
        <v>0.1</v>
      </c>
      <c r="G108" s="66" t="s">
        <v>136</v>
      </c>
      <c r="H108" s="48">
        <v>45291</v>
      </c>
      <c r="I108" s="48">
        <v>46387</v>
      </c>
      <c r="J108" s="97">
        <f t="shared" ca="1" si="2"/>
        <v>1108</v>
      </c>
      <c r="K108" s="6">
        <v>2026</v>
      </c>
      <c r="L108" s="54" t="s">
        <v>105</v>
      </c>
    </row>
  </sheetData>
  <autoFilter ref="C3:L3" xr:uid="{203F2A9E-9C04-4856-947C-86F205431EAA}"/>
  <mergeCells count="1">
    <mergeCell ref="C2:J2"/>
  </mergeCells>
  <phoneticPr fontId="9" type="noConversion"/>
  <conditionalFormatting sqref="J4:J108">
    <cfRule type="cellIs" dxfId="13" priority="1" operator="lessThan">
      <formula>0</formula>
    </cfRule>
    <cfRule type="cellIs" dxfId="12" priority="2" operator="greaterThan">
      <formula>60</formula>
    </cfRule>
    <cfRule type="cellIs" dxfId="11" priority="3" operator="between">
      <formula>31</formula>
      <formula>60</formula>
    </cfRule>
    <cfRule type="cellIs" dxfId="10" priority="4" operator="between">
      <formula>0</formula>
      <formula>30</formula>
    </cfRule>
  </conditionalFormatting>
  <dataValidations count="5">
    <dataValidation allowBlank="1" showInputMessage="1" showErrorMessage="1" prompt="Actualice la numeración de las acciones de acuerdo al número de objetivos y acciones formuladas en el documento CONPES._x000a__x000a_La actualización corresponde sólo al número de la acción, por ejemplo &quot;Acción 1.1&quot;." sqref="D52 E7:E11 E30 D80:D83 E58:E61 E98:E104 E36:E40 D87:D97 D106:D108" xr:uid="{A657F605-1901-44F0-9FF5-4B97F210C792}"/>
    <dataValidation allowBlank="1" showInputMessage="1" showErrorMessage="1" prompt="1. Defina  en términos porcentuales la ponderación de cada objetivo de acuerdo a su nivel de importancia en el cumplimiento del objetivo general de la política._x000a_2. La suma de las ponderaciones de los objetivos debe ser igual al 100%." sqref="F3:F11 G79 G19 G21:G23 G89:G94 G25:G27 G30:G41 G86 G3:G16 G55:G56 G75 G45:G52 G82:G84 G97:G100 G72:G73 G59:G62 G105:G108" xr:uid="{18833F3F-E4C6-4519-8C03-CEDB06295053}"/>
    <dataValidation allowBlank="1" showInputMessage="1" showErrorMessage="1" prompt="Escriba los objetivos específicos del documento CONPES de la siguiente forma: _x000a_Objetivo 1: Descripción del objetivo 1._x000a_Objetivo 2: Descripción del objetivo 2._x000a__x000a_Tenga en cuenta que los objetivos también puede ser entendidos como ejes. " sqref="C3:C11" xr:uid="{6AA3671C-A942-4143-A423-2DA2CA3053F3}"/>
    <dataValidation allowBlank="1" showInputMessage="1" showErrorMessage="1" prompt="Escriba las acciones que componen cada objetivo de la siguiente forma:_x000a_1.1 Descripción de la accion._x000a__x000a_No se deben formular varias acciones en una misma fila._x000a__x000a_Cada acción debe tener un único indicador._x000a_" sqref="D3:F11 G79 G19 G21:G23 G89:G94 G25:G27 G30:G41 G86 G3:G16 G55:G56 G75 G45:G52 G82:G84 G97:G100 G72:G73 G59:G62 G105:G108" xr:uid="{6F9135B4-DFC7-425A-AEEE-EE4594517D68}"/>
    <dataValidation type="date" allowBlank="1" showInputMessage="1" showErrorMessage="1" error="Escriba la fecha en formato DD/MM/AAAA" sqref="H42:I44" xr:uid="{CB9A2787-692B-4430-9C17-2BBE0EEA31F2}">
      <formula1>36526</formula1>
      <formula2>55153</formula2>
    </dataValidation>
  </dataValidations>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0CD9DF-D48B-43B0-AD0E-244547C13EC7}">
  <dimension ref="A2:E135"/>
  <sheetViews>
    <sheetView topLeftCell="A7" workbookViewId="0">
      <selection activeCell="B28" sqref="B28"/>
    </sheetView>
  </sheetViews>
  <sheetFormatPr baseColWidth="10" defaultRowHeight="12.75" x14ac:dyDescent="0.2"/>
  <cols>
    <col min="1" max="1" width="27.140625" bestFit="1" customWidth="1"/>
    <col min="2" max="2" width="49" bestFit="1" customWidth="1"/>
    <col min="3" max="3" width="11.7109375" bestFit="1" customWidth="1"/>
    <col min="4" max="4" width="12.7109375" bestFit="1" customWidth="1"/>
    <col min="5" max="6" width="13.140625" bestFit="1" customWidth="1"/>
  </cols>
  <sheetData>
    <row r="2" spans="1:2" x14ac:dyDescent="0.2">
      <c r="A2" s="62" t="s">
        <v>155</v>
      </c>
      <c r="B2" s="63">
        <v>2023</v>
      </c>
    </row>
    <row r="4" spans="1:2" x14ac:dyDescent="0.2">
      <c r="A4" s="62" t="s">
        <v>150</v>
      </c>
      <c r="B4" t="s">
        <v>152</v>
      </c>
    </row>
    <row r="5" spans="1:2" x14ac:dyDescent="0.2">
      <c r="A5" s="63" t="s">
        <v>136</v>
      </c>
      <c r="B5">
        <v>44</v>
      </c>
    </row>
    <row r="6" spans="1:2" x14ac:dyDescent="0.2">
      <c r="A6" s="63" t="s">
        <v>171</v>
      </c>
      <c r="B6">
        <v>10</v>
      </c>
    </row>
    <row r="7" spans="1:2" x14ac:dyDescent="0.2">
      <c r="A7" s="63" t="s">
        <v>170</v>
      </c>
      <c r="B7">
        <v>9</v>
      </c>
    </row>
    <row r="8" spans="1:2" x14ac:dyDescent="0.2">
      <c r="A8" s="63" t="s">
        <v>151</v>
      </c>
      <c r="B8">
        <v>63</v>
      </c>
    </row>
    <row r="11" spans="1:2" x14ac:dyDescent="0.2">
      <c r="A11" s="62" t="s">
        <v>155</v>
      </c>
      <c r="B11" s="63">
        <v>2023</v>
      </c>
    </row>
    <row r="13" spans="1:2" x14ac:dyDescent="0.2">
      <c r="A13" s="62" t="s">
        <v>150</v>
      </c>
      <c r="B13" t="s">
        <v>152</v>
      </c>
    </row>
    <row r="14" spans="1:2" x14ac:dyDescent="0.2">
      <c r="A14" s="63" t="s">
        <v>136</v>
      </c>
      <c r="B14" s="65">
        <v>0.69841269841269837</v>
      </c>
    </row>
    <row r="15" spans="1:2" x14ac:dyDescent="0.2">
      <c r="A15" s="63" t="s">
        <v>171</v>
      </c>
      <c r="B15" s="65">
        <v>0.15873015873015872</v>
      </c>
    </row>
    <row r="16" spans="1:2" x14ac:dyDescent="0.2">
      <c r="A16" s="63" t="s">
        <v>170</v>
      </c>
      <c r="B16" s="65">
        <v>0.14285714285714285</v>
      </c>
    </row>
    <row r="17" spans="1:5" x14ac:dyDescent="0.2">
      <c r="A17" s="63" t="s">
        <v>151</v>
      </c>
      <c r="B17" s="65">
        <v>1</v>
      </c>
    </row>
    <row r="23" spans="1:5" x14ac:dyDescent="0.2">
      <c r="A23" s="62" t="s">
        <v>155</v>
      </c>
      <c r="B23" s="63">
        <v>2023</v>
      </c>
    </row>
    <row r="25" spans="1:5" x14ac:dyDescent="0.2">
      <c r="A25" s="62" t="s">
        <v>152</v>
      </c>
      <c r="B25" s="62" t="s">
        <v>153</v>
      </c>
    </row>
    <row r="26" spans="1:5" x14ac:dyDescent="0.2">
      <c r="A26" s="62" t="s">
        <v>150</v>
      </c>
      <c r="B26" t="s">
        <v>136</v>
      </c>
      <c r="C26" t="s">
        <v>171</v>
      </c>
      <c r="D26" t="s">
        <v>170</v>
      </c>
      <c r="E26" t="s">
        <v>151</v>
      </c>
    </row>
    <row r="27" spans="1:5" x14ac:dyDescent="0.2">
      <c r="A27" s="63" t="s">
        <v>94</v>
      </c>
      <c r="B27">
        <v>12</v>
      </c>
      <c r="C27">
        <v>4</v>
      </c>
      <c r="E27">
        <v>16</v>
      </c>
    </row>
    <row r="28" spans="1:5" x14ac:dyDescent="0.2">
      <c r="A28" s="63" t="s">
        <v>100</v>
      </c>
      <c r="B28">
        <v>10</v>
      </c>
      <c r="C28">
        <v>3</v>
      </c>
      <c r="E28">
        <v>13</v>
      </c>
    </row>
    <row r="29" spans="1:5" x14ac:dyDescent="0.2">
      <c r="A29" s="63" t="s">
        <v>92</v>
      </c>
      <c r="B29">
        <v>3</v>
      </c>
      <c r="D29">
        <v>5</v>
      </c>
      <c r="E29">
        <v>8</v>
      </c>
    </row>
    <row r="30" spans="1:5" x14ac:dyDescent="0.2">
      <c r="A30" s="63" t="s">
        <v>97</v>
      </c>
      <c r="B30">
        <v>6</v>
      </c>
      <c r="D30">
        <v>1</v>
      </c>
      <c r="E30">
        <v>7</v>
      </c>
    </row>
    <row r="31" spans="1:5" x14ac:dyDescent="0.2">
      <c r="A31" s="63" t="s">
        <v>95</v>
      </c>
      <c r="B31">
        <v>4</v>
      </c>
      <c r="D31">
        <v>1</v>
      </c>
      <c r="E31">
        <v>5</v>
      </c>
    </row>
    <row r="32" spans="1:5" x14ac:dyDescent="0.2">
      <c r="A32" s="63" t="s">
        <v>96</v>
      </c>
      <c r="B32">
        <v>2</v>
      </c>
      <c r="C32">
        <v>3</v>
      </c>
      <c r="E32">
        <v>5</v>
      </c>
    </row>
    <row r="33" spans="1:5" x14ac:dyDescent="0.2">
      <c r="A33" s="63" t="s">
        <v>105</v>
      </c>
      <c r="B33">
        <v>4</v>
      </c>
      <c r="D33">
        <v>1</v>
      </c>
      <c r="E33">
        <v>5</v>
      </c>
    </row>
    <row r="34" spans="1:5" x14ac:dyDescent="0.2">
      <c r="A34" s="63" t="s">
        <v>101</v>
      </c>
      <c r="B34">
        <v>2</v>
      </c>
      <c r="D34">
        <v>1</v>
      </c>
      <c r="E34">
        <v>3</v>
      </c>
    </row>
    <row r="35" spans="1:5" x14ac:dyDescent="0.2">
      <c r="A35" s="63" t="s">
        <v>103</v>
      </c>
      <c r="B35">
        <v>1</v>
      </c>
      <c r="E35">
        <v>1</v>
      </c>
    </row>
    <row r="36" spans="1:5" x14ac:dyDescent="0.2">
      <c r="A36" s="63" t="s">
        <v>151</v>
      </c>
      <c r="B36">
        <v>44</v>
      </c>
      <c r="C36">
        <v>10</v>
      </c>
      <c r="D36">
        <v>9</v>
      </c>
      <c r="E36">
        <v>63</v>
      </c>
    </row>
    <row r="75" spans="1:2" x14ac:dyDescent="0.2">
      <c r="A75" s="62" t="s">
        <v>155</v>
      </c>
      <c r="B75" s="63">
        <v>2023</v>
      </c>
    </row>
    <row r="77" spans="1:2" x14ac:dyDescent="0.2">
      <c r="A77" s="62" t="s">
        <v>150</v>
      </c>
      <c r="B77" t="s">
        <v>152</v>
      </c>
    </row>
    <row r="78" spans="1:2" x14ac:dyDescent="0.2">
      <c r="A78" s="63" t="s">
        <v>9</v>
      </c>
      <c r="B78" s="65">
        <v>0.42857142857142855</v>
      </c>
    </row>
    <row r="79" spans="1:2" x14ac:dyDescent="0.2">
      <c r="A79" s="64" t="s">
        <v>136</v>
      </c>
      <c r="B79" s="65">
        <v>0.25396825396825395</v>
      </c>
    </row>
    <row r="80" spans="1:2" x14ac:dyDescent="0.2">
      <c r="A80" s="64" t="s">
        <v>170</v>
      </c>
      <c r="B80" s="65">
        <v>9.5238095238095233E-2</v>
      </c>
    </row>
    <row r="81" spans="1:2" x14ac:dyDescent="0.2">
      <c r="A81" s="64" t="s">
        <v>171</v>
      </c>
      <c r="B81" s="65">
        <v>7.9365079365079361E-2</v>
      </c>
    </row>
    <row r="82" spans="1:2" x14ac:dyDescent="0.2">
      <c r="A82" s="63" t="s">
        <v>36</v>
      </c>
      <c r="B82" s="65">
        <v>0.34920634920634919</v>
      </c>
    </row>
    <row r="83" spans="1:2" x14ac:dyDescent="0.2">
      <c r="A83" s="64" t="s">
        <v>136</v>
      </c>
      <c r="B83" s="65">
        <v>0.26984126984126983</v>
      </c>
    </row>
    <row r="84" spans="1:2" x14ac:dyDescent="0.2">
      <c r="A84" s="64" t="s">
        <v>171</v>
      </c>
      <c r="B84" s="65">
        <v>7.9365079365079361E-2</v>
      </c>
    </row>
    <row r="85" spans="1:2" x14ac:dyDescent="0.2">
      <c r="A85" s="63" t="s">
        <v>65</v>
      </c>
      <c r="B85" s="65">
        <v>0.12698412698412698</v>
      </c>
    </row>
    <row r="86" spans="1:2" x14ac:dyDescent="0.2">
      <c r="A86" s="64" t="s">
        <v>136</v>
      </c>
      <c r="B86" s="65">
        <v>9.5238095238095233E-2</v>
      </c>
    </row>
    <row r="87" spans="1:2" x14ac:dyDescent="0.2">
      <c r="A87" s="64" t="s">
        <v>170</v>
      </c>
      <c r="B87" s="65">
        <v>3.1746031746031744E-2</v>
      </c>
    </row>
    <row r="88" spans="1:2" x14ac:dyDescent="0.2">
      <c r="A88" s="63" t="s">
        <v>80</v>
      </c>
      <c r="B88" s="65">
        <v>9.5238095238095233E-2</v>
      </c>
    </row>
    <row r="89" spans="1:2" x14ac:dyDescent="0.2">
      <c r="A89" s="64" t="s">
        <v>136</v>
      </c>
      <c r="B89" s="65">
        <v>7.9365079365079361E-2</v>
      </c>
    </row>
    <row r="90" spans="1:2" x14ac:dyDescent="0.2">
      <c r="A90" s="64" t="s">
        <v>170</v>
      </c>
      <c r="B90" s="65">
        <v>1.5873015873015872E-2</v>
      </c>
    </row>
    <row r="91" spans="1:2" x14ac:dyDescent="0.2">
      <c r="A91" s="63" t="s">
        <v>151</v>
      </c>
      <c r="B91" s="65">
        <v>1</v>
      </c>
    </row>
    <row r="99" spans="1:2" x14ac:dyDescent="0.2">
      <c r="A99" s="67" t="s">
        <v>155</v>
      </c>
      <c r="B99" s="68">
        <v>2023</v>
      </c>
    </row>
    <row r="101" spans="1:2" x14ac:dyDescent="0.2">
      <c r="A101" s="67" t="s">
        <v>165</v>
      </c>
      <c r="B101" s="6" t="s">
        <v>166</v>
      </c>
    </row>
    <row r="102" spans="1:2" x14ac:dyDescent="0.2">
      <c r="A102" s="68" t="s">
        <v>9</v>
      </c>
      <c r="B102" s="76">
        <v>1</v>
      </c>
    </row>
    <row r="103" spans="1:2" x14ac:dyDescent="0.2">
      <c r="A103" s="74" t="s">
        <v>136</v>
      </c>
      <c r="B103" s="76">
        <v>0.59259259259259256</v>
      </c>
    </row>
    <row r="104" spans="1:2" x14ac:dyDescent="0.2">
      <c r="A104" s="74" t="s">
        <v>170</v>
      </c>
      <c r="B104" s="76">
        <v>0.22222222222222221</v>
      </c>
    </row>
    <row r="105" spans="1:2" x14ac:dyDescent="0.2">
      <c r="A105" s="74" t="s">
        <v>171</v>
      </c>
      <c r="B105" s="76">
        <v>0.18518518518518517</v>
      </c>
    </row>
    <row r="106" spans="1:2" x14ac:dyDescent="0.2">
      <c r="A106" s="68" t="s">
        <v>151</v>
      </c>
      <c r="B106" s="76">
        <v>1</v>
      </c>
    </row>
    <row r="110" spans="1:2" x14ac:dyDescent="0.2">
      <c r="A110" s="67" t="s">
        <v>155</v>
      </c>
      <c r="B110" s="68">
        <v>2023</v>
      </c>
    </row>
    <row r="112" spans="1:2" x14ac:dyDescent="0.2">
      <c r="A112" s="67" t="s">
        <v>165</v>
      </c>
      <c r="B112" s="6" t="s">
        <v>166</v>
      </c>
    </row>
    <row r="113" spans="1:2" x14ac:dyDescent="0.2">
      <c r="A113" s="68" t="s">
        <v>36</v>
      </c>
      <c r="B113" s="75">
        <v>1</v>
      </c>
    </row>
    <row r="114" spans="1:2" x14ac:dyDescent="0.2">
      <c r="A114" s="74" t="s">
        <v>136</v>
      </c>
      <c r="B114" s="75">
        <v>0.77272727272727271</v>
      </c>
    </row>
    <row r="115" spans="1:2" x14ac:dyDescent="0.2">
      <c r="A115" s="74" t="s">
        <v>171</v>
      </c>
      <c r="B115" s="75">
        <v>0.22727272727272727</v>
      </c>
    </row>
    <row r="116" spans="1:2" x14ac:dyDescent="0.2">
      <c r="A116" s="68" t="s">
        <v>151</v>
      </c>
      <c r="B116" s="75">
        <v>1</v>
      </c>
    </row>
    <row r="120" spans="1:2" x14ac:dyDescent="0.2">
      <c r="A120" s="67" t="s">
        <v>155</v>
      </c>
      <c r="B120" s="68">
        <v>2023</v>
      </c>
    </row>
    <row r="122" spans="1:2" x14ac:dyDescent="0.2">
      <c r="A122" s="67" t="s">
        <v>165</v>
      </c>
      <c r="B122" s="6" t="s">
        <v>166</v>
      </c>
    </row>
    <row r="123" spans="1:2" x14ac:dyDescent="0.2">
      <c r="A123" s="68" t="s">
        <v>65</v>
      </c>
      <c r="B123" s="75">
        <v>1</v>
      </c>
    </row>
    <row r="124" spans="1:2" x14ac:dyDescent="0.2">
      <c r="A124" s="74" t="s">
        <v>136</v>
      </c>
      <c r="B124" s="75">
        <v>0.75</v>
      </c>
    </row>
    <row r="125" spans="1:2" x14ac:dyDescent="0.2">
      <c r="A125" s="74" t="s">
        <v>170</v>
      </c>
      <c r="B125" s="75">
        <v>0.25</v>
      </c>
    </row>
    <row r="126" spans="1:2" x14ac:dyDescent="0.2">
      <c r="A126" s="68" t="s">
        <v>151</v>
      </c>
      <c r="B126" s="75">
        <v>1</v>
      </c>
    </row>
    <row r="129" spans="1:2" x14ac:dyDescent="0.2">
      <c r="A129" s="67" t="s">
        <v>155</v>
      </c>
      <c r="B129" s="68">
        <v>2023</v>
      </c>
    </row>
    <row r="131" spans="1:2" x14ac:dyDescent="0.2">
      <c r="A131" s="67" t="s">
        <v>165</v>
      </c>
      <c r="B131" s="6" t="s">
        <v>166</v>
      </c>
    </row>
    <row r="132" spans="1:2" x14ac:dyDescent="0.2">
      <c r="A132" s="68" t="s">
        <v>80</v>
      </c>
      <c r="B132" s="76">
        <v>1</v>
      </c>
    </row>
    <row r="133" spans="1:2" x14ac:dyDescent="0.2">
      <c r="A133" s="74" t="s">
        <v>136</v>
      </c>
      <c r="B133" s="76">
        <v>0.83333333333333337</v>
      </c>
    </row>
    <row r="134" spans="1:2" x14ac:dyDescent="0.2">
      <c r="A134" s="74" t="s">
        <v>170</v>
      </c>
      <c r="B134" s="76">
        <v>0.16666666666666666</v>
      </c>
    </row>
    <row r="135" spans="1:2" x14ac:dyDescent="0.2">
      <c r="A135" s="68" t="s">
        <v>151</v>
      </c>
      <c r="B135" s="76">
        <v>1</v>
      </c>
    </row>
  </sheetData>
  <pageMargins left="0.7" right="0.7" top="0.75" bottom="0.75" header="0.3" footer="0.3"/>
  <drawing r:id="rId9"/>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E57B6C-0E97-45A4-8435-961C8BC7A84C}">
  <dimension ref="A1:F22"/>
  <sheetViews>
    <sheetView topLeftCell="A4" workbookViewId="0">
      <selection activeCell="A10" sqref="A10"/>
    </sheetView>
  </sheetViews>
  <sheetFormatPr baseColWidth="10" defaultRowHeight="12.75" x14ac:dyDescent="0.2"/>
  <cols>
    <col min="1" max="1" width="100.7109375" customWidth="1"/>
    <col min="2" max="2" width="23" bestFit="1" customWidth="1"/>
    <col min="3" max="3" width="11.140625" bestFit="1" customWidth="1"/>
    <col min="4" max="4" width="13.140625" bestFit="1" customWidth="1"/>
  </cols>
  <sheetData>
    <row r="1" spans="1:6" x14ac:dyDescent="0.2">
      <c r="A1" s="62" t="s">
        <v>155</v>
      </c>
      <c r="B1" s="63">
        <v>2023</v>
      </c>
    </row>
    <row r="2" spans="1:6" x14ac:dyDescent="0.2">
      <c r="A2" s="62" t="s">
        <v>106</v>
      </c>
      <c r="B2" t="s">
        <v>154</v>
      </c>
    </row>
    <row r="4" spans="1:6" x14ac:dyDescent="0.2">
      <c r="A4" s="62" t="s">
        <v>152</v>
      </c>
      <c r="B4" s="62" t="s">
        <v>153</v>
      </c>
    </row>
    <row r="5" spans="1:6" x14ac:dyDescent="0.2">
      <c r="A5" s="77" t="s">
        <v>168</v>
      </c>
      <c r="B5" s="78" t="s">
        <v>136</v>
      </c>
      <c r="C5" t="s">
        <v>171</v>
      </c>
      <c r="D5" t="s">
        <v>170</v>
      </c>
      <c r="E5" s="78" t="s">
        <v>151</v>
      </c>
      <c r="F5" s="79" t="s">
        <v>161</v>
      </c>
    </row>
    <row r="6" spans="1:6" ht="38.25" x14ac:dyDescent="0.2">
      <c r="A6" s="72" t="s">
        <v>66</v>
      </c>
      <c r="B6" s="6">
        <v>2</v>
      </c>
      <c r="C6" s="6"/>
      <c r="D6" s="6">
        <v>1</v>
      </c>
      <c r="E6" s="88">
        <v>3</v>
      </c>
      <c r="F6" s="60">
        <f>B6/E6</f>
        <v>0.66666666666666663</v>
      </c>
    </row>
    <row r="7" spans="1:6" ht="25.5" x14ac:dyDescent="0.2">
      <c r="A7" s="72" t="s">
        <v>26</v>
      </c>
      <c r="B7" s="6">
        <v>2</v>
      </c>
      <c r="C7" s="6">
        <v>1</v>
      </c>
      <c r="D7" s="6"/>
      <c r="E7" s="88">
        <v>3</v>
      </c>
      <c r="F7" s="60">
        <f t="shared" ref="F7:F21" si="0">B7/E7</f>
        <v>0.66666666666666663</v>
      </c>
    </row>
    <row r="8" spans="1:6" ht="25.5" x14ac:dyDescent="0.2">
      <c r="A8" s="72" t="s">
        <v>11</v>
      </c>
      <c r="B8" s="6">
        <v>3</v>
      </c>
      <c r="C8" s="6"/>
      <c r="D8" s="6">
        <v>5</v>
      </c>
      <c r="E8" s="88">
        <v>8</v>
      </c>
      <c r="F8" s="60">
        <f t="shared" si="0"/>
        <v>0.375</v>
      </c>
    </row>
    <row r="9" spans="1:6" ht="25.5" x14ac:dyDescent="0.2">
      <c r="A9" s="72" t="s">
        <v>71</v>
      </c>
      <c r="B9" s="6">
        <v>1</v>
      </c>
      <c r="C9" s="6"/>
      <c r="D9" s="6"/>
      <c r="E9" s="88">
        <v>1</v>
      </c>
      <c r="F9" s="60">
        <f t="shared" si="0"/>
        <v>1</v>
      </c>
    </row>
    <row r="10" spans="1:6" ht="25.5" x14ac:dyDescent="0.2">
      <c r="A10" s="72" t="s">
        <v>52</v>
      </c>
      <c r="B10" s="6">
        <v>10</v>
      </c>
      <c r="C10" s="6">
        <v>3</v>
      </c>
      <c r="D10" s="6"/>
      <c r="E10" s="88">
        <v>13</v>
      </c>
      <c r="F10" s="60">
        <f t="shared" si="0"/>
        <v>0.76923076923076927</v>
      </c>
    </row>
    <row r="11" spans="1:6" ht="25.5" x14ac:dyDescent="0.2">
      <c r="A11" s="72" t="s">
        <v>81</v>
      </c>
      <c r="B11" s="6">
        <v>1</v>
      </c>
      <c r="C11" s="6"/>
      <c r="D11" s="6"/>
      <c r="E11" s="88">
        <v>1</v>
      </c>
      <c r="F11" s="60">
        <f t="shared" si="0"/>
        <v>1</v>
      </c>
    </row>
    <row r="12" spans="1:6" ht="25.5" x14ac:dyDescent="0.2">
      <c r="A12" s="72" t="s">
        <v>30</v>
      </c>
      <c r="B12" s="6">
        <v>2</v>
      </c>
      <c r="C12" s="6">
        <v>3</v>
      </c>
      <c r="D12" s="6"/>
      <c r="E12" s="88">
        <v>5</v>
      </c>
      <c r="F12" s="60">
        <f t="shared" si="0"/>
        <v>0.4</v>
      </c>
    </row>
    <row r="13" spans="1:6" ht="51" x14ac:dyDescent="0.2">
      <c r="A13" s="72" t="s">
        <v>67</v>
      </c>
      <c r="B13" s="6">
        <v>2</v>
      </c>
      <c r="C13" s="6"/>
      <c r="D13" s="6">
        <v>1</v>
      </c>
      <c r="E13" s="88">
        <v>3</v>
      </c>
      <c r="F13" s="60">
        <f t="shared" si="0"/>
        <v>0.66666666666666663</v>
      </c>
    </row>
    <row r="14" spans="1:6" ht="25.5" x14ac:dyDescent="0.2">
      <c r="A14" s="72" t="s">
        <v>38</v>
      </c>
      <c r="B14" s="6">
        <v>3</v>
      </c>
      <c r="C14" s="6"/>
      <c r="D14" s="6"/>
      <c r="E14" s="88">
        <v>3</v>
      </c>
      <c r="F14" s="60">
        <f t="shared" si="0"/>
        <v>1</v>
      </c>
    </row>
    <row r="15" spans="1:6" ht="25.5" x14ac:dyDescent="0.2">
      <c r="A15" s="72" t="s">
        <v>27</v>
      </c>
      <c r="B15" s="6">
        <v>2</v>
      </c>
      <c r="C15" s="6"/>
      <c r="D15" s="6">
        <v>1</v>
      </c>
      <c r="E15" s="88">
        <v>3</v>
      </c>
      <c r="F15" s="60">
        <f t="shared" si="0"/>
        <v>0.66666666666666663</v>
      </c>
    </row>
    <row r="16" spans="1:6" ht="25.5" x14ac:dyDescent="0.2">
      <c r="A16" s="72" t="s">
        <v>87</v>
      </c>
      <c r="B16" s="6">
        <v>3</v>
      </c>
      <c r="C16" s="6"/>
      <c r="D16" s="6">
        <v>1</v>
      </c>
      <c r="E16" s="88">
        <v>4</v>
      </c>
      <c r="F16" s="60">
        <f t="shared" si="0"/>
        <v>0.75</v>
      </c>
    </row>
    <row r="17" spans="1:6" ht="25.5" x14ac:dyDescent="0.2">
      <c r="A17" s="72" t="s">
        <v>156</v>
      </c>
      <c r="B17" s="6">
        <v>1</v>
      </c>
      <c r="C17" s="6"/>
      <c r="D17" s="6"/>
      <c r="E17" s="88">
        <v>1</v>
      </c>
      <c r="F17" s="60">
        <f t="shared" si="0"/>
        <v>1</v>
      </c>
    </row>
    <row r="18" spans="1:6" ht="25.5" x14ac:dyDescent="0.2">
      <c r="A18" s="72" t="s">
        <v>37</v>
      </c>
      <c r="B18" s="6">
        <v>4</v>
      </c>
      <c r="C18" s="6">
        <v>2</v>
      </c>
      <c r="D18" s="6"/>
      <c r="E18" s="88">
        <v>6</v>
      </c>
      <c r="F18" s="60">
        <f t="shared" si="0"/>
        <v>0.66666666666666663</v>
      </c>
    </row>
    <row r="19" spans="1:6" ht="63.75" x14ac:dyDescent="0.2">
      <c r="A19" s="72" t="s">
        <v>23</v>
      </c>
      <c r="B19" s="6">
        <v>5</v>
      </c>
      <c r="C19" s="6">
        <v>1</v>
      </c>
      <c r="D19" s="6"/>
      <c r="E19" s="88">
        <v>6</v>
      </c>
      <c r="F19" s="60">
        <f t="shared" si="0"/>
        <v>0.83333333333333337</v>
      </c>
    </row>
    <row r="20" spans="1:6" ht="38.25" x14ac:dyDescent="0.2">
      <c r="A20" s="72" t="s">
        <v>24</v>
      </c>
      <c r="B20" s="6">
        <v>2</v>
      </c>
      <c r="C20" s="6"/>
      <c r="D20" s="6"/>
      <c r="E20" s="88">
        <v>2</v>
      </c>
      <c r="F20" s="60">
        <f t="shared" si="0"/>
        <v>1</v>
      </c>
    </row>
    <row r="21" spans="1:6" x14ac:dyDescent="0.2">
      <c r="A21" s="63" t="s">
        <v>169</v>
      </c>
      <c r="B21" s="6">
        <v>1</v>
      </c>
      <c r="C21" s="6"/>
      <c r="D21" s="6"/>
      <c r="E21" s="88">
        <v>1</v>
      </c>
      <c r="F21" s="60">
        <f t="shared" si="0"/>
        <v>1</v>
      </c>
    </row>
    <row r="22" spans="1:6" x14ac:dyDescent="0.2">
      <c r="A22" s="73" t="s">
        <v>151</v>
      </c>
      <c r="B22" s="6">
        <v>44</v>
      </c>
      <c r="C22" s="6">
        <v>10</v>
      </c>
      <c r="D22" s="6">
        <v>9</v>
      </c>
      <c r="E22" s="88">
        <v>63</v>
      </c>
    </row>
  </sheetData>
  <conditionalFormatting sqref="F6:F21">
    <cfRule type="cellIs" dxfId="9" priority="1" operator="equal">
      <formula>1</formula>
    </cfRule>
    <cfRule type="cellIs" dxfId="8" priority="2" operator="between">
      <formula>0.31</formula>
      <formula>0.99</formula>
    </cfRule>
    <cfRule type="cellIs" dxfId="7" priority="3" operator="between">
      <formula>0</formula>
      <formula>0.3</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A97FE1-4824-42CE-9E7B-BD2A0AE810E7}">
  <dimension ref="A1:F35"/>
  <sheetViews>
    <sheetView topLeftCell="A19" workbookViewId="0">
      <selection activeCell="A5" sqref="A5"/>
    </sheetView>
  </sheetViews>
  <sheetFormatPr baseColWidth="10" defaultRowHeight="12.75" x14ac:dyDescent="0.2"/>
  <cols>
    <col min="1" max="1" width="100.7109375" customWidth="1"/>
    <col min="2" max="2" width="23" bestFit="1" customWidth="1"/>
    <col min="3" max="3" width="11.140625" bestFit="1" customWidth="1"/>
    <col min="4" max="4" width="13.140625" bestFit="1" customWidth="1"/>
  </cols>
  <sheetData>
    <row r="1" spans="1:6" x14ac:dyDescent="0.2">
      <c r="A1" s="62" t="s">
        <v>155</v>
      </c>
      <c r="B1" t="s">
        <v>154</v>
      </c>
    </row>
    <row r="2" spans="1:6" x14ac:dyDescent="0.2">
      <c r="A2" s="62" t="s">
        <v>106</v>
      </c>
      <c r="B2" t="s">
        <v>154</v>
      </c>
    </row>
    <row r="4" spans="1:6" x14ac:dyDescent="0.2">
      <c r="A4" s="62" t="s">
        <v>152</v>
      </c>
      <c r="B4" s="62" t="s">
        <v>153</v>
      </c>
    </row>
    <row r="5" spans="1:6" x14ac:dyDescent="0.2">
      <c r="A5" s="67" t="s">
        <v>150</v>
      </c>
      <c r="B5" s="6" t="s">
        <v>136</v>
      </c>
      <c r="C5" s="6" t="s">
        <v>170</v>
      </c>
      <c r="D5" s="6" t="s">
        <v>171</v>
      </c>
      <c r="E5" s="6" t="s">
        <v>151</v>
      </c>
      <c r="F5" s="56" t="s">
        <v>161</v>
      </c>
    </row>
    <row r="6" spans="1:6" ht="25.5" x14ac:dyDescent="0.2">
      <c r="A6" s="69" t="s">
        <v>82</v>
      </c>
      <c r="B6" s="6">
        <v>1</v>
      </c>
      <c r="C6" s="6">
        <v>1</v>
      </c>
      <c r="D6" s="6"/>
      <c r="E6" s="6">
        <v>2</v>
      </c>
      <c r="F6" s="60">
        <f>B6/E6</f>
        <v>0.5</v>
      </c>
    </row>
    <row r="7" spans="1:6" ht="38.25" x14ac:dyDescent="0.2">
      <c r="A7" s="69" t="s">
        <v>66</v>
      </c>
      <c r="B7" s="6">
        <v>2</v>
      </c>
      <c r="C7" s="6">
        <v>1</v>
      </c>
      <c r="D7" s="6"/>
      <c r="E7" s="6">
        <v>3</v>
      </c>
      <c r="F7" s="60">
        <f t="shared" ref="F7:F34" si="0">B7/E7</f>
        <v>0.66666666666666663</v>
      </c>
    </row>
    <row r="8" spans="1:6" ht="25.5" x14ac:dyDescent="0.2">
      <c r="A8" s="69" t="s">
        <v>25</v>
      </c>
      <c r="B8" s="6">
        <v>1</v>
      </c>
      <c r="C8" s="6"/>
      <c r="D8" s="6"/>
      <c r="E8" s="6">
        <v>1</v>
      </c>
      <c r="F8" s="60">
        <f t="shared" si="0"/>
        <v>1</v>
      </c>
    </row>
    <row r="9" spans="1:6" ht="25.5" x14ac:dyDescent="0.2">
      <c r="A9" s="69" t="s">
        <v>26</v>
      </c>
      <c r="B9" s="6">
        <v>2</v>
      </c>
      <c r="C9" s="6"/>
      <c r="D9" s="6">
        <v>1</v>
      </c>
      <c r="E9" s="6">
        <v>3</v>
      </c>
      <c r="F9" s="60">
        <f t="shared" si="0"/>
        <v>0.66666666666666663</v>
      </c>
    </row>
    <row r="10" spans="1:6" ht="25.5" x14ac:dyDescent="0.2">
      <c r="A10" s="69" t="s">
        <v>11</v>
      </c>
      <c r="B10" s="6">
        <v>3</v>
      </c>
      <c r="C10" s="6">
        <v>5</v>
      </c>
      <c r="D10" s="6"/>
      <c r="E10" s="6">
        <v>8</v>
      </c>
      <c r="F10" s="60">
        <f t="shared" si="0"/>
        <v>0.375</v>
      </c>
    </row>
    <row r="11" spans="1:6" ht="25.5" x14ac:dyDescent="0.2">
      <c r="A11" s="69" t="s">
        <v>71</v>
      </c>
      <c r="B11" s="6">
        <v>1</v>
      </c>
      <c r="C11" s="6"/>
      <c r="D11" s="6"/>
      <c r="E11" s="6">
        <v>1</v>
      </c>
      <c r="F11" s="60">
        <f t="shared" si="0"/>
        <v>1</v>
      </c>
    </row>
    <row r="12" spans="1:6" ht="25.5" x14ac:dyDescent="0.2">
      <c r="A12" s="69" t="s">
        <v>83</v>
      </c>
      <c r="B12" s="6">
        <v>3</v>
      </c>
      <c r="C12" s="6"/>
      <c r="D12" s="6"/>
      <c r="E12" s="6">
        <v>3</v>
      </c>
      <c r="F12" s="60">
        <f t="shared" si="0"/>
        <v>1</v>
      </c>
    </row>
    <row r="13" spans="1:6" ht="38.25" x14ac:dyDescent="0.2">
      <c r="A13" s="69" t="s">
        <v>163</v>
      </c>
      <c r="B13" s="6">
        <v>1</v>
      </c>
      <c r="C13" s="6">
        <v>3</v>
      </c>
      <c r="D13" s="6"/>
      <c r="E13" s="6">
        <v>4</v>
      </c>
      <c r="F13" s="60">
        <f t="shared" si="0"/>
        <v>0.25</v>
      </c>
    </row>
    <row r="14" spans="1:6" ht="25.5" x14ac:dyDescent="0.2">
      <c r="A14" s="69" t="s">
        <v>52</v>
      </c>
      <c r="B14" s="6">
        <v>10</v>
      </c>
      <c r="C14" s="6"/>
      <c r="D14" s="6">
        <v>3</v>
      </c>
      <c r="E14" s="6">
        <v>13</v>
      </c>
      <c r="F14" s="60">
        <f t="shared" si="0"/>
        <v>0.76923076923076927</v>
      </c>
    </row>
    <row r="15" spans="1:6" ht="25.5" x14ac:dyDescent="0.2">
      <c r="A15" s="69" t="s">
        <v>81</v>
      </c>
      <c r="B15" s="6">
        <v>1</v>
      </c>
      <c r="C15" s="6"/>
      <c r="D15" s="6"/>
      <c r="E15" s="6">
        <v>1</v>
      </c>
      <c r="F15" s="60">
        <f t="shared" si="0"/>
        <v>1</v>
      </c>
    </row>
    <row r="16" spans="1:6" ht="25.5" x14ac:dyDescent="0.2">
      <c r="A16" s="69" t="s">
        <v>30</v>
      </c>
      <c r="B16" s="6">
        <v>2</v>
      </c>
      <c r="C16" s="6"/>
      <c r="D16" s="6">
        <v>3</v>
      </c>
      <c r="E16" s="6">
        <v>5</v>
      </c>
      <c r="F16" s="60">
        <f t="shared" si="0"/>
        <v>0.4</v>
      </c>
    </row>
    <row r="17" spans="1:6" ht="25.5" x14ac:dyDescent="0.2">
      <c r="A17" s="69" t="s">
        <v>45</v>
      </c>
      <c r="B17" s="6">
        <v>1</v>
      </c>
      <c r="C17" s="6"/>
      <c r="D17" s="6"/>
      <c r="E17" s="6">
        <v>1</v>
      </c>
      <c r="F17" s="60">
        <f t="shared" si="0"/>
        <v>1</v>
      </c>
    </row>
    <row r="18" spans="1:6" ht="25.5" x14ac:dyDescent="0.2">
      <c r="A18" s="69" t="s">
        <v>46</v>
      </c>
      <c r="B18" s="6">
        <v>1</v>
      </c>
      <c r="C18" s="6">
        <v>2</v>
      </c>
      <c r="D18" s="6">
        <v>1</v>
      </c>
      <c r="E18" s="6">
        <v>4</v>
      </c>
      <c r="F18" s="60">
        <f t="shared" si="0"/>
        <v>0.25</v>
      </c>
    </row>
    <row r="19" spans="1:6" ht="25.5" x14ac:dyDescent="0.2">
      <c r="A19" s="69" t="s">
        <v>40</v>
      </c>
      <c r="B19" s="6">
        <v>1</v>
      </c>
      <c r="C19" s="6">
        <v>5</v>
      </c>
      <c r="D19" s="6"/>
      <c r="E19" s="6">
        <v>6</v>
      </c>
      <c r="F19" s="60">
        <f t="shared" si="0"/>
        <v>0.16666666666666666</v>
      </c>
    </row>
    <row r="20" spans="1:6" ht="51" x14ac:dyDescent="0.2">
      <c r="A20" s="69" t="s">
        <v>67</v>
      </c>
      <c r="B20" s="6">
        <v>2</v>
      </c>
      <c r="C20" s="6">
        <v>1</v>
      </c>
      <c r="D20" s="6"/>
      <c r="E20" s="6">
        <v>3</v>
      </c>
      <c r="F20" s="60">
        <f t="shared" si="0"/>
        <v>0.66666666666666663</v>
      </c>
    </row>
    <row r="21" spans="1:6" ht="25.5" x14ac:dyDescent="0.2">
      <c r="A21" s="69" t="s">
        <v>38</v>
      </c>
      <c r="B21" s="6">
        <v>3</v>
      </c>
      <c r="C21" s="6"/>
      <c r="D21" s="6"/>
      <c r="E21" s="6">
        <v>3</v>
      </c>
      <c r="F21" s="60">
        <f t="shared" si="0"/>
        <v>1</v>
      </c>
    </row>
    <row r="22" spans="1:6" ht="25.5" x14ac:dyDescent="0.2">
      <c r="A22" s="69" t="s">
        <v>27</v>
      </c>
      <c r="B22" s="6">
        <v>2</v>
      </c>
      <c r="C22" s="6">
        <v>1</v>
      </c>
      <c r="D22" s="6"/>
      <c r="E22" s="6">
        <v>3</v>
      </c>
      <c r="F22" s="60">
        <f t="shared" si="0"/>
        <v>0.66666666666666663</v>
      </c>
    </row>
    <row r="23" spans="1:6" x14ac:dyDescent="0.2">
      <c r="A23" s="69" t="s">
        <v>72</v>
      </c>
      <c r="B23" s="6">
        <v>1</v>
      </c>
      <c r="C23" s="6"/>
      <c r="D23" s="6">
        <v>1</v>
      </c>
      <c r="E23" s="6">
        <v>2</v>
      </c>
      <c r="F23" s="60">
        <f t="shared" si="0"/>
        <v>0.5</v>
      </c>
    </row>
    <row r="24" spans="1:6" ht="25.5" x14ac:dyDescent="0.2">
      <c r="A24" s="69" t="s">
        <v>73</v>
      </c>
      <c r="B24" s="6">
        <v>1</v>
      </c>
      <c r="C24" s="6">
        <v>5</v>
      </c>
      <c r="D24" s="6"/>
      <c r="E24" s="6">
        <v>6</v>
      </c>
      <c r="F24" s="60">
        <f t="shared" si="0"/>
        <v>0.16666666666666666</v>
      </c>
    </row>
    <row r="25" spans="1:6" ht="25.5" x14ac:dyDescent="0.2">
      <c r="A25" s="69" t="s">
        <v>44</v>
      </c>
      <c r="B25" s="6"/>
      <c r="C25" s="6"/>
      <c r="D25" s="6">
        <v>2</v>
      </c>
      <c r="E25" s="6">
        <v>2</v>
      </c>
      <c r="F25" s="60">
        <f t="shared" si="0"/>
        <v>0</v>
      </c>
    </row>
    <row r="26" spans="1:6" ht="25.5" x14ac:dyDescent="0.2">
      <c r="A26" s="69" t="s">
        <v>87</v>
      </c>
      <c r="B26" s="6">
        <v>3</v>
      </c>
      <c r="C26" s="6">
        <v>1</v>
      </c>
      <c r="D26" s="6"/>
      <c r="E26" s="6">
        <v>4</v>
      </c>
      <c r="F26" s="60">
        <f t="shared" si="0"/>
        <v>0.75</v>
      </c>
    </row>
    <row r="27" spans="1:6" ht="25.5" x14ac:dyDescent="0.2">
      <c r="A27" s="69" t="s">
        <v>156</v>
      </c>
      <c r="B27" s="6">
        <v>1</v>
      </c>
      <c r="C27" s="6"/>
      <c r="D27" s="6"/>
      <c r="E27" s="6">
        <v>1</v>
      </c>
      <c r="F27" s="60">
        <f t="shared" si="0"/>
        <v>1</v>
      </c>
    </row>
    <row r="28" spans="1:6" ht="38.25" x14ac:dyDescent="0.2">
      <c r="A28" s="69" t="s">
        <v>164</v>
      </c>
      <c r="B28" s="6">
        <v>1</v>
      </c>
      <c r="C28" s="6">
        <v>3</v>
      </c>
      <c r="D28" s="6">
        <v>1</v>
      </c>
      <c r="E28" s="6">
        <v>5</v>
      </c>
      <c r="F28" s="60">
        <f t="shared" si="0"/>
        <v>0.2</v>
      </c>
    </row>
    <row r="29" spans="1:6" ht="25.5" x14ac:dyDescent="0.2">
      <c r="A29" s="69" t="s">
        <v>90</v>
      </c>
      <c r="B29" s="6">
        <v>1</v>
      </c>
      <c r="C29" s="6">
        <v>1</v>
      </c>
      <c r="D29" s="6">
        <v>1</v>
      </c>
      <c r="E29" s="6">
        <v>3</v>
      </c>
      <c r="F29" s="60">
        <f t="shared" si="0"/>
        <v>0.33333333333333331</v>
      </c>
    </row>
    <row r="30" spans="1:6" ht="25.5" x14ac:dyDescent="0.2">
      <c r="A30" s="69" t="s">
        <v>70</v>
      </c>
      <c r="B30" s="6">
        <v>2</v>
      </c>
      <c r="C30" s="6">
        <v>1</v>
      </c>
      <c r="D30" s="6"/>
      <c r="E30" s="6">
        <v>3</v>
      </c>
      <c r="F30" s="60">
        <f t="shared" si="0"/>
        <v>0.66666666666666663</v>
      </c>
    </row>
    <row r="31" spans="1:6" ht="25.5" x14ac:dyDescent="0.2">
      <c r="A31" s="69" t="s">
        <v>37</v>
      </c>
      <c r="B31" s="6">
        <v>4</v>
      </c>
      <c r="C31" s="6"/>
      <c r="D31" s="6">
        <v>2</v>
      </c>
      <c r="E31" s="6">
        <v>6</v>
      </c>
      <c r="F31" s="60">
        <f t="shared" si="0"/>
        <v>0.66666666666666663</v>
      </c>
    </row>
    <row r="32" spans="1:6" ht="63.75" x14ac:dyDescent="0.2">
      <c r="A32" s="69" t="s">
        <v>23</v>
      </c>
      <c r="B32" s="6">
        <v>5</v>
      </c>
      <c r="C32" s="6"/>
      <c r="D32" s="6">
        <v>1</v>
      </c>
      <c r="E32" s="6">
        <v>6</v>
      </c>
      <c r="F32" s="60">
        <f t="shared" si="0"/>
        <v>0.83333333333333337</v>
      </c>
    </row>
    <row r="33" spans="1:6" ht="38.25" x14ac:dyDescent="0.2">
      <c r="A33" s="69" t="s">
        <v>24</v>
      </c>
      <c r="B33" s="6">
        <v>2</v>
      </c>
      <c r="C33" s="6"/>
      <c r="D33" s="6"/>
      <c r="E33" s="6">
        <v>2</v>
      </c>
      <c r="F33" s="60">
        <f t="shared" si="0"/>
        <v>1</v>
      </c>
    </row>
    <row r="34" spans="1:6" ht="25.5" x14ac:dyDescent="0.2">
      <c r="A34" s="69" t="s">
        <v>169</v>
      </c>
      <c r="B34" s="6">
        <v>1</v>
      </c>
      <c r="C34" s="6"/>
      <c r="D34" s="6"/>
      <c r="E34" s="6">
        <v>1</v>
      </c>
      <c r="F34" s="60">
        <f t="shared" si="0"/>
        <v>1</v>
      </c>
    </row>
    <row r="35" spans="1:6" x14ac:dyDescent="0.2">
      <c r="A35" s="68" t="s">
        <v>151</v>
      </c>
      <c r="B35" s="6">
        <v>59</v>
      </c>
      <c r="C35" s="6">
        <v>30</v>
      </c>
      <c r="D35" s="6">
        <v>16</v>
      </c>
      <c r="E35" s="6">
        <v>105</v>
      </c>
    </row>
  </sheetData>
  <conditionalFormatting sqref="F6:F34">
    <cfRule type="cellIs" dxfId="6" priority="1" operator="equal">
      <formula>1</formula>
    </cfRule>
    <cfRule type="cellIs" dxfId="5" priority="2" operator="between">
      <formula>0.31</formula>
      <formula>0.99</formula>
    </cfRule>
    <cfRule type="cellIs" dxfId="4" priority="3" operator="between">
      <formula>0</formula>
      <formula>0.3</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F2386B-69B9-4B55-A409-6392216A7FD8}">
  <sheetPr filterMode="1"/>
  <dimension ref="C1:L94"/>
  <sheetViews>
    <sheetView topLeftCell="E3" zoomScaleNormal="100" workbookViewId="0">
      <selection activeCell="G3" sqref="G3"/>
    </sheetView>
  </sheetViews>
  <sheetFormatPr baseColWidth="10" defaultRowHeight="18" customHeight="1" x14ac:dyDescent="0.2"/>
  <cols>
    <col min="2" max="2" width="5.140625" customWidth="1"/>
    <col min="3" max="3" width="32.42578125" customWidth="1"/>
    <col min="4" max="4" width="62.140625" customWidth="1"/>
    <col min="5" max="5" width="55.140625" customWidth="1"/>
    <col min="6" max="7" width="25.7109375" customWidth="1"/>
    <col min="8" max="8" width="12.42578125" bestFit="1" customWidth="1"/>
    <col min="9" max="9" width="17" bestFit="1" customWidth="1"/>
    <col min="10" max="10" width="18.7109375" customWidth="1"/>
    <col min="11" max="11" width="4.85546875" customWidth="1"/>
    <col min="12" max="12" width="34.42578125" customWidth="1"/>
    <col min="13" max="13" width="29.140625" customWidth="1"/>
  </cols>
  <sheetData>
    <row r="1" spans="3:12" ht="18" customHeight="1" thickBot="1" x14ac:dyDescent="0.25"/>
    <row r="2" spans="3:12" ht="33" customHeight="1" thickBot="1" x14ac:dyDescent="0.25">
      <c r="C2" s="91" t="s">
        <v>0</v>
      </c>
      <c r="D2" s="92"/>
      <c r="E2" s="92"/>
      <c r="F2" s="92"/>
      <c r="G2" s="92"/>
      <c r="H2" s="92"/>
      <c r="I2" s="92"/>
      <c r="J2" s="93"/>
    </row>
    <row r="3" spans="3:12" ht="56.25" customHeight="1" thickBot="1" x14ac:dyDescent="0.25">
      <c r="C3" s="38" t="s">
        <v>1</v>
      </c>
      <c r="D3" s="37" t="s">
        <v>2</v>
      </c>
      <c r="E3" s="37" t="s">
        <v>3</v>
      </c>
      <c r="F3" s="33" t="s">
        <v>4</v>
      </c>
      <c r="G3" s="34" t="s">
        <v>5</v>
      </c>
      <c r="H3" s="35" t="s">
        <v>6</v>
      </c>
      <c r="I3" s="36" t="s">
        <v>7</v>
      </c>
      <c r="J3" s="39" t="s">
        <v>8</v>
      </c>
      <c r="K3" t="s">
        <v>135</v>
      </c>
      <c r="L3" s="51" t="s">
        <v>106</v>
      </c>
    </row>
    <row r="4" spans="3:12" ht="70.5" customHeight="1" x14ac:dyDescent="0.2">
      <c r="C4" s="40" t="s">
        <v>9</v>
      </c>
      <c r="D4" s="1" t="s">
        <v>11</v>
      </c>
      <c r="E4" s="2" t="s">
        <v>10</v>
      </c>
      <c r="F4" s="3">
        <v>0.25</v>
      </c>
      <c r="G4" s="3" t="s">
        <v>112</v>
      </c>
      <c r="H4" s="4">
        <v>44773</v>
      </c>
      <c r="I4" s="4">
        <v>45138</v>
      </c>
      <c r="J4" s="41">
        <f ca="1">I4-TODAY()</f>
        <v>-141</v>
      </c>
      <c r="L4" s="50" t="s">
        <v>92</v>
      </c>
    </row>
    <row r="5" spans="3:12" ht="70.5" customHeight="1" x14ac:dyDescent="0.2">
      <c r="C5" s="40" t="s">
        <v>9</v>
      </c>
      <c r="D5" s="5" t="s">
        <v>11</v>
      </c>
      <c r="E5" s="2" t="s">
        <v>12</v>
      </c>
      <c r="F5" s="3">
        <v>0.25</v>
      </c>
      <c r="G5" s="3" t="s">
        <v>112</v>
      </c>
      <c r="H5" s="4">
        <v>44773</v>
      </c>
      <c r="I5" s="4">
        <v>45138</v>
      </c>
      <c r="J5" s="41">
        <f t="shared" ref="J5:J69" ca="1" si="0">I5-TODAY()</f>
        <v>-141</v>
      </c>
      <c r="L5" s="11" t="s">
        <v>92</v>
      </c>
    </row>
    <row r="6" spans="3:12" ht="70.5" customHeight="1" x14ac:dyDescent="0.2">
      <c r="C6" s="40" t="s">
        <v>9</v>
      </c>
      <c r="D6" s="5" t="s">
        <v>11</v>
      </c>
      <c r="E6" s="2" t="s">
        <v>13</v>
      </c>
      <c r="F6" s="3">
        <v>0.25</v>
      </c>
      <c r="G6" s="3" t="s">
        <v>112</v>
      </c>
      <c r="H6" s="4">
        <v>44773</v>
      </c>
      <c r="I6" s="4">
        <v>45138</v>
      </c>
      <c r="J6" s="41">
        <f t="shared" ca="1" si="0"/>
        <v>-141</v>
      </c>
      <c r="L6" s="11" t="s">
        <v>92</v>
      </c>
    </row>
    <row r="7" spans="3:12" ht="70.5" customHeight="1" x14ac:dyDescent="0.2">
      <c r="C7" s="40" t="s">
        <v>9</v>
      </c>
      <c r="D7" s="5" t="s">
        <v>11</v>
      </c>
      <c r="E7" s="2" t="s">
        <v>14</v>
      </c>
      <c r="F7" s="3">
        <v>0.05</v>
      </c>
      <c r="G7" s="3" t="s">
        <v>112</v>
      </c>
      <c r="H7" s="4">
        <v>44773</v>
      </c>
      <c r="I7" s="4">
        <v>45138</v>
      </c>
      <c r="J7" s="41">
        <f t="shared" ca="1" si="0"/>
        <v>-141</v>
      </c>
      <c r="L7" s="11" t="s">
        <v>92</v>
      </c>
    </row>
    <row r="8" spans="3:12" ht="70.5" customHeight="1" x14ac:dyDescent="0.2">
      <c r="C8" s="40" t="s">
        <v>9</v>
      </c>
      <c r="D8" s="5" t="s">
        <v>11</v>
      </c>
      <c r="E8" s="2" t="s">
        <v>15</v>
      </c>
      <c r="F8" s="3">
        <v>0.1</v>
      </c>
      <c r="G8" s="3" t="s">
        <v>112</v>
      </c>
      <c r="H8" s="4">
        <v>44773</v>
      </c>
      <c r="I8" s="4">
        <v>45138</v>
      </c>
      <c r="J8" s="41">
        <f t="shared" ca="1" si="0"/>
        <v>-141</v>
      </c>
      <c r="L8" s="11" t="s">
        <v>92</v>
      </c>
    </row>
    <row r="9" spans="3:12" ht="70.5" customHeight="1" x14ac:dyDescent="0.2">
      <c r="C9" s="40" t="s">
        <v>9</v>
      </c>
      <c r="D9" s="5" t="s">
        <v>11</v>
      </c>
      <c r="E9" s="2" t="s">
        <v>16</v>
      </c>
      <c r="F9" s="3">
        <v>0.05</v>
      </c>
      <c r="G9" s="3" t="s">
        <v>112</v>
      </c>
      <c r="H9" s="4">
        <v>44773</v>
      </c>
      <c r="I9" s="4">
        <v>45138</v>
      </c>
      <c r="J9" s="41">
        <f t="shared" ca="1" si="0"/>
        <v>-141</v>
      </c>
      <c r="L9" s="11" t="s">
        <v>92</v>
      </c>
    </row>
    <row r="10" spans="3:12" ht="66.599999999999994" customHeight="1" x14ac:dyDescent="0.2">
      <c r="C10" s="40" t="s">
        <v>9</v>
      </c>
      <c r="D10" s="5" t="s">
        <v>11</v>
      </c>
      <c r="E10" s="2" t="s">
        <v>17</v>
      </c>
      <c r="F10" s="3">
        <v>0.05</v>
      </c>
      <c r="G10" s="3" t="s">
        <v>112</v>
      </c>
      <c r="H10" s="4">
        <v>44773</v>
      </c>
      <c r="I10" s="4">
        <v>45138</v>
      </c>
      <c r="J10" s="41">
        <f t="shared" ca="1" si="0"/>
        <v>-141</v>
      </c>
      <c r="L10" s="11" t="s">
        <v>92</v>
      </c>
    </row>
    <row r="11" spans="3:12" ht="64.5" hidden="1" customHeight="1" x14ac:dyDescent="0.2">
      <c r="C11" s="40" t="s">
        <v>9</v>
      </c>
      <c r="D11" s="7" t="s">
        <v>91</v>
      </c>
      <c r="E11" s="8" t="s">
        <v>18</v>
      </c>
      <c r="F11" s="3">
        <v>0.25</v>
      </c>
      <c r="G11" s="3" t="s">
        <v>112</v>
      </c>
      <c r="H11" s="9">
        <v>45046</v>
      </c>
      <c r="I11" s="4">
        <v>46387</v>
      </c>
      <c r="J11" s="41">
        <f t="shared" ca="1" si="0"/>
        <v>1108</v>
      </c>
      <c r="L11" s="11" t="s">
        <v>93</v>
      </c>
    </row>
    <row r="12" spans="3:12" ht="71.45" hidden="1" customHeight="1" x14ac:dyDescent="0.2">
      <c r="C12" s="40" t="s">
        <v>9</v>
      </c>
      <c r="D12" s="10" t="s">
        <v>19</v>
      </c>
      <c r="E12" s="8" t="s">
        <v>20</v>
      </c>
      <c r="F12" s="3">
        <v>0.25</v>
      </c>
      <c r="G12" s="3" t="s">
        <v>112</v>
      </c>
      <c r="H12" s="9">
        <v>45046</v>
      </c>
      <c r="I12" s="4">
        <v>46387</v>
      </c>
      <c r="J12" s="41">
        <f t="shared" ca="1" si="0"/>
        <v>1108</v>
      </c>
      <c r="L12" s="11" t="s">
        <v>93</v>
      </c>
    </row>
    <row r="13" spans="3:12" ht="100.5" hidden="1" customHeight="1" x14ac:dyDescent="0.2">
      <c r="C13" s="40" t="s">
        <v>9</v>
      </c>
      <c r="D13" s="10" t="s">
        <v>19</v>
      </c>
      <c r="E13" s="8" t="s">
        <v>21</v>
      </c>
      <c r="F13" s="3">
        <v>0.25</v>
      </c>
      <c r="G13" s="3" t="s">
        <v>112</v>
      </c>
      <c r="H13" s="9">
        <v>45046</v>
      </c>
      <c r="I13" s="4">
        <v>46387</v>
      </c>
      <c r="J13" s="41">
        <f t="shared" ca="1" si="0"/>
        <v>1108</v>
      </c>
      <c r="L13" s="11" t="s">
        <v>93</v>
      </c>
    </row>
    <row r="14" spans="3:12" ht="98.25" hidden="1" customHeight="1" x14ac:dyDescent="0.2">
      <c r="C14" s="40" t="s">
        <v>9</v>
      </c>
      <c r="D14" s="10" t="s">
        <v>19</v>
      </c>
      <c r="E14" s="8" t="s">
        <v>22</v>
      </c>
      <c r="F14" s="3">
        <v>0.25</v>
      </c>
      <c r="G14" s="3" t="s">
        <v>112</v>
      </c>
      <c r="H14" s="9">
        <v>45046</v>
      </c>
      <c r="I14" s="4">
        <v>46387</v>
      </c>
      <c r="J14" s="41">
        <f t="shared" ca="1" si="0"/>
        <v>1108</v>
      </c>
      <c r="L14" s="11" t="s">
        <v>93</v>
      </c>
    </row>
    <row r="15" spans="3:12" ht="36" hidden="1" customHeight="1" x14ac:dyDescent="0.2">
      <c r="C15" s="40" t="s">
        <v>9</v>
      </c>
      <c r="D15" s="32" t="s">
        <v>23</v>
      </c>
      <c r="E15" s="6" t="s">
        <v>137</v>
      </c>
      <c r="F15" s="3">
        <v>0.35</v>
      </c>
      <c r="G15" s="3" t="s">
        <v>112</v>
      </c>
      <c r="H15" s="4">
        <v>44773</v>
      </c>
      <c r="I15" s="4">
        <v>45015</v>
      </c>
      <c r="J15" s="41">
        <f t="shared" ca="1" si="0"/>
        <v>-264</v>
      </c>
      <c r="L15" s="6" t="s">
        <v>94</v>
      </c>
    </row>
    <row r="16" spans="3:12" ht="36" hidden="1" customHeight="1" x14ac:dyDescent="0.2">
      <c r="C16" s="40" t="s">
        <v>9</v>
      </c>
      <c r="D16" s="32" t="s">
        <v>23</v>
      </c>
      <c r="E16" s="6" t="s">
        <v>138</v>
      </c>
      <c r="F16" s="3">
        <v>0.25</v>
      </c>
      <c r="G16" s="3" t="s">
        <v>136</v>
      </c>
      <c r="H16" s="4">
        <v>44773</v>
      </c>
      <c r="I16" s="4">
        <v>45015</v>
      </c>
      <c r="J16" s="41">
        <f t="shared" ca="1" si="0"/>
        <v>-264</v>
      </c>
      <c r="L16" s="6" t="s">
        <v>94</v>
      </c>
    </row>
    <row r="17" spans="3:12" ht="36" hidden="1" customHeight="1" x14ac:dyDescent="0.2">
      <c r="C17" s="40" t="s">
        <v>9</v>
      </c>
      <c r="D17" s="32" t="s">
        <v>23</v>
      </c>
      <c r="E17" s="6" t="s">
        <v>139</v>
      </c>
      <c r="F17" s="3">
        <v>0.1</v>
      </c>
      <c r="G17" s="3" t="s">
        <v>136</v>
      </c>
      <c r="H17" s="4">
        <v>44773</v>
      </c>
      <c r="I17" s="4">
        <v>45015</v>
      </c>
      <c r="J17" s="41">
        <f t="shared" ca="1" si="0"/>
        <v>-264</v>
      </c>
      <c r="L17" s="6" t="s">
        <v>94</v>
      </c>
    </row>
    <row r="18" spans="3:12" ht="36" hidden="1" customHeight="1" x14ac:dyDescent="0.2">
      <c r="C18" s="40" t="s">
        <v>9</v>
      </c>
      <c r="D18" s="32" t="s">
        <v>23</v>
      </c>
      <c r="E18" s="6" t="s">
        <v>140</v>
      </c>
      <c r="F18" s="3">
        <v>0.15</v>
      </c>
      <c r="G18" s="3" t="s">
        <v>112</v>
      </c>
      <c r="H18" s="4">
        <v>44773</v>
      </c>
      <c r="I18" s="4">
        <v>45015</v>
      </c>
      <c r="J18" s="41">
        <f t="shared" ca="1" si="0"/>
        <v>-264</v>
      </c>
      <c r="L18" s="6" t="s">
        <v>94</v>
      </c>
    </row>
    <row r="19" spans="3:12" ht="36" hidden="1" customHeight="1" x14ac:dyDescent="0.2">
      <c r="C19" s="40" t="s">
        <v>9</v>
      </c>
      <c r="D19" s="32" t="s">
        <v>23</v>
      </c>
      <c r="E19" s="6" t="s">
        <v>141</v>
      </c>
      <c r="F19" s="3">
        <v>0.05</v>
      </c>
      <c r="G19" s="3" t="s">
        <v>136</v>
      </c>
      <c r="H19" s="4">
        <v>44773</v>
      </c>
      <c r="I19" s="4">
        <v>45015</v>
      </c>
      <c r="J19" s="41">
        <f t="shared" ca="1" si="0"/>
        <v>-264</v>
      </c>
      <c r="L19" s="6" t="s">
        <v>94</v>
      </c>
    </row>
    <row r="20" spans="3:12" ht="36" hidden="1" customHeight="1" x14ac:dyDescent="0.2">
      <c r="C20" s="40" t="s">
        <v>9</v>
      </c>
      <c r="D20" s="32" t="s">
        <v>23</v>
      </c>
      <c r="E20" s="6" t="s">
        <v>142</v>
      </c>
      <c r="F20" s="3">
        <v>0.1</v>
      </c>
      <c r="G20" s="3" t="s">
        <v>147</v>
      </c>
      <c r="H20" s="4">
        <v>44773</v>
      </c>
      <c r="I20" s="4">
        <v>45015</v>
      </c>
      <c r="J20" s="41">
        <f t="shared" ca="1" si="0"/>
        <v>-264</v>
      </c>
      <c r="L20" s="6" t="s">
        <v>94</v>
      </c>
    </row>
    <row r="21" spans="3:12" ht="49.5" hidden="1" customHeight="1" x14ac:dyDescent="0.2">
      <c r="C21" s="40" t="s">
        <v>9</v>
      </c>
      <c r="D21" s="32" t="s">
        <v>24</v>
      </c>
      <c r="E21" s="12" t="s">
        <v>107</v>
      </c>
      <c r="F21" s="3">
        <v>1</v>
      </c>
      <c r="G21" s="3" t="s">
        <v>147</v>
      </c>
      <c r="H21" s="4">
        <v>44957</v>
      </c>
      <c r="I21" s="4">
        <v>45046</v>
      </c>
      <c r="J21" s="41">
        <f t="shared" ca="1" si="0"/>
        <v>-233</v>
      </c>
      <c r="L21" s="54" t="s">
        <v>95</v>
      </c>
    </row>
    <row r="22" spans="3:12" ht="51.6" hidden="1" customHeight="1" x14ac:dyDescent="0.2">
      <c r="C22" s="40" t="s">
        <v>9</v>
      </c>
      <c r="D22" s="11" t="s">
        <v>24</v>
      </c>
      <c r="E22" s="52" t="s">
        <v>108</v>
      </c>
      <c r="F22" s="3">
        <v>1</v>
      </c>
      <c r="G22" s="3" t="s">
        <v>147</v>
      </c>
      <c r="H22" s="9">
        <v>45046</v>
      </c>
      <c r="I22" s="4">
        <v>45138</v>
      </c>
      <c r="J22" s="41">
        <f t="shared" ca="1" si="0"/>
        <v>-141</v>
      </c>
      <c r="L22" s="54" t="s">
        <v>95</v>
      </c>
    </row>
    <row r="23" spans="3:12" ht="40.5" hidden="1" customHeight="1" x14ac:dyDescent="0.2">
      <c r="C23" s="40" t="s">
        <v>9</v>
      </c>
      <c r="D23" s="11" t="s">
        <v>25</v>
      </c>
      <c r="E23" s="56" t="s">
        <v>149</v>
      </c>
      <c r="F23" s="3">
        <v>1</v>
      </c>
      <c r="G23" s="3" t="s">
        <v>136</v>
      </c>
      <c r="H23" s="9">
        <v>44895</v>
      </c>
      <c r="I23" s="4">
        <v>45504</v>
      </c>
      <c r="J23" s="41">
        <f t="shared" ca="1" si="0"/>
        <v>225</v>
      </c>
      <c r="L23" s="11" t="s">
        <v>93</v>
      </c>
    </row>
    <row r="24" spans="3:12" ht="51" hidden="1" customHeight="1" x14ac:dyDescent="0.2">
      <c r="C24" s="40" t="s">
        <v>9</v>
      </c>
      <c r="D24" s="11" t="s">
        <v>26</v>
      </c>
      <c r="E24" s="11" t="s">
        <v>145</v>
      </c>
      <c r="F24" s="3">
        <v>1</v>
      </c>
      <c r="G24" s="3" t="s">
        <v>112</v>
      </c>
      <c r="H24" s="9">
        <v>45046</v>
      </c>
      <c r="I24" s="4">
        <v>45138</v>
      </c>
      <c r="J24" s="41">
        <f t="shared" ca="1" si="0"/>
        <v>-141</v>
      </c>
      <c r="L24" s="6" t="s">
        <v>94</v>
      </c>
    </row>
    <row r="25" spans="3:12" ht="55.5" hidden="1" customHeight="1" x14ac:dyDescent="0.2">
      <c r="C25" s="40" t="s">
        <v>9</v>
      </c>
      <c r="D25" s="31" t="s">
        <v>27</v>
      </c>
      <c r="E25" s="12" t="s">
        <v>28</v>
      </c>
      <c r="F25" s="53">
        <v>0.3</v>
      </c>
      <c r="G25" s="3" t="s">
        <v>136</v>
      </c>
      <c r="H25" s="9">
        <v>45046</v>
      </c>
      <c r="I25" s="4">
        <v>45138</v>
      </c>
      <c r="J25" s="41">
        <f t="shared" ca="1" si="0"/>
        <v>-141</v>
      </c>
      <c r="L25" s="54" t="s">
        <v>95</v>
      </c>
    </row>
    <row r="26" spans="3:12" ht="42.95" hidden="1" customHeight="1" x14ac:dyDescent="0.2">
      <c r="C26" s="40" t="s">
        <v>9</v>
      </c>
      <c r="D26" s="12" t="s">
        <v>27</v>
      </c>
      <c r="E26" s="12" t="s">
        <v>29</v>
      </c>
      <c r="F26" s="53">
        <v>0.3</v>
      </c>
      <c r="G26" s="3" t="s">
        <v>136</v>
      </c>
      <c r="H26" s="9">
        <v>45046</v>
      </c>
      <c r="I26" s="9">
        <v>45138</v>
      </c>
      <c r="J26" s="41">
        <f t="shared" ca="1" si="0"/>
        <v>-141</v>
      </c>
      <c r="L26" s="54" t="s">
        <v>95</v>
      </c>
    </row>
    <row r="27" spans="3:12" ht="55.5" hidden="1" customHeight="1" x14ac:dyDescent="0.2">
      <c r="C27" s="40" t="s">
        <v>9</v>
      </c>
      <c r="D27" s="12" t="s">
        <v>27</v>
      </c>
      <c r="E27" s="12" t="s">
        <v>109</v>
      </c>
      <c r="F27" s="53">
        <v>0.4</v>
      </c>
      <c r="G27" s="3" t="s">
        <v>136</v>
      </c>
      <c r="H27" s="9">
        <v>45046</v>
      </c>
      <c r="I27" s="4">
        <v>45138</v>
      </c>
      <c r="J27" s="41">
        <f t="shared" ca="1" si="0"/>
        <v>-141</v>
      </c>
      <c r="L27" s="54" t="s">
        <v>95</v>
      </c>
    </row>
    <row r="28" spans="3:12" ht="54.6" hidden="1" customHeight="1" x14ac:dyDescent="0.2">
      <c r="C28" s="40" t="s">
        <v>9</v>
      </c>
      <c r="D28" s="13" t="s">
        <v>30</v>
      </c>
      <c r="E28" s="14" t="s">
        <v>31</v>
      </c>
      <c r="F28" s="53"/>
      <c r="G28" s="3" t="s">
        <v>136</v>
      </c>
      <c r="H28" s="4">
        <v>44773</v>
      </c>
      <c r="I28" s="4">
        <v>45138</v>
      </c>
      <c r="J28" s="41">
        <f t="shared" ca="1" si="0"/>
        <v>-141</v>
      </c>
      <c r="L28" s="54" t="s">
        <v>96</v>
      </c>
    </row>
    <row r="29" spans="3:12" ht="47.45" hidden="1" customHeight="1" x14ac:dyDescent="0.2">
      <c r="C29" s="40" t="s">
        <v>9</v>
      </c>
      <c r="D29" s="13" t="s">
        <v>30</v>
      </c>
      <c r="E29" s="14" t="s">
        <v>32</v>
      </c>
      <c r="F29" s="53"/>
      <c r="G29" s="3" t="s">
        <v>136</v>
      </c>
      <c r="H29" s="4">
        <v>44773</v>
      </c>
      <c r="I29" s="4">
        <v>45138</v>
      </c>
      <c r="J29" s="41">
        <f t="shared" ca="1" si="0"/>
        <v>-141</v>
      </c>
      <c r="L29" s="54" t="s">
        <v>96</v>
      </c>
    </row>
    <row r="30" spans="3:12" ht="46.5" hidden="1" customHeight="1" x14ac:dyDescent="0.2">
      <c r="C30" s="40" t="s">
        <v>9</v>
      </c>
      <c r="D30" s="13" t="s">
        <v>30</v>
      </c>
      <c r="E30" s="14" t="s">
        <v>33</v>
      </c>
      <c r="F30" s="53"/>
      <c r="G30" s="3" t="s">
        <v>147</v>
      </c>
      <c r="H30" s="4">
        <v>44773</v>
      </c>
      <c r="I30" s="4">
        <v>45138</v>
      </c>
      <c r="J30" s="41">
        <f t="shared" ca="1" si="0"/>
        <v>-141</v>
      </c>
      <c r="L30" s="54" t="s">
        <v>96</v>
      </c>
    </row>
    <row r="31" spans="3:12" ht="42" hidden="1" customHeight="1" x14ac:dyDescent="0.2">
      <c r="C31" s="40" t="s">
        <v>9</v>
      </c>
      <c r="D31" s="13" t="s">
        <v>30</v>
      </c>
      <c r="E31" s="14" t="s">
        <v>34</v>
      </c>
      <c r="F31" s="53"/>
      <c r="G31" s="3" t="s">
        <v>147</v>
      </c>
      <c r="H31" s="4">
        <v>44773</v>
      </c>
      <c r="I31" s="4">
        <v>45138</v>
      </c>
      <c r="J31" s="41">
        <f t="shared" ca="1" si="0"/>
        <v>-141</v>
      </c>
      <c r="L31" s="54" t="s">
        <v>96</v>
      </c>
    </row>
    <row r="32" spans="3:12" ht="42" hidden="1" customHeight="1" x14ac:dyDescent="0.2">
      <c r="C32" s="40" t="s">
        <v>9</v>
      </c>
      <c r="D32" s="13" t="s">
        <v>30</v>
      </c>
      <c r="E32" s="15" t="s">
        <v>35</v>
      </c>
      <c r="F32" s="53"/>
      <c r="G32" s="3" t="s">
        <v>147</v>
      </c>
      <c r="H32" s="4">
        <v>44773</v>
      </c>
      <c r="I32" s="4">
        <v>45138</v>
      </c>
      <c r="J32" s="41">
        <f t="shared" ca="1" si="0"/>
        <v>-141</v>
      </c>
      <c r="L32" s="54" t="s">
        <v>96</v>
      </c>
    </row>
    <row r="33" spans="3:12" ht="41.45" hidden="1" customHeight="1" x14ac:dyDescent="0.2">
      <c r="C33" s="42" t="s">
        <v>36</v>
      </c>
      <c r="D33" s="16" t="s">
        <v>37</v>
      </c>
      <c r="E33" s="6" t="s">
        <v>146</v>
      </c>
      <c r="F33" s="3">
        <v>1</v>
      </c>
      <c r="G33" s="3" t="s">
        <v>112</v>
      </c>
      <c r="H33" s="4">
        <v>44773</v>
      </c>
      <c r="I33" s="4">
        <v>45138</v>
      </c>
      <c r="J33" s="41">
        <f t="shared" ca="1" si="0"/>
        <v>-141</v>
      </c>
      <c r="L33" s="6" t="s">
        <v>94</v>
      </c>
    </row>
    <row r="34" spans="3:12" ht="41.45" hidden="1" customHeight="1" x14ac:dyDescent="0.2">
      <c r="C34" s="42" t="s">
        <v>36</v>
      </c>
      <c r="D34" s="16" t="s">
        <v>38</v>
      </c>
      <c r="E34" s="58" t="s">
        <v>39</v>
      </c>
      <c r="F34" s="6"/>
      <c r="G34" s="3" t="s">
        <v>136</v>
      </c>
      <c r="H34" s="9">
        <v>45046</v>
      </c>
      <c r="I34" s="9">
        <v>45291</v>
      </c>
      <c r="J34" s="41">
        <f t="shared" ca="1" si="0"/>
        <v>12</v>
      </c>
      <c r="L34" s="54" t="s">
        <v>97</v>
      </c>
    </row>
    <row r="35" spans="3:12" ht="41.45" hidden="1" customHeight="1" x14ac:dyDescent="0.2">
      <c r="C35" s="42" t="s">
        <v>36</v>
      </c>
      <c r="D35" s="16" t="s">
        <v>38</v>
      </c>
      <c r="E35" s="58" t="s">
        <v>130</v>
      </c>
      <c r="F35" s="6"/>
      <c r="G35" s="3" t="s">
        <v>136</v>
      </c>
      <c r="H35" s="9">
        <v>45046</v>
      </c>
      <c r="I35" s="9">
        <v>45291</v>
      </c>
      <c r="J35" s="41">
        <f t="shared" ca="1" si="0"/>
        <v>12</v>
      </c>
      <c r="L35" s="61" t="s">
        <v>148</v>
      </c>
    </row>
    <row r="36" spans="3:12" ht="41.45" hidden="1" customHeight="1" x14ac:dyDescent="0.2">
      <c r="C36" s="42" t="s">
        <v>36</v>
      </c>
      <c r="D36" s="16" t="s">
        <v>38</v>
      </c>
      <c r="E36" s="58" t="s">
        <v>129</v>
      </c>
      <c r="F36" s="6"/>
      <c r="G36" s="3" t="s">
        <v>136</v>
      </c>
      <c r="H36" s="9">
        <v>45046</v>
      </c>
      <c r="I36" s="9">
        <v>45291</v>
      </c>
      <c r="J36" s="41">
        <f t="shared" ca="1" si="0"/>
        <v>12</v>
      </c>
      <c r="L36" s="54" t="s">
        <v>97</v>
      </c>
    </row>
    <row r="37" spans="3:12" ht="41.45" hidden="1" customHeight="1" x14ac:dyDescent="0.2">
      <c r="C37" s="42" t="s">
        <v>36</v>
      </c>
      <c r="D37" s="17" t="s">
        <v>40</v>
      </c>
      <c r="E37" s="18" t="s">
        <v>41</v>
      </c>
      <c r="F37" s="53">
        <v>0.3</v>
      </c>
      <c r="G37" s="3" t="s">
        <v>112</v>
      </c>
      <c r="H37" s="9">
        <v>45046</v>
      </c>
      <c r="I37" s="9">
        <v>46387</v>
      </c>
      <c r="J37" s="41">
        <f t="shared" ca="1" si="0"/>
        <v>1108</v>
      </c>
      <c r="L37" s="54" t="s">
        <v>98</v>
      </c>
    </row>
    <row r="38" spans="3:12" ht="41.45" hidden="1" customHeight="1" x14ac:dyDescent="0.2">
      <c r="C38" s="42" t="s">
        <v>36</v>
      </c>
      <c r="D38" s="17" t="s">
        <v>40</v>
      </c>
      <c r="E38" s="18" t="s">
        <v>42</v>
      </c>
      <c r="F38" s="53">
        <v>0.15</v>
      </c>
      <c r="G38" s="3" t="s">
        <v>112</v>
      </c>
      <c r="H38" s="9">
        <v>45046</v>
      </c>
      <c r="I38" s="4">
        <v>46387</v>
      </c>
      <c r="J38" s="41">
        <f t="shared" ca="1" si="0"/>
        <v>1108</v>
      </c>
      <c r="L38" s="54" t="s">
        <v>98</v>
      </c>
    </row>
    <row r="39" spans="3:12" ht="41.45" hidden="1" customHeight="1" x14ac:dyDescent="0.2">
      <c r="C39" s="42" t="s">
        <v>36</v>
      </c>
      <c r="D39" s="17" t="s">
        <v>40</v>
      </c>
      <c r="E39" s="18" t="s">
        <v>43</v>
      </c>
      <c r="F39" s="53">
        <v>0.15</v>
      </c>
      <c r="G39" s="3" t="s">
        <v>112</v>
      </c>
      <c r="H39" s="9">
        <v>45046</v>
      </c>
      <c r="I39" s="4">
        <v>46387</v>
      </c>
      <c r="J39" s="41">
        <f t="shared" ca="1" si="0"/>
        <v>1108</v>
      </c>
      <c r="L39" s="54" t="s">
        <v>98</v>
      </c>
    </row>
    <row r="40" spans="3:12" ht="41.45" hidden="1" customHeight="1" x14ac:dyDescent="0.2">
      <c r="C40" s="42" t="s">
        <v>36</v>
      </c>
      <c r="D40" s="17" t="s">
        <v>40</v>
      </c>
      <c r="E40" s="18" t="s">
        <v>41</v>
      </c>
      <c r="F40" s="53">
        <v>0.25</v>
      </c>
      <c r="G40" s="3" t="s">
        <v>112</v>
      </c>
      <c r="H40" s="9">
        <v>45046</v>
      </c>
      <c r="I40" s="4">
        <v>46387</v>
      </c>
      <c r="J40" s="41">
        <f t="shared" ca="1" si="0"/>
        <v>1108</v>
      </c>
      <c r="L40" s="54" t="s">
        <v>98</v>
      </c>
    </row>
    <row r="41" spans="3:12" ht="41.45" hidden="1" customHeight="1" x14ac:dyDescent="0.2">
      <c r="C41" s="42" t="s">
        <v>36</v>
      </c>
      <c r="D41" s="17" t="s">
        <v>40</v>
      </c>
      <c r="E41" s="18" t="s">
        <v>42</v>
      </c>
      <c r="F41" s="53">
        <v>0.15</v>
      </c>
      <c r="G41" s="3" t="s">
        <v>112</v>
      </c>
      <c r="H41" s="9">
        <v>45046</v>
      </c>
      <c r="I41" s="4">
        <v>46387</v>
      </c>
      <c r="J41" s="41">
        <f t="shared" ca="1" si="0"/>
        <v>1108</v>
      </c>
      <c r="L41" s="54" t="s">
        <v>98</v>
      </c>
    </row>
    <row r="42" spans="3:12" ht="53.25" hidden="1" customHeight="1" x14ac:dyDescent="0.2">
      <c r="C42" s="42" t="s">
        <v>36</v>
      </c>
      <c r="D42" s="19" t="s">
        <v>44</v>
      </c>
      <c r="E42" s="18" t="s">
        <v>110</v>
      </c>
      <c r="F42" s="53">
        <v>0.5</v>
      </c>
      <c r="G42" s="3" t="s">
        <v>112</v>
      </c>
      <c r="H42" s="4">
        <v>45169</v>
      </c>
      <c r="I42" s="4">
        <v>46387</v>
      </c>
      <c r="J42" s="41">
        <f t="shared" ca="1" si="0"/>
        <v>1108</v>
      </c>
      <c r="L42" s="54" t="s">
        <v>95</v>
      </c>
    </row>
    <row r="43" spans="3:12" ht="62.25" hidden="1" customHeight="1" x14ac:dyDescent="0.2">
      <c r="C43" s="42" t="s">
        <v>36</v>
      </c>
      <c r="D43" s="19" t="s">
        <v>44</v>
      </c>
      <c r="E43" s="18" t="s">
        <v>111</v>
      </c>
      <c r="F43" s="53">
        <v>0.5</v>
      </c>
      <c r="G43" s="3" t="s">
        <v>112</v>
      </c>
      <c r="H43" s="4">
        <v>45169</v>
      </c>
      <c r="I43" s="4">
        <v>46387</v>
      </c>
      <c r="J43" s="41">
        <f t="shared" ca="1" si="0"/>
        <v>1108</v>
      </c>
      <c r="L43" s="54" t="s">
        <v>95</v>
      </c>
    </row>
    <row r="44" spans="3:12" ht="39" hidden="1" customHeight="1" x14ac:dyDescent="0.2">
      <c r="C44" s="42" t="s">
        <v>36</v>
      </c>
      <c r="D44" s="19" t="s">
        <v>45</v>
      </c>
      <c r="E44" s="18" t="s">
        <v>119</v>
      </c>
      <c r="F44" s="6"/>
      <c r="G44" s="3" t="s">
        <v>136</v>
      </c>
      <c r="H44" s="4">
        <v>45169</v>
      </c>
      <c r="I44" s="4">
        <v>46387</v>
      </c>
      <c r="J44" s="41">
        <f t="shared" ca="1" si="0"/>
        <v>1108</v>
      </c>
      <c r="L44" s="54" t="s">
        <v>99</v>
      </c>
    </row>
    <row r="45" spans="3:12" ht="39" hidden="1" customHeight="1" x14ac:dyDescent="0.2">
      <c r="C45" s="42" t="s">
        <v>36</v>
      </c>
      <c r="D45" s="19" t="s">
        <v>46</v>
      </c>
      <c r="E45" s="18" t="s">
        <v>120</v>
      </c>
      <c r="F45" s="6"/>
      <c r="G45" s="3" t="s">
        <v>136</v>
      </c>
      <c r="H45" s="4">
        <v>45169</v>
      </c>
      <c r="I45" s="4">
        <v>46265</v>
      </c>
      <c r="J45" s="41">
        <f t="shared" ca="1" si="0"/>
        <v>986</v>
      </c>
      <c r="L45" s="54" t="s">
        <v>99</v>
      </c>
    </row>
    <row r="46" spans="3:12" ht="39" hidden="1" customHeight="1" x14ac:dyDescent="0.2">
      <c r="C46" s="42" t="s">
        <v>36</v>
      </c>
      <c r="D46" s="19" t="s">
        <v>46</v>
      </c>
      <c r="E46" s="18" t="s">
        <v>121</v>
      </c>
      <c r="F46" s="6"/>
      <c r="G46" s="3" t="s">
        <v>112</v>
      </c>
      <c r="H46" s="4">
        <v>45169</v>
      </c>
      <c r="I46" s="4">
        <v>46265</v>
      </c>
      <c r="J46" s="41">
        <f t="shared" ca="1" si="0"/>
        <v>986</v>
      </c>
      <c r="L46" s="54" t="s">
        <v>99</v>
      </c>
    </row>
    <row r="47" spans="3:12" ht="39" hidden="1" customHeight="1" x14ac:dyDescent="0.2">
      <c r="C47" s="42" t="s">
        <v>36</v>
      </c>
      <c r="D47" s="19" t="s">
        <v>46</v>
      </c>
      <c r="E47" s="18" t="s">
        <v>122</v>
      </c>
      <c r="F47" s="6"/>
      <c r="G47" s="3" t="s">
        <v>112</v>
      </c>
      <c r="H47" s="4">
        <v>45169</v>
      </c>
      <c r="I47" s="4">
        <v>46265</v>
      </c>
      <c r="J47" s="41">
        <f t="shared" ca="1" si="0"/>
        <v>986</v>
      </c>
      <c r="L47" s="54" t="s">
        <v>99</v>
      </c>
    </row>
    <row r="48" spans="3:12" ht="39" hidden="1" customHeight="1" x14ac:dyDescent="0.2">
      <c r="C48" s="42" t="s">
        <v>36</v>
      </c>
      <c r="D48" s="19" t="s">
        <v>46</v>
      </c>
      <c r="E48" s="18" t="s">
        <v>123</v>
      </c>
      <c r="F48" s="6"/>
      <c r="G48" s="3" t="s">
        <v>147</v>
      </c>
      <c r="H48" s="4">
        <v>45169</v>
      </c>
      <c r="I48" s="4">
        <v>46265</v>
      </c>
      <c r="J48" s="41">
        <f t="shared" ca="1" si="0"/>
        <v>986</v>
      </c>
      <c r="L48" s="54" t="s">
        <v>99</v>
      </c>
    </row>
    <row r="49" spans="3:12" ht="65.25" hidden="1" customHeight="1" x14ac:dyDescent="0.2">
      <c r="C49" s="42" t="s">
        <v>36</v>
      </c>
      <c r="D49" s="16" t="s">
        <v>47</v>
      </c>
      <c r="E49" s="20" t="s">
        <v>48</v>
      </c>
      <c r="F49" s="53">
        <v>0.25</v>
      </c>
      <c r="G49" s="3" t="s">
        <v>136</v>
      </c>
      <c r="H49" s="4">
        <v>45169</v>
      </c>
      <c r="I49" s="4">
        <v>46387</v>
      </c>
      <c r="J49" s="41">
        <f t="shared" ca="1" si="0"/>
        <v>1108</v>
      </c>
      <c r="L49" s="54" t="s">
        <v>98</v>
      </c>
    </row>
    <row r="50" spans="3:12" ht="65.25" hidden="1" customHeight="1" x14ac:dyDescent="0.2">
      <c r="C50" s="42" t="s">
        <v>36</v>
      </c>
      <c r="D50" s="16" t="s">
        <v>47</v>
      </c>
      <c r="E50" s="20" t="s">
        <v>49</v>
      </c>
      <c r="F50" s="53">
        <v>0.25</v>
      </c>
      <c r="G50" s="3" t="s">
        <v>112</v>
      </c>
      <c r="H50" s="4">
        <v>45169</v>
      </c>
      <c r="I50" s="4">
        <v>46387</v>
      </c>
      <c r="J50" s="41">
        <f t="shared" ca="1" si="0"/>
        <v>1108</v>
      </c>
      <c r="L50" s="54" t="s">
        <v>98</v>
      </c>
    </row>
    <row r="51" spans="3:12" ht="69.75" hidden="1" customHeight="1" x14ac:dyDescent="0.2">
      <c r="C51" s="42" t="s">
        <v>36</v>
      </c>
      <c r="D51" s="16" t="s">
        <v>47</v>
      </c>
      <c r="E51" s="20" t="s">
        <v>50</v>
      </c>
      <c r="F51" s="53">
        <v>0.25</v>
      </c>
      <c r="G51" s="3" t="s">
        <v>112</v>
      </c>
      <c r="H51" s="4">
        <v>45169</v>
      </c>
      <c r="I51" s="4">
        <v>46387</v>
      </c>
      <c r="J51" s="41">
        <f t="shared" ca="1" si="0"/>
        <v>1108</v>
      </c>
      <c r="L51" s="54" t="s">
        <v>98</v>
      </c>
    </row>
    <row r="52" spans="3:12" ht="60" hidden="1" customHeight="1" x14ac:dyDescent="0.2">
      <c r="C52" s="42" t="s">
        <v>36</v>
      </c>
      <c r="D52" s="16" t="s">
        <v>47</v>
      </c>
      <c r="E52" s="20" t="s">
        <v>51</v>
      </c>
      <c r="F52" s="53">
        <v>0.25</v>
      </c>
      <c r="G52" s="3" t="s">
        <v>147</v>
      </c>
      <c r="H52" s="4">
        <v>45169</v>
      </c>
      <c r="I52" s="4">
        <v>46387</v>
      </c>
      <c r="J52" s="41">
        <f t="shared" ca="1" si="0"/>
        <v>1108</v>
      </c>
      <c r="L52" s="54" t="s">
        <v>98</v>
      </c>
    </row>
    <row r="53" spans="3:12" ht="54" hidden="1" customHeight="1" x14ac:dyDescent="0.2">
      <c r="C53" s="42" t="s">
        <v>36</v>
      </c>
      <c r="D53" s="21" t="s">
        <v>52</v>
      </c>
      <c r="E53" s="22" t="s">
        <v>53</v>
      </c>
      <c r="F53" s="60">
        <v>0.1</v>
      </c>
      <c r="G53" s="3" t="s">
        <v>136</v>
      </c>
      <c r="H53" s="4">
        <v>44985</v>
      </c>
      <c r="I53" s="4">
        <v>45138</v>
      </c>
      <c r="J53" s="41">
        <f t="shared" ca="1" si="0"/>
        <v>-141</v>
      </c>
      <c r="L53" s="6" t="s">
        <v>100</v>
      </c>
    </row>
    <row r="54" spans="3:12" ht="57.75" hidden="1" customHeight="1" x14ac:dyDescent="0.2">
      <c r="C54" s="42" t="s">
        <v>36</v>
      </c>
      <c r="D54" s="21" t="s">
        <v>52</v>
      </c>
      <c r="E54" s="22" t="s">
        <v>54</v>
      </c>
      <c r="F54" s="60">
        <v>7.0000000000000007E-2</v>
      </c>
      <c r="G54" s="3" t="s">
        <v>136</v>
      </c>
      <c r="H54" s="4">
        <v>44985</v>
      </c>
      <c r="I54" s="4">
        <v>45138</v>
      </c>
      <c r="J54" s="41">
        <f t="shared" ca="1" si="0"/>
        <v>-141</v>
      </c>
      <c r="L54" s="6" t="s">
        <v>100</v>
      </c>
    </row>
    <row r="55" spans="3:12" ht="47.25" hidden="1" customHeight="1" x14ac:dyDescent="0.2">
      <c r="C55" s="42" t="s">
        <v>36</v>
      </c>
      <c r="D55" s="21" t="s">
        <v>52</v>
      </c>
      <c r="E55" s="22" t="s">
        <v>55</v>
      </c>
      <c r="F55" s="60">
        <v>7.0000000000000007E-2</v>
      </c>
      <c r="G55" s="3" t="s">
        <v>136</v>
      </c>
      <c r="H55" s="4">
        <v>44985</v>
      </c>
      <c r="I55" s="4">
        <v>45138</v>
      </c>
      <c r="J55" s="41">
        <f t="shared" ca="1" si="0"/>
        <v>-141</v>
      </c>
      <c r="L55" s="6" t="s">
        <v>100</v>
      </c>
    </row>
    <row r="56" spans="3:12" ht="54" hidden="1" customHeight="1" x14ac:dyDescent="0.2">
      <c r="C56" s="42" t="s">
        <v>36</v>
      </c>
      <c r="D56" s="21" t="s">
        <v>52</v>
      </c>
      <c r="E56" s="22" t="s">
        <v>56</v>
      </c>
      <c r="F56" s="60">
        <v>7.0000000000000007E-2</v>
      </c>
      <c r="G56" s="3" t="s">
        <v>136</v>
      </c>
      <c r="H56" s="4">
        <v>44985</v>
      </c>
      <c r="I56" s="4">
        <v>45138</v>
      </c>
      <c r="J56" s="41">
        <f t="shared" ca="1" si="0"/>
        <v>-141</v>
      </c>
      <c r="L56" s="6" t="s">
        <v>100</v>
      </c>
    </row>
    <row r="57" spans="3:12" ht="45.75" hidden="1" customHeight="1" x14ac:dyDescent="0.2">
      <c r="C57" s="42" t="s">
        <v>36</v>
      </c>
      <c r="D57" s="21" t="s">
        <v>52</v>
      </c>
      <c r="E57" s="22" t="s">
        <v>57</v>
      </c>
      <c r="F57" s="60">
        <v>7.0000000000000007E-2</v>
      </c>
      <c r="G57" s="3" t="s">
        <v>136</v>
      </c>
      <c r="H57" s="4">
        <v>44985</v>
      </c>
      <c r="I57" s="4">
        <v>45138</v>
      </c>
      <c r="J57" s="41">
        <f t="shared" ca="1" si="0"/>
        <v>-141</v>
      </c>
      <c r="L57" s="6" t="s">
        <v>100</v>
      </c>
    </row>
    <row r="58" spans="3:12" ht="51.75" hidden="1" customHeight="1" x14ac:dyDescent="0.2">
      <c r="C58" s="42" t="s">
        <v>36</v>
      </c>
      <c r="D58" s="21" t="s">
        <v>52</v>
      </c>
      <c r="E58" s="22" t="s">
        <v>58</v>
      </c>
      <c r="F58" s="60">
        <v>7.0000000000000007E-2</v>
      </c>
      <c r="G58" s="3" t="s">
        <v>136</v>
      </c>
      <c r="H58" s="4">
        <v>44985</v>
      </c>
      <c r="I58" s="4">
        <v>45138</v>
      </c>
      <c r="J58" s="41">
        <f t="shared" ca="1" si="0"/>
        <v>-141</v>
      </c>
      <c r="L58" s="6" t="s">
        <v>100</v>
      </c>
    </row>
    <row r="59" spans="3:12" ht="52.5" hidden="1" customHeight="1" x14ac:dyDescent="0.2">
      <c r="C59" s="42" t="s">
        <v>36</v>
      </c>
      <c r="D59" s="21" t="s">
        <v>52</v>
      </c>
      <c r="E59" s="22" t="s">
        <v>59</v>
      </c>
      <c r="F59" s="60">
        <v>7.0000000000000007E-2</v>
      </c>
      <c r="G59" s="3" t="s">
        <v>136</v>
      </c>
      <c r="H59" s="4">
        <v>44985</v>
      </c>
      <c r="I59" s="4">
        <v>45138</v>
      </c>
      <c r="J59" s="41">
        <f t="shared" ca="1" si="0"/>
        <v>-141</v>
      </c>
      <c r="L59" s="6" t="s">
        <v>100</v>
      </c>
    </row>
    <row r="60" spans="3:12" ht="50.25" hidden="1" customHeight="1" x14ac:dyDescent="0.2">
      <c r="C60" s="42" t="s">
        <v>36</v>
      </c>
      <c r="D60" s="21" t="s">
        <v>52</v>
      </c>
      <c r="E60" s="22" t="s">
        <v>60</v>
      </c>
      <c r="F60" s="60">
        <v>7.0000000000000007E-2</v>
      </c>
      <c r="G60" s="3" t="s">
        <v>136</v>
      </c>
      <c r="H60" s="4">
        <v>44985</v>
      </c>
      <c r="I60" s="4">
        <v>45138</v>
      </c>
      <c r="J60" s="41">
        <f t="shared" ca="1" si="0"/>
        <v>-141</v>
      </c>
      <c r="L60" s="6" t="s">
        <v>100</v>
      </c>
    </row>
    <row r="61" spans="3:12" ht="49.5" hidden="1" customHeight="1" x14ac:dyDescent="0.2">
      <c r="C61" s="42" t="s">
        <v>36</v>
      </c>
      <c r="D61" s="21" t="s">
        <v>52</v>
      </c>
      <c r="E61" s="22" t="s">
        <v>61</v>
      </c>
      <c r="F61" s="60">
        <v>7.0000000000000007E-2</v>
      </c>
      <c r="G61" s="3" t="s">
        <v>136</v>
      </c>
      <c r="H61" s="4">
        <v>44985</v>
      </c>
      <c r="I61" s="4">
        <v>45138</v>
      </c>
      <c r="J61" s="41">
        <f t="shared" ca="1" si="0"/>
        <v>-141</v>
      </c>
      <c r="L61" s="6" t="s">
        <v>100</v>
      </c>
    </row>
    <row r="62" spans="3:12" ht="45.75" hidden="1" customHeight="1" x14ac:dyDescent="0.2">
      <c r="C62" s="42" t="s">
        <v>36</v>
      </c>
      <c r="D62" s="21" t="s">
        <v>52</v>
      </c>
      <c r="E62" s="22" t="s">
        <v>62</v>
      </c>
      <c r="F62" s="60">
        <v>7.0000000000000007E-2</v>
      </c>
      <c r="G62" s="3" t="s">
        <v>112</v>
      </c>
      <c r="H62" s="4">
        <v>44985</v>
      </c>
      <c r="I62" s="4">
        <v>45138</v>
      </c>
      <c r="J62" s="41">
        <f t="shared" ca="1" si="0"/>
        <v>-141</v>
      </c>
      <c r="L62" s="6" t="s">
        <v>100</v>
      </c>
    </row>
    <row r="63" spans="3:12" ht="48.75" hidden="1" customHeight="1" x14ac:dyDescent="0.2">
      <c r="C63" s="42" t="s">
        <v>36</v>
      </c>
      <c r="D63" s="21" t="s">
        <v>52</v>
      </c>
      <c r="E63" s="22" t="s">
        <v>63</v>
      </c>
      <c r="F63" s="60">
        <v>7.0000000000000007E-2</v>
      </c>
      <c r="G63" s="3" t="s">
        <v>112</v>
      </c>
      <c r="H63" s="4">
        <v>44985</v>
      </c>
      <c r="I63" s="4">
        <v>45138</v>
      </c>
      <c r="J63" s="41">
        <f t="shared" ca="1" si="0"/>
        <v>-141</v>
      </c>
      <c r="L63" s="6" t="s">
        <v>100</v>
      </c>
    </row>
    <row r="64" spans="3:12" ht="48" hidden="1" customHeight="1" x14ac:dyDescent="0.2">
      <c r="C64" s="42" t="s">
        <v>36</v>
      </c>
      <c r="D64" s="21" t="s">
        <v>52</v>
      </c>
      <c r="E64" s="22" t="s">
        <v>64</v>
      </c>
      <c r="F64" s="60">
        <v>0.1</v>
      </c>
      <c r="G64" s="3" t="s">
        <v>136</v>
      </c>
      <c r="H64" s="4">
        <v>44985</v>
      </c>
      <c r="I64" s="4">
        <v>45138</v>
      </c>
      <c r="J64" s="41">
        <f t="shared" ca="1" si="0"/>
        <v>-141</v>
      </c>
      <c r="L64" s="6" t="s">
        <v>100</v>
      </c>
    </row>
    <row r="65" spans="3:12" ht="47.25" hidden="1" customHeight="1" x14ac:dyDescent="0.2">
      <c r="C65" s="42" t="s">
        <v>36</v>
      </c>
      <c r="D65" s="21" t="s">
        <v>52</v>
      </c>
      <c r="E65" s="22" t="s">
        <v>143</v>
      </c>
      <c r="F65" s="60">
        <v>0.1</v>
      </c>
      <c r="G65" s="3" t="s">
        <v>112</v>
      </c>
      <c r="H65" s="4">
        <v>44985</v>
      </c>
      <c r="I65" s="4">
        <v>45138</v>
      </c>
      <c r="J65" s="41">
        <f t="shared" ca="1" si="0"/>
        <v>-141</v>
      </c>
      <c r="L65" s="6" t="s">
        <v>100</v>
      </c>
    </row>
    <row r="66" spans="3:12" ht="58.5" hidden="1" customHeight="1" x14ac:dyDescent="0.2">
      <c r="C66" s="43" t="s">
        <v>65</v>
      </c>
      <c r="D66" s="24" t="s">
        <v>66</v>
      </c>
      <c r="E66" s="23" t="s">
        <v>127</v>
      </c>
      <c r="F66" s="53">
        <v>0.33300000000000002</v>
      </c>
      <c r="G66" s="3" t="s">
        <v>136</v>
      </c>
      <c r="H66" s="9">
        <v>45046</v>
      </c>
      <c r="I66" s="4">
        <v>45138</v>
      </c>
      <c r="J66" s="41">
        <f t="shared" ca="1" si="0"/>
        <v>-141</v>
      </c>
      <c r="L66" s="54" t="s">
        <v>97</v>
      </c>
    </row>
    <row r="67" spans="3:12" ht="45" hidden="1" customHeight="1" x14ac:dyDescent="0.2">
      <c r="C67" s="43" t="s">
        <v>65</v>
      </c>
      <c r="D67" s="24" t="s">
        <v>66</v>
      </c>
      <c r="E67" s="23" t="s">
        <v>126</v>
      </c>
      <c r="F67" s="53">
        <v>0.33300000000000002</v>
      </c>
      <c r="G67" s="3" t="s">
        <v>136</v>
      </c>
      <c r="H67" s="9">
        <v>45046</v>
      </c>
      <c r="I67" s="4">
        <v>45138</v>
      </c>
      <c r="J67" s="41">
        <f t="shared" ca="1" si="0"/>
        <v>-141</v>
      </c>
      <c r="L67" s="54" t="s">
        <v>97</v>
      </c>
    </row>
    <row r="68" spans="3:12" ht="42" hidden="1" customHeight="1" x14ac:dyDescent="0.2">
      <c r="C68" s="43" t="s">
        <v>65</v>
      </c>
      <c r="D68" s="24" t="s">
        <v>66</v>
      </c>
      <c r="E68" s="23" t="s">
        <v>128</v>
      </c>
      <c r="F68" s="53">
        <v>0.33300000000000002</v>
      </c>
      <c r="G68" s="3" t="s">
        <v>136</v>
      </c>
      <c r="H68" s="9">
        <v>45046</v>
      </c>
      <c r="I68" s="4">
        <v>45138</v>
      </c>
      <c r="J68" s="41">
        <f t="shared" ca="1" si="0"/>
        <v>-141</v>
      </c>
      <c r="L68" s="54" t="s">
        <v>97</v>
      </c>
    </row>
    <row r="69" spans="3:12" ht="68.25" hidden="1" customHeight="1" x14ac:dyDescent="0.2">
      <c r="C69" s="43" t="s">
        <v>65</v>
      </c>
      <c r="D69" s="25" t="s">
        <v>67</v>
      </c>
      <c r="E69" s="26" t="s">
        <v>118</v>
      </c>
      <c r="F69" s="53">
        <v>0.2</v>
      </c>
      <c r="G69" s="3" t="s">
        <v>136</v>
      </c>
      <c r="H69" s="9">
        <v>45107</v>
      </c>
      <c r="I69" s="4">
        <v>45169</v>
      </c>
      <c r="J69" s="41">
        <f t="shared" ca="1" si="0"/>
        <v>-110</v>
      </c>
      <c r="L69" s="54" t="s">
        <v>101</v>
      </c>
    </row>
    <row r="70" spans="3:12" ht="68.25" hidden="1" customHeight="1" x14ac:dyDescent="0.2">
      <c r="C70" s="43" t="s">
        <v>65</v>
      </c>
      <c r="D70" s="25" t="s">
        <v>67</v>
      </c>
      <c r="E70" s="26" t="s">
        <v>68</v>
      </c>
      <c r="F70" s="53">
        <v>0.4</v>
      </c>
      <c r="G70" s="3" t="s">
        <v>136</v>
      </c>
      <c r="H70" s="9">
        <v>45107</v>
      </c>
      <c r="I70" s="4">
        <v>45169</v>
      </c>
      <c r="J70" s="41">
        <f t="shared" ref="J70:J94" ca="1" si="1">I70-TODAY()</f>
        <v>-110</v>
      </c>
      <c r="L70" s="54" t="s">
        <v>101</v>
      </c>
    </row>
    <row r="71" spans="3:12" ht="75" hidden="1" customHeight="1" x14ac:dyDescent="0.2">
      <c r="C71" s="43" t="s">
        <v>65</v>
      </c>
      <c r="D71" s="25" t="s">
        <v>67</v>
      </c>
      <c r="E71" s="26" t="s">
        <v>69</v>
      </c>
      <c r="F71" s="53">
        <v>0.4</v>
      </c>
      <c r="G71" s="3" t="s">
        <v>136</v>
      </c>
      <c r="H71" s="9">
        <v>45107</v>
      </c>
      <c r="I71" s="4">
        <v>45169</v>
      </c>
      <c r="J71" s="41">
        <f t="shared" ca="1" si="1"/>
        <v>-110</v>
      </c>
      <c r="L71" s="54" t="s">
        <v>101</v>
      </c>
    </row>
    <row r="72" spans="3:12" ht="75" hidden="1" customHeight="1" x14ac:dyDescent="0.2">
      <c r="C72" s="43" t="s">
        <v>65</v>
      </c>
      <c r="D72" s="2" t="s">
        <v>70</v>
      </c>
      <c r="E72" s="26" t="s">
        <v>131</v>
      </c>
      <c r="F72" s="53">
        <v>0.2</v>
      </c>
      <c r="G72" s="3" t="s">
        <v>112</v>
      </c>
      <c r="H72" s="9">
        <v>45046</v>
      </c>
      <c r="I72" s="4">
        <v>45657</v>
      </c>
      <c r="J72" s="41">
        <f t="shared" ca="1" si="1"/>
        <v>378</v>
      </c>
      <c r="L72" s="54" t="s">
        <v>102</v>
      </c>
    </row>
    <row r="73" spans="3:12" ht="53.25" hidden="1" customHeight="1" x14ac:dyDescent="0.2">
      <c r="C73" s="43" t="s">
        <v>65</v>
      </c>
      <c r="D73" s="2" t="s">
        <v>70</v>
      </c>
      <c r="E73" s="59" t="s">
        <v>132</v>
      </c>
      <c r="F73" s="53">
        <v>0.3</v>
      </c>
      <c r="G73" s="3" t="s">
        <v>112</v>
      </c>
      <c r="H73" s="9">
        <v>45046</v>
      </c>
      <c r="I73" s="4">
        <v>45657</v>
      </c>
      <c r="J73" s="41">
        <f t="shared" ca="1" si="1"/>
        <v>378</v>
      </c>
      <c r="L73" s="54" t="s">
        <v>102</v>
      </c>
    </row>
    <row r="74" spans="3:12" ht="82.5" hidden="1" customHeight="1" x14ac:dyDescent="0.2">
      <c r="C74" s="43" t="s">
        <v>65</v>
      </c>
      <c r="D74" s="2" t="s">
        <v>70</v>
      </c>
      <c r="E74" s="59" t="s">
        <v>133</v>
      </c>
      <c r="F74" s="53">
        <v>0.5</v>
      </c>
      <c r="G74" s="3" t="s">
        <v>147</v>
      </c>
      <c r="H74" s="9">
        <v>45046</v>
      </c>
      <c r="I74" s="4">
        <v>45657</v>
      </c>
      <c r="J74" s="41">
        <f t="shared" ca="1" si="1"/>
        <v>378</v>
      </c>
      <c r="L74" s="54" t="s">
        <v>102</v>
      </c>
    </row>
    <row r="75" spans="3:12" ht="53.25" hidden="1" customHeight="1" x14ac:dyDescent="0.2">
      <c r="C75" s="43" t="s">
        <v>65</v>
      </c>
      <c r="D75" s="2" t="s">
        <v>71</v>
      </c>
      <c r="E75" s="6" t="s">
        <v>146</v>
      </c>
      <c r="F75" s="3">
        <v>1</v>
      </c>
      <c r="G75" s="3" t="s">
        <v>112</v>
      </c>
      <c r="H75" s="9">
        <v>44773</v>
      </c>
      <c r="I75" s="4">
        <v>45138</v>
      </c>
      <c r="J75" s="41">
        <f t="shared" ca="1" si="1"/>
        <v>-141</v>
      </c>
      <c r="L75" s="6" t="s">
        <v>94</v>
      </c>
    </row>
    <row r="76" spans="3:12" ht="39.75" hidden="1" customHeight="1" x14ac:dyDescent="0.2">
      <c r="C76" s="43" t="s">
        <v>65</v>
      </c>
      <c r="D76" s="2" t="s">
        <v>72</v>
      </c>
      <c r="E76" s="59" t="s">
        <v>134</v>
      </c>
      <c r="F76" s="54"/>
      <c r="G76" s="3" t="s">
        <v>147</v>
      </c>
      <c r="H76" s="9">
        <v>45077</v>
      </c>
      <c r="I76" s="4">
        <v>46387</v>
      </c>
      <c r="J76" s="41">
        <f t="shared" ca="1" si="1"/>
        <v>1108</v>
      </c>
      <c r="L76" s="54" t="s">
        <v>102</v>
      </c>
    </row>
    <row r="77" spans="3:12" ht="42.6" hidden="1" customHeight="1" x14ac:dyDescent="0.2">
      <c r="C77" s="43" t="s">
        <v>65</v>
      </c>
      <c r="D77" s="24" t="s">
        <v>73</v>
      </c>
      <c r="E77" s="27" t="s">
        <v>74</v>
      </c>
      <c r="F77" s="53">
        <v>0.2</v>
      </c>
      <c r="G77" s="3" t="s">
        <v>112</v>
      </c>
      <c r="H77" s="9">
        <v>45107</v>
      </c>
      <c r="I77" s="9">
        <v>46387</v>
      </c>
      <c r="J77" s="41">
        <f t="shared" ca="1" si="1"/>
        <v>1108</v>
      </c>
      <c r="L77" s="54" t="s">
        <v>101</v>
      </c>
    </row>
    <row r="78" spans="3:12" ht="36.950000000000003" hidden="1" customHeight="1" x14ac:dyDescent="0.2">
      <c r="C78" s="43" t="s">
        <v>65</v>
      </c>
      <c r="D78" s="24" t="s">
        <v>73</v>
      </c>
      <c r="E78" s="27" t="s">
        <v>75</v>
      </c>
      <c r="F78" s="53">
        <v>0.2</v>
      </c>
      <c r="G78" s="3" t="s">
        <v>112</v>
      </c>
      <c r="H78" s="9">
        <v>45107</v>
      </c>
      <c r="I78" s="9">
        <v>46387</v>
      </c>
      <c r="J78" s="41">
        <f t="shared" ca="1" si="1"/>
        <v>1108</v>
      </c>
      <c r="L78" s="54" t="s">
        <v>101</v>
      </c>
    </row>
    <row r="79" spans="3:12" ht="46.5" hidden="1" customHeight="1" x14ac:dyDescent="0.2">
      <c r="C79" s="43" t="s">
        <v>65</v>
      </c>
      <c r="D79" s="24" t="s">
        <v>73</v>
      </c>
      <c r="E79" s="27" t="s">
        <v>76</v>
      </c>
      <c r="F79" s="53">
        <v>0.2</v>
      </c>
      <c r="G79" s="3" t="s">
        <v>112</v>
      </c>
      <c r="H79" s="9">
        <v>45107</v>
      </c>
      <c r="I79" s="9">
        <v>46387</v>
      </c>
      <c r="J79" s="41">
        <f t="shared" ca="1" si="1"/>
        <v>1108</v>
      </c>
      <c r="L79" s="54" t="s">
        <v>101</v>
      </c>
    </row>
    <row r="80" spans="3:12" ht="41.45" hidden="1" customHeight="1" x14ac:dyDescent="0.2">
      <c r="C80" s="43" t="s">
        <v>65</v>
      </c>
      <c r="D80" s="24" t="s">
        <v>73</v>
      </c>
      <c r="E80" s="27" t="s">
        <v>77</v>
      </c>
      <c r="F80" s="53">
        <v>0.2</v>
      </c>
      <c r="G80" s="3" t="s">
        <v>112</v>
      </c>
      <c r="H80" s="9">
        <v>45107</v>
      </c>
      <c r="I80" s="9">
        <v>46387</v>
      </c>
      <c r="J80" s="41">
        <f t="shared" ca="1" si="1"/>
        <v>1108</v>
      </c>
      <c r="L80" s="54" t="s">
        <v>101</v>
      </c>
    </row>
    <row r="81" spans="3:12" ht="42.6" hidden="1" customHeight="1" x14ac:dyDescent="0.2">
      <c r="C81" s="43" t="s">
        <v>65</v>
      </c>
      <c r="D81" s="24" t="s">
        <v>73</v>
      </c>
      <c r="E81" s="27" t="s">
        <v>78</v>
      </c>
      <c r="F81" s="53">
        <v>0.1</v>
      </c>
      <c r="G81" s="3" t="s">
        <v>112</v>
      </c>
      <c r="H81" s="9">
        <v>45107</v>
      </c>
      <c r="I81" s="9">
        <v>46387</v>
      </c>
      <c r="J81" s="41">
        <f t="shared" ca="1" si="1"/>
        <v>1108</v>
      </c>
      <c r="L81" s="54" t="s">
        <v>101</v>
      </c>
    </row>
    <row r="82" spans="3:12" ht="41.1" hidden="1" customHeight="1" x14ac:dyDescent="0.2">
      <c r="C82" s="43" t="s">
        <v>65</v>
      </c>
      <c r="D82" s="24" t="s">
        <v>73</v>
      </c>
      <c r="E82" s="27" t="s">
        <v>79</v>
      </c>
      <c r="F82" s="53">
        <v>0.1</v>
      </c>
      <c r="G82" s="3" t="s">
        <v>112</v>
      </c>
      <c r="H82" s="9">
        <v>45107</v>
      </c>
      <c r="I82" s="9">
        <v>46387</v>
      </c>
      <c r="J82" s="41">
        <f t="shared" ca="1" si="1"/>
        <v>1108</v>
      </c>
      <c r="L82" s="54" t="s">
        <v>101</v>
      </c>
    </row>
    <row r="83" spans="3:12" ht="52.5" hidden="1" customHeight="1" x14ac:dyDescent="0.2">
      <c r="C83" s="44" t="s">
        <v>80</v>
      </c>
      <c r="D83" s="49" t="s">
        <v>81</v>
      </c>
      <c r="E83" s="11" t="s">
        <v>144</v>
      </c>
      <c r="F83" s="3">
        <v>1</v>
      </c>
      <c r="G83" s="3" t="s">
        <v>136</v>
      </c>
      <c r="H83" s="9">
        <v>45046</v>
      </c>
      <c r="I83" s="4">
        <v>45077</v>
      </c>
      <c r="J83" s="41">
        <f t="shared" ca="1" si="1"/>
        <v>-202</v>
      </c>
      <c r="L83" s="6" t="s">
        <v>103</v>
      </c>
    </row>
    <row r="84" spans="3:12" ht="45.95" hidden="1" customHeight="1" x14ac:dyDescent="0.2">
      <c r="C84" s="44" t="s">
        <v>80</v>
      </c>
      <c r="D84" s="24" t="s">
        <v>82</v>
      </c>
      <c r="E84" s="27" t="s">
        <v>124</v>
      </c>
      <c r="F84" s="57"/>
      <c r="G84" s="3" t="s">
        <v>136</v>
      </c>
      <c r="H84" s="4">
        <v>44926</v>
      </c>
      <c r="I84" s="4">
        <v>46387</v>
      </c>
      <c r="J84" s="41">
        <f t="shared" ca="1" si="1"/>
        <v>1108</v>
      </c>
      <c r="L84" s="54" t="s">
        <v>104</v>
      </c>
    </row>
    <row r="85" spans="3:12" ht="45.95" hidden="1" customHeight="1" x14ac:dyDescent="0.2">
      <c r="C85" s="44" t="s">
        <v>80</v>
      </c>
      <c r="D85" s="24" t="s">
        <v>82</v>
      </c>
      <c r="E85" s="27" t="s">
        <v>125</v>
      </c>
      <c r="F85" s="57"/>
      <c r="G85" s="3" t="s">
        <v>112</v>
      </c>
      <c r="H85" s="4">
        <v>44926</v>
      </c>
      <c r="I85" s="4">
        <v>46387</v>
      </c>
      <c r="J85" s="41">
        <f t="shared" ca="1" si="1"/>
        <v>1108</v>
      </c>
      <c r="L85" s="54" t="s">
        <v>104</v>
      </c>
    </row>
    <row r="86" spans="3:12" ht="45.95" hidden="1" customHeight="1" x14ac:dyDescent="0.2">
      <c r="C86" s="44" t="s">
        <v>80</v>
      </c>
      <c r="D86" s="2" t="s">
        <v>83</v>
      </c>
      <c r="E86" s="28" t="s">
        <v>84</v>
      </c>
      <c r="F86" s="53">
        <v>0.2</v>
      </c>
      <c r="G86" s="3" t="s">
        <v>112</v>
      </c>
      <c r="H86" s="4">
        <v>44926</v>
      </c>
      <c r="I86" s="4">
        <v>46387</v>
      </c>
      <c r="J86" s="41">
        <f t="shared" ca="1" si="1"/>
        <v>1108</v>
      </c>
      <c r="L86" s="54" t="s">
        <v>102</v>
      </c>
    </row>
    <row r="87" spans="3:12" ht="45.95" hidden="1" customHeight="1" x14ac:dyDescent="0.2">
      <c r="C87" s="44" t="s">
        <v>80</v>
      </c>
      <c r="D87" s="2" t="s">
        <v>83</v>
      </c>
      <c r="E87" s="28" t="s">
        <v>85</v>
      </c>
      <c r="F87" s="53">
        <v>0.4</v>
      </c>
      <c r="G87" s="3" t="s">
        <v>112</v>
      </c>
      <c r="H87" s="4">
        <v>44926</v>
      </c>
      <c r="I87" s="4">
        <v>46387</v>
      </c>
      <c r="J87" s="41">
        <f t="shared" ca="1" si="1"/>
        <v>1108</v>
      </c>
      <c r="L87" s="54" t="s">
        <v>102</v>
      </c>
    </row>
    <row r="88" spans="3:12" ht="55.5" hidden="1" customHeight="1" x14ac:dyDescent="0.2">
      <c r="C88" s="44" t="s">
        <v>80</v>
      </c>
      <c r="D88" s="2" t="s">
        <v>83</v>
      </c>
      <c r="E88" s="28" t="s">
        <v>86</v>
      </c>
      <c r="F88" s="53">
        <v>0.4</v>
      </c>
      <c r="G88" s="3" t="s">
        <v>112</v>
      </c>
      <c r="H88" s="4">
        <v>44926</v>
      </c>
      <c r="I88" s="4">
        <v>46387</v>
      </c>
      <c r="J88" s="41">
        <f t="shared" ca="1" si="1"/>
        <v>1108</v>
      </c>
      <c r="L88" s="54" t="s">
        <v>102</v>
      </c>
    </row>
    <row r="89" spans="3:12" ht="45.95" hidden="1" customHeight="1" x14ac:dyDescent="0.2">
      <c r="C89" s="44" t="s">
        <v>80</v>
      </c>
      <c r="D89" s="29" t="s">
        <v>116</v>
      </c>
      <c r="E89" s="30" t="s">
        <v>88</v>
      </c>
      <c r="F89" s="53">
        <v>0.25</v>
      </c>
      <c r="G89" s="3" t="s">
        <v>136</v>
      </c>
      <c r="H89" s="4">
        <v>45077</v>
      </c>
      <c r="I89" s="9">
        <v>45169</v>
      </c>
      <c r="J89" s="41">
        <f t="shared" ca="1" si="1"/>
        <v>-110</v>
      </c>
      <c r="L89" s="54" t="s">
        <v>105</v>
      </c>
    </row>
    <row r="90" spans="3:12" ht="45.95" hidden="1" customHeight="1" x14ac:dyDescent="0.2">
      <c r="C90" s="44" t="s">
        <v>80</v>
      </c>
      <c r="D90" s="29" t="s">
        <v>87</v>
      </c>
      <c r="E90" s="30" t="s">
        <v>113</v>
      </c>
      <c r="F90" s="53">
        <v>0.25</v>
      </c>
      <c r="G90" s="3" t="s">
        <v>136</v>
      </c>
      <c r="H90" s="4">
        <v>45077</v>
      </c>
      <c r="I90" s="9">
        <v>45169</v>
      </c>
      <c r="J90" s="41">
        <f t="shared" ca="1" si="1"/>
        <v>-110</v>
      </c>
      <c r="L90" s="54" t="s">
        <v>105</v>
      </c>
    </row>
    <row r="91" spans="3:12" ht="45.95" hidden="1" customHeight="1" x14ac:dyDescent="0.2">
      <c r="C91" s="44" t="s">
        <v>80</v>
      </c>
      <c r="D91" s="29" t="s">
        <v>87</v>
      </c>
      <c r="E91" s="30" t="s">
        <v>89</v>
      </c>
      <c r="F91" s="53">
        <v>0.25</v>
      </c>
      <c r="G91" s="3" t="s">
        <v>136</v>
      </c>
      <c r="H91" s="4">
        <v>45077</v>
      </c>
      <c r="I91" s="9">
        <v>45169</v>
      </c>
      <c r="J91" s="41">
        <f t="shared" ca="1" si="1"/>
        <v>-110</v>
      </c>
      <c r="L91" s="54" t="s">
        <v>105</v>
      </c>
    </row>
    <row r="92" spans="3:12" ht="45.95" hidden="1" customHeight="1" x14ac:dyDescent="0.2">
      <c r="C92" s="44" t="s">
        <v>80</v>
      </c>
      <c r="D92" s="29" t="s">
        <v>87</v>
      </c>
      <c r="E92" s="30" t="s">
        <v>114</v>
      </c>
      <c r="F92" s="53">
        <v>0.25</v>
      </c>
      <c r="G92" s="3" t="s">
        <v>136</v>
      </c>
      <c r="H92" s="4">
        <v>45077</v>
      </c>
      <c r="I92" s="9">
        <v>45169</v>
      </c>
      <c r="J92" s="41">
        <f t="shared" ca="1" si="1"/>
        <v>-110</v>
      </c>
      <c r="L92" s="54" t="s">
        <v>105</v>
      </c>
    </row>
    <row r="93" spans="3:12" ht="45.95" hidden="1" customHeight="1" x14ac:dyDescent="0.2">
      <c r="C93" s="44" t="s">
        <v>80</v>
      </c>
      <c r="D93" s="29" t="s">
        <v>87</v>
      </c>
      <c r="E93" s="29" t="s">
        <v>115</v>
      </c>
      <c r="F93" s="3">
        <v>0</v>
      </c>
      <c r="G93" s="3" t="s">
        <v>147</v>
      </c>
      <c r="H93" s="4">
        <v>45077</v>
      </c>
      <c r="I93" s="9">
        <v>45169</v>
      </c>
      <c r="J93" s="41">
        <f t="shared" ca="1" si="1"/>
        <v>-110</v>
      </c>
      <c r="L93" s="54" t="s">
        <v>105</v>
      </c>
    </row>
    <row r="94" spans="3:12" ht="56.45" hidden="1" customHeight="1" thickBot="1" x14ac:dyDescent="0.25">
      <c r="C94" s="45" t="s">
        <v>80</v>
      </c>
      <c r="D94" s="46" t="s">
        <v>90</v>
      </c>
      <c r="E94" s="55" t="s">
        <v>117</v>
      </c>
      <c r="F94" s="47">
        <v>0.1</v>
      </c>
      <c r="G94" s="3" t="s">
        <v>112</v>
      </c>
      <c r="H94" s="48">
        <v>45291</v>
      </c>
      <c r="I94" s="48">
        <v>46387</v>
      </c>
      <c r="J94" s="41">
        <f t="shared" ca="1" si="1"/>
        <v>1108</v>
      </c>
      <c r="L94" s="54" t="s">
        <v>105</v>
      </c>
    </row>
  </sheetData>
  <autoFilter ref="C3:L94" xr:uid="{ADF2386B-69B9-4B55-A409-6392216A7FD8}">
    <filterColumn colId="1">
      <filters>
        <filter val="Adoptar términos de referencia para Programas de trabajos y obras diferenciales -PTOD- que consideren las particularidades técnicas por tipos de explotación, Minerales a explotar, aspectos sociales, regionales entre otros."/>
      </filters>
    </filterColumn>
  </autoFilter>
  <mergeCells count="1">
    <mergeCell ref="C2:J2"/>
  </mergeCells>
  <conditionalFormatting sqref="J4:J94">
    <cfRule type="cellIs" dxfId="3" priority="1" operator="lessThan">
      <formula>0</formula>
    </cfRule>
    <cfRule type="cellIs" dxfId="2" priority="2" operator="greaterThan">
      <formula>60</formula>
    </cfRule>
    <cfRule type="cellIs" dxfId="1" priority="3" operator="between">
      <formula>31</formula>
      <formula>60</formula>
    </cfRule>
    <cfRule type="cellIs" dxfId="0" priority="4" operator="between">
      <formula>0</formula>
      <formula>30</formula>
    </cfRule>
  </conditionalFormatting>
  <dataValidations count="4">
    <dataValidation allowBlank="1" showInputMessage="1" showErrorMessage="1" prompt="Escriba las acciones que componen cada objetivo de la siguiente forma:_x000a_1.1 Descripción de la accion._x000a__x000a_No se deben formular varias acciones en una misma fila._x000a__x000a_Cada acción debe tener un único indicador._x000a_" sqref="D3:F10 G3:G15 G18 G24 G33 G37:G43 G46:G47 G50:G51 G62:G63 G65 G72:G73 G75 G77:G82 G85:G88 G94" xr:uid="{484A8E93-5BB6-42AA-B2AD-6418552A20E8}"/>
    <dataValidation allowBlank="1" showInputMessage="1" showErrorMessage="1" prompt="Escriba los objetivos específicos del documento CONPES de la siguiente forma: _x000a_Objetivo 1: Descripción del objetivo 1._x000a_Objetivo 2: Descripción del objetivo 2._x000a__x000a_Tenga en cuenta que los objetivos también puede ser entendidos como ejes. " sqref="C3:C10" xr:uid="{8B1B1AAF-583A-4DEB-99A6-C4A8EEFAD684}"/>
    <dataValidation allowBlank="1" showInputMessage="1" showErrorMessage="1" prompt="1. Defina  en términos porcentuales la ponderación de cada objetivo de acuerdo a su nivel de importancia en el cumplimiento del objetivo general de la política._x000a_2. La suma de las ponderaciones de los objetivos debe ser igual al 100%." sqref="F3:F10 G3:G15 G18 G24 G33 G37:G43 G46:G47 G50:G51 G62:G63 G65 G72:G73 G75 G77:G82 G85:G88 G94" xr:uid="{F9235B36-DE7A-46F2-98AC-2BBCB3750EF5}"/>
    <dataValidation allowBlank="1" showInputMessage="1" showErrorMessage="1" prompt="Actualice la numeración de las acciones de acuerdo al número de objetivos y acciones formuladas en el documento CONPES._x000a__x000a_La actualización corresponde sólo al número de la acción, por ejemplo &quot;Acción 1.1&quot;." sqref="D43 D94 E7:E10 E27 D69:D72 D76:D85 E49:E52 E86:E92" xr:uid="{E88FB929-E3A0-4A2D-A705-FC8BE7754605}"/>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Tablas acciones</vt:lpstr>
      <vt:lpstr>Hoja1</vt:lpstr>
      <vt:lpstr>Base total</vt:lpstr>
      <vt:lpstr>Tablas actividades (2)</vt:lpstr>
      <vt:lpstr>salvavida 2023</vt:lpstr>
      <vt:lpstr>salvavida 2022 - 2026</vt:lpstr>
      <vt:lpstr>copia de seguridad</vt:lpstr>
      <vt:lpstr>'Base total'!Área_de_impresión</vt:lpstr>
      <vt:lpstr>'copia de seguridad'!Área_de_impresión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MERY HELEN OCHOA MIRA</dc:creator>
  <cp:lastModifiedBy>MERY HELEN OCHOA MIRA</cp:lastModifiedBy>
  <dcterms:created xsi:type="dcterms:W3CDTF">2023-11-24T21:21:44Z</dcterms:created>
  <dcterms:modified xsi:type="dcterms:W3CDTF">2023-12-19T19:00:45Z</dcterms:modified>
</cp:coreProperties>
</file>