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medinam\Downloads\"/>
    </mc:Choice>
  </mc:AlternateContent>
  <xr:revisionPtr revIDLastSave="0" documentId="13_ncr:1_{99C9AF1F-54CC-4BB2-B417-F3C764508483}" xr6:coauthVersionLast="47" xr6:coauthVersionMax="47" xr10:uidLastSave="{00000000-0000-0000-0000-000000000000}"/>
  <bookViews>
    <workbookView xWindow="22932" yWindow="-1116" windowWidth="23256" windowHeight="12456" firstSheet="3" activeTab="6" xr2:uid="{00000000-000D-0000-FFFF-FFFF00000000}"/>
  </bookViews>
  <sheets>
    <sheet name="TOYOTA HILUX" sheetId="5" r:id="rId1"/>
    <sheet name="TOYOTA HILUX 2024" sheetId="20" r:id="rId2"/>
    <sheet name="TOYOTA FORTUNER-2009" sheetId="6" r:id="rId3"/>
    <sheet name="TOYOTA FORTUNER-2024" sheetId="19" r:id="rId4"/>
    <sheet name=" TOYOTA PRADO 2025" sheetId="22" r:id="rId5"/>
    <sheet name="NISSAN XTRAIL" sheetId="7" r:id="rId6"/>
    <sheet name="HUNDAY HB 20" sheetId="8" r:id="rId7"/>
    <sheet name="TOTAL PRECIOS UNITARIOS OFERTA " sheetId="9" r:id="rId8"/>
    <sheet name="Hoja2" sheetId="17" r:id="rId9"/>
    <sheet name="PLANILLA" sheetId="18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3" i="8" l="1"/>
  <c r="D12" i="20"/>
  <c r="D11" i="5"/>
  <c r="F60" i="8" l="1"/>
  <c r="F56" i="8"/>
  <c r="F52" i="8"/>
  <c r="F40" i="8"/>
  <c r="F36" i="8"/>
  <c r="F28" i="8"/>
  <c r="F24" i="8"/>
  <c r="F20" i="8"/>
  <c r="E63" i="8" l="1"/>
  <c r="C63" i="8"/>
  <c r="F22" i="8"/>
  <c r="F42" i="8"/>
  <c r="F54" i="8"/>
  <c r="F30" i="8"/>
  <c r="F14" i="8"/>
  <c r="F46" i="8"/>
  <c r="F39" i="8"/>
  <c r="F62" i="8"/>
  <c r="F38" i="8"/>
  <c r="F58" i="8"/>
  <c r="F18" i="8"/>
  <c r="F50" i="8"/>
  <c r="F61" i="8"/>
  <c r="F26" i="8"/>
  <c r="F34" i="8"/>
  <c r="F44" i="8"/>
  <c r="F21" i="8"/>
  <c r="F32" i="8"/>
  <c r="F25" i="8"/>
  <c r="F37" i="8"/>
  <c r="F57" i="8"/>
  <c r="F16" i="8"/>
  <c r="F23" i="8"/>
  <c r="F55" i="8"/>
  <c r="F41" i="8"/>
  <c r="F17" i="8"/>
  <c r="F48" i="8"/>
  <c r="F35" i="8"/>
  <c r="F47" i="8"/>
  <c r="F27" i="8"/>
  <c r="F59" i="8"/>
  <c r="F33" i="8"/>
  <c r="F53" i="8"/>
  <c r="F15" i="8"/>
  <c r="F19" i="8"/>
  <c r="F51" i="8"/>
  <c r="F45" i="8"/>
  <c r="F31" i="8"/>
  <c r="F43" i="8"/>
  <c r="F49" i="8"/>
  <c r="F29" i="8"/>
  <c r="F63" i="8" l="1"/>
  <c r="F15" i="17" l="1"/>
  <c r="I10" i="17" l="1" a="1"/>
  <c r="I10" i="17" s="1"/>
  <c r="F11" i="17" l="1"/>
  <c r="F7" i="17" l="1"/>
  <c r="F9" i="17"/>
  <c r="F8" i="17"/>
  <c r="F14" i="17"/>
  <c r="G14" i="17" s="1"/>
  <c r="F6" i="17"/>
  <c r="G6" i="17" l="1"/>
  <c r="I6" i="17" a="1"/>
  <c r="I6" i="17" s="1"/>
  <c r="G8" i="17"/>
  <c r="I8" i="17" a="1"/>
  <c r="I8" i="17" s="1"/>
  <c r="I14" i="17" a="1"/>
  <c r="I14" i="17" s="1"/>
  <c r="F10" i="17" l="1"/>
  <c r="G10" i="17" s="1"/>
  <c r="F5" i="17" l="1"/>
  <c r="F4" i="17" l="1"/>
  <c r="G4" i="17" s="1"/>
  <c r="F12" i="17" l="1"/>
  <c r="L10" i="17" l="1" a="1"/>
  <c r="L10" i="17" s="1"/>
  <c r="F13" i="17" l="1"/>
  <c r="G12" i="17" s="1"/>
  <c r="I12" i="17" l="1" a="1"/>
  <c r="I12" i="17" s="1"/>
  <c r="D4" i="9" l="1"/>
  <c r="I4" i="17" l="1" a="1"/>
  <c r="I4" i="17" s="1"/>
  <c r="I16" i="17" s="1"/>
  <c r="F16" i="17"/>
  <c r="G20" i="17" l="1"/>
  <c r="H22" i="1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<sst xmlns="http://schemas.openxmlformats.org/spreadsheetml/2006/main" count="805" uniqueCount="229">
  <si>
    <t>Item</t>
  </si>
  <si>
    <t>Desmonte y Montaje de Inyectores</t>
  </si>
  <si>
    <t xml:space="preserve">Desmonte y Montaje cremallera de dirección </t>
  </si>
  <si>
    <t>Mantenimiento Aire Acondicionado</t>
  </si>
  <si>
    <t>Revisión suspensión delantera</t>
  </si>
  <si>
    <t>Revisión suspensión trasera</t>
  </si>
  <si>
    <t>Desmonte y Montaje amortiguadores Delanteros</t>
  </si>
  <si>
    <t>Desmonte y Montaje amortiguadores traseros</t>
  </si>
  <si>
    <t>Cambio de bujes inferirores y superiores</t>
  </si>
  <si>
    <t xml:space="preserve">Revisión de frenos </t>
  </si>
  <si>
    <t>Cambio de pastillas delanteras</t>
  </si>
  <si>
    <t>Cambio de bandas</t>
  </si>
  <si>
    <t>Revisión técnicomecanica</t>
  </si>
  <si>
    <t>Servicio de balanceo (llantas delanteras y traseras)</t>
  </si>
  <si>
    <t>Servicio de cambio de aceite</t>
  </si>
  <si>
    <t>Servicio de cambio del filtro de aceite</t>
  </si>
  <si>
    <t>Servicio de cambio filtro de aire</t>
  </si>
  <si>
    <t>Servicio de cambio filtro de combustible</t>
  </si>
  <si>
    <t>Cambio de bombillos (unidad)</t>
  </si>
  <si>
    <t>Diagnostico sistema de carga y arranque</t>
  </si>
  <si>
    <t>Desmonte y montaje caja de velocidades</t>
  </si>
  <si>
    <t>Cambio de aceite de caja</t>
  </si>
  <si>
    <t>Desmonte y montaje de llanta (unidad)</t>
  </si>
  <si>
    <t>Desmonte e instalación kit embrague</t>
  </si>
  <si>
    <t>Desmonte y montaje bomba de agua</t>
  </si>
  <si>
    <t>Servicio de rectificación de campanas</t>
  </si>
  <si>
    <t>Prueba Hidrostatica</t>
  </si>
  <si>
    <t>Servicio de mantenimiento, reparación y sondeo de radiador</t>
  </si>
  <si>
    <t>Servicio de alineación de luces</t>
  </si>
  <si>
    <t>Cambio de campanas</t>
  </si>
  <si>
    <t>Servicio de Scaner del computador del vehiculo</t>
  </si>
  <si>
    <t>Suministro e instalación de bateria</t>
  </si>
  <si>
    <t>Suministro de aceite (1/4)</t>
  </si>
  <si>
    <t>Suministro de filtro aceite</t>
  </si>
  <si>
    <t>Suministro filtro de combustible</t>
  </si>
  <si>
    <t>Suministro bombillo farola</t>
  </si>
  <si>
    <t>Suministro bombillo Stop</t>
  </si>
  <si>
    <t>Suministro bombillo exploradora</t>
  </si>
  <si>
    <t>Suministro filtro aire acondicionado</t>
  </si>
  <si>
    <t>Suministro de aceite para caja de velocidades (1/4)</t>
  </si>
  <si>
    <t>Suministro bomba de agua</t>
  </si>
  <si>
    <t>Suministro Rotula Superior</t>
  </si>
  <si>
    <t>Suministro Rotula Inferior</t>
  </si>
  <si>
    <t>Suministro Evaporador Aire Acondicionado</t>
  </si>
  <si>
    <t>Cambio empaque tapa valvula</t>
  </si>
  <si>
    <t>Cambio de exploradoras</t>
  </si>
  <si>
    <t>Suministro Exploradoras</t>
  </si>
  <si>
    <t>Plumillas traseras</t>
  </si>
  <si>
    <t>Limpiador de frenos</t>
  </si>
  <si>
    <t>Reparacion caja de la direccion</t>
  </si>
  <si>
    <t>OVERHAUL</t>
  </si>
  <si>
    <t>Cambio Soportes de motor</t>
  </si>
  <si>
    <t>Cambio Soportes de Caja</t>
  </si>
  <si>
    <t>Revisión de luces en general- Baterias.</t>
  </si>
  <si>
    <t xml:space="preserve">CONTRATAR EL SERVICIO DE MANTENIMIENTO PREVENTIVO Y CORRECTIVO, REVISIÓN TÉCNICO - MECÁNICA PARA EL PARQUE AUTOMOTOR DE LA CORPORACIÓN AUTÓNOMA REGIONAL DEL RIO GRANDE DE LA MAGDALENA – CORMAGDALENA </t>
  </si>
  <si>
    <t>A. MANO DE OBRA</t>
  </si>
  <si>
    <t>Subtotal</t>
  </si>
  <si>
    <t>Por favor indique los precios en cada uno de los items que se enuncian a continuación:</t>
  </si>
  <si>
    <t>ACEITE MOTOR X 1 CUARTO</t>
  </si>
  <si>
    <t>FILTRO DE ACEITE</t>
  </si>
  <si>
    <t>FILTRO DE AIRE</t>
  </si>
  <si>
    <t>FILTRO DE AIRE ACONDICIONADO</t>
  </si>
  <si>
    <t>FILTRO DE COMBUSTIBLE</t>
  </si>
  <si>
    <t>CAJA SERVO DIRECCIÓN</t>
  </si>
  <si>
    <t>FORRO CREMALLERA DIRECCIÓN N2</t>
  </si>
  <si>
    <t>FORRO CREMALLERA DIRECCIÓN</t>
  </si>
  <si>
    <t>Suministro juego amortiguadores delanteros (Und)</t>
  </si>
  <si>
    <t>Suministro juego amortiguadores traseros (Und)</t>
  </si>
  <si>
    <t xml:space="preserve">TIJERA DELANTERA SUPERIOR (Und) </t>
  </si>
  <si>
    <t>TIJERA DELANTERA INFERIOR (Und)</t>
  </si>
  <si>
    <t>BUJE IZQUIERDO TIJERA INFERIOR (Und)</t>
  </si>
  <si>
    <t>BUJE DERECHO TIJERA INFERIOR (Und)</t>
  </si>
  <si>
    <t>BUJE TIJERA SUPERIOR SUSPENSIÓN (Und )(Conj. 4 und total)</t>
  </si>
  <si>
    <t>Suministro Terminal de dirección (Und)</t>
  </si>
  <si>
    <t>Suministro juego de pastillas delanteras (Und)</t>
  </si>
  <si>
    <t>Suministros juego bandas traseras (Und)</t>
  </si>
  <si>
    <t>Suministro filtro de aire motor</t>
  </si>
  <si>
    <t>BUJIAS DE PRECALENTAMIENTO (Und)</t>
  </si>
  <si>
    <t>RODAMIENTO INTERNO CUBO</t>
  </si>
  <si>
    <t>CORREA DE DISTRIBUCIÓN</t>
  </si>
  <si>
    <t>ENGRANAJE INT. DISTRIBUCIÓN</t>
  </si>
  <si>
    <t>TENSOR CADENA N.1</t>
  </si>
  <si>
    <t>BOMBA DE ACEITE CAJA CORREA DE REPARTICIÓN</t>
  </si>
  <si>
    <t>DISCO DE EMBRAGUE</t>
  </si>
  <si>
    <t>PRENSA DE EMBRAGUE</t>
  </si>
  <si>
    <t>RODAMIENTO EMBRAGUE</t>
  </si>
  <si>
    <t>RODAMIENTO EJE ENTRADA</t>
  </si>
  <si>
    <t>EJE IMPULSOR DELANTERO (UND)</t>
  </si>
  <si>
    <t>SELLO ACEITE MOTOR DISTRIBUCIÓN (DELANTERO)</t>
  </si>
  <si>
    <t>SELLO ACEITE MOTOR (TRASERO)</t>
  </si>
  <si>
    <t>SUMINISTRO ALTERNADOR</t>
  </si>
  <si>
    <t>Sumnistro Valvulas de admision (Und)</t>
  </si>
  <si>
    <t>Suministro Valvulas de escape (Und)</t>
  </si>
  <si>
    <t>SUMINISTRO COMPRESOR</t>
  </si>
  <si>
    <t>SUMINISTRO EMBRAGUE MAGNETICO</t>
  </si>
  <si>
    <t>BOCINA TONO ALTO</t>
  </si>
  <si>
    <t>BOCINA TONO BAJO</t>
  </si>
  <si>
    <t>SUMINISTRO CORREA TRAPEZOIDAL ACCESORIOS</t>
  </si>
  <si>
    <t>TENSOR BARRA ESTABILIZADORA - CONJ. ARTICULACIÓN</t>
  </si>
  <si>
    <t>EMPAQUE TAPA VALVULA MOTOR</t>
  </si>
  <si>
    <t>Soporte amortiguador (Und)</t>
  </si>
  <si>
    <t>EJE CARDAN DELANTERO</t>
  </si>
  <si>
    <t>ANTENA RADIO CON SOPORTE</t>
  </si>
  <si>
    <t>LLAVE CILINDRO BLOQUEO</t>
  </si>
  <si>
    <t>CILINDRO CIERRE PUERTA</t>
  </si>
  <si>
    <t>CYLINDER KEY SET</t>
  </si>
  <si>
    <t>CINTA TIMÓN - PITO/AIRBAG</t>
  </si>
  <si>
    <t>ESTRIBOS LATERALES</t>
  </si>
  <si>
    <t>Turboalimentador</t>
  </si>
  <si>
    <t>TAPICERÍA GENERAL COJINERÍA - TELA</t>
  </si>
  <si>
    <t>TAPICERÍA GENERAL COJINERÍA - CUERO</t>
  </si>
  <si>
    <t>Desmonte tijera delanteras (und)</t>
  </si>
  <si>
    <t xml:space="preserve">Montaje y desmontaje muelle de la suspensión trasera </t>
  </si>
  <si>
    <t>Cambio terminales de dirección (Pareja)</t>
  </si>
  <si>
    <t>Servicio de alineación sencilla</t>
  </si>
  <si>
    <t>Servicio de alineación doble</t>
  </si>
  <si>
    <t>Desmonte y montaje bomba de combustible Diesel</t>
  </si>
  <si>
    <t>Desmonte y montaje bomba de combustible Gasolina</t>
  </si>
  <si>
    <t>Cambio de rodamientos (delanteros o traseros)(Unidad)</t>
  </si>
  <si>
    <t>Servicio de rectificación discos delanteros (Und)</t>
  </si>
  <si>
    <t>Cambio de discos delanteros (Pareja)</t>
  </si>
  <si>
    <t>Cambio de rotulas Superiores e inferiores (Global)</t>
  </si>
  <si>
    <t>Cambio tensores bujes (Pareja)</t>
  </si>
  <si>
    <t>Rectificación Rines (Und)</t>
  </si>
  <si>
    <t>Desmontaje y montaje de ejes delanteros - Pareja</t>
  </si>
  <si>
    <t>Cambio de brazo de la direccion (Und)</t>
  </si>
  <si>
    <t>Cambio terminal de la direccion (Und)</t>
  </si>
  <si>
    <t>Cambio de axiales direccion (Und)</t>
  </si>
  <si>
    <t>Despinchada y Montaje de llantas (Unid)</t>
  </si>
  <si>
    <t>Lavado Tapicería</t>
  </si>
  <si>
    <t>Lavado Cojinería</t>
  </si>
  <si>
    <t>Servicio de lavado general- completo</t>
  </si>
  <si>
    <t>Servicio Lavado Parcial</t>
  </si>
  <si>
    <t>Cambioo cinta sensor pito</t>
  </si>
  <si>
    <t>Cambio motores elevavidrios (4 Und)</t>
  </si>
  <si>
    <t>Cambio pelicula polarizado</t>
  </si>
  <si>
    <t>Mantenimiento cremalleras elevavidrios</t>
  </si>
  <si>
    <t>RotacIón de llantas</t>
  </si>
  <si>
    <t>Desmonte y montaje de tanque de combustible</t>
  </si>
  <si>
    <t>Alistamiento</t>
  </si>
  <si>
    <t xml:space="preserve">Servicio sincronización motor convencional o inyección lavado de inyectores </t>
  </si>
  <si>
    <t>Desmonte y montaje correa de repartición (correa dentada) del accionamiento de árbol de levas</t>
  </si>
  <si>
    <t>Desmonte y montaje cadena de repartición del accionamiento de árbol de levas</t>
  </si>
  <si>
    <t>Servicio cambio de filtro de Aire Acondicionado</t>
  </si>
  <si>
    <t>AMORTIGUADORES DELANTEROS (2 Und)</t>
  </si>
  <si>
    <t>AMORTIGUADORES TRASEROS (2Und)</t>
  </si>
  <si>
    <t>PASTILLAS DE FRENO DELANTERAS</t>
  </si>
  <si>
    <t>TERMINAL DE DIRECCIÓN DER</t>
  </si>
  <si>
    <t>TERMINAL DE DIRECCIÓN IZQ</t>
  </si>
  <si>
    <t>TERMINAL AXIAL (2 Und)</t>
  </si>
  <si>
    <t>Cambio de Pastillas de freno delanteras</t>
  </si>
  <si>
    <t>Cambio de banda de freno trasera</t>
  </si>
  <si>
    <t>Cambio de Terminal de dirección</t>
  </si>
  <si>
    <t>Cambio de Terminal Axial</t>
  </si>
  <si>
    <t>BANDA DE FRENO TRASERA</t>
  </si>
  <si>
    <t>Suministro de llanta (unidad)(255/70/r16)</t>
  </si>
  <si>
    <t>Suministro y cambio liquido de frenos (Litro)</t>
  </si>
  <si>
    <t>Plumillas delanteras silicona</t>
  </si>
  <si>
    <t>Refrigerante (GL)</t>
  </si>
  <si>
    <t>TERMINAL DIRECCIÓN AXIAL (Und)</t>
  </si>
  <si>
    <t xml:space="preserve">Suministro carga del gas del aire acondicionado </t>
  </si>
  <si>
    <t>TAPICERÍA PANELES PUERTAS</t>
  </si>
  <si>
    <t>SUMINISTRO MOTORES ELEVAVIDRIOS (Und)</t>
  </si>
  <si>
    <t>SUMINSTRO PELICULA POLARIZADO</t>
  </si>
  <si>
    <t>Empaque tapón aceite</t>
  </si>
  <si>
    <t>Suministro bombillo lampara placa</t>
  </si>
  <si>
    <t>Suministro bombillo direccional trasero</t>
  </si>
  <si>
    <t>Suministro bombillo señal de giro delantero</t>
  </si>
  <si>
    <t>Suministro bombillo trasero</t>
  </si>
  <si>
    <t>BUJIAS (Und)</t>
  </si>
  <si>
    <t>Plumillas delanteras derecha</t>
  </si>
  <si>
    <t>Plumillas delanteras izquierda</t>
  </si>
  <si>
    <t>SUMINISTRO MOTOR DE ARRANQUE</t>
  </si>
  <si>
    <t>Desmonte y montaje bobina encendido (Und)</t>
  </si>
  <si>
    <t>CAMBIO ACEITE MOTOR</t>
  </si>
  <si>
    <t>CAMBIO FILTRO DE ACEITE</t>
  </si>
  <si>
    <t>CAMBIO FILTRO DE AIRE</t>
  </si>
  <si>
    <t>CAMBIO FILTRO DE AIRE ACONDICIONADO</t>
  </si>
  <si>
    <t>CAMBIO FILTRO DE COMBUSTIBLE</t>
  </si>
  <si>
    <t>ACEITE MOTOR X 1/4 5W-30</t>
  </si>
  <si>
    <t>TOYOTA FORTUNER 2011 AUTOMATICA</t>
  </si>
  <si>
    <t>NISSAN X-TRAIL T32 2023</t>
  </si>
  <si>
    <t>HYUNDAI HB 20 2023</t>
  </si>
  <si>
    <t>VALOR TOTAL OFERTA ECONOMICA POR PRECIOS UNITARIOS</t>
  </si>
  <si>
    <t xml:space="preserve">ANEXO No. 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CONTRATAR EL SERVICIO DE MANTENIMIENTO PREVENTIVO Y CORRECTIVO, REVISIÓN TÉCNICO - MECÁNICA PARA EL PARQUE AUTOMOTOR DE LA CORPORACIÓN AUTÓNOMA REGIONAL DEL RIO GRANDE DE LA MAGDALENA – CORMAGDALENA </t>
  </si>
  <si>
    <t>ITEM</t>
  </si>
  <si>
    <t>OBH725</t>
  </si>
  <si>
    <t>MANO DE OBRA</t>
  </si>
  <si>
    <t>VALOR TOTAL</t>
  </si>
  <si>
    <t>REPUESTOS</t>
  </si>
  <si>
    <t>MARCA</t>
  </si>
  <si>
    <t>LINEA</t>
  </si>
  <si>
    <t>DETALLE</t>
  </si>
  <si>
    <t>PLACA</t>
  </si>
  <si>
    <t>TOYOTA</t>
  </si>
  <si>
    <t>FORTUNER</t>
  </si>
  <si>
    <t>OBH732</t>
  </si>
  <si>
    <t>HILUX</t>
  </si>
  <si>
    <t>OCF154</t>
  </si>
  <si>
    <t>OSK282</t>
  </si>
  <si>
    <t>NISSAN</t>
  </si>
  <si>
    <t>X-TRAIL</t>
  </si>
  <si>
    <t>OCL416</t>
  </si>
  <si>
    <t>HUYNDAI</t>
  </si>
  <si>
    <t>HB20</t>
  </si>
  <si>
    <t>JQV318</t>
  </si>
  <si>
    <t>VALOR TOTAL A PAGAR</t>
  </si>
  <si>
    <t>TOTAL A PAGAR</t>
  </si>
  <si>
    <t>FECHA</t>
  </si>
  <si>
    <t>CONCEPTO</t>
  </si>
  <si>
    <t>VALOR</t>
  </si>
  <si>
    <t>PROMEDIO</t>
  </si>
  <si>
    <t>Suministro filtro de Aire Acondicionado</t>
  </si>
  <si>
    <t>Suministro de llanta (unidad)(185/60/r15)</t>
  </si>
  <si>
    <t>Proteccion anticorrosiva con pintura epoxica</t>
  </si>
  <si>
    <t>Proteccion anticorrosiva con pintura epoxicca</t>
  </si>
  <si>
    <t>SUMINISTRO E INSTALACION DE EQUIPO DE RASTREO SATELITAL</t>
  </si>
  <si>
    <t>SUMINISTRO E INSTALACION DE EQUIPO DE RASTREO SATELITAL - COBERTURA POR 1 AÑO</t>
  </si>
  <si>
    <t>SUMINISTRO E INSTALACION DE EQUIPO DE RASTREO SATELITAL - COBERTURA DE 1 AÑO</t>
  </si>
  <si>
    <t>REY AUTOS</t>
  </si>
  <si>
    <t>COMAUTOZ</t>
  </si>
  <si>
    <t>AUTOPITS</t>
  </si>
  <si>
    <t>DETALLE DE REPUESTOS</t>
  </si>
  <si>
    <t>MANO DE OBRA Y SERVICIOS</t>
  </si>
  <si>
    <t>TOYOTA HILUX 2.5 2009</t>
  </si>
  <si>
    <t>TOYOTA HILUX 2.8 CC - DIESEL 2024</t>
  </si>
  <si>
    <t>º</t>
  </si>
  <si>
    <t>TOYOTA FORTUNER 2.4 CC DIESEL - 2024 AUTOMÁTICA</t>
  </si>
  <si>
    <t>TOYOTA PRADO TXL DIESEL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</si>
</sst>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* #,##0_-;\-&quot;$&quot;* #,##0_-;_-&quot;$&quot;* &quot;-&quot;_-;_-@_-"/>
    <numFmt numFmtId="165" formatCode="0.000%"/>
    <numFmt numFmtId="166" formatCode="_-&quot;$&quot;\ * #,##0.00_-;\-&quot;$&quot;\ * #,##0.00_-;_-&quot;$&quot;\ * &quot;-&quot;_-;_-@"/>
    <numFmt numFmtId="167" formatCode="[$$-240A]\ #,##0.00"/>
    <numFmt numFmtId="168" formatCode="_-* #,##0.00\ _€_-;\-* #,##0.00\ _€_-;_-* &quot;-&quot;??\ _€_-;_-@_-"/>
    <numFmt numFmtId="169" formatCode="[$$-240A]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D0CECE"/>
      </patternFill>
    </fill>
    <fill>
      <patternFill patternType="solid">
        <fgColor theme="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164" fontId="3" fillId="0" borderId="1" xfId="1" applyFont="1" applyBorder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5" fontId="0" fillId="0" borderId="0" xfId="3" applyNumberFormat="1" applyFont="1" applyFill="1"/>
    <xf numFmtId="0" fontId="2" fillId="2" borderId="3" xfId="0" applyFont="1" applyFill="1" applyBorder="1" applyAlignment="1">
      <alignment wrapText="1"/>
    </xf>
    <xf numFmtId="164" fontId="2" fillId="0" borderId="0" xfId="0" applyNumberFormat="1" applyFont="1"/>
    <xf numFmtId="165" fontId="3" fillId="0" borderId="0" xfId="3" applyNumberFormat="1" applyFont="1" applyFill="1"/>
    <xf numFmtId="164" fontId="2" fillId="0" borderId="5" xfId="0" applyNumberFormat="1" applyFont="1" applyBorder="1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67" fontId="2" fillId="2" borderId="18" xfId="0" applyNumberFormat="1" applyFont="1" applyFill="1" applyBorder="1"/>
    <xf numFmtId="166" fontId="2" fillId="2" borderId="17" xfId="2" applyNumberFormat="1" applyFont="1" applyFill="1" applyBorder="1"/>
    <xf numFmtId="167" fontId="0" fillId="0" borderId="0" xfId="0" applyNumberFormat="1"/>
    <xf numFmtId="0" fontId="2" fillId="0" borderId="0" xfId="0" applyFont="1"/>
    <xf numFmtId="0" fontId="0" fillId="0" borderId="13" xfId="0" applyBorder="1"/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29" xfId="0" applyBorder="1"/>
    <xf numFmtId="0" fontId="0" fillId="0" borderId="14" xfId="0" applyBorder="1"/>
    <xf numFmtId="0" fontId="0" fillId="0" borderId="31" xfId="0" applyBorder="1"/>
    <xf numFmtId="0" fontId="2" fillId="0" borderId="29" xfId="0" applyFont="1" applyBorder="1"/>
    <xf numFmtId="0" fontId="2" fillId="0" borderId="6" xfId="0" applyFont="1" applyBorder="1"/>
    <xf numFmtId="0" fontId="2" fillId="0" borderId="9" xfId="0" applyFont="1" applyBorder="1"/>
    <xf numFmtId="0" fontId="2" fillId="0" borderId="13" xfId="0" applyFont="1" applyBorder="1"/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1" xfId="0" applyBorder="1"/>
    <xf numFmtId="0" fontId="2" fillId="0" borderId="12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68" fontId="0" fillId="0" borderId="0" xfId="0" applyNumberFormat="1"/>
    <xf numFmtId="0" fontId="7" fillId="0" borderId="0" xfId="0" applyFont="1" applyAlignment="1">
      <alignment horizontal="center" vertical="distributed"/>
    </xf>
    <xf numFmtId="169" fontId="0" fillId="0" borderId="0" xfId="0" applyNumberFormat="1"/>
    <xf numFmtId="169" fontId="0" fillId="0" borderId="9" xfId="0" applyNumberFormat="1" applyBorder="1"/>
    <xf numFmtId="169" fontId="0" fillId="0" borderId="13" xfId="0" applyNumberFormat="1" applyBorder="1"/>
    <xf numFmtId="169" fontId="0" fillId="0" borderId="24" xfId="0" applyNumberFormat="1" applyBorder="1"/>
    <xf numFmtId="0" fontId="2" fillId="3" borderId="1" xfId="0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2" borderId="33" xfId="0" applyFont="1" applyFill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164" fontId="3" fillId="0" borderId="5" xfId="1" applyFont="1" applyBorder="1"/>
    <xf numFmtId="0" fontId="3" fillId="0" borderId="1" xfId="0" applyFont="1" applyBorder="1" applyAlignment="1">
      <alignment wrapText="1"/>
    </xf>
    <xf numFmtId="0" fontId="3" fillId="0" borderId="29" xfId="0" applyFont="1" applyBorder="1" applyAlignment="1">
      <alignment wrapText="1"/>
    </xf>
    <xf numFmtId="0" fontId="0" fillId="0" borderId="0" xfId="0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29" xfId="0" applyFont="1" applyBorder="1" applyAlignment="1">
      <alignment horizontal="center"/>
    </xf>
    <xf numFmtId="0" fontId="0" fillId="0" borderId="29" xfId="0" applyBorder="1" applyAlignment="1">
      <alignment wrapText="1"/>
    </xf>
    <xf numFmtId="0" fontId="2" fillId="4" borderId="1" xfId="2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2" borderId="34" xfId="0" applyFont="1" applyFill="1" applyBorder="1" applyAlignment="1">
      <alignment vertical="center"/>
    </xf>
    <xf numFmtId="0" fontId="4" fillId="2" borderId="35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vertical="center"/>
    </xf>
    <xf numFmtId="0" fontId="4" fillId="2" borderId="34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8" fillId="0" borderId="1" xfId="0" applyFont="1" applyBorder="1"/>
    <xf numFmtId="0" fontId="2" fillId="3" borderId="29" xfId="0" applyFont="1" applyFill="1" applyBorder="1" applyAlignment="1">
      <alignment vertical="center"/>
    </xf>
    <xf numFmtId="0" fontId="2" fillId="4" borderId="29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distributed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169" fontId="10" fillId="5" borderId="23" xfId="0" applyNumberFormat="1" applyFont="1" applyFill="1" applyBorder="1" applyAlignment="1">
      <alignment horizontal="center"/>
    </xf>
    <xf numFmtId="169" fontId="10" fillId="5" borderId="22" xfId="0" applyNumberFormat="1" applyFont="1" applyFill="1" applyBorder="1" applyAlignment="1">
      <alignment horizontal="center"/>
    </xf>
    <xf numFmtId="0" fontId="10" fillId="5" borderId="21" xfId="0" applyFont="1" applyFill="1" applyBorder="1" applyAlignment="1">
      <alignment horizontal="center"/>
    </xf>
    <xf numFmtId="0" fontId="10" fillId="5" borderId="23" xfId="0" applyFont="1" applyFill="1" applyBorder="1" applyAlignment="1">
      <alignment horizontal="center"/>
    </xf>
    <xf numFmtId="0" fontId="10" fillId="5" borderId="32" xfId="0" applyFont="1" applyFill="1" applyBorder="1" applyAlignment="1">
      <alignment horizontal="center"/>
    </xf>
    <xf numFmtId="169" fontId="2" fillId="0" borderId="31" xfId="0" applyNumberFormat="1" applyFont="1" applyBorder="1" applyAlignment="1">
      <alignment horizontal="center" vertical="center"/>
    </xf>
    <xf numFmtId="169" fontId="2" fillId="0" borderId="28" xfId="0" applyNumberFormat="1" applyFont="1" applyBorder="1" applyAlignment="1">
      <alignment horizontal="center" vertical="center"/>
    </xf>
    <xf numFmtId="169" fontId="2" fillId="0" borderId="10" xfId="0" applyNumberFormat="1" applyFont="1" applyBorder="1" applyAlignment="1">
      <alignment horizontal="center" vertical="center"/>
    </xf>
    <xf numFmtId="169" fontId="2" fillId="0" borderId="14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">
    <cellStyle name="Moneda [0]" xfId="1" builtinId="7"/>
    <cellStyle name="Normal" xfId="0" builtinId="0"/>
    <cellStyle name="Normal 2" xfId="2" xr:uid="{00000000-0005-0000-0000-000003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161924</xdr:rowOff>
    </xdr:from>
    <xdr:to>
      <xdr:col>1</xdr:col>
      <xdr:colOff>1558290</xdr:colOff>
      <xdr:row>4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2C2D4D-FF67-4A56-8E5C-3A0CCBD2CCB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161924</xdr:rowOff>
    </xdr:from>
    <xdr:to>
      <xdr:col>1</xdr:col>
      <xdr:colOff>1558290</xdr:colOff>
      <xdr:row>4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8B11F3-F8B1-48EC-8FE3-6E31B7DA39D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1543050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E8B4A5-0DA9-4173-9DBF-5BDAB0ADE17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1543050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22B03E-4E71-4D37-9E96-DE96CA1EC55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4480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1558290</xdr:colOff>
      <xdr:row>5</xdr:row>
      <xdr:rowOff>148273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0E8228-6834-46EF-A28E-334A266278B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4480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1565910</xdr:colOff>
      <xdr:row>5</xdr:row>
      <xdr:rowOff>148273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E220DA-8407-416C-BDEE-D3726E203FA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1562100</xdr:colOff>
      <xdr:row>5</xdr:row>
      <xdr:rowOff>140653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837A08-3745-4361-8440-D4C2DACE736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524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9"/>
  <sheetViews>
    <sheetView showGridLines="0" topLeftCell="A61" workbookViewId="0">
      <selection activeCell="A11" sqref="A11:E86"/>
    </sheetView>
  </sheetViews>
  <sheetFormatPr baseColWidth="10" defaultRowHeight="15" x14ac:dyDescent="0.25"/>
  <cols>
    <col min="1" max="1" width="4.85546875" bestFit="1" customWidth="1"/>
    <col min="2" max="2" width="38" style="3" customWidth="1"/>
    <col min="3" max="3" width="6.5703125" customWidth="1"/>
    <col min="4" max="4" width="4.7109375" bestFit="1" customWidth="1"/>
    <col min="5" max="5" width="36.28515625" style="75" customWidth="1"/>
  </cols>
  <sheetData>
    <row r="1" spans="1:5" x14ac:dyDescent="0.25">
      <c r="A1" s="83"/>
      <c r="B1" s="83"/>
      <c r="C1" s="1"/>
      <c r="D1" s="84"/>
    </row>
    <row r="2" spans="1:5" x14ac:dyDescent="0.25">
      <c r="A2" s="83"/>
      <c r="B2" s="83"/>
      <c r="C2" s="1"/>
      <c r="D2" s="84"/>
    </row>
    <row r="3" spans="1:5" x14ac:dyDescent="0.25">
      <c r="A3" s="83"/>
      <c r="B3" s="83"/>
      <c r="C3" s="1"/>
      <c r="D3" s="84"/>
    </row>
    <row r="4" spans="1:5" x14ac:dyDescent="0.25">
      <c r="A4" s="83"/>
      <c r="B4" s="83"/>
      <c r="C4" s="1"/>
      <c r="D4" s="84"/>
    </row>
    <row r="5" spans="1:5" x14ac:dyDescent="0.25">
      <c r="A5" s="83"/>
      <c r="B5" s="83"/>
      <c r="C5" s="1"/>
      <c r="D5" s="84"/>
    </row>
    <row r="6" spans="1:5" x14ac:dyDescent="0.25">
      <c r="A6" s="85" t="s">
        <v>54</v>
      </c>
      <c r="B6" s="85"/>
      <c r="C6" s="85"/>
      <c r="D6" s="85"/>
      <c r="E6" s="85"/>
    </row>
    <row r="7" spans="1:5" x14ac:dyDescent="0.25">
      <c r="A7" s="85"/>
      <c r="B7" s="85"/>
      <c r="C7" s="85"/>
      <c r="D7" s="85"/>
      <c r="E7" s="85"/>
    </row>
    <row r="8" spans="1:5" ht="45" x14ac:dyDescent="0.25">
      <c r="A8" s="1"/>
      <c r="B8" s="3" t="s">
        <v>57</v>
      </c>
      <c r="D8" s="3"/>
    </row>
    <row r="11" spans="1:5" ht="15.6" customHeight="1" x14ac:dyDescent="0.25">
      <c r="A11" s="81" t="s">
        <v>224</v>
      </c>
      <c r="B11" s="81"/>
      <c r="C11" s="7"/>
      <c r="D11" s="82" t="str">
        <f>+A11</f>
        <v>TOYOTA HILUX 2.5 2009</v>
      </c>
      <c r="E11" s="82"/>
    </row>
    <row r="12" spans="1:5" s="15" customFormat="1" ht="15.75" thickBot="1" x14ac:dyDescent="0.3">
      <c r="A12" s="73" t="s">
        <v>0</v>
      </c>
      <c r="B12" s="74" t="s">
        <v>223</v>
      </c>
      <c r="C12" s="14"/>
      <c r="D12" s="56" t="s">
        <v>0</v>
      </c>
      <c r="E12" s="57" t="s">
        <v>222</v>
      </c>
    </row>
    <row r="13" spans="1:5" x14ac:dyDescent="0.25">
      <c r="A13" s="58">
        <v>1</v>
      </c>
      <c r="B13" s="61" t="s">
        <v>1</v>
      </c>
      <c r="C13" s="9"/>
      <c r="D13" s="53">
        <v>1</v>
      </c>
      <c r="E13" s="55" t="s">
        <v>31</v>
      </c>
    </row>
    <row r="14" spans="1:5" x14ac:dyDescent="0.25">
      <c r="A14" s="50">
        <v>2</v>
      </c>
      <c r="B14" s="60" t="s">
        <v>2</v>
      </c>
      <c r="C14" s="9"/>
      <c r="D14" s="53">
        <v>2</v>
      </c>
      <c r="E14" s="55" t="s">
        <v>63</v>
      </c>
    </row>
    <row r="15" spans="1:5" x14ac:dyDescent="0.25">
      <c r="A15" s="50">
        <v>3</v>
      </c>
      <c r="B15" s="60" t="s">
        <v>3</v>
      </c>
      <c r="C15" s="9"/>
      <c r="D15" s="53">
        <v>3</v>
      </c>
      <c r="E15" s="55" t="s">
        <v>64</v>
      </c>
    </row>
    <row r="16" spans="1:5" x14ac:dyDescent="0.25">
      <c r="A16" s="50">
        <v>4</v>
      </c>
      <c r="B16" s="60" t="s">
        <v>4</v>
      </c>
      <c r="C16" s="9"/>
      <c r="D16" s="53">
        <v>4</v>
      </c>
      <c r="E16" s="55" t="s">
        <v>65</v>
      </c>
    </row>
    <row r="17" spans="1:5" ht="25.5" x14ac:dyDescent="0.25">
      <c r="A17" s="50">
        <v>5</v>
      </c>
      <c r="B17" s="60" t="s">
        <v>5</v>
      </c>
      <c r="C17" s="9"/>
      <c r="D17" s="53">
        <v>5</v>
      </c>
      <c r="E17" s="55" t="s">
        <v>66</v>
      </c>
    </row>
    <row r="18" spans="1:5" ht="25.5" x14ac:dyDescent="0.25">
      <c r="A18" s="50">
        <v>6</v>
      </c>
      <c r="B18" s="60" t="s">
        <v>111</v>
      </c>
      <c r="C18" s="9"/>
      <c r="D18" s="53">
        <v>6</v>
      </c>
      <c r="E18" s="55" t="s">
        <v>67</v>
      </c>
    </row>
    <row r="19" spans="1:5" ht="26.25" x14ac:dyDescent="0.25">
      <c r="A19" s="50">
        <v>7</v>
      </c>
      <c r="B19" s="60" t="s">
        <v>112</v>
      </c>
      <c r="C19" s="9"/>
      <c r="D19" s="53">
        <v>7</v>
      </c>
      <c r="E19" s="55" t="s">
        <v>68</v>
      </c>
    </row>
    <row r="20" spans="1:5" ht="26.25" x14ac:dyDescent="0.25">
      <c r="A20" s="50">
        <v>8</v>
      </c>
      <c r="B20" s="60" t="s">
        <v>6</v>
      </c>
      <c r="C20" s="9"/>
      <c r="D20" s="53">
        <v>8</v>
      </c>
      <c r="E20" s="55" t="s">
        <v>69</v>
      </c>
    </row>
    <row r="21" spans="1:5" x14ac:dyDescent="0.25">
      <c r="A21" s="50">
        <v>9</v>
      </c>
      <c r="B21" s="60" t="s">
        <v>7</v>
      </c>
      <c r="C21" s="9"/>
      <c r="D21" s="53">
        <v>9</v>
      </c>
      <c r="E21" s="55" t="s">
        <v>70</v>
      </c>
    </row>
    <row r="22" spans="1:5" x14ac:dyDescent="0.25">
      <c r="A22" s="50">
        <v>10</v>
      </c>
      <c r="B22" s="60" t="s">
        <v>8</v>
      </c>
      <c r="C22" s="9"/>
      <c r="D22" s="53">
        <v>10</v>
      </c>
      <c r="E22" s="55" t="s">
        <v>71</v>
      </c>
    </row>
    <row r="23" spans="1:5" ht="25.5" x14ac:dyDescent="0.25">
      <c r="A23" s="50">
        <v>11</v>
      </c>
      <c r="B23" s="60" t="s">
        <v>113</v>
      </c>
      <c r="C23" s="9"/>
      <c r="D23" s="53">
        <v>11</v>
      </c>
      <c r="E23" s="55" t="s">
        <v>72</v>
      </c>
    </row>
    <row r="24" spans="1:5" x14ac:dyDescent="0.25">
      <c r="A24" s="50">
        <v>12</v>
      </c>
      <c r="B24" s="60" t="s">
        <v>9</v>
      </c>
      <c r="C24" s="9"/>
      <c r="D24" s="53">
        <v>12</v>
      </c>
      <c r="E24" s="55" t="s">
        <v>73</v>
      </c>
    </row>
    <row r="25" spans="1:5" ht="25.5" x14ac:dyDescent="0.25">
      <c r="A25" s="50">
        <v>13</v>
      </c>
      <c r="B25" s="60" t="s">
        <v>10</v>
      </c>
      <c r="C25" s="9"/>
      <c r="D25" s="53">
        <v>13</v>
      </c>
      <c r="E25" s="55" t="s">
        <v>74</v>
      </c>
    </row>
    <row r="26" spans="1:5" x14ac:dyDescent="0.25">
      <c r="A26" s="50">
        <v>14</v>
      </c>
      <c r="B26" s="60" t="s">
        <v>11</v>
      </c>
      <c r="C26" s="9"/>
      <c r="D26" s="53">
        <v>14</v>
      </c>
      <c r="E26" s="55" t="s">
        <v>75</v>
      </c>
    </row>
    <row r="27" spans="1:5" x14ac:dyDescent="0.25">
      <c r="A27" s="50">
        <v>15</v>
      </c>
      <c r="B27" s="60" t="s">
        <v>53</v>
      </c>
      <c r="C27" s="9"/>
      <c r="D27" s="53">
        <v>15</v>
      </c>
      <c r="E27" s="55" t="s">
        <v>155</v>
      </c>
    </row>
    <row r="28" spans="1:5" x14ac:dyDescent="0.25">
      <c r="A28" s="50">
        <v>16</v>
      </c>
      <c r="B28" s="60" t="s">
        <v>12</v>
      </c>
      <c r="C28" s="9"/>
      <c r="D28" s="53">
        <v>16</v>
      </c>
      <c r="E28" s="55" t="s">
        <v>32</v>
      </c>
    </row>
    <row r="29" spans="1:5" x14ac:dyDescent="0.25">
      <c r="A29" s="50">
        <v>17</v>
      </c>
      <c r="B29" s="60" t="s">
        <v>114</v>
      </c>
      <c r="C29" s="9"/>
      <c r="D29" s="53">
        <v>17</v>
      </c>
      <c r="E29" s="55" t="s">
        <v>33</v>
      </c>
    </row>
    <row r="30" spans="1:5" x14ac:dyDescent="0.25">
      <c r="A30" s="50">
        <v>18</v>
      </c>
      <c r="B30" s="60" t="s">
        <v>115</v>
      </c>
      <c r="C30" s="9"/>
      <c r="D30" s="53">
        <v>18</v>
      </c>
      <c r="E30" s="55" t="s">
        <v>76</v>
      </c>
    </row>
    <row r="31" spans="1:5" ht="26.25" x14ac:dyDescent="0.25">
      <c r="A31" s="50">
        <v>19</v>
      </c>
      <c r="B31" s="60" t="s">
        <v>13</v>
      </c>
      <c r="C31" s="9"/>
      <c r="D31" s="53">
        <v>19</v>
      </c>
      <c r="E31" s="55" t="s">
        <v>34</v>
      </c>
    </row>
    <row r="32" spans="1:5" x14ac:dyDescent="0.25">
      <c r="A32" s="50">
        <v>20</v>
      </c>
      <c r="B32" s="60" t="s">
        <v>14</v>
      </c>
      <c r="C32" s="9"/>
      <c r="D32" s="53">
        <v>20</v>
      </c>
      <c r="E32" s="55" t="s">
        <v>35</v>
      </c>
    </row>
    <row r="33" spans="1:5" x14ac:dyDescent="0.25">
      <c r="A33" s="50">
        <v>21</v>
      </c>
      <c r="B33" s="60" t="s">
        <v>15</v>
      </c>
      <c r="C33" s="9"/>
      <c r="D33" s="53">
        <v>21</v>
      </c>
      <c r="E33" s="55" t="s">
        <v>36</v>
      </c>
    </row>
    <row r="34" spans="1:5" x14ac:dyDescent="0.25">
      <c r="A34" s="50">
        <v>22</v>
      </c>
      <c r="B34" s="60" t="s">
        <v>16</v>
      </c>
      <c r="C34" s="9"/>
      <c r="D34" s="53">
        <v>22</v>
      </c>
      <c r="E34" s="55" t="s">
        <v>37</v>
      </c>
    </row>
    <row r="35" spans="1:5" x14ac:dyDescent="0.25">
      <c r="A35" s="50">
        <v>23</v>
      </c>
      <c r="B35" s="60" t="s">
        <v>17</v>
      </c>
      <c r="C35" s="9"/>
      <c r="D35" s="53">
        <v>23</v>
      </c>
      <c r="E35" s="55" t="s">
        <v>38</v>
      </c>
    </row>
    <row r="36" spans="1:5" x14ac:dyDescent="0.25">
      <c r="A36" s="50">
        <v>24</v>
      </c>
      <c r="B36" s="60" t="s">
        <v>18</v>
      </c>
      <c r="C36" s="9"/>
      <c r="D36" s="53">
        <v>24</v>
      </c>
      <c r="E36" s="55" t="s">
        <v>77</v>
      </c>
    </row>
    <row r="37" spans="1:5" ht="26.25" x14ac:dyDescent="0.25">
      <c r="A37" s="50">
        <v>25</v>
      </c>
      <c r="B37" s="60" t="s">
        <v>140</v>
      </c>
      <c r="C37" s="9"/>
      <c r="D37" s="53">
        <v>25</v>
      </c>
      <c r="E37" s="55" t="s">
        <v>78</v>
      </c>
    </row>
    <row r="38" spans="1:5" ht="25.5" x14ac:dyDescent="0.25">
      <c r="A38" s="50">
        <v>26</v>
      </c>
      <c r="B38" s="60" t="s">
        <v>19</v>
      </c>
      <c r="C38" s="9"/>
      <c r="D38" s="53">
        <v>26</v>
      </c>
      <c r="E38" s="55" t="s">
        <v>39</v>
      </c>
    </row>
    <row r="39" spans="1:5" ht="26.25" x14ac:dyDescent="0.25">
      <c r="A39" s="50">
        <v>27</v>
      </c>
      <c r="B39" s="60" t="s">
        <v>116</v>
      </c>
      <c r="C39" s="9"/>
      <c r="D39" s="53">
        <v>27</v>
      </c>
      <c r="E39" s="55" t="s">
        <v>79</v>
      </c>
    </row>
    <row r="40" spans="1:5" ht="26.25" x14ac:dyDescent="0.25">
      <c r="A40" s="50">
        <v>28</v>
      </c>
      <c r="B40" s="60" t="s">
        <v>118</v>
      </c>
      <c r="C40" s="9"/>
      <c r="D40" s="53">
        <v>28</v>
      </c>
      <c r="E40" s="55" t="s">
        <v>80</v>
      </c>
    </row>
    <row r="41" spans="1:5" x14ac:dyDescent="0.25">
      <c r="A41" s="50">
        <v>29</v>
      </c>
      <c r="B41" s="60" t="s">
        <v>20</v>
      </c>
      <c r="C41" s="9"/>
      <c r="D41" s="53">
        <v>29</v>
      </c>
      <c r="E41" s="55" t="s">
        <v>81</v>
      </c>
    </row>
    <row r="42" spans="1:5" ht="25.5" x14ac:dyDescent="0.25">
      <c r="A42" s="50">
        <v>30</v>
      </c>
      <c r="B42" s="60" t="s">
        <v>21</v>
      </c>
      <c r="C42" s="9"/>
      <c r="D42" s="53">
        <v>30</v>
      </c>
      <c r="E42" s="55" t="s">
        <v>82</v>
      </c>
    </row>
    <row r="43" spans="1:5" x14ac:dyDescent="0.25">
      <c r="A43" s="50">
        <v>31</v>
      </c>
      <c r="B43" s="60" t="s">
        <v>22</v>
      </c>
      <c r="C43" s="9"/>
      <c r="D43" s="53">
        <v>31</v>
      </c>
      <c r="E43" s="55" t="s">
        <v>83</v>
      </c>
    </row>
    <row r="44" spans="1:5" ht="39" x14ac:dyDescent="0.25">
      <c r="A44" s="50">
        <v>32</v>
      </c>
      <c r="B44" s="60" t="s">
        <v>141</v>
      </c>
      <c r="C44" s="9"/>
      <c r="D44" s="53">
        <v>32</v>
      </c>
      <c r="E44" s="55" t="s">
        <v>84</v>
      </c>
    </row>
    <row r="45" spans="1:5" x14ac:dyDescent="0.25">
      <c r="A45" s="50">
        <v>33</v>
      </c>
      <c r="B45" s="60" t="s">
        <v>23</v>
      </c>
      <c r="C45" s="9"/>
      <c r="D45" s="53">
        <v>33</v>
      </c>
      <c r="E45" s="55" t="s">
        <v>85</v>
      </c>
    </row>
    <row r="46" spans="1:5" x14ac:dyDescent="0.25">
      <c r="A46" s="50">
        <v>34</v>
      </c>
      <c r="B46" s="60" t="s">
        <v>24</v>
      </c>
      <c r="C46" s="9"/>
      <c r="D46" s="53">
        <v>34</v>
      </c>
      <c r="E46" s="55" t="s">
        <v>86</v>
      </c>
    </row>
    <row r="47" spans="1:5" ht="26.25" x14ac:dyDescent="0.25">
      <c r="A47" s="50">
        <v>35</v>
      </c>
      <c r="B47" s="60" t="s">
        <v>119</v>
      </c>
      <c r="C47" s="9"/>
      <c r="D47" s="53">
        <v>35</v>
      </c>
      <c r="E47" s="55" t="s">
        <v>40</v>
      </c>
    </row>
    <row r="48" spans="1:5" x14ac:dyDescent="0.25">
      <c r="A48" s="50">
        <v>36</v>
      </c>
      <c r="B48" s="60" t="s">
        <v>25</v>
      </c>
      <c r="C48" s="9"/>
      <c r="D48" s="53">
        <v>36</v>
      </c>
      <c r="E48" s="55" t="s">
        <v>41</v>
      </c>
    </row>
    <row r="49" spans="1:5" x14ac:dyDescent="0.25">
      <c r="A49" s="50">
        <v>37</v>
      </c>
      <c r="B49" s="60" t="s">
        <v>26</v>
      </c>
      <c r="C49" s="9"/>
      <c r="D49" s="53">
        <v>37</v>
      </c>
      <c r="E49" s="55" t="s">
        <v>42</v>
      </c>
    </row>
    <row r="50" spans="1:5" ht="26.25" x14ac:dyDescent="0.25">
      <c r="A50" s="50">
        <v>38</v>
      </c>
      <c r="B50" s="60" t="s">
        <v>27</v>
      </c>
      <c r="C50" s="9"/>
      <c r="D50" s="53">
        <v>38</v>
      </c>
      <c r="E50" s="55" t="s">
        <v>87</v>
      </c>
    </row>
    <row r="51" spans="1:5" ht="25.5" x14ac:dyDescent="0.25">
      <c r="A51" s="50">
        <v>39</v>
      </c>
      <c r="B51" s="60" t="s">
        <v>28</v>
      </c>
      <c r="C51" s="9"/>
      <c r="D51" s="53">
        <v>39</v>
      </c>
      <c r="E51" s="55" t="s">
        <v>88</v>
      </c>
    </row>
    <row r="52" spans="1:5" x14ac:dyDescent="0.25">
      <c r="A52" s="50">
        <v>40</v>
      </c>
      <c r="B52" s="60" t="s">
        <v>50</v>
      </c>
      <c r="C52" s="9"/>
      <c r="D52" s="53">
        <v>40</v>
      </c>
      <c r="E52" s="55" t="s">
        <v>89</v>
      </c>
    </row>
    <row r="53" spans="1:5" ht="25.5" x14ac:dyDescent="0.25">
      <c r="A53" s="50">
        <v>41</v>
      </c>
      <c r="B53" s="60" t="s">
        <v>120</v>
      </c>
      <c r="C53" s="9"/>
      <c r="D53" s="53">
        <v>41</v>
      </c>
      <c r="E53" s="55" t="s">
        <v>156</v>
      </c>
    </row>
    <row r="54" spans="1:5" x14ac:dyDescent="0.25">
      <c r="A54" s="50">
        <v>42</v>
      </c>
      <c r="B54" s="60" t="s">
        <v>29</v>
      </c>
      <c r="C54" s="9"/>
      <c r="D54" s="53">
        <v>42</v>
      </c>
      <c r="E54" s="55" t="s">
        <v>90</v>
      </c>
    </row>
    <row r="55" spans="1:5" ht="26.25" x14ac:dyDescent="0.25">
      <c r="A55" s="50">
        <v>43</v>
      </c>
      <c r="B55" s="60" t="s">
        <v>30</v>
      </c>
      <c r="C55" s="9"/>
      <c r="D55" s="53">
        <v>43</v>
      </c>
      <c r="E55" s="55" t="s">
        <v>91</v>
      </c>
    </row>
    <row r="56" spans="1:5" ht="26.25" x14ac:dyDescent="0.25">
      <c r="A56" s="50">
        <v>44</v>
      </c>
      <c r="B56" s="60" t="s">
        <v>121</v>
      </c>
      <c r="C56" s="9"/>
      <c r="D56" s="53">
        <v>44</v>
      </c>
      <c r="E56" s="55" t="s">
        <v>92</v>
      </c>
    </row>
    <row r="57" spans="1:5" x14ac:dyDescent="0.25">
      <c r="A57" s="50">
        <v>45</v>
      </c>
      <c r="B57" s="60" t="s">
        <v>122</v>
      </c>
      <c r="C57" s="9"/>
      <c r="D57" s="53">
        <v>45</v>
      </c>
      <c r="E57" s="55" t="s">
        <v>43</v>
      </c>
    </row>
    <row r="58" spans="1:5" x14ac:dyDescent="0.25">
      <c r="A58" s="50">
        <v>46</v>
      </c>
      <c r="B58" s="60" t="s">
        <v>44</v>
      </c>
      <c r="C58" s="9"/>
      <c r="D58" s="53">
        <v>46</v>
      </c>
      <c r="E58" s="55" t="s">
        <v>93</v>
      </c>
    </row>
    <row r="59" spans="1:5" x14ac:dyDescent="0.25">
      <c r="A59" s="50">
        <v>47</v>
      </c>
      <c r="B59" s="60" t="s">
        <v>123</v>
      </c>
      <c r="C59" s="9"/>
      <c r="D59" s="53">
        <v>47</v>
      </c>
      <c r="E59" s="55" t="s">
        <v>94</v>
      </c>
    </row>
    <row r="60" spans="1:5" x14ac:dyDescent="0.25">
      <c r="A60" s="50">
        <v>48</v>
      </c>
      <c r="B60" s="60" t="s">
        <v>45</v>
      </c>
      <c r="C60" s="9"/>
      <c r="D60" s="53">
        <v>48</v>
      </c>
      <c r="E60" s="55" t="s">
        <v>95</v>
      </c>
    </row>
    <row r="61" spans="1:5" ht="26.25" x14ac:dyDescent="0.25">
      <c r="A61" s="50">
        <v>49</v>
      </c>
      <c r="B61" s="60" t="s">
        <v>124</v>
      </c>
      <c r="C61" s="9"/>
      <c r="D61" s="53">
        <v>49</v>
      </c>
      <c r="E61" s="55" t="s">
        <v>96</v>
      </c>
    </row>
    <row r="62" spans="1:5" ht="25.5" x14ac:dyDescent="0.25">
      <c r="A62" s="50">
        <v>50</v>
      </c>
      <c r="B62" s="60" t="s">
        <v>125</v>
      </c>
      <c r="C62" s="9"/>
      <c r="D62" s="53">
        <v>50</v>
      </c>
      <c r="E62" s="55" t="s">
        <v>97</v>
      </c>
    </row>
    <row r="63" spans="1:5" ht="25.5" x14ac:dyDescent="0.25">
      <c r="A63" s="50">
        <v>51</v>
      </c>
      <c r="B63" s="60" t="s">
        <v>126</v>
      </c>
      <c r="C63" s="9"/>
      <c r="D63" s="53">
        <v>51</v>
      </c>
      <c r="E63" s="55" t="s">
        <v>98</v>
      </c>
    </row>
    <row r="64" spans="1:5" x14ac:dyDescent="0.25">
      <c r="A64" s="50">
        <v>52</v>
      </c>
      <c r="B64" s="60" t="s">
        <v>127</v>
      </c>
      <c r="C64" s="9"/>
      <c r="D64" s="53">
        <v>52</v>
      </c>
      <c r="E64" s="55" t="s">
        <v>99</v>
      </c>
    </row>
    <row r="65" spans="1:5" x14ac:dyDescent="0.25">
      <c r="A65" s="50">
        <v>53</v>
      </c>
      <c r="B65" s="60" t="s">
        <v>49</v>
      </c>
      <c r="C65" s="9"/>
      <c r="D65" s="53">
        <v>53</v>
      </c>
      <c r="E65" s="55" t="s">
        <v>46</v>
      </c>
    </row>
    <row r="66" spans="1:5" x14ac:dyDescent="0.25">
      <c r="A66" s="50">
        <v>54</v>
      </c>
      <c r="B66" s="60" t="s">
        <v>128</v>
      </c>
      <c r="C66" s="9"/>
      <c r="D66" s="53">
        <v>54</v>
      </c>
      <c r="E66" s="55" t="s">
        <v>157</v>
      </c>
    </row>
    <row r="67" spans="1:5" x14ac:dyDescent="0.25">
      <c r="A67" s="50">
        <v>55</v>
      </c>
      <c r="B67" s="60" t="s">
        <v>129</v>
      </c>
      <c r="C67" s="9"/>
      <c r="D67" s="53">
        <v>55</v>
      </c>
      <c r="E67" s="55" t="s">
        <v>47</v>
      </c>
    </row>
    <row r="68" spans="1:5" x14ac:dyDescent="0.25">
      <c r="A68" s="50">
        <v>56</v>
      </c>
      <c r="B68" s="60" t="s">
        <v>130</v>
      </c>
      <c r="C68" s="9"/>
      <c r="D68" s="53">
        <v>56</v>
      </c>
      <c r="E68" s="55" t="s">
        <v>48</v>
      </c>
    </row>
    <row r="69" spans="1:5" x14ac:dyDescent="0.25">
      <c r="A69" s="50">
        <v>57</v>
      </c>
      <c r="B69" s="60" t="s">
        <v>51</v>
      </c>
      <c r="C69" s="9"/>
      <c r="D69" s="53">
        <v>57</v>
      </c>
      <c r="E69" s="55" t="s">
        <v>158</v>
      </c>
    </row>
    <row r="70" spans="1:5" x14ac:dyDescent="0.25">
      <c r="A70" s="50">
        <v>58</v>
      </c>
      <c r="B70" s="60" t="s">
        <v>52</v>
      </c>
      <c r="C70" s="9"/>
      <c r="D70" s="53">
        <v>58</v>
      </c>
      <c r="E70" s="55" t="s">
        <v>159</v>
      </c>
    </row>
    <row r="71" spans="1:5" x14ac:dyDescent="0.25">
      <c r="A71" s="50">
        <v>59</v>
      </c>
      <c r="B71" s="60" t="s">
        <v>131</v>
      </c>
      <c r="C71" s="9"/>
      <c r="D71" s="53">
        <v>59</v>
      </c>
      <c r="E71" s="55" t="s">
        <v>100</v>
      </c>
    </row>
    <row r="72" spans="1:5" ht="25.5" x14ac:dyDescent="0.25">
      <c r="A72" s="50">
        <v>60</v>
      </c>
      <c r="B72" s="60" t="s">
        <v>132</v>
      </c>
      <c r="C72" s="9"/>
      <c r="D72" s="53">
        <v>60</v>
      </c>
      <c r="E72" s="55" t="s">
        <v>160</v>
      </c>
    </row>
    <row r="73" spans="1:5" x14ac:dyDescent="0.25">
      <c r="A73" s="50">
        <v>61</v>
      </c>
      <c r="B73" s="60" t="s">
        <v>133</v>
      </c>
      <c r="C73" s="9"/>
      <c r="D73" s="53">
        <v>61</v>
      </c>
      <c r="E73" s="55" t="s">
        <v>101</v>
      </c>
    </row>
    <row r="74" spans="1:5" x14ac:dyDescent="0.25">
      <c r="A74" s="50">
        <v>62</v>
      </c>
      <c r="B74" s="60" t="s">
        <v>134</v>
      </c>
      <c r="C74" s="9"/>
      <c r="D74" s="53">
        <v>62</v>
      </c>
      <c r="E74" s="55" t="s">
        <v>102</v>
      </c>
    </row>
    <row r="75" spans="1:5" x14ac:dyDescent="0.25">
      <c r="A75" s="50">
        <v>63</v>
      </c>
      <c r="B75" s="60" t="s">
        <v>135</v>
      </c>
      <c r="C75" s="9"/>
      <c r="D75" s="53">
        <v>63</v>
      </c>
      <c r="E75" s="55" t="s">
        <v>103</v>
      </c>
    </row>
    <row r="76" spans="1:5" x14ac:dyDescent="0.25">
      <c r="A76" s="50">
        <v>64</v>
      </c>
      <c r="B76" s="60" t="s">
        <v>136</v>
      </c>
      <c r="C76" s="9"/>
      <c r="D76" s="53">
        <v>64</v>
      </c>
      <c r="E76" s="55" t="s">
        <v>104</v>
      </c>
    </row>
    <row r="77" spans="1:5" x14ac:dyDescent="0.25">
      <c r="A77" s="50">
        <v>65</v>
      </c>
      <c r="B77" s="60" t="s">
        <v>137</v>
      </c>
      <c r="C77" s="9"/>
      <c r="D77" s="53">
        <v>65</v>
      </c>
      <c r="E77" s="55" t="s">
        <v>105</v>
      </c>
    </row>
    <row r="78" spans="1:5" ht="26.25" x14ac:dyDescent="0.25">
      <c r="A78" s="50">
        <v>66</v>
      </c>
      <c r="B78" s="60" t="s">
        <v>138</v>
      </c>
      <c r="C78" s="9"/>
      <c r="D78" s="53">
        <v>66</v>
      </c>
      <c r="E78" s="55" t="s">
        <v>106</v>
      </c>
    </row>
    <row r="79" spans="1:5" x14ac:dyDescent="0.25">
      <c r="A79" s="50">
        <v>67</v>
      </c>
      <c r="B79" s="60" t="s">
        <v>139</v>
      </c>
      <c r="C79" s="9"/>
      <c r="D79" s="53">
        <v>67</v>
      </c>
      <c r="E79" s="55" t="s">
        <v>107</v>
      </c>
    </row>
    <row r="80" spans="1:5" x14ac:dyDescent="0.25">
      <c r="A80" s="50">
        <v>68</v>
      </c>
      <c r="B80" s="60" t="s">
        <v>214</v>
      </c>
      <c r="C80" s="9"/>
      <c r="D80" s="53">
        <v>68</v>
      </c>
      <c r="E80" s="55" t="s">
        <v>108</v>
      </c>
    </row>
    <row r="81" spans="2:5" ht="15.75" customHeight="1" x14ac:dyDescent="0.25">
      <c r="B81"/>
      <c r="D81" s="53">
        <v>69</v>
      </c>
      <c r="E81" s="55" t="s">
        <v>161</v>
      </c>
    </row>
    <row r="82" spans="2:5" x14ac:dyDescent="0.25">
      <c r="D82" s="53">
        <v>70</v>
      </c>
      <c r="E82" s="55" t="s">
        <v>109</v>
      </c>
    </row>
    <row r="83" spans="2:5" x14ac:dyDescent="0.25">
      <c r="D83" s="53">
        <v>71</v>
      </c>
      <c r="E83" s="55" t="s">
        <v>110</v>
      </c>
    </row>
    <row r="84" spans="2:5" x14ac:dyDescent="0.25">
      <c r="D84" s="53">
        <v>72</v>
      </c>
      <c r="E84" s="55" t="s">
        <v>162</v>
      </c>
    </row>
    <row r="85" spans="2:5" x14ac:dyDescent="0.25">
      <c r="D85" s="53">
        <v>73</v>
      </c>
      <c r="E85" s="55" t="s">
        <v>163</v>
      </c>
    </row>
    <row r="86" spans="2:5" ht="25.5" x14ac:dyDescent="0.25">
      <c r="D86" s="53">
        <v>74</v>
      </c>
      <c r="E86" s="55" t="s">
        <v>216</v>
      </c>
    </row>
    <row r="89" spans="2:5" ht="15" customHeight="1" x14ac:dyDescent="0.25"/>
  </sheetData>
  <mergeCells count="5">
    <mergeCell ref="A11:B11"/>
    <mergeCell ref="D11:E11"/>
    <mergeCell ref="A1:B5"/>
    <mergeCell ref="D1:D5"/>
    <mergeCell ref="A6:E7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9E22-2799-40B7-9B8E-D022F63D1100}">
  <dimension ref="A1:E80"/>
  <sheetViews>
    <sheetView showGridLines="0" workbookViewId="0">
      <selection activeCell="A12" sqref="A12:E80"/>
    </sheetView>
  </sheetViews>
  <sheetFormatPr baseColWidth="10" defaultRowHeight="15" x14ac:dyDescent="0.25"/>
  <cols>
    <col min="1" max="1" width="4.85546875" bestFit="1" customWidth="1"/>
    <col min="2" max="2" width="42.28515625" style="62" customWidth="1"/>
    <col min="3" max="3" width="6.85546875" customWidth="1"/>
    <col min="4" max="4" width="4.7109375" bestFit="1" customWidth="1"/>
    <col min="5" max="5" width="36.28515625" style="3" customWidth="1"/>
  </cols>
  <sheetData>
    <row r="1" spans="1:5" x14ac:dyDescent="0.25">
      <c r="A1" s="83"/>
      <c r="B1" s="83"/>
      <c r="C1" s="1"/>
      <c r="D1" s="84"/>
    </row>
    <row r="2" spans="1:5" x14ac:dyDescent="0.25">
      <c r="A2" s="83"/>
      <c r="B2" s="83"/>
      <c r="C2" s="1"/>
      <c r="D2" s="84"/>
    </row>
    <row r="3" spans="1:5" x14ac:dyDescent="0.25">
      <c r="A3" s="83"/>
      <c r="B3" s="83"/>
      <c r="C3" s="1"/>
      <c r="D3" s="84"/>
    </row>
    <row r="4" spans="1:5" x14ac:dyDescent="0.25">
      <c r="A4" s="83"/>
      <c r="B4" s="83"/>
      <c r="C4" s="1"/>
      <c r="D4" s="84"/>
    </row>
    <row r="5" spans="1:5" x14ac:dyDescent="0.25">
      <c r="A5" s="83"/>
      <c r="B5" s="83"/>
      <c r="C5" s="1"/>
      <c r="D5" s="84"/>
    </row>
    <row r="6" spans="1:5" x14ac:dyDescent="0.25">
      <c r="A6" s="85" t="s">
        <v>54</v>
      </c>
      <c r="B6" s="85"/>
      <c r="C6" s="85"/>
      <c r="D6" s="85"/>
      <c r="E6" s="85"/>
    </row>
    <row r="7" spans="1:5" x14ac:dyDescent="0.25">
      <c r="A7" s="85"/>
      <c r="B7" s="85"/>
      <c r="C7" s="85"/>
      <c r="D7" s="85"/>
      <c r="E7" s="85"/>
    </row>
    <row r="8" spans="1:5" ht="30" x14ac:dyDescent="0.25">
      <c r="A8" s="1"/>
      <c r="B8" s="62" t="s">
        <v>57</v>
      </c>
      <c r="D8" s="3"/>
    </row>
    <row r="11" spans="1:5" ht="15.75" x14ac:dyDescent="0.25">
      <c r="C11" s="7"/>
    </row>
    <row r="12" spans="1:5" s="15" customFormat="1" ht="15.75" x14ac:dyDescent="0.25">
      <c r="A12" s="81" t="s">
        <v>225</v>
      </c>
      <c r="B12" s="81"/>
      <c r="C12" s="14"/>
      <c r="D12" s="82" t="str">
        <f>+A12</f>
        <v>TOYOTA HILUX 2.8 CC - DIESEL 2024</v>
      </c>
      <c r="E12" s="82"/>
    </row>
    <row r="13" spans="1:5" s="15" customFormat="1" ht="15.75" thickBot="1" x14ac:dyDescent="0.3">
      <c r="A13" s="71" t="s">
        <v>0</v>
      </c>
      <c r="B13" s="72" t="s">
        <v>223</v>
      </c>
      <c r="C13" s="14"/>
      <c r="D13" s="71" t="s">
        <v>0</v>
      </c>
      <c r="E13" s="72" t="s">
        <v>222</v>
      </c>
    </row>
    <row r="14" spans="1:5" x14ac:dyDescent="0.25">
      <c r="A14" s="58">
        <v>1</v>
      </c>
      <c r="B14" s="63" t="s">
        <v>1</v>
      </c>
      <c r="C14" s="9"/>
      <c r="D14" s="58">
        <v>1</v>
      </c>
      <c r="E14" s="63" t="s">
        <v>31</v>
      </c>
    </row>
    <row r="15" spans="1:5" ht="25.5" x14ac:dyDescent="0.25">
      <c r="A15" s="50">
        <v>2</v>
      </c>
      <c r="B15" s="55" t="s">
        <v>2</v>
      </c>
      <c r="C15" s="9"/>
      <c r="D15" s="50">
        <v>2</v>
      </c>
      <c r="E15" s="55" t="s">
        <v>66</v>
      </c>
    </row>
    <row r="16" spans="1:5" ht="25.5" x14ac:dyDescent="0.25">
      <c r="A16" s="50">
        <v>3</v>
      </c>
      <c r="B16" s="55" t="s">
        <v>3</v>
      </c>
      <c r="C16" s="9"/>
      <c r="D16" s="50">
        <v>3</v>
      </c>
      <c r="E16" s="55" t="s">
        <v>67</v>
      </c>
    </row>
    <row r="17" spans="1:5" x14ac:dyDescent="0.25">
      <c r="A17" s="50">
        <v>4</v>
      </c>
      <c r="B17" s="55" t="s">
        <v>4</v>
      </c>
      <c r="C17" s="9"/>
      <c r="D17" s="50">
        <v>4</v>
      </c>
      <c r="E17" s="55" t="s">
        <v>68</v>
      </c>
    </row>
    <row r="18" spans="1:5" x14ac:dyDescent="0.25">
      <c r="A18" s="50">
        <v>5</v>
      </c>
      <c r="B18" s="55" t="s">
        <v>5</v>
      </c>
      <c r="C18" s="9"/>
      <c r="D18" s="50">
        <v>5</v>
      </c>
      <c r="E18" s="55" t="s">
        <v>69</v>
      </c>
    </row>
    <row r="19" spans="1:5" x14ac:dyDescent="0.25">
      <c r="A19" s="50">
        <v>6</v>
      </c>
      <c r="B19" s="55" t="s">
        <v>111</v>
      </c>
      <c r="C19" s="9"/>
      <c r="D19" s="50">
        <v>6</v>
      </c>
      <c r="E19" s="55" t="s">
        <v>70</v>
      </c>
    </row>
    <row r="20" spans="1:5" ht="25.5" x14ac:dyDescent="0.25">
      <c r="A20" s="50">
        <v>7</v>
      </c>
      <c r="B20" s="55" t="s">
        <v>112</v>
      </c>
      <c r="C20" s="9"/>
      <c r="D20" s="50">
        <v>7</v>
      </c>
      <c r="E20" s="55" t="s">
        <v>71</v>
      </c>
    </row>
    <row r="21" spans="1:5" ht="25.5" x14ac:dyDescent="0.25">
      <c r="A21" s="50">
        <v>8</v>
      </c>
      <c r="B21" s="55" t="s">
        <v>6</v>
      </c>
      <c r="C21" s="9"/>
      <c r="D21" s="50">
        <v>8</v>
      </c>
      <c r="E21" s="55" t="s">
        <v>72</v>
      </c>
    </row>
    <row r="22" spans="1:5" x14ac:dyDescent="0.25">
      <c r="A22" s="50">
        <v>9</v>
      </c>
      <c r="B22" s="55" t="s">
        <v>7</v>
      </c>
      <c r="C22" s="9"/>
      <c r="D22" s="50">
        <v>9</v>
      </c>
      <c r="E22" s="55" t="s">
        <v>73</v>
      </c>
    </row>
    <row r="23" spans="1:5" ht="25.5" x14ac:dyDescent="0.25">
      <c r="A23" s="50">
        <v>10</v>
      </c>
      <c r="B23" s="55" t="s">
        <v>8</v>
      </c>
      <c r="C23" s="9"/>
      <c r="D23" s="50">
        <v>10</v>
      </c>
      <c r="E23" s="55" t="s">
        <v>74</v>
      </c>
    </row>
    <row r="24" spans="1:5" x14ac:dyDescent="0.25">
      <c r="A24" s="50">
        <v>11</v>
      </c>
      <c r="B24" s="55" t="s">
        <v>113</v>
      </c>
      <c r="C24" s="9"/>
      <c r="D24" s="50">
        <v>11</v>
      </c>
      <c r="E24" s="55" t="s">
        <v>75</v>
      </c>
    </row>
    <row r="25" spans="1:5" x14ac:dyDescent="0.25">
      <c r="A25" s="50">
        <v>12</v>
      </c>
      <c r="B25" s="55" t="s">
        <v>9</v>
      </c>
      <c r="C25" s="9"/>
      <c r="D25" s="50">
        <v>12</v>
      </c>
      <c r="E25" s="55" t="s">
        <v>155</v>
      </c>
    </row>
    <row r="26" spans="1:5" x14ac:dyDescent="0.25">
      <c r="A26" s="50">
        <v>13</v>
      </c>
      <c r="B26" s="55" t="s">
        <v>10</v>
      </c>
      <c r="C26" s="9"/>
      <c r="D26" s="50">
        <v>13</v>
      </c>
      <c r="E26" s="55" t="s">
        <v>35</v>
      </c>
    </row>
    <row r="27" spans="1:5" x14ac:dyDescent="0.25">
      <c r="A27" s="50">
        <v>14</v>
      </c>
      <c r="B27" s="55" t="s">
        <v>11</v>
      </c>
      <c r="C27" s="9"/>
      <c r="D27" s="50">
        <v>14</v>
      </c>
      <c r="E27" s="55" t="s">
        <v>36</v>
      </c>
    </row>
    <row r="28" spans="1:5" x14ac:dyDescent="0.25">
      <c r="A28" s="50">
        <v>15</v>
      </c>
      <c r="B28" s="55" t="s">
        <v>53</v>
      </c>
      <c r="C28" s="9"/>
      <c r="D28" s="50">
        <v>15</v>
      </c>
      <c r="E28" s="55" t="s">
        <v>37</v>
      </c>
    </row>
    <row r="29" spans="1:5" x14ac:dyDescent="0.25">
      <c r="A29" s="50">
        <v>16</v>
      </c>
      <c r="B29" s="55" t="s">
        <v>114</v>
      </c>
      <c r="C29" s="9"/>
      <c r="D29" s="50">
        <v>16</v>
      </c>
      <c r="E29" s="55" t="s">
        <v>77</v>
      </c>
    </row>
    <row r="30" spans="1:5" x14ac:dyDescent="0.25">
      <c r="A30" s="50">
        <v>17</v>
      </c>
      <c r="B30" s="55" t="s">
        <v>115</v>
      </c>
      <c r="C30" s="9"/>
      <c r="D30" s="50">
        <v>17</v>
      </c>
      <c r="E30" s="55" t="s">
        <v>78</v>
      </c>
    </row>
    <row r="31" spans="1:5" ht="25.5" x14ac:dyDescent="0.25">
      <c r="A31" s="50">
        <v>18</v>
      </c>
      <c r="B31" s="55" t="s">
        <v>13</v>
      </c>
      <c r="C31" s="9"/>
      <c r="D31" s="50">
        <v>18</v>
      </c>
      <c r="E31" s="55" t="s">
        <v>39</v>
      </c>
    </row>
    <row r="32" spans="1:5" x14ac:dyDescent="0.25">
      <c r="A32" s="50">
        <v>19</v>
      </c>
      <c r="B32" s="55" t="s">
        <v>14</v>
      </c>
      <c r="C32" s="9"/>
      <c r="D32" s="50">
        <v>19</v>
      </c>
      <c r="E32" s="55" t="s">
        <v>41</v>
      </c>
    </row>
    <row r="33" spans="1:5" x14ac:dyDescent="0.25">
      <c r="A33" s="50">
        <v>20</v>
      </c>
      <c r="B33" s="55" t="s">
        <v>15</v>
      </c>
      <c r="C33" s="9"/>
      <c r="D33" s="50">
        <v>20</v>
      </c>
      <c r="E33" s="55" t="s">
        <v>42</v>
      </c>
    </row>
    <row r="34" spans="1:5" ht="25.5" x14ac:dyDescent="0.25">
      <c r="A34" s="50">
        <v>21</v>
      </c>
      <c r="B34" s="55" t="s">
        <v>16</v>
      </c>
      <c r="C34" s="9"/>
      <c r="D34" s="50">
        <v>21</v>
      </c>
      <c r="E34" s="55" t="s">
        <v>88</v>
      </c>
    </row>
    <row r="35" spans="1:5" x14ac:dyDescent="0.25">
      <c r="A35" s="50">
        <v>22</v>
      </c>
      <c r="B35" s="55" t="s">
        <v>17</v>
      </c>
      <c r="C35" s="9"/>
      <c r="D35" s="50">
        <v>22</v>
      </c>
      <c r="E35" s="55" t="s">
        <v>89</v>
      </c>
    </row>
    <row r="36" spans="1:5" ht="25.5" x14ac:dyDescent="0.25">
      <c r="A36" s="50">
        <v>23</v>
      </c>
      <c r="B36" s="55" t="s">
        <v>18</v>
      </c>
      <c r="C36" s="9"/>
      <c r="D36" s="50">
        <v>23</v>
      </c>
      <c r="E36" s="55" t="s">
        <v>156</v>
      </c>
    </row>
    <row r="37" spans="1:5" ht="25.5" x14ac:dyDescent="0.25">
      <c r="A37" s="50">
        <v>24</v>
      </c>
      <c r="B37" s="55" t="s">
        <v>140</v>
      </c>
      <c r="C37" s="9"/>
      <c r="D37" s="50">
        <v>24</v>
      </c>
      <c r="E37" s="52" t="s">
        <v>170</v>
      </c>
    </row>
    <row r="38" spans="1:5" x14ac:dyDescent="0.25">
      <c r="A38" s="50">
        <v>25</v>
      </c>
      <c r="B38" s="55" t="s">
        <v>19</v>
      </c>
      <c r="C38" s="9"/>
      <c r="D38" s="50">
        <v>25</v>
      </c>
      <c r="E38" s="52" t="s">
        <v>171</v>
      </c>
    </row>
    <row r="39" spans="1:5" x14ac:dyDescent="0.25">
      <c r="A39" s="50">
        <v>26</v>
      </c>
      <c r="B39" s="55" t="s">
        <v>116</v>
      </c>
      <c r="C39" s="9"/>
      <c r="D39" s="50">
        <v>26</v>
      </c>
      <c r="E39" s="55" t="s">
        <v>157</v>
      </c>
    </row>
    <row r="40" spans="1:5" ht="25.5" x14ac:dyDescent="0.25">
      <c r="A40" s="50">
        <v>27</v>
      </c>
      <c r="B40" s="55" t="s">
        <v>118</v>
      </c>
      <c r="C40" s="9"/>
      <c r="D40" s="50">
        <v>27</v>
      </c>
      <c r="E40" s="55" t="s">
        <v>158</v>
      </c>
    </row>
    <row r="41" spans="1:5" x14ac:dyDescent="0.25">
      <c r="A41" s="50">
        <v>28</v>
      </c>
      <c r="B41" s="55" t="s">
        <v>20</v>
      </c>
      <c r="C41" s="9"/>
      <c r="D41" s="50">
        <v>28</v>
      </c>
      <c r="E41" s="55" t="s">
        <v>159</v>
      </c>
    </row>
    <row r="42" spans="1:5" x14ac:dyDescent="0.25">
      <c r="A42" s="50">
        <v>29</v>
      </c>
      <c r="B42" s="55" t="s">
        <v>21</v>
      </c>
      <c r="C42" s="9"/>
      <c r="D42" s="50">
        <v>29</v>
      </c>
      <c r="E42" s="55" t="s">
        <v>100</v>
      </c>
    </row>
    <row r="43" spans="1:5" ht="25.5" x14ac:dyDescent="0.25">
      <c r="A43" s="50">
        <v>30</v>
      </c>
      <c r="B43" s="55" t="s">
        <v>22</v>
      </c>
      <c r="C43" s="9"/>
      <c r="D43" s="50">
        <v>30</v>
      </c>
      <c r="E43" s="55" t="s">
        <v>160</v>
      </c>
    </row>
    <row r="44" spans="1:5" ht="25.5" x14ac:dyDescent="0.25">
      <c r="A44" s="50">
        <v>31</v>
      </c>
      <c r="B44" s="55" t="s">
        <v>141</v>
      </c>
      <c r="C44" s="9"/>
      <c r="D44" s="50">
        <v>31</v>
      </c>
      <c r="E44" s="55" t="s">
        <v>161</v>
      </c>
    </row>
    <row r="45" spans="1:5" x14ac:dyDescent="0.25">
      <c r="A45" s="50">
        <v>32</v>
      </c>
      <c r="B45" s="55" t="s">
        <v>23</v>
      </c>
      <c r="C45" s="9"/>
      <c r="D45" s="50">
        <v>32</v>
      </c>
      <c r="E45" s="55" t="s">
        <v>110</v>
      </c>
    </row>
    <row r="46" spans="1:5" x14ac:dyDescent="0.25">
      <c r="A46" s="50">
        <v>33</v>
      </c>
      <c r="B46" s="55" t="s">
        <v>24</v>
      </c>
      <c r="C46" s="9"/>
      <c r="D46" s="50">
        <v>33</v>
      </c>
      <c r="E46" s="55" t="s">
        <v>163</v>
      </c>
    </row>
    <row r="47" spans="1:5" ht="26.25" thickBot="1" x14ac:dyDescent="0.3">
      <c r="A47" s="50">
        <v>34</v>
      </c>
      <c r="B47" s="55" t="s">
        <v>119</v>
      </c>
      <c r="C47" s="9"/>
      <c r="D47" s="50">
        <v>34</v>
      </c>
      <c r="E47" s="64" t="s">
        <v>218</v>
      </c>
    </row>
    <row r="48" spans="1:5" x14ac:dyDescent="0.25">
      <c r="A48" s="50">
        <v>35</v>
      </c>
      <c r="B48" s="55" t="s">
        <v>25</v>
      </c>
      <c r="C48" s="9"/>
      <c r="D48" s="3"/>
      <c r="E48"/>
    </row>
    <row r="49" spans="1:5" x14ac:dyDescent="0.25">
      <c r="A49" s="50">
        <v>36</v>
      </c>
      <c r="B49" s="55" t="s">
        <v>26</v>
      </c>
      <c r="C49" s="9"/>
      <c r="D49" s="3"/>
      <c r="E49"/>
    </row>
    <row r="50" spans="1:5" ht="25.5" x14ac:dyDescent="0.25">
      <c r="A50" s="50">
        <v>37</v>
      </c>
      <c r="B50" s="55" t="s">
        <v>27</v>
      </c>
      <c r="C50" s="9"/>
      <c r="D50" s="3"/>
      <c r="E50"/>
    </row>
    <row r="51" spans="1:5" x14ac:dyDescent="0.25">
      <c r="A51" s="50">
        <v>38</v>
      </c>
      <c r="B51" s="55" t="s">
        <v>28</v>
      </c>
      <c r="C51" s="9"/>
      <c r="D51" s="3"/>
      <c r="E51"/>
    </row>
    <row r="52" spans="1:5" x14ac:dyDescent="0.25">
      <c r="A52" s="50">
        <v>39</v>
      </c>
      <c r="B52" s="55" t="s">
        <v>50</v>
      </c>
      <c r="C52" s="9"/>
      <c r="E52"/>
    </row>
    <row r="53" spans="1:5" x14ac:dyDescent="0.25">
      <c r="A53" s="50">
        <v>40</v>
      </c>
      <c r="B53" s="55" t="s">
        <v>120</v>
      </c>
      <c r="C53" s="9"/>
      <c r="E53"/>
    </row>
    <row r="54" spans="1:5" x14ac:dyDescent="0.25">
      <c r="A54" s="50">
        <v>41</v>
      </c>
      <c r="B54" s="55" t="s">
        <v>29</v>
      </c>
      <c r="C54" s="9"/>
      <c r="E54"/>
    </row>
    <row r="55" spans="1:5" x14ac:dyDescent="0.25">
      <c r="A55" s="50">
        <v>42</v>
      </c>
      <c r="B55" s="55" t="s">
        <v>30</v>
      </c>
      <c r="C55" s="9"/>
    </row>
    <row r="56" spans="1:5" x14ac:dyDescent="0.25">
      <c r="A56" s="50">
        <v>43</v>
      </c>
      <c r="B56" s="55" t="s">
        <v>121</v>
      </c>
      <c r="C56" s="9"/>
    </row>
    <row r="57" spans="1:5" x14ac:dyDescent="0.25">
      <c r="A57" s="50">
        <v>44</v>
      </c>
      <c r="B57" s="55" t="s">
        <v>122</v>
      </c>
      <c r="C57" s="9"/>
    </row>
    <row r="58" spans="1:5" x14ac:dyDescent="0.25">
      <c r="A58" s="50">
        <v>45</v>
      </c>
      <c r="B58" s="55" t="s">
        <v>44</v>
      </c>
      <c r="C58" s="9"/>
    </row>
    <row r="59" spans="1:5" x14ac:dyDescent="0.25">
      <c r="A59" s="50">
        <v>46</v>
      </c>
      <c r="B59" s="55" t="s">
        <v>123</v>
      </c>
      <c r="C59" s="9"/>
    </row>
    <row r="60" spans="1:5" x14ac:dyDescent="0.25">
      <c r="A60" s="50">
        <v>47</v>
      </c>
      <c r="B60" s="55" t="s">
        <v>45</v>
      </c>
      <c r="C60" s="9"/>
    </row>
    <row r="61" spans="1:5" x14ac:dyDescent="0.25">
      <c r="A61" s="50">
        <v>48</v>
      </c>
      <c r="B61" s="55" t="s">
        <v>124</v>
      </c>
      <c r="C61" s="9"/>
    </row>
    <row r="62" spans="1:5" x14ac:dyDescent="0.25">
      <c r="A62" s="50">
        <v>49</v>
      </c>
      <c r="B62" s="55" t="s">
        <v>125</v>
      </c>
      <c r="C62" s="9"/>
    </row>
    <row r="63" spans="1:5" x14ac:dyDescent="0.25">
      <c r="A63" s="50">
        <v>50</v>
      </c>
      <c r="B63" s="55" t="s">
        <v>126</v>
      </c>
      <c r="C63" s="9"/>
    </row>
    <row r="64" spans="1:5" x14ac:dyDescent="0.25">
      <c r="A64" s="50">
        <v>51</v>
      </c>
      <c r="B64" s="55" t="s">
        <v>127</v>
      </c>
      <c r="C64" s="9"/>
    </row>
    <row r="65" spans="1:3" x14ac:dyDescent="0.25">
      <c r="A65" s="50">
        <v>52</v>
      </c>
      <c r="B65" s="55" t="s">
        <v>49</v>
      </c>
      <c r="C65" s="9"/>
    </row>
    <row r="66" spans="1:3" x14ac:dyDescent="0.25">
      <c r="A66" s="50">
        <v>53</v>
      </c>
      <c r="B66" s="55" t="s">
        <v>128</v>
      </c>
      <c r="C66" s="9"/>
    </row>
    <row r="67" spans="1:3" x14ac:dyDescent="0.25">
      <c r="A67" s="50">
        <v>54</v>
      </c>
      <c r="B67" s="55" t="s">
        <v>129</v>
      </c>
      <c r="C67" s="9"/>
    </row>
    <row r="68" spans="1:3" x14ac:dyDescent="0.25">
      <c r="A68" s="50">
        <v>55</v>
      </c>
      <c r="B68" s="55" t="s">
        <v>130</v>
      </c>
      <c r="C68" s="9"/>
    </row>
    <row r="69" spans="1:3" x14ac:dyDescent="0.25">
      <c r="A69" s="50">
        <v>56</v>
      </c>
      <c r="B69" s="55" t="s">
        <v>51</v>
      </c>
      <c r="C69" s="9"/>
    </row>
    <row r="70" spans="1:3" x14ac:dyDescent="0.25">
      <c r="A70" s="50">
        <v>57</v>
      </c>
      <c r="B70" s="55" t="s">
        <v>52</v>
      </c>
      <c r="C70" s="9"/>
    </row>
    <row r="71" spans="1:3" x14ac:dyDescent="0.25">
      <c r="A71" s="50">
        <v>58</v>
      </c>
      <c r="B71" s="55" t="s">
        <v>131</v>
      </c>
      <c r="C71" s="9"/>
    </row>
    <row r="72" spans="1:3" x14ac:dyDescent="0.25">
      <c r="A72" s="50">
        <v>59</v>
      </c>
      <c r="B72" s="55" t="s">
        <v>132</v>
      </c>
      <c r="C72" s="9"/>
    </row>
    <row r="73" spans="1:3" x14ac:dyDescent="0.25">
      <c r="A73" s="50">
        <v>60</v>
      </c>
      <c r="B73" s="55" t="s">
        <v>133</v>
      </c>
      <c r="C73" s="9"/>
    </row>
    <row r="74" spans="1:3" x14ac:dyDescent="0.25">
      <c r="A74" s="50">
        <v>61</v>
      </c>
      <c r="B74" s="55" t="s">
        <v>134</v>
      </c>
      <c r="C74" s="9"/>
    </row>
    <row r="75" spans="1:3" x14ac:dyDescent="0.25">
      <c r="A75" s="50">
        <v>62</v>
      </c>
      <c r="B75" s="55" t="s">
        <v>135</v>
      </c>
      <c r="C75" s="9"/>
    </row>
    <row r="76" spans="1:3" x14ac:dyDescent="0.25">
      <c r="A76" s="50">
        <v>63</v>
      </c>
      <c r="B76" s="55" t="s">
        <v>136</v>
      </c>
      <c r="C76" s="9"/>
    </row>
    <row r="77" spans="1:3" x14ac:dyDescent="0.25">
      <c r="A77" s="50">
        <v>64</v>
      </c>
      <c r="B77" s="55" t="s">
        <v>137</v>
      </c>
      <c r="C77" s="9"/>
    </row>
    <row r="78" spans="1:3" x14ac:dyDescent="0.25">
      <c r="A78" s="50">
        <v>65</v>
      </c>
      <c r="B78" s="55" t="s">
        <v>138</v>
      </c>
      <c r="C78" s="9"/>
    </row>
    <row r="79" spans="1:3" x14ac:dyDescent="0.25">
      <c r="A79" s="50">
        <v>66</v>
      </c>
      <c r="B79" s="55" t="s">
        <v>139</v>
      </c>
      <c r="C79" s="9"/>
    </row>
    <row r="80" spans="1:3" ht="15.75" thickBot="1" x14ac:dyDescent="0.3">
      <c r="A80" s="50">
        <v>67</v>
      </c>
      <c r="B80" s="64" t="s">
        <v>215</v>
      </c>
      <c r="C80" s="9"/>
    </row>
  </sheetData>
  <mergeCells count="5">
    <mergeCell ref="A12:B12"/>
    <mergeCell ref="D12:E12"/>
    <mergeCell ref="A1:B5"/>
    <mergeCell ref="D1:D5"/>
    <mergeCell ref="A6:E7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91"/>
  <sheetViews>
    <sheetView showGridLines="0" workbookViewId="0">
      <selection activeCell="A11" sqref="A11:E91"/>
    </sheetView>
  </sheetViews>
  <sheetFormatPr baseColWidth="10" defaultRowHeight="15" x14ac:dyDescent="0.25"/>
  <cols>
    <col min="1" max="1" width="5.140625" bestFit="1" customWidth="1"/>
    <col min="2" max="2" width="40" style="3" customWidth="1"/>
    <col min="3" max="3" width="9.140625" bestFit="1" customWidth="1"/>
    <col min="4" max="4" width="5.140625" bestFit="1" customWidth="1"/>
    <col min="5" max="5" width="35.7109375" style="3" customWidth="1"/>
  </cols>
  <sheetData>
    <row r="2" spans="1:5" x14ac:dyDescent="0.25">
      <c r="A2" s="83"/>
      <c r="B2" s="83"/>
      <c r="C2" s="1"/>
      <c r="D2" s="84"/>
    </row>
    <row r="3" spans="1:5" x14ac:dyDescent="0.25">
      <c r="A3" s="83"/>
      <c r="B3" s="83"/>
      <c r="C3" s="1"/>
      <c r="D3" s="84"/>
    </row>
    <row r="4" spans="1:5" x14ac:dyDescent="0.25">
      <c r="A4" s="83"/>
      <c r="B4" s="83"/>
      <c r="C4" s="1"/>
      <c r="D4" s="84"/>
    </row>
    <row r="5" spans="1:5" x14ac:dyDescent="0.25">
      <c r="A5" s="83"/>
      <c r="B5" s="83"/>
      <c r="C5" s="1"/>
      <c r="D5" s="84"/>
    </row>
    <row r="6" spans="1:5" x14ac:dyDescent="0.25">
      <c r="A6" s="83"/>
      <c r="B6" s="83"/>
      <c r="C6" s="1"/>
      <c r="D6" s="84"/>
    </row>
    <row r="7" spans="1:5" ht="15" customHeight="1" x14ac:dyDescent="0.25">
      <c r="A7" s="85" t="s">
        <v>184</v>
      </c>
      <c r="B7" s="85"/>
      <c r="C7" s="85"/>
      <c r="D7" s="85"/>
      <c r="E7" s="85"/>
    </row>
    <row r="8" spans="1:5" ht="48.75" customHeight="1" x14ac:dyDescent="0.25">
      <c r="A8" s="85"/>
      <c r="B8" s="85"/>
      <c r="C8" s="85"/>
      <c r="D8" s="85"/>
      <c r="E8" s="85"/>
    </row>
    <row r="9" spans="1:5" ht="45" x14ac:dyDescent="0.25">
      <c r="A9" s="1"/>
      <c r="B9" s="3" t="s">
        <v>57</v>
      </c>
      <c r="D9" s="3"/>
    </row>
    <row r="10" spans="1:5" ht="15.6" customHeight="1" x14ac:dyDescent="0.25">
      <c r="C10" s="7"/>
    </row>
    <row r="11" spans="1:5" ht="15" customHeight="1" x14ac:dyDescent="0.25">
      <c r="A11" s="86" t="s">
        <v>180</v>
      </c>
      <c r="B11" s="86"/>
      <c r="C11" s="8"/>
      <c r="D11" s="86" t="s">
        <v>180</v>
      </c>
      <c r="E11" s="86"/>
    </row>
    <row r="12" spans="1:5" x14ac:dyDescent="0.25">
      <c r="A12" s="65" t="s">
        <v>0</v>
      </c>
      <c r="B12" s="68" t="s">
        <v>223</v>
      </c>
      <c r="C12" s="8"/>
      <c r="D12" s="48" t="s">
        <v>0</v>
      </c>
      <c r="E12" s="69" t="s">
        <v>222</v>
      </c>
    </row>
    <row r="13" spans="1:5" x14ac:dyDescent="0.25">
      <c r="A13" s="5">
        <v>1</v>
      </c>
      <c r="B13" s="52" t="s">
        <v>1</v>
      </c>
      <c r="C13" s="9"/>
      <c r="D13" s="66">
        <v>1</v>
      </c>
      <c r="E13" s="67" t="s">
        <v>31</v>
      </c>
    </row>
    <row r="14" spans="1:5" ht="30" x14ac:dyDescent="0.25">
      <c r="A14" s="5">
        <v>2</v>
      </c>
      <c r="B14" s="52" t="s">
        <v>2</v>
      </c>
      <c r="C14" s="9"/>
      <c r="D14" s="5">
        <v>2</v>
      </c>
      <c r="E14" s="52" t="s">
        <v>63</v>
      </c>
    </row>
    <row r="15" spans="1:5" x14ac:dyDescent="0.25">
      <c r="A15" s="5">
        <v>3</v>
      </c>
      <c r="B15" s="52" t="s">
        <v>3</v>
      </c>
      <c r="C15" s="9"/>
      <c r="D15" s="5">
        <v>3</v>
      </c>
      <c r="E15" s="52" t="s">
        <v>64</v>
      </c>
    </row>
    <row r="16" spans="1:5" x14ac:dyDescent="0.25">
      <c r="A16" s="5">
        <v>4</v>
      </c>
      <c r="B16" s="52" t="s">
        <v>4</v>
      </c>
      <c r="C16" s="9"/>
      <c r="D16" s="5">
        <v>4</v>
      </c>
      <c r="E16" s="52" t="s">
        <v>65</v>
      </c>
    </row>
    <row r="17" spans="1:5" ht="30" x14ac:dyDescent="0.25">
      <c r="A17" s="5">
        <v>5</v>
      </c>
      <c r="B17" s="52" t="s">
        <v>5</v>
      </c>
      <c r="C17" s="9"/>
      <c r="D17" s="5">
        <v>5</v>
      </c>
      <c r="E17" s="52" t="s">
        <v>66</v>
      </c>
    </row>
    <row r="18" spans="1:5" ht="30" x14ac:dyDescent="0.25">
      <c r="A18" s="5">
        <v>6</v>
      </c>
      <c r="B18" s="52" t="s">
        <v>111</v>
      </c>
      <c r="C18" s="9"/>
      <c r="D18" s="5">
        <v>6</v>
      </c>
      <c r="E18" s="52" t="s">
        <v>67</v>
      </c>
    </row>
    <row r="19" spans="1:5" ht="30" x14ac:dyDescent="0.25">
      <c r="A19" s="5">
        <v>7</v>
      </c>
      <c r="B19" s="52" t="s">
        <v>6</v>
      </c>
      <c r="C19" s="9"/>
      <c r="D19" s="5">
        <v>7</v>
      </c>
      <c r="E19" s="52" t="s">
        <v>68</v>
      </c>
    </row>
    <row r="20" spans="1:5" ht="30" x14ac:dyDescent="0.25">
      <c r="A20" s="5">
        <v>8</v>
      </c>
      <c r="B20" s="52" t="s">
        <v>7</v>
      </c>
      <c r="C20" s="9"/>
      <c r="D20" s="5">
        <v>8</v>
      </c>
      <c r="E20" s="52" t="s">
        <v>69</v>
      </c>
    </row>
    <row r="21" spans="1:5" ht="30" x14ac:dyDescent="0.25">
      <c r="A21" s="5">
        <v>9</v>
      </c>
      <c r="B21" s="52" t="s">
        <v>8</v>
      </c>
      <c r="C21" s="9"/>
      <c r="D21" s="5">
        <v>9</v>
      </c>
      <c r="E21" s="52" t="s">
        <v>70</v>
      </c>
    </row>
    <row r="22" spans="1:5" x14ac:dyDescent="0.25">
      <c r="A22" s="5">
        <v>10</v>
      </c>
      <c r="B22" s="52" t="s">
        <v>113</v>
      </c>
      <c r="C22" s="9"/>
      <c r="D22" s="5">
        <v>10</v>
      </c>
      <c r="E22" s="52" t="s">
        <v>71</v>
      </c>
    </row>
    <row r="23" spans="1:5" ht="30" x14ac:dyDescent="0.25">
      <c r="A23" s="5">
        <v>11</v>
      </c>
      <c r="B23" s="52" t="s">
        <v>9</v>
      </c>
      <c r="C23" s="9"/>
      <c r="D23" s="5">
        <v>11</v>
      </c>
      <c r="E23" s="52" t="s">
        <v>72</v>
      </c>
    </row>
    <row r="24" spans="1:5" ht="30" x14ac:dyDescent="0.25">
      <c r="A24" s="5">
        <v>12</v>
      </c>
      <c r="B24" s="52" t="s">
        <v>10</v>
      </c>
      <c r="C24" s="9"/>
      <c r="D24" s="5">
        <v>12</v>
      </c>
      <c r="E24" s="52" t="s">
        <v>73</v>
      </c>
    </row>
    <row r="25" spans="1:5" ht="30" x14ac:dyDescent="0.25">
      <c r="A25" s="5">
        <v>13</v>
      </c>
      <c r="B25" s="52" t="s">
        <v>151</v>
      </c>
      <c r="C25" s="9"/>
      <c r="D25" s="5">
        <v>13</v>
      </c>
      <c r="E25" s="52" t="s">
        <v>74</v>
      </c>
    </row>
    <row r="26" spans="1:5" ht="30" x14ac:dyDescent="0.25">
      <c r="A26" s="5">
        <v>14</v>
      </c>
      <c r="B26" s="52" t="s">
        <v>53</v>
      </c>
      <c r="C26" s="9"/>
      <c r="D26" s="5">
        <v>14</v>
      </c>
      <c r="E26" s="52" t="s">
        <v>75</v>
      </c>
    </row>
    <row r="27" spans="1:5" ht="30" x14ac:dyDescent="0.25">
      <c r="A27" s="5">
        <v>15</v>
      </c>
      <c r="B27" s="52" t="s">
        <v>12</v>
      </c>
      <c r="C27" s="9"/>
      <c r="D27" s="5">
        <v>15</v>
      </c>
      <c r="E27" s="52" t="s">
        <v>155</v>
      </c>
    </row>
    <row r="28" spans="1:5" x14ac:dyDescent="0.25">
      <c r="A28" s="5">
        <v>16</v>
      </c>
      <c r="B28" s="52" t="s">
        <v>114</v>
      </c>
      <c r="C28" s="9"/>
      <c r="D28" s="5">
        <v>16</v>
      </c>
      <c r="E28" s="52" t="s">
        <v>32</v>
      </c>
    </row>
    <row r="29" spans="1:5" x14ac:dyDescent="0.25">
      <c r="A29" s="5">
        <v>17</v>
      </c>
      <c r="B29" s="52" t="s">
        <v>115</v>
      </c>
      <c r="C29" s="9"/>
      <c r="D29" s="5">
        <v>17</v>
      </c>
      <c r="E29" s="52" t="s">
        <v>33</v>
      </c>
    </row>
    <row r="30" spans="1:5" ht="30" x14ac:dyDescent="0.25">
      <c r="A30" s="5">
        <v>18</v>
      </c>
      <c r="B30" s="52" t="s">
        <v>13</v>
      </c>
      <c r="C30" s="9"/>
      <c r="D30" s="5">
        <v>18</v>
      </c>
      <c r="E30" s="52" t="s">
        <v>164</v>
      </c>
    </row>
    <row r="31" spans="1:5" x14ac:dyDescent="0.25">
      <c r="A31" s="5">
        <v>19</v>
      </c>
      <c r="B31" s="52" t="s">
        <v>14</v>
      </c>
      <c r="C31" s="9"/>
      <c r="D31" s="5">
        <v>19</v>
      </c>
      <c r="E31" s="52" t="s">
        <v>76</v>
      </c>
    </row>
    <row r="32" spans="1:5" x14ac:dyDescent="0.25">
      <c r="A32" s="5">
        <v>20</v>
      </c>
      <c r="B32" s="52" t="s">
        <v>15</v>
      </c>
      <c r="C32" s="9"/>
      <c r="D32" s="5">
        <v>20</v>
      </c>
      <c r="E32" s="52" t="s">
        <v>34</v>
      </c>
    </row>
    <row r="33" spans="1:5" ht="30" x14ac:dyDescent="0.25">
      <c r="A33" s="5">
        <v>21</v>
      </c>
      <c r="B33" s="52" t="s">
        <v>16</v>
      </c>
      <c r="C33" s="9"/>
      <c r="D33" s="5">
        <v>21</v>
      </c>
      <c r="E33" s="52" t="s">
        <v>212</v>
      </c>
    </row>
    <row r="34" spans="1:5" ht="30" x14ac:dyDescent="0.25">
      <c r="A34" s="5">
        <v>22</v>
      </c>
      <c r="B34" s="52" t="s">
        <v>143</v>
      </c>
      <c r="C34" s="9"/>
      <c r="D34" s="5">
        <v>22</v>
      </c>
      <c r="E34" s="52" t="s">
        <v>165</v>
      </c>
    </row>
    <row r="35" spans="1:5" ht="30" x14ac:dyDescent="0.25">
      <c r="A35" s="5">
        <v>23</v>
      </c>
      <c r="B35" s="52" t="s">
        <v>17</v>
      </c>
      <c r="C35" s="9"/>
      <c r="D35" s="5">
        <v>23</v>
      </c>
      <c r="E35" s="52" t="s">
        <v>166</v>
      </c>
    </row>
    <row r="36" spans="1:5" ht="30" x14ac:dyDescent="0.25">
      <c r="A36" s="5">
        <v>24</v>
      </c>
      <c r="B36" s="52" t="s">
        <v>18</v>
      </c>
      <c r="C36" s="9"/>
      <c r="D36" s="5">
        <v>24</v>
      </c>
      <c r="E36" s="52" t="s">
        <v>167</v>
      </c>
    </row>
    <row r="37" spans="1:5" ht="30" x14ac:dyDescent="0.25">
      <c r="A37" s="5">
        <v>25</v>
      </c>
      <c r="B37" s="52" t="s">
        <v>140</v>
      </c>
      <c r="C37" s="9"/>
      <c r="D37" s="5">
        <v>25</v>
      </c>
      <c r="E37" s="52" t="s">
        <v>35</v>
      </c>
    </row>
    <row r="38" spans="1:5" x14ac:dyDescent="0.25">
      <c r="A38" s="5">
        <v>26</v>
      </c>
      <c r="B38" s="52" t="s">
        <v>19</v>
      </c>
      <c r="C38" s="9"/>
      <c r="D38" s="5">
        <v>26</v>
      </c>
      <c r="E38" s="52" t="s">
        <v>168</v>
      </c>
    </row>
    <row r="39" spans="1:5" ht="30" x14ac:dyDescent="0.25">
      <c r="A39" s="5">
        <v>27</v>
      </c>
      <c r="B39" s="52" t="s">
        <v>173</v>
      </c>
      <c r="C39" s="9"/>
      <c r="D39" s="5">
        <v>27</v>
      </c>
      <c r="E39" s="52" t="s">
        <v>36</v>
      </c>
    </row>
    <row r="40" spans="1:5" ht="30" x14ac:dyDescent="0.25">
      <c r="A40" s="5">
        <v>28</v>
      </c>
      <c r="B40" s="52" t="s">
        <v>117</v>
      </c>
      <c r="C40" s="9"/>
      <c r="D40" s="5">
        <v>28</v>
      </c>
      <c r="E40" s="52" t="s">
        <v>37</v>
      </c>
    </row>
    <row r="41" spans="1:5" ht="30" x14ac:dyDescent="0.25">
      <c r="A41" s="5">
        <v>29</v>
      </c>
      <c r="B41" s="52" t="s">
        <v>118</v>
      </c>
      <c r="C41" s="9"/>
      <c r="D41" s="5">
        <v>29</v>
      </c>
      <c r="E41" s="52" t="s">
        <v>38</v>
      </c>
    </row>
    <row r="42" spans="1:5" x14ac:dyDescent="0.25">
      <c r="A42" s="5">
        <v>30</v>
      </c>
      <c r="B42" s="52" t="s">
        <v>20</v>
      </c>
      <c r="C42" s="9"/>
      <c r="D42" s="5">
        <v>30</v>
      </c>
      <c r="E42" s="52" t="s">
        <v>169</v>
      </c>
    </row>
    <row r="43" spans="1:5" x14ac:dyDescent="0.25">
      <c r="A43" s="5">
        <v>31</v>
      </c>
      <c r="B43" s="52" t="s">
        <v>21</v>
      </c>
      <c r="C43" s="9"/>
      <c r="D43" s="5">
        <v>31</v>
      </c>
      <c r="E43" s="52" t="s">
        <v>78</v>
      </c>
    </row>
    <row r="44" spans="1:5" ht="30" x14ac:dyDescent="0.25">
      <c r="A44" s="5">
        <v>32</v>
      </c>
      <c r="B44" s="52" t="s">
        <v>22</v>
      </c>
      <c r="C44" s="9"/>
      <c r="D44" s="5">
        <v>32</v>
      </c>
      <c r="E44" s="52" t="s">
        <v>39</v>
      </c>
    </row>
    <row r="45" spans="1:5" ht="30" x14ac:dyDescent="0.25">
      <c r="A45" s="5">
        <v>33</v>
      </c>
      <c r="B45" s="52" t="s">
        <v>142</v>
      </c>
      <c r="C45" s="9"/>
      <c r="D45" s="5">
        <v>33</v>
      </c>
      <c r="E45" s="52" t="s">
        <v>79</v>
      </c>
    </row>
    <row r="46" spans="1:5" x14ac:dyDescent="0.25">
      <c r="A46" s="5">
        <v>34</v>
      </c>
      <c r="B46" s="52" t="s">
        <v>23</v>
      </c>
      <c r="C46" s="9"/>
      <c r="D46" s="5">
        <v>34</v>
      </c>
      <c r="E46" s="52" t="s">
        <v>80</v>
      </c>
    </row>
    <row r="47" spans="1:5" x14ac:dyDescent="0.25">
      <c r="A47" s="5">
        <v>35</v>
      </c>
      <c r="B47" s="52" t="s">
        <v>24</v>
      </c>
      <c r="C47" s="9"/>
      <c r="D47" s="5">
        <v>35</v>
      </c>
      <c r="E47" s="52" t="s">
        <v>81</v>
      </c>
    </row>
    <row r="48" spans="1:5" ht="30" x14ac:dyDescent="0.25">
      <c r="A48" s="5">
        <v>36</v>
      </c>
      <c r="B48" s="52" t="s">
        <v>119</v>
      </c>
      <c r="C48" s="9"/>
      <c r="D48" s="5">
        <v>36</v>
      </c>
      <c r="E48" s="52" t="s">
        <v>82</v>
      </c>
    </row>
    <row r="49" spans="1:5" x14ac:dyDescent="0.25">
      <c r="A49" s="5">
        <v>37</v>
      </c>
      <c r="B49" s="52" t="s">
        <v>25</v>
      </c>
      <c r="C49" s="9"/>
      <c r="D49" s="5">
        <v>37</v>
      </c>
      <c r="E49" s="52" t="s">
        <v>83</v>
      </c>
    </row>
    <row r="50" spans="1:5" x14ac:dyDescent="0.25">
      <c r="A50" s="5">
        <v>38</v>
      </c>
      <c r="B50" s="52" t="s">
        <v>26</v>
      </c>
      <c r="C50" s="9"/>
      <c r="D50" s="5">
        <v>38</v>
      </c>
      <c r="E50" s="52" t="s">
        <v>84</v>
      </c>
    </row>
    <row r="51" spans="1:5" ht="30" x14ac:dyDescent="0.25">
      <c r="A51" s="5">
        <v>39</v>
      </c>
      <c r="B51" s="52" t="s">
        <v>27</v>
      </c>
      <c r="C51" s="9"/>
      <c r="D51" s="5">
        <v>39</v>
      </c>
      <c r="E51" s="52" t="s">
        <v>85</v>
      </c>
    </row>
    <row r="52" spans="1:5" x14ac:dyDescent="0.25">
      <c r="A52" s="5">
        <v>40</v>
      </c>
      <c r="B52" s="52" t="s">
        <v>28</v>
      </c>
      <c r="C52" s="9"/>
      <c r="D52" s="5">
        <v>40</v>
      </c>
      <c r="E52" s="52" t="s">
        <v>86</v>
      </c>
    </row>
    <row r="53" spans="1:5" x14ac:dyDescent="0.25">
      <c r="A53" s="5">
        <v>41</v>
      </c>
      <c r="B53" s="52" t="s">
        <v>50</v>
      </c>
      <c r="C53" s="9"/>
      <c r="D53" s="5">
        <v>41</v>
      </c>
      <c r="E53" s="52" t="s">
        <v>40</v>
      </c>
    </row>
    <row r="54" spans="1:5" x14ac:dyDescent="0.25">
      <c r="A54" s="5">
        <v>42</v>
      </c>
      <c r="B54" s="52" t="s">
        <v>120</v>
      </c>
      <c r="C54" s="9"/>
      <c r="D54" s="5">
        <v>42</v>
      </c>
      <c r="E54" s="52" t="s">
        <v>41</v>
      </c>
    </row>
    <row r="55" spans="1:5" x14ac:dyDescent="0.25">
      <c r="A55" s="5">
        <v>43</v>
      </c>
      <c r="B55" s="52" t="s">
        <v>29</v>
      </c>
      <c r="C55" s="9"/>
      <c r="D55" s="5">
        <v>43</v>
      </c>
      <c r="E55" s="52" t="s">
        <v>42</v>
      </c>
    </row>
    <row r="56" spans="1:5" ht="30" x14ac:dyDescent="0.25">
      <c r="A56" s="5">
        <v>44</v>
      </c>
      <c r="B56" s="52" t="s">
        <v>30</v>
      </c>
      <c r="C56" s="9"/>
      <c r="D56" s="5">
        <v>44</v>
      </c>
      <c r="E56" s="52" t="s">
        <v>87</v>
      </c>
    </row>
    <row r="57" spans="1:5" ht="30" x14ac:dyDescent="0.25">
      <c r="A57" s="5">
        <v>45</v>
      </c>
      <c r="B57" s="52" t="s">
        <v>121</v>
      </c>
      <c r="C57" s="9"/>
      <c r="D57" s="5">
        <v>45</v>
      </c>
      <c r="E57" s="52" t="s">
        <v>88</v>
      </c>
    </row>
    <row r="58" spans="1:5" x14ac:dyDescent="0.25">
      <c r="A58" s="5">
        <v>46</v>
      </c>
      <c r="B58" s="52" t="s">
        <v>122</v>
      </c>
      <c r="C58" s="9"/>
      <c r="D58" s="5">
        <v>46</v>
      </c>
      <c r="E58" s="52" t="s">
        <v>89</v>
      </c>
    </row>
    <row r="59" spans="1:5" ht="30" x14ac:dyDescent="0.25">
      <c r="A59" s="5">
        <v>47</v>
      </c>
      <c r="B59" s="52" t="s">
        <v>44</v>
      </c>
      <c r="C59" s="9"/>
      <c r="D59" s="5">
        <v>47</v>
      </c>
      <c r="E59" s="52" t="s">
        <v>156</v>
      </c>
    </row>
    <row r="60" spans="1:5" x14ac:dyDescent="0.25">
      <c r="A60" s="5">
        <v>48</v>
      </c>
      <c r="B60" s="52" t="s">
        <v>123</v>
      </c>
      <c r="C60" s="9"/>
      <c r="D60" s="5">
        <v>48</v>
      </c>
      <c r="E60" s="52" t="s">
        <v>90</v>
      </c>
    </row>
    <row r="61" spans="1:5" x14ac:dyDescent="0.25">
      <c r="A61" s="5">
        <v>49</v>
      </c>
      <c r="B61" s="52" t="s">
        <v>45</v>
      </c>
      <c r="C61" s="9"/>
      <c r="D61" s="5">
        <v>49</v>
      </c>
      <c r="E61" s="52" t="s">
        <v>91</v>
      </c>
    </row>
    <row r="62" spans="1:5" ht="30" x14ac:dyDescent="0.25">
      <c r="A62" s="5">
        <v>50</v>
      </c>
      <c r="B62" s="52" t="s">
        <v>124</v>
      </c>
      <c r="C62" s="9"/>
      <c r="D62" s="5">
        <v>50</v>
      </c>
      <c r="E62" s="52" t="s">
        <v>92</v>
      </c>
    </row>
    <row r="63" spans="1:5" ht="30" x14ac:dyDescent="0.25">
      <c r="A63" s="5">
        <v>51</v>
      </c>
      <c r="B63" s="52" t="s">
        <v>125</v>
      </c>
      <c r="C63" s="9"/>
      <c r="D63" s="5">
        <v>51</v>
      </c>
      <c r="E63" s="52" t="s">
        <v>43</v>
      </c>
    </row>
    <row r="64" spans="1:5" x14ac:dyDescent="0.25">
      <c r="A64" s="5">
        <v>52</v>
      </c>
      <c r="B64" s="52" t="s">
        <v>126</v>
      </c>
      <c r="C64" s="9"/>
      <c r="D64" s="5">
        <v>52</v>
      </c>
      <c r="E64" s="52" t="s">
        <v>93</v>
      </c>
    </row>
    <row r="65" spans="1:5" x14ac:dyDescent="0.25">
      <c r="A65" s="5">
        <v>53</v>
      </c>
      <c r="B65" s="52" t="s">
        <v>127</v>
      </c>
      <c r="C65" s="9"/>
      <c r="D65" s="5">
        <v>53</v>
      </c>
      <c r="E65" s="52" t="s">
        <v>94</v>
      </c>
    </row>
    <row r="66" spans="1:5" x14ac:dyDescent="0.25">
      <c r="A66" s="5">
        <v>54</v>
      </c>
      <c r="B66" s="52" t="s">
        <v>49</v>
      </c>
      <c r="C66" s="9"/>
      <c r="D66" s="5">
        <v>54</v>
      </c>
      <c r="E66" s="52" t="s">
        <v>95</v>
      </c>
    </row>
    <row r="67" spans="1:5" x14ac:dyDescent="0.25">
      <c r="A67" s="5">
        <v>55</v>
      </c>
      <c r="B67" s="52" t="s">
        <v>128</v>
      </c>
      <c r="C67" s="9"/>
      <c r="D67" s="5">
        <v>55</v>
      </c>
      <c r="E67" s="52" t="s">
        <v>96</v>
      </c>
    </row>
    <row r="68" spans="1:5" ht="30" x14ac:dyDescent="0.25">
      <c r="A68" s="5">
        <v>56</v>
      </c>
      <c r="B68" s="52" t="s">
        <v>129</v>
      </c>
      <c r="C68" s="9"/>
      <c r="D68" s="5">
        <v>56</v>
      </c>
      <c r="E68" s="52" t="s">
        <v>97</v>
      </c>
    </row>
    <row r="69" spans="1:5" ht="30" x14ac:dyDescent="0.25">
      <c r="A69" s="5">
        <v>57</v>
      </c>
      <c r="B69" s="52" t="s">
        <v>130</v>
      </c>
      <c r="C69" s="9"/>
      <c r="D69" s="5">
        <v>57</v>
      </c>
      <c r="E69" s="52" t="s">
        <v>98</v>
      </c>
    </row>
    <row r="70" spans="1:5" x14ac:dyDescent="0.25">
      <c r="A70" s="5">
        <v>58</v>
      </c>
      <c r="B70" s="52" t="s">
        <v>51</v>
      </c>
      <c r="C70" s="9"/>
      <c r="D70" s="5">
        <v>58</v>
      </c>
      <c r="E70" s="52" t="s">
        <v>99</v>
      </c>
    </row>
    <row r="71" spans="1:5" x14ac:dyDescent="0.25">
      <c r="A71" s="5">
        <v>59</v>
      </c>
      <c r="B71" s="52" t="s">
        <v>52</v>
      </c>
      <c r="C71" s="9"/>
      <c r="D71" s="5">
        <v>59</v>
      </c>
      <c r="E71" s="52" t="s">
        <v>46</v>
      </c>
    </row>
    <row r="72" spans="1:5" x14ac:dyDescent="0.25">
      <c r="A72" s="5">
        <v>60</v>
      </c>
      <c r="B72" s="52" t="s">
        <v>131</v>
      </c>
      <c r="C72" s="9"/>
      <c r="D72" s="5">
        <v>60</v>
      </c>
      <c r="E72" s="52" t="s">
        <v>170</v>
      </c>
    </row>
    <row r="73" spans="1:5" x14ac:dyDescent="0.25">
      <c r="A73" s="5">
        <v>61</v>
      </c>
      <c r="B73" s="52" t="s">
        <v>132</v>
      </c>
      <c r="C73" s="9"/>
      <c r="D73" s="5">
        <v>61</v>
      </c>
      <c r="E73" s="52" t="s">
        <v>171</v>
      </c>
    </row>
    <row r="74" spans="1:5" x14ac:dyDescent="0.25">
      <c r="A74" s="5">
        <v>62</v>
      </c>
      <c r="B74" s="52" t="s">
        <v>133</v>
      </c>
      <c r="C74" s="9"/>
      <c r="D74" s="5">
        <v>62</v>
      </c>
      <c r="E74" s="52" t="s">
        <v>47</v>
      </c>
    </row>
    <row r="75" spans="1:5" x14ac:dyDescent="0.25">
      <c r="A75" s="5">
        <v>63</v>
      </c>
      <c r="B75" s="52" t="s">
        <v>134</v>
      </c>
      <c r="C75" s="9"/>
      <c r="D75" s="5">
        <v>63</v>
      </c>
      <c r="E75" s="52" t="s">
        <v>158</v>
      </c>
    </row>
    <row r="76" spans="1:5" x14ac:dyDescent="0.25">
      <c r="A76" s="5">
        <v>64</v>
      </c>
      <c r="B76" s="52" t="s">
        <v>135</v>
      </c>
      <c r="C76" s="9"/>
      <c r="D76" s="5">
        <v>64</v>
      </c>
      <c r="E76" s="52" t="s">
        <v>159</v>
      </c>
    </row>
    <row r="77" spans="1:5" x14ac:dyDescent="0.25">
      <c r="A77" s="5">
        <v>65</v>
      </c>
      <c r="B77" s="52" t="s">
        <v>136</v>
      </c>
      <c r="C77" s="9"/>
      <c r="D77" s="5">
        <v>65</v>
      </c>
      <c r="E77" s="52" t="s">
        <v>100</v>
      </c>
    </row>
    <row r="78" spans="1:5" ht="30" x14ac:dyDescent="0.25">
      <c r="A78" s="5">
        <v>66</v>
      </c>
      <c r="B78" s="52" t="s">
        <v>137</v>
      </c>
      <c r="C78" s="9"/>
      <c r="D78" s="5">
        <v>66</v>
      </c>
      <c r="E78" s="52" t="s">
        <v>160</v>
      </c>
    </row>
    <row r="79" spans="1:5" ht="30" x14ac:dyDescent="0.25">
      <c r="A79" s="5">
        <v>67</v>
      </c>
      <c r="B79" s="52" t="s">
        <v>138</v>
      </c>
      <c r="C79" s="9"/>
      <c r="D79" s="5">
        <v>67</v>
      </c>
      <c r="E79" s="52" t="s">
        <v>101</v>
      </c>
    </row>
    <row r="80" spans="1:5" x14ac:dyDescent="0.25">
      <c r="A80" s="5">
        <v>68</v>
      </c>
      <c r="B80" s="52" t="s">
        <v>139</v>
      </c>
      <c r="C80" s="9"/>
      <c r="D80" s="5">
        <v>68</v>
      </c>
      <c r="E80" s="52" t="s">
        <v>102</v>
      </c>
    </row>
    <row r="81" spans="1:5" ht="30" x14ac:dyDescent="0.25">
      <c r="A81" s="5">
        <v>69</v>
      </c>
      <c r="B81" s="52" t="s">
        <v>214</v>
      </c>
      <c r="C81" s="9"/>
      <c r="D81" s="5">
        <v>69</v>
      </c>
      <c r="E81" s="52" t="s">
        <v>103</v>
      </c>
    </row>
    <row r="82" spans="1:5" ht="15.75" customHeight="1" x14ac:dyDescent="0.25">
      <c r="A82" s="3"/>
      <c r="C82" s="11"/>
      <c r="D82" s="5">
        <v>70</v>
      </c>
      <c r="E82" s="52" t="s">
        <v>104</v>
      </c>
    </row>
    <row r="83" spans="1:5" x14ac:dyDescent="0.25">
      <c r="D83" s="5">
        <v>71</v>
      </c>
      <c r="E83" s="52" t="s">
        <v>105</v>
      </c>
    </row>
    <row r="84" spans="1:5" x14ac:dyDescent="0.25">
      <c r="D84" s="5">
        <v>72</v>
      </c>
      <c r="E84" s="52" t="s">
        <v>106</v>
      </c>
    </row>
    <row r="85" spans="1:5" x14ac:dyDescent="0.25">
      <c r="D85" s="5">
        <v>73</v>
      </c>
      <c r="E85" s="52" t="s">
        <v>107</v>
      </c>
    </row>
    <row r="86" spans="1:5" x14ac:dyDescent="0.25">
      <c r="D86" s="5">
        <v>74</v>
      </c>
      <c r="E86" s="52" t="s">
        <v>161</v>
      </c>
    </row>
    <row r="87" spans="1:5" ht="30" x14ac:dyDescent="0.25">
      <c r="D87" s="5">
        <v>75</v>
      </c>
      <c r="E87" s="52" t="s">
        <v>110</v>
      </c>
    </row>
    <row r="88" spans="1:5" ht="30" x14ac:dyDescent="0.25">
      <c r="D88" s="5">
        <v>76</v>
      </c>
      <c r="E88" s="52" t="s">
        <v>162</v>
      </c>
    </row>
    <row r="89" spans="1:5" x14ac:dyDescent="0.25">
      <c r="D89" s="5">
        <v>77</v>
      </c>
      <c r="E89" s="52" t="s">
        <v>163</v>
      </c>
    </row>
    <row r="90" spans="1:5" x14ac:dyDescent="0.25">
      <c r="D90" s="5">
        <v>78</v>
      </c>
      <c r="E90" s="52" t="s">
        <v>172</v>
      </c>
    </row>
    <row r="91" spans="1:5" ht="45" x14ac:dyDescent="0.25">
      <c r="D91" s="5">
        <v>79</v>
      </c>
      <c r="E91" s="52" t="s">
        <v>218</v>
      </c>
    </row>
  </sheetData>
  <mergeCells count="5">
    <mergeCell ref="D11:E11"/>
    <mergeCell ref="A11:B11"/>
    <mergeCell ref="A2:B6"/>
    <mergeCell ref="D2:D6"/>
    <mergeCell ref="A7:E8"/>
  </mergeCells>
  <phoneticPr fontId="9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5DB8-8242-4F29-9D7B-F77BD43F7EF0}">
  <dimension ref="A2:E81"/>
  <sheetViews>
    <sheetView showGridLines="0" topLeftCell="A14" workbookViewId="0">
      <selection activeCell="A11" sqref="A11:E80"/>
    </sheetView>
  </sheetViews>
  <sheetFormatPr baseColWidth="10" defaultRowHeight="15" x14ac:dyDescent="0.25"/>
  <cols>
    <col min="1" max="1" width="5.140625" bestFit="1" customWidth="1"/>
    <col min="2" max="2" width="40" style="3" customWidth="1"/>
    <col min="3" max="3" width="9.140625" bestFit="1" customWidth="1"/>
    <col min="4" max="4" width="5.140625" bestFit="1" customWidth="1"/>
    <col min="5" max="5" width="35.7109375" style="3" customWidth="1"/>
  </cols>
  <sheetData>
    <row r="2" spans="1:5" x14ac:dyDescent="0.25">
      <c r="A2" s="83"/>
      <c r="B2" s="83"/>
      <c r="C2" s="1"/>
      <c r="D2" s="84"/>
    </row>
    <row r="3" spans="1:5" x14ac:dyDescent="0.25">
      <c r="A3" s="83"/>
      <c r="B3" s="83"/>
      <c r="C3" s="1"/>
      <c r="D3" s="84"/>
    </row>
    <row r="4" spans="1:5" x14ac:dyDescent="0.25">
      <c r="A4" s="83"/>
      <c r="B4" s="83"/>
      <c r="C4" s="1"/>
      <c r="D4" s="84"/>
    </row>
    <row r="5" spans="1:5" x14ac:dyDescent="0.25">
      <c r="A5" s="83"/>
      <c r="B5" s="83"/>
      <c r="C5" s="1"/>
      <c r="D5" s="84"/>
    </row>
    <row r="6" spans="1:5" x14ac:dyDescent="0.25">
      <c r="A6" s="83"/>
      <c r="B6" s="83"/>
      <c r="C6" s="1"/>
      <c r="D6" s="84"/>
    </row>
    <row r="7" spans="1:5" ht="15" customHeight="1" x14ac:dyDescent="0.25">
      <c r="A7" s="85" t="s">
        <v>184</v>
      </c>
      <c r="B7" s="85"/>
      <c r="C7" s="85"/>
      <c r="D7" s="85"/>
      <c r="E7" s="85"/>
    </row>
    <row r="8" spans="1:5" ht="48.75" customHeight="1" x14ac:dyDescent="0.25">
      <c r="A8" s="85"/>
      <c r="B8" s="85"/>
      <c r="C8" s="85"/>
      <c r="D8" s="85"/>
      <c r="E8" s="85"/>
    </row>
    <row r="9" spans="1:5" ht="45" x14ac:dyDescent="0.25">
      <c r="A9" s="1"/>
      <c r="B9" s="3" t="s">
        <v>57</v>
      </c>
      <c r="D9" s="3"/>
    </row>
    <row r="10" spans="1:5" ht="15.6" customHeight="1" x14ac:dyDescent="0.25">
      <c r="C10" s="7"/>
      <c r="E10"/>
    </row>
    <row r="11" spans="1:5" ht="15" customHeight="1" x14ac:dyDescent="0.25">
      <c r="A11" s="86" t="s">
        <v>227</v>
      </c>
      <c r="B11" s="86"/>
      <c r="C11" s="8"/>
      <c r="D11" s="87" t="s">
        <v>227</v>
      </c>
      <c r="E11" s="87"/>
    </row>
    <row r="12" spans="1:5" x14ac:dyDescent="0.25">
      <c r="A12" s="65" t="s">
        <v>0</v>
      </c>
      <c r="B12" s="68" t="s">
        <v>223</v>
      </c>
      <c r="C12" s="8"/>
      <c r="D12" s="65" t="s">
        <v>0</v>
      </c>
      <c r="E12" s="69" t="s">
        <v>222</v>
      </c>
    </row>
    <row r="13" spans="1:5" x14ac:dyDescent="0.25">
      <c r="A13" s="5">
        <v>1</v>
      </c>
      <c r="B13" s="52" t="s">
        <v>1</v>
      </c>
      <c r="C13" s="9"/>
      <c r="D13" s="4">
        <v>1</v>
      </c>
      <c r="E13" s="70" t="s">
        <v>31</v>
      </c>
    </row>
    <row r="14" spans="1:5" ht="30" x14ac:dyDescent="0.25">
      <c r="A14" s="5">
        <v>2</v>
      </c>
      <c r="B14" s="52" t="s">
        <v>2</v>
      </c>
      <c r="C14" s="9"/>
      <c r="D14" s="4">
        <v>2</v>
      </c>
      <c r="E14" s="70" t="s">
        <v>66</v>
      </c>
    </row>
    <row r="15" spans="1:5" ht="30" x14ac:dyDescent="0.25">
      <c r="A15" s="5">
        <v>3</v>
      </c>
      <c r="B15" s="52" t="s">
        <v>3</v>
      </c>
      <c r="C15" s="9"/>
      <c r="D15" s="4">
        <v>3</v>
      </c>
      <c r="E15" s="70" t="s">
        <v>67</v>
      </c>
    </row>
    <row r="16" spans="1:5" ht="30" x14ac:dyDescent="0.25">
      <c r="A16" s="5">
        <v>4</v>
      </c>
      <c r="B16" s="52" t="s">
        <v>4</v>
      </c>
      <c r="C16" s="9"/>
      <c r="D16" s="4">
        <v>4</v>
      </c>
      <c r="E16" s="70" t="s">
        <v>73</v>
      </c>
    </row>
    <row r="17" spans="1:5" ht="30" x14ac:dyDescent="0.25">
      <c r="A17" s="5">
        <v>5</v>
      </c>
      <c r="B17" s="52" t="s">
        <v>5</v>
      </c>
      <c r="C17" s="9"/>
      <c r="D17" s="4">
        <v>5</v>
      </c>
      <c r="E17" s="70" t="s">
        <v>74</v>
      </c>
    </row>
    <row r="18" spans="1:5" ht="30" x14ac:dyDescent="0.25">
      <c r="A18" s="5">
        <v>6</v>
      </c>
      <c r="B18" s="52" t="s">
        <v>111</v>
      </c>
      <c r="C18" s="9"/>
      <c r="D18" s="4">
        <v>6</v>
      </c>
      <c r="E18" s="70" t="s">
        <v>75</v>
      </c>
    </row>
    <row r="19" spans="1:5" ht="30" x14ac:dyDescent="0.25">
      <c r="A19" s="5">
        <v>7</v>
      </c>
      <c r="B19" s="52" t="s">
        <v>6</v>
      </c>
      <c r="C19" s="9"/>
      <c r="D19" s="4">
        <v>7</v>
      </c>
      <c r="E19" s="70" t="s">
        <v>165</v>
      </c>
    </row>
    <row r="20" spans="1:5" ht="30" x14ac:dyDescent="0.25">
      <c r="A20" s="5">
        <v>8</v>
      </c>
      <c r="B20" s="52" t="s">
        <v>7</v>
      </c>
      <c r="C20" s="9"/>
      <c r="D20" s="4">
        <v>8</v>
      </c>
      <c r="E20" s="70" t="s">
        <v>166</v>
      </c>
    </row>
    <row r="21" spans="1:5" ht="30" x14ac:dyDescent="0.25">
      <c r="A21" s="5">
        <v>9</v>
      </c>
      <c r="B21" s="52" t="s">
        <v>8</v>
      </c>
      <c r="C21" s="9"/>
      <c r="D21" s="4">
        <v>9</v>
      </c>
      <c r="E21" s="70" t="s">
        <v>167</v>
      </c>
    </row>
    <row r="22" spans="1:5" x14ac:dyDescent="0.25">
      <c r="A22" s="5">
        <v>10</v>
      </c>
      <c r="B22" s="52" t="s">
        <v>113</v>
      </c>
      <c r="C22" s="9"/>
      <c r="D22" s="4">
        <v>10</v>
      </c>
      <c r="E22" s="70" t="s">
        <v>35</v>
      </c>
    </row>
    <row r="23" spans="1:5" x14ac:dyDescent="0.25">
      <c r="A23" s="5">
        <v>11</v>
      </c>
      <c r="B23" s="52" t="s">
        <v>9</v>
      </c>
      <c r="C23" s="9"/>
      <c r="D23" s="4">
        <v>11</v>
      </c>
      <c r="E23" s="70" t="s">
        <v>168</v>
      </c>
    </row>
    <row r="24" spans="1:5" x14ac:dyDescent="0.25">
      <c r="A24" s="5">
        <v>12</v>
      </c>
      <c r="B24" s="52" t="s">
        <v>10</v>
      </c>
      <c r="C24" s="9"/>
      <c r="D24" s="4">
        <v>12</v>
      </c>
      <c r="E24" s="70" t="s">
        <v>36</v>
      </c>
    </row>
    <row r="25" spans="1:5" x14ac:dyDescent="0.25">
      <c r="A25" s="5">
        <v>13</v>
      </c>
      <c r="B25" s="52" t="s">
        <v>151</v>
      </c>
      <c r="C25" s="9"/>
      <c r="D25" s="4">
        <v>13</v>
      </c>
      <c r="E25" s="70" t="s">
        <v>37</v>
      </c>
    </row>
    <row r="26" spans="1:5" ht="30" x14ac:dyDescent="0.25">
      <c r="A26" s="5">
        <v>14</v>
      </c>
      <c r="B26" s="52" t="s">
        <v>53</v>
      </c>
      <c r="C26" s="9"/>
      <c r="D26" s="4">
        <v>14</v>
      </c>
      <c r="E26" s="70" t="s">
        <v>39</v>
      </c>
    </row>
    <row r="27" spans="1:5" x14ac:dyDescent="0.25">
      <c r="A27" s="5">
        <v>15</v>
      </c>
      <c r="B27" s="52" t="s">
        <v>114</v>
      </c>
      <c r="C27" s="9"/>
      <c r="D27" s="4">
        <v>15</v>
      </c>
      <c r="E27" s="70" t="s">
        <v>170</v>
      </c>
    </row>
    <row r="28" spans="1:5" x14ac:dyDescent="0.25">
      <c r="A28" s="5">
        <v>16</v>
      </c>
      <c r="B28" s="52" t="s">
        <v>115</v>
      </c>
      <c r="C28" s="9"/>
      <c r="D28" s="4">
        <v>16</v>
      </c>
      <c r="E28" s="70" t="s">
        <v>171</v>
      </c>
    </row>
    <row r="29" spans="1:5" ht="30" x14ac:dyDescent="0.25">
      <c r="A29" s="5">
        <v>17</v>
      </c>
      <c r="B29" s="52" t="s">
        <v>13</v>
      </c>
      <c r="C29" s="9"/>
      <c r="D29" s="4">
        <v>17</v>
      </c>
      <c r="E29" s="70" t="s">
        <v>47</v>
      </c>
    </row>
    <row r="30" spans="1:5" x14ac:dyDescent="0.25">
      <c r="A30" s="5">
        <v>18</v>
      </c>
      <c r="B30" s="52" t="s">
        <v>14</v>
      </c>
      <c r="C30" s="9"/>
      <c r="D30" s="4">
        <v>18</v>
      </c>
      <c r="E30" s="70" t="s">
        <v>158</v>
      </c>
    </row>
    <row r="31" spans="1:5" x14ac:dyDescent="0.25">
      <c r="A31" s="5">
        <v>19</v>
      </c>
      <c r="B31" s="52" t="s">
        <v>15</v>
      </c>
      <c r="C31" s="9"/>
      <c r="D31" s="4">
        <v>19</v>
      </c>
      <c r="E31" s="70" t="s">
        <v>159</v>
      </c>
    </row>
    <row r="32" spans="1:5" x14ac:dyDescent="0.25">
      <c r="A32" s="5">
        <v>20</v>
      </c>
      <c r="B32" s="52" t="s">
        <v>16</v>
      </c>
      <c r="C32" s="9"/>
      <c r="D32" s="4">
        <v>20</v>
      </c>
      <c r="E32" s="70" t="s">
        <v>100</v>
      </c>
    </row>
    <row r="33" spans="1:5" ht="30" x14ac:dyDescent="0.25">
      <c r="A33" s="5">
        <v>21</v>
      </c>
      <c r="B33" s="52" t="s">
        <v>143</v>
      </c>
      <c r="C33" s="9"/>
      <c r="D33" s="4">
        <v>21</v>
      </c>
      <c r="E33" s="70" t="s">
        <v>160</v>
      </c>
    </row>
    <row r="34" spans="1:5" x14ac:dyDescent="0.25">
      <c r="A34" s="5">
        <v>22</v>
      </c>
      <c r="B34" s="52" t="s">
        <v>17</v>
      </c>
      <c r="C34" s="9"/>
      <c r="D34" s="4">
        <v>22</v>
      </c>
      <c r="E34" s="70" t="s">
        <v>161</v>
      </c>
    </row>
    <row r="35" spans="1:5" ht="30" x14ac:dyDescent="0.25">
      <c r="A35" s="5">
        <v>23</v>
      </c>
      <c r="B35" s="52" t="s">
        <v>18</v>
      </c>
      <c r="C35" s="9"/>
      <c r="D35" s="4">
        <v>23</v>
      </c>
      <c r="E35" s="70" t="s">
        <v>110</v>
      </c>
    </row>
    <row r="36" spans="1:5" ht="30" x14ac:dyDescent="0.25">
      <c r="A36" s="5">
        <v>24</v>
      </c>
      <c r="B36" s="52" t="s">
        <v>140</v>
      </c>
      <c r="C36" s="9"/>
      <c r="D36" s="4">
        <v>24</v>
      </c>
      <c r="E36" s="70" t="s">
        <v>163</v>
      </c>
    </row>
    <row r="37" spans="1:5" ht="45" x14ac:dyDescent="0.25">
      <c r="A37" s="5">
        <v>25</v>
      </c>
      <c r="B37" s="52" t="s">
        <v>19</v>
      </c>
      <c r="C37" s="9"/>
      <c r="D37" s="4">
        <v>25</v>
      </c>
      <c r="E37" s="70" t="s">
        <v>218</v>
      </c>
    </row>
    <row r="38" spans="1:5" ht="30" x14ac:dyDescent="0.25">
      <c r="A38" s="5">
        <v>26</v>
      </c>
      <c r="B38" s="52" t="s">
        <v>173</v>
      </c>
      <c r="C38" s="9"/>
    </row>
    <row r="39" spans="1:5" ht="30" x14ac:dyDescent="0.25">
      <c r="A39" s="5">
        <v>27</v>
      </c>
      <c r="B39" s="52" t="s">
        <v>117</v>
      </c>
      <c r="C39" s="9"/>
    </row>
    <row r="40" spans="1:5" ht="30" x14ac:dyDescent="0.25">
      <c r="A40" s="5">
        <v>28</v>
      </c>
      <c r="B40" s="52" t="s">
        <v>118</v>
      </c>
      <c r="C40" s="9"/>
    </row>
    <row r="41" spans="1:5" x14ac:dyDescent="0.25">
      <c r="A41" s="5">
        <v>29</v>
      </c>
      <c r="B41" s="52" t="s">
        <v>20</v>
      </c>
      <c r="C41" s="9"/>
    </row>
    <row r="42" spans="1:5" x14ac:dyDescent="0.25">
      <c r="A42" s="5">
        <v>30</v>
      </c>
      <c r="B42" s="52" t="s">
        <v>21</v>
      </c>
      <c r="C42" s="9"/>
    </row>
    <row r="43" spans="1:5" x14ac:dyDescent="0.25">
      <c r="A43" s="5">
        <v>31</v>
      </c>
      <c r="B43" s="52" t="s">
        <v>22</v>
      </c>
      <c r="C43" s="9"/>
    </row>
    <row r="44" spans="1:5" ht="30" x14ac:dyDescent="0.25">
      <c r="A44" s="5">
        <v>32</v>
      </c>
      <c r="B44" s="52" t="s">
        <v>142</v>
      </c>
      <c r="C44" s="9"/>
    </row>
    <row r="45" spans="1:5" x14ac:dyDescent="0.25">
      <c r="A45" s="5">
        <v>33</v>
      </c>
      <c r="B45" s="52" t="s">
        <v>23</v>
      </c>
      <c r="C45" s="9"/>
    </row>
    <row r="46" spans="1:5" x14ac:dyDescent="0.25">
      <c r="A46" s="5">
        <v>34</v>
      </c>
      <c r="B46" s="52" t="s">
        <v>24</v>
      </c>
      <c r="C46" s="9"/>
    </row>
    <row r="47" spans="1:5" ht="30" x14ac:dyDescent="0.25">
      <c r="A47" s="5">
        <v>35</v>
      </c>
      <c r="B47" s="52" t="s">
        <v>119</v>
      </c>
      <c r="C47" s="9"/>
    </row>
    <row r="48" spans="1:5" x14ac:dyDescent="0.25">
      <c r="A48" s="5">
        <v>36</v>
      </c>
      <c r="B48" s="52" t="s">
        <v>25</v>
      </c>
      <c r="C48" s="9"/>
    </row>
    <row r="49" spans="1:3" x14ac:dyDescent="0.25">
      <c r="A49" s="5">
        <v>37</v>
      </c>
      <c r="B49" s="52" t="s">
        <v>26</v>
      </c>
      <c r="C49" s="9"/>
    </row>
    <row r="50" spans="1:3" ht="30" x14ac:dyDescent="0.25">
      <c r="A50" s="5">
        <v>38</v>
      </c>
      <c r="B50" s="52" t="s">
        <v>27</v>
      </c>
      <c r="C50" s="9"/>
    </row>
    <row r="51" spans="1:3" x14ac:dyDescent="0.25">
      <c r="A51" s="5">
        <v>39</v>
      </c>
      <c r="B51" s="52" t="s">
        <v>28</v>
      </c>
      <c r="C51" s="9"/>
    </row>
    <row r="52" spans="1:3" x14ac:dyDescent="0.25">
      <c r="A52" s="5">
        <v>40</v>
      </c>
      <c r="B52" s="52" t="s">
        <v>50</v>
      </c>
      <c r="C52" s="9"/>
    </row>
    <row r="53" spans="1:3" x14ac:dyDescent="0.25">
      <c r="A53" s="5">
        <v>41</v>
      </c>
      <c r="B53" s="52" t="s">
        <v>120</v>
      </c>
      <c r="C53" s="9"/>
    </row>
    <row r="54" spans="1:3" x14ac:dyDescent="0.25">
      <c r="A54" s="5">
        <v>42</v>
      </c>
      <c r="B54" s="52" t="s">
        <v>29</v>
      </c>
      <c r="C54" s="9"/>
    </row>
    <row r="55" spans="1:3" ht="30" x14ac:dyDescent="0.25">
      <c r="A55" s="5">
        <v>43</v>
      </c>
      <c r="B55" s="52" t="s">
        <v>30</v>
      </c>
      <c r="C55" s="9"/>
    </row>
    <row r="56" spans="1:3" ht="30" x14ac:dyDescent="0.25">
      <c r="A56" s="5">
        <v>44</v>
      </c>
      <c r="B56" s="52" t="s">
        <v>121</v>
      </c>
      <c r="C56" s="9"/>
    </row>
    <row r="57" spans="1:3" x14ac:dyDescent="0.25">
      <c r="A57" s="5">
        <v>45</v>
      </c>
      <c r="B57" s="52" t="s">
        <v>122</v>
      </c>
      <c r="C57" s="9"/>
    </row>
    <row r="58" spans="1:3" x14ac:dyDescent="0.25">
      <c r="A58" s="5">
        <v>46</v>
      </c>
      <c r="B58" s="52" t="s">
        <v>44</v>
      </c>
      <c r="C58" s="9"/>
    </row>
    <row r="59" spans="1:3" x14ac:dyDescent="0.25">
      <c r="A59" s="5">
        <v>47</v>
      </c>
      <c r="B59" s="52" t="s">
        <v>123</v>
      </c>
      <c r="C59" s="9"/>
    </row>
    <row r="60" spans="1:3" x14ac:dyDescent="0.25">
      <c r="A60" s="5">
        <v>48</v>
      </c>
      <c r="B60" s="52" t="s">
        <v>45</v>
      </c>
      <c r="C60" s="9"/>
    </row>
    <row r="61" spans="1:3" ht="30" x14ac:dyDescent="0.25">
      <c r="A61" s="5">
        <v>49</v>
      </c>
      <c r="B61" s="52" t="s">
        <v>124</v>
      </c>
      <c r="C61" s="9"/>
    </row>
    <row r="62" spans="1:3" x14ac:dyDescent="0.25">
      <c r="A62" s="5">
        <v>50</v>
      </c>
      <c r="B62" s="52" t="s">
        <v>125</v>
      </c>
      <c r="C62" s="9"/>
    </row>
    <row r="63" spans="1:3" x14ac:dyDescent="0.25">
      <c r="A63" s="5">
        <v>51</v>
      </c>
      <c r="B63" s="52" t="s">
        <v>126</v>
      </c>
      <c r="C63" s="9"/>
    </row>
    <row r="64" spans="1:3" x14ac:dyDescent="0.25">
      <c r="A64" s="5">
        <v>52</v>
      </c>
      <c r="B64" s="52" t="s">
        <v>127</v>
      </c>
      <c r="C64" s="9"/>
    </row>
    <row r="65" spans="1:3" x14ac:dyDescent="0.25">
      <c r="A65" s="5">
        <v>53</v>
      </c>
      <c r="B65" s="52" t="s">
        <v>49</v>
      </c>
      <c r="C65" s="9"/>
    </row>
    <row r="66" spans="1:3" x14ac:dyDescent="0.25">
      <c r="A66" s="5">
        <v>54</v>
      </c>
      <c r="B66" s="52" t="s">
        <v>128</v>
      </c>
      <c r="C66" s="9"/>
    </row>
    <row r="67" spans="1:3" x14ac:dyDescent="0.25">
      <c r="A67" s="5">
        <v>55</v>
      </c>
      <c r="B67" s="52" t="s">
        <v>129</v>
      </c>
      <c r="C67" s="9"/>
    </row>
    <row r="68" spans="1:3" x14ac:dyDescent="0.25">
      <c r="A68" s="5">
        <v>56</v>
      </c>
      <c r="B68" s="52" t="s">
        <v>130</v>
      </c>
      <c r="C68" s="9"/>
    </row>
    <row r="69" spans="1:3" x14ac:dyDescent="0.25">
      <c r="A69" s="5">
        <v>57</v>
      </c>
      <c r="B69" s="52" t="s">
        <v>51</v>
      </c>
      <c r="C69" s="9"/>
    </row>
    <row r="70" spans="1:3" x14ac:dyDescent="0.25">
      <c r="A70" s="5">
        <v>58</v>
      </c>
      <c r="B70" s="52" t="s">
        <v>52</v>
      </c>
      <c r="C70" s="9"/>
    </row>
    <row r="71" spans="1:3" x14ac:dyDescent="0.25">
      <c r="A71" s="5">
        <v>59</v>
      </c>
      <c r="B71" s="52" t="s">
        <v>131</v>
      </c>
      <c r="C71" s="9"/>
    </row>
    <row r="72" spans="1:3" x14ac:dyDescent="0.25">
      <c r="A72" s="5">
        <v>60</v>
      </c>
      <c r="B72" s="52" t="s">
        <v>132</v>
      </c>
      <c r="C72" s="9"/>
    </row>
    <row r="73" spans="1:3" x14ac:dyDescent="0.25">
      <c r="A73" s="5">
        <v>61</v>
      </c>
      <c r="B73" s="52" t="s">
        <v>133</v>
      </c>
      <c r="C73" s="9"/>
    </row>
    <row r="74" spans="1:3" x14ac:dyDescent="0.25">
      <c r="A74" s="5">
        <v>62</v>
      </c>
      <c r="B74" s="52" t="s">
        <v>134</v>
      </c>
      <c r="C74" s="9"/>
    </row>
    <row r="75" spans="1:3" x14ac:dyDescent="0.25">
      <c r="A75" s="5">
        <v>63</v>
      </c>
      <c r="B75" s="52" t="s">
        <v>135</v>
      </c>
      <c r="C75" s="9"/>
    </row>
    <row r="76" spans="1:3" x14ac:dyDescent="0.25">
      <c r="A76" s="5">
        <v>64</v>
      </c>
      <c r="B76" s="52" t="s">
        <v>136</v>
      </c>
      <c r="C76" s="9"/>
    </row>
    <row r="77" spans="1:3" x14ac:dyDescent="0.25">
      <c r="A77" s="5">
        <v>65</v>
      </c>
      <c r="B77" s="52" t="s">
        <v>137</v>
      </c>
      <c r="C77" s="9"/>
    </row>
    <row r="78" spans="1:3" ht="30" x14ac:dyDescent="0.25">
      <c r="A78" s="5">
        <v>66</v>
      </c>
      <c r="B78" s="52" t="s">
        <v>138</v>
      </c>
      <c r="C78" s="9"/>
    </row>
    <row r="79" spans="1:3" x14ac:dyDescent="0.25">
      <c r="A79" s="5">
        <v>67</v>
      </c>
      <c r="B79" s="52" t="s">
        <v>139</v>
      </c>
      <c r="C79" s="9"/>
    </row>
    <row r="80" spans="1:3" ht="30" x14ac:dyDescent="0.25">
      <c r="A80" s="5">
        <v>68</v>
      </c>
      <c r="B80" s="52" t="s">
        <v>214</v>
      </c>
      <c r="C80" s="9"/>
    </row>
    <row r="81" spans="3:3" x14ac:dyDescent="0.25">
      <c r="C81" s="11"/>
    </row>
  </sheetData>
  <mergeCells count="5">
    <mergeCell ref="D11:E11"/>
    <mergeCell ref="A11:B11"/>
    <mergeCell ref="A2:B6"/>
    <mergeCell ref="D2:D6"/>
    <mergeCell ref="A7:E8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8E80-FD61-4A18-B8F1-376572849441}">
  <dimension ref="A2:E81"/>
  <sheetViews>
    <sheetView showGridLines="0" topLeftCell="A36" workbookViewId="0">
      <selection activeCell="A11" sqref="A11:E54"/>
    </sheetView>
  </sheetViews>
  <sheetFormatPr baseColWidth="10" defaultRowHeight="15" x14ac:dyDescent="0.25"/>
  <cols>
    <col min="1" max="1" width="5.140625" bestFit="1" customWidth="1"/>
    <col min="2" max="2" width="40" style="3" customWidth="1"/>
    <col min="3" max="3" width="7.5703125" customWidth="1"/>
    <col min="4" max="4" width="5.140625" bestFit="1" customWidth="1"/>
    <col min="5" max="5" width="35.7109375" style="3" customWidth="1"/>
  </cols>
  <sheetData>
    <row r="2" spans="1:5" x14ac:dyDescent="0.25">
      <c r="A2" s="83"/>
      <c r="B2" s="83"/>
      <c r="C2" s="1"/>
      <c r="D2" s="84"/>
    </row>
    <row r="3" spans="1:5" x14ac:dyDescent="0.25">
      <c r="A3" s="83"/>
      <c r="B3" s="83"/>
      <c r="C3" s="1"/>
      <c r="D3" s="84"/>
    </row>
    <row r="4" spans="1:5" x14ac:dyDescent="0.25">
      <c r="A4" s="83"/>
      <c r="B4" s="83"/>
      <c r="C4" s="1"/>
      <c r="D4" s="84"/>
    </row>
    <row r="5" spans="1:5" x14ac:dyDescent="0.25">
      <c r="A5" s="83"/>
      <c r="B5" s="83"/>
      <c r="C5" s="1"/>
      <c r="D5" s="84"/>
    </row>
    <row r="6" spans="1:5" x14ac:dyDescent="0.25">
      <c r="A6" s="83"/>
      <c r="B6" s="83"/>
      <c r="C6" s="1"/>
      <c r="D6" s="84"/>
    </row>
    <row r="7" spans="1:5" ht="15" customHeight="1" x14ac:dyDescent="0.25">
      <c r="A7" s="85" t="s">
        <v>226</v>
      </c>
      <c r="B7" s="85"/>
      <c r="C7" s="85"/>
      <c r="D7" s="85"/>
      <c r="E7" s="85"/>
    </row>
    <row r="8" spans="1:5" ht="48.75" customHeight="1" x14ac:dyDescent="0.25">
      <c r="A8" s="85"/>
      <c r="B8" s="85"/>
      <c r="C8" s="85"/>
      <c r="D8" s="85"/>
      <c r="E8" s="85"/>
    </row>
    <row r="9" spans="1:5" ht="45" x14ac:dyDescent="0.25">
      <c r="A9" s="1"/>
      <c r="B9" s="3" t="s">
        <v>57</v>
      </c>
      <c r="D9" s="3"/>
    </row>
    <row r="10" spans="1:5" ht="15.6" customHeight="1" x14ac:dyDescent="0.25">
      <c r="C10" s="7"/>
      <c r="E10"/>
    </row>
    <row r="11" spans="1:5" ht="15" customHeight="1" x14ac:dyDescent="0.25">
      <c r="A11" s="88" t="s">
        <v>228</v>
      </c>
      <c r="B11" s="88"/>
      <c r="C11" s="8"/>
      <c r="D11" s="88" t="s">
        <v>228</v>
      </c>
      <c r="E11" s="88"/>
    </row>
    <row r="12" spans="1:5" x14ac:dyDescent="0.25">
      <c r="A12" s="48" t="s">
        <v>0</v>
      </c>
      <c r="B12" s="68" t="s">
        <v>223</v>
      </c>
      <c r="C12" s="8"/>
      <c r="D12" s="65" t="s">
        <v>0</v>
      </c>
      <c r="E12" s="69" t="s">
        <v>222</v>
      </c>
    </row>
    <row r="13" spans="1:5" x14ac:dyDescent="0.25">
      <c r="A13" s="4">
        <v>1</v>
      </c>
      <c r="B13" s="70" t="s">
        <v>1</v>
      </c>
      <c r="C13" s="9"/>
      <c r="D13" s="4">
        <v>1</v>
      </c>
      <c r="E13" s="70" t="s">
        <v>31</v>
      </c>
    </row>
    <row r="14" spans="1:5" ht="30" x14ac:dyDescent="0.25">
      <c r="A14" s="4">
        <v>2</v>
      </c>
      <c r="B14" s="70" t="s">
        <v>2</v>
      </c>
      <c r="C14" s="9"/>
      <c r="D14" s="4">
        <v>2</v>
      </c>
      <c r="E14" s="70" t="s">
        <v>74</v>
      </c>
    </row>
    <row r="15" spans="1:5" ht="30" x14ac:dyDescent="0.25">
      <c r="A15" s="4">
        <v>3</v>
      </c>
      <c r="B15" s="70" t="s">
        <v>3</v>
      </c>
      <c r="C15" s="9"/>
      <c r="D15" s="4">
        <v>3</v>
      </c>
      <c r="E15" s="70" t="s">
        <v>75</v>
      </c>
    </row>
    <row r="16" spans="1:5" ht="30" x14ac:dyDescent="0.25">
      <c r="A16" s="4">
        <v>4</v>
      </c>
      <c r="B16" s="70" t="s">
        <v>4</v>
      </c>
      <c r="C16" s="9"/>
      <c r="D16" s="4">
        <v>4</v>
      </c>
      <c r="E16" s="70" t="s">
        <v>156</v>
      </c>
    </row>
    <row r="17" spans="1:5" x14ac:dyDescent="0.25">
      <c r="A17" s="4">
        <v>5</v>
      </c>
      <c r="B17" s="70" t="s">
        <v>5</v>
      </c>
      <c r="C17" s="9"/>
      <c r="D17" s="4">
        <v>5</v>
      </c>
      <c r="E17" s="70" t="s">
        <v>170</v>
      </c>
    </row>
    <row r="18" spans="1:5" x14ac:dyDescent="0.25">
      <c r="A18" s="4">
        <v>6</v>
      </c>
      <c r="B18" s="70" t="s">
        <v>111</v>
      </c>
      <c r="C18" s="9"/>
      <c r="D18" s="4">
        <v>6</v>
      </c>
      <c r="E18" s="70" t="s">
        <v>171</v>
      </c>
    </row>
    <row r="19" spans="1:5" ht="30" x14ac:dyDescent="0.25">
      <c r="A19" s="4">
        <v>7</v>
      </c>
      <c r="B19" s="70" t="s">
        <v>6</v>
      </c>
      <c r="C19" s="9"/>
      <c r="D19" s="4">
        <v>7</v>
      </c>
      <c r="E19" s="70" t="s">
        <v>47</v>
      </c>
    </row>
    <row r="20" spans="1:5" ht="30" x14ac:dyDescent="0.25">
      <c r="A20" s="4">
        <v>8</v>
      </c>
      <c r="B20" s="70" t="s">
        <v>7</v>
      </c>
      <c r="C20" s="9"/>
      <c r="D20" s="4">
        <v>8</v>
      </c>
      <c r="E20" s="70" t="s">
        <v>158</v>
      </c>
    </row>
    <row r="21" spans="1:5" x14ac:dyDescent="0.25">
      <c r="A21" s="4">
        <v>9</v>
      </c>
      <c r="B21" s="70" t="s">
        <v>8</v>
      </c>
      <c r="C21" s="9"/>
      <c r="D21" s="4">
        <v>9</v>
      </c>
      <c r="E21" s="70" t="s">
        <v>163</v>
      </c>
    </row>
    <row r="22" spans="1:5" ht="45" x14ac:dyDescent="0.25">
      <c r="A22" s="4">
        <v>10</v>
      </c>
      <c r="B22" s="70" t="s">
        <v>113</v>
      </c>
      <c r="C22" s="9"/>
      <c r="D22" s="4">
        <v>10</v>
      </c>
      <c r="E22" s="70" t="s">
        <v>217</v>
      </c>
    </row>
    <row r="23" spans="1:5" x14ac:dyDescent="0.25">
      <c r="A23" s="4">
        <v>11</v>
      </c>
      <c r="B23" s="70" t="s">
        <v>9</v>
      </c>
      <c r="C23" s="9"/>
    </row>
    <row r="24" spans="1:5" x14ac:dyDescent="0.25">
      <c r="A24" s="4">
        <v>12</v>
      </c>
      <c r="B24" s="70" t="s">
        <v>10</v>
      </c>
      <c r="C24" s="9"/>
    </row>
    <row r="25" spans="1:5" x14ac:dyDescent="0.25">
      <c r="A25" s="4">
        <v>13</v>
      </c>
      <c r="B25" s="70" t="s">
        <v>151</v>
      </c>
      <c r="C25" s="9"/>
    </row>
    <row r="26" spans="1:5" x14ac:dyDescent="0.25">
      <c r="A26" s="4">
        <v>14</v>
      </c>
      <c r="B26" s="70" t="s">
        <v>53</v>
      </c>
      <c r="C26" s="9"/>
    </row>
    <row r="27" spans="1:5" x14ac:dyDescent="0.25">
      <c r="A27" s="4">
        <v>15</v>
      </c>
      <c r="B27" s="70" t="s">
        <v>114</v>
      </c>
      <c r="C27" s="9"/>
    </row>
    <row r="28" spans="1:5" x14ac:dyDescent="0.25">
      <c r="A28" s="4">
        <v>16</v>
      </c>
      <c r="B28" s="70" t="s">
        <v>115</v>
      </c>
      <c r="C28" s="9"/>
    </row>
    <row r="29" spans="1:5" ht="30" x14ac:dyDescent="0.25">
      <c r="A29" s="4">
        <v>17</v>
      </c>
      <c r="B29" s="70" t="s">
        <v>13</v>
      </c>
      <c r="C29" s="9"/>
    </row>
    <row r="30" spans="1:5" x14ac:dyDescent="0.25">
      <c r="A30" s="4">
        <v>18</v>
      </c>
      <c r="B30" s="70" t="s">
        <v>18</v>
      </c>
      <c r="C30" s="9"/>
    </row>
    <row r="31" spans="1:5" x14ac:dyDescent="0.25">
      <c r="A31" s="4">
        <v>19</v>
      </c>
      <c r="B31" s="70" t="s">
        <v>22</v>
      </c>
      <c r="C31" s="9"/>
    </row>
    <row r="32" spans="1:5" ht="30" x14ac:dyDescent="0.25">
      <c r="A32" s="4">
        <v>20</v>
      </c>
      <c r="B32" s="70" t="s">
        <v>119</v>
      </c>
      <c r="C32" s="9"/>
    </row>
    <row r="33" spans="1:3" x14ac:dyDescent="0.25">
      <c r="A33" s="4">
        <v>21</v>
      </c>
      <c r="B33" s="70" t="s">
        <v>25</v>
      </c>
      <c r="C33" s="9"/>
    </row>
    <row r="34" spans="1:3" x14ac:dyDescent="0.25">
      <c r="A34" s="4">
        <v>22</v>
      </c>
      <c r="B34" s="70" t="s">
        <v>26</v>
      </c>
      <c r="C34" s="9"/>
    </row>
    <row r="35" spans="1:3" ht="30" x14ac:dyDescent="0.25">
      <c r="A35" s="4">
        <v>23</v>
      </c>
      <c r="B35" s="70" t="s">
        <v>27</v>
      </c>
      <c r="C35" s="9"/>
    </row>
    <row r="36" spans="1:3" x14ac:dyDescent="0.25">
      <c r="A36" s="4">
        <v>24</v>
      </c>
      <c r="B36" s="70" t="s">
        <v>28</v>
      </c>
      <c r="C36" s="9"/>
    </row>
    <row r="37" spans="1:3" x14ac:dyDescent="0.25">
      <c r="A37" s="4">
        <v>25</v>
      </c>
      <c r="B37" s="70" t="s">
        <v>50</v>
      </c>
      <c r="C37" s="9"/>
    </row>
    <row r="38" spans="1:3" x14ac:dyDescent="0.25">
      <c r="A38" s="4">
        <v>26</v>
      </c>
      <c r="B38" s="70" t="s">
        <v>120</v>
      </c>
      <c r="C38" s="9"/>
    </row>
    <row r="39" spans="1:3" x14ac:dyDescent="0.25">
      <c r="A39" s="4">
        <v>27</v>
      </c>
      <c r="B39" s="70" t="s">
        <v>29</v>
      </c>
      <c r="C39" s="9"/>
    </row>
    <row r="40" spans="1:3" ht="30" x14ac:dyDescent="0.25">
      <c r="A40" s="4">
        <v>28</v>
      </c>
      <c r="B40" s="70" t="s">
        <v>30</v>
      </c>
      <c r="C40" s="9"/>
    </row>
    <row r="41" spans="1:3" ht="30" x14ac:dyDescent="0.25">
      <c r="A41" s="4">
        <v>29</v>
      </c>
      <c r="B41" s="70" t="s">
        <v>121</v>
      </c>
      <c r="C41" s="9"/>
    </row>
    <row r="42" spans="1:3" x14ac:dyDescent="0.25">
      <c r="A42" s="4">
        <v>30</v>
      </c>
      <c r="B42" s="70" t="s">
        <v>122</v>
      </c>
      <c r="C42" s="9"/>
    </row>
    <row r="43" spans="1:3" x14ac:dyDescent="0.25">
      <c r="A43" s="4">
        <v>31</v>
      </c>
      <c r="B43" s="70" t="s">
        <v>123</v>
      </c>
      <c r="C43" s="9"/>
    </row>
    <row r="44" spans="1:3" x14ac:dyDescent="0.25">
      <c r="A44" s="4">
        <v>32</v>
      </c>
      <c r="B44" s="70" t="s">
        <v>125</v>
      </c>
      <c r="C44" s="9"/>
    </row>
    <row r="45" spans="1:3" x14ac:dyDescent="0.25">
      <c r="A45" s="4">
        <v>33</v>
      </c>
      <c r="B45" s="70" t="s">
        <v>126</v>
      </c>
      <c r="C45" s="9"/>
    </row>
    <row r="46" spans="1:3" x14ac:dyDescent="0.25">
      <c r="A46" s="4">
        <v>34</v>
      </c>
      <c r="B46" s="70" t="s">
        <v>127</v>
      </c>
      <c r="C46" s="9"/>
    </row>
    <row r="47" spans="1:3" x14ac:dyDescent="0.25">
      <c r="A47" s="4">
        <v>35</v>
      </c>
      <c r="B47" s="70" t="s">
        <v>128</v>
      </c>
      <c r="C47" s="9"/>
    </row>
    <row r="48" spans="1:3" x14ac:dyDescent="0.25">
      <c r="A48" s="4">
        <v>36</v>
      </c>
      <c r="B48" s="70" t="s">
        <v>129</v>
      </c>
      <c r="C48" s="9"/>
    </row>
    <row r="49" spans="1:3" x14ac:dyDescent="0.25">
      <c r="A49" s="4">
        <v>37</v>
      </c>
      <c r="B49" s="70" t="s">
        <v>130</v>
      </c>
      <c r="C49" s="9"/>
    </row>
    <row r="50" spans="1:3" x14ac:dyDescent="0.25">
      <c r="A50" s="4">
        <v>38</v>
      </c>
      <c r="B50" s="70" t="s">
        <v>131</v>
      </c>
      <c r="C50" s="9"/>
    </row>
    <row r="51" spans="1:3" x14ac:dyDescent="0.25">
      <c r="A51" s="4">
        <v>39</v>
      </c>
      <c r="B51" s="70" t="s">
        <v>132</v>
      </c>
      <c r="C51" s="9"/>
    </row>
    <row r="52" spans="1:3" x14ac:dyDescent="0.25">
      <c r="A52" s="4">
        <v>40</v>
      </c>
      <c r="B52" s="70" t="s">
        <v>135</v>
      </c>
      <c r="C52" s="9"/>
    </row>
    <row r="53" spans="1:3" x14ac:dyDescent="0.25">
      <c r="A53" s="4">
        <v>41</v>
      </c>
      <c r="B53" s="70" t="s">
        <v>137</v>
      </c>
      <c r="C53" s="9"/>
    </row>
    <row r="54" spans="1:3" ht="30" x14ac:dyDescent="0.25">
      <c r="A54" s="4">
        <v>42</v>
      </c>
      <c r="B54" s="70" t="s">
        <v>214</v>
      </c>
      <c r="C54" s="9"/>
    </row>
    <row r="55" spans="1:3" x14ac:dyDescent="0.25">
      <c r="C55" s="9"/>
    </row>
    <row r="56" spans="1:3" x14ac:dyDescent="0.25">
      <c r="C56" s="9"/>
    </row>
    <row r="57" spans="1:3" x14ac:dyDescent="0.25">
      <c r="C57" s="9"/>
    </row>
    <row r="58" spans="1:3" x14ac:dyDescent="0.25">
      <c r="C58" s="9"/>
    </row>
    <row r="59" spans="1:3" x14ac:dyDescent="0.25">
      <c r="C59" s="9"/>
    </row>
    <row r="60" spans="1:3" x14ac:dyDescent="0.25">
      <c r="C60" s="9"/>
    </row>
    <row r="61" spans="1:3" x14ac:dyDescent="0.25">
      <c r="C61" s="9"/>
    </row>
    <row r="62" spans="1:3" x14ac:dyDescent="0.25">
      <c r="C62" s="9"/>
    </row>
    <row r="63" spans="1:3" x14ac:dyDescent="0.25">
      <c r="C63" s="9"/>
    </row>
    <row r="64" spans="1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11"/>
    </row>
  </sheetData>
  <mergeCells count="5">
    <mergeCell ref="A11:B11"/>
    <mergeCell ref="D11:E11"/>
    <mergeCell ref="A2:B6"/>
    <mergeCell ref="D2:D6"/>
    <mergeCell ref="A7:E8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62"/>
  <sheetViews>
    <sheetView showGridLines="0" topLeftCell="A46" workbookViewId="0">
      <selection activeCell="A12" sqref="A12:E62"/>
    </sheetView>
  </sheetViews>
  <sheetFormatPr baseColWidth="10" defaultRowHeight="15" x14ac:dyDescent="0.25"/>
  <cols>
    <col min="1" max="1" width="4.7109375" style="21" bestFit="1" customWidth="1"/>
    <col min="2" max="2" width="33.85546875" style="3" customWidth="1"/>
    <col min="3" max="3" width="9.140625" bestFit="1" customWidth="1"/>
    <col min="4" max="4" width="4.85546875" bestFit="1" customWidth="1"/>
    <col min="5" max="5" width="35.85546875" bestFit="1" customWidth="1"/>
  </cols>
  <sheetData>
    <row r="2" spans="1:5" x14ac:dyDescent="0.25">
      <c r="A2" s="83"/>
      <c r="B2" s="83"/>
    </row>
    <row r="3" spans="1:5" x14ac:dyDescent="0.25">
      <c r="A3" s="83"/>
      <c r="B3" s="83"/>
    </row>
    <row r="4" spans="1:5" x14ac:dyDescent="0.25">
      <c r="A4" s="83"/>
      <c r="B4" s="83"/>
    </row>
    <row r="5" spans="1:5" x14ac:dyDescent="0.25">
      <c r="A5" s="83"/>
      <c r="B5" s="83"/>
    </row>
    <row r="6" spans="1:5" x14ac:dyDescent="0.25">
      <c r="A6" s="83"/>
      <c r="B6" s="83"/>
    </row>
    <row r="7" spans="1:5" x14ac:dyDescent="0.25">
      <c r="A7" s="85"/>
      <c r="B7" s="85"/>
    </row>
    <row r="8" spans="1:5" x14ac:dyDescent="0.25">
      <c r="A8" s="85"/>
      <c r="B8" s="85"/>
    </row>
    <row r="9" spans="1:5" x14ac:dyDescent="0.25">
      <c r="A9" s="51"/>
      <c r="D9" s="3"/>
      <c r="E9" s="3"/>
    </row>
    <row r="11" spans="1:5" ht="15.6" customHeight="1" x14ac:dyDescent="0.25">
      <c r="C11" s="7"/>
    </row>
    <row r="12" spans="1:5" ht="16.5" customHeight="1" x14ac:dyDescent="0.25">
      <c r="A12" s="88" t="s">
        <v>181</v>
      </c>
      <c r="B12" s="88"/>
      <c r="C12" s="8"/>
      <c r="D12" s="88" t="s">
        <v>181</v>
      </c>
      <c r="E12" s="88"/>
    </row>
    <row r="13" spans="1:5" x14ac:dyDescent="0.25">
      <c r="A13" s="80" t="s">
        <v>0</v>
      </c>
      <c r="B13" s="49" t="s">
        <v>223</v>
      </c>
      <c r="C13" s="8"/>
      <c r="D13" s="48" t="s">
        <v>0</v>
      </c>
      <c r="E13" s="49" t="s">
        <v>222</v>
      </c>
    </row>
    <row r="14" spans="1:5" x14ac:dyDescent="0.25">
      <c r="A14" s="50">
        <v>1</v>
      </c>
      <c r="B14" s="52" t="s">
        <v>14</v>
      </c>
      <c r="C14" s="12"/>
      <c r="D14" s="5">
        <v>1</v>
      </c>
      <c r="E14" s="76" t="s">
        <v>58</v>
      </c>
    </row>
    <row r="15" spans="1:5" ht="15" customHeight="1" x14ac:dyDescent="0.25">
      <c r="A15" s="50">
        <v>2</v>
      </c>
      <c r="B15" s="52" t="s">
        <v>15</v>
      </c>
      <c r="C15" s="12"/>
      <c r="D15" s="5">
        <v>2</v>
      </c>
      <c r="E15" s="76" t="s">
        <v>59</v>
      </c>
    </row>
    <row r="16" spans="1:5" x14ac:dyDescent="0.25">
      <c r="A16" s="50">
        <v>3</v>
      </c>
      <c r="B16" s="52" t="s">
        <v>16</v>
      </c>
      <c r="C16" s="12"/>
      <c r="D16" s="5">
        <v>3</v>
      </c>
      <c r="E16" s="76" t="s">
        <v>60</v>
      </c>
    </row>
    <row r="17" spans="1:5" ht="30" x14ac:dyDescent="0.25">
      <c r="A17" s="50">
        <v>4</v>
      </c>
      <c r="B17" s="52" t="s">
        <v>143</v>
      </c>
      <c r="C17" s="12"/>
      <c r="D17" s="5">
        <v>4</v>
      </c>
      <c r="E17" s="76" t="s">
        <v>61</v>
      </c>
    </row>
    <row r="18" spans="1:5" ht="30" x14ac:dyDescent="0.25">
      <c r="A18" s="50">
        <v>5</v>
      </c>
      <c r="B18" s="52" t="s">
        <v>17</v>
      </c>
      <c r="C18" s="12"/>
      <c r="D18" s="5">
        <v>6</v>
      </c>
      <c r="E18" s="76" t="s">
        <v>144</v>
      </c>
    </row>
    <row r="19" spans="1:5" ht="30" x14ac:dyDescent="0.25">
      <c r="A19" s="50">
        <v>6</v>
      </c>
      <c r="B19" s="52" t="s">
        <v>6</v>
      </c>
      <c r="C19" s="12"/>
      <c r="D19" s="5">
        <v>7</v>
      </c>
      <c r="E19" s="76" t="s">
        <v>145</v>
      </c>
    </row>
    <row r="20" spans="1:5" ht="30" x14ac:dyDescent="0.25">
      <c r="A20" s="50">
        <v>7</v>
      </c>
      <c r="B20" s="52" t="s">
        <v>7</v>
      </c>
      <c r="C20" s="12"/>
      <c r="D20" s="5">
        <v>8</v>
      </c>
      <c r="E20" s="76" t="s">
        <v>146</v>
      </c>
    </row>
    <row r="21" spans="1:5" ht="30" x14ac:dyDescent="0.25">
      <c r="A21" s="50">
        <v>8</v>
      </c>
      <c r="B21" s="52" t="s">
        <v>150</v>
      </c>
      <c r="C21" s="12"/>
      <c r="D21" s="5">
        <v>9</v>
      </c>
      <c r="E21" s="76" t="s">
        <v>147</v>
      </c>
    </row>
    <row r="22" spans="1:5" x14ac:dyDescent="0.25">
      <c r="A22" s="50">
        <v>9</v>
      </c>
      <c r="B22" s="52" t="s">
        <v>151</v>
      </c>
      <c r="C22" s="12"/>
      <c r="D22" s="5">
        <v>10</v>
      </c>
      <c r="E22" s="76" t="s">
        <v>148</v>
      </c>
    </row>
    <row r="23" spans="1:5" x14ac:dyDescent="0.25">
      <c r="A23" s="50">
        <v>10</v>
      </c>
      <c r="B23" s="52" t="s">
        <v>152</v>
      </c>
      <c r="C23" s="12"/>
      <c r="D23" s="5">
        <v>11</v>
      </c>
      <c r="E23" s="76" t="s">
        <v>149</v>
      </c>
    </row>
    <row r="24" spans="1:5" x14ac:dyDescent="0.25">
      <c r="A24" s="50">
        <v>11</v>
      </c>
      <c r="B24" s="52" t="s">
        <v>153</v>
      </c>
      <c r="C24" s="12"/>
    </row>
    <row r="25" spans="1:5" x14ac:dyDescent="0.25">
      <c r="A25" s="50">
        <v>12</v>
      </c>
      <c r="B25" s="52" t="s">
        <v>1</v>
      </c>
    </row>
    <row r="26" spans="1:5" x14ac:dyDescent="0.25">
      <c r="A26" s="50">
        <v>13</v>
      </c>
      <c r="B26" s="52" t="s">
        <v>3</v>
      </c>
    </row>
    <row r="27" spans="1:5" x14ac:dyDescent="0.25">
      <c r="A27" s="50">
        <v>14</v>
      </c>
      <c r="B27" s="52" t="s">
        <v>4</v>
      </c>
    </row>
    <row r="28" spans="1:5" x14ac:dyDescent="0.25">
      <c r="A28" s="50">
        <v>15</v>
      </c>
      <c r="B28" s="52" t="s">
        <v>5</v>
      </c>
    </row>
    <row r="29" spans="1:5" x14ac:dyDescent="0.25">
      <c r="A29" s="50">
        <v>16</v>
      </c>
      <c r="B29" s="52" t="s">
        <v>111</v>
      </c>
    </row>
    <row r="30" spans="1:5" ht="30" x14ac:dyDescent="0.25">
      <c r="A30" s="50">
        <v>17</v>
      </c>
      <c r="B30" s="52" t="s">
        <v>8</v>
      </c>
    </row>
    <row r="31" spans="1:5" x14ac:dyDescent="0.25">
      <c r="A31" s="50">
        <v>18</v>
      </c>
      <c r="B31" s="52" t="s">
        <v>9</v>
      </c>
    </row>
    <row r="32" spans="1:5" ht="30" x14ac:dyDescent="0.25">
      <c r="A32" s="50">
        <v>19</v>
      </c>
      <c r="B32" s="52" t="s">
        <v>53</v>
      </c>
    </row>
    <row r="33" spans="1:2" x14ac:dyDescent="0.25">
      <c r="A33" s="50">
        <v>20</v>
      </c>
      <c r="B33" s="52" t="s">
        <v>114</v>
      </c>
    </row>
    <row r="34" spans="1:2" x14ac:dyDescent="0.25">
      <c r="A34" s="50">
        <v>21</v>
      </c>
      <c r="B34" s="52" t="s">
        <v>115</v>
      </c>
    </row>
    <row r="35" spans="1:2" ht="30" x14ac:dyDescent="0.25">
      <c r="A35" s="50">
        <v>22</v>
      </c>
      <c r="B35" s="52" t="s">
        <v>13</v>
      </c>
    </row>
    <row r="36" spans="1:2" ht="45" x14ac:dyDescent="0.25">
      <c r="A36" s="50">
        <v>23</v>
      </c>
      <c r="B36" s="52" t="s">
        <v>140</v>
      </c>
    </row>
    <row r="37" spans="1:2" ht="30" x14ac:dyDescent="0.25">
      <c r="A37" s="50">
        <v>24</v>
      </c>
      <c r="B37" s="52" t="s">
        <v>19</v>
      </c>
    </row>
    <row r="38" spans="1:2" ht="30" x14ac:dyDescent="0.25">
      <c r="A38" s="50">
        <v>25</v>
      </c>
      <c r="B38" s="52" t="s">
        <v>173</v>
      </c>
    </row>
    <row r="39" spans="1:2" ht="30" x14ac:dyDescent="0.25">
      <c r="A39" s="50">
        <v>26</v>
      </c>
      <c r="B39" s="52" t="s">
        <v>117</v>
      </c>
    </row>
    <row r="40" spans="1:2" ht="30" x14ac:dyDescent="0.25">
      <c r="A40" s="50">
        <v>27</v>
      </c>
      <c r="B40" s="52" t="s">
        <v>118</v>
      </c>
    </row>
    <row r="41" spans="1:2" ht="30" x14ac:dyDescent="0.25">
      <c r="A41" s="50">
        <v>28</v>
      </c>
      <c r="B41" s="52" t="s">
        <v>22</v>
      </c>
    </row>
    <row r="42" spans="1:2" ht="30" x14ac:dyDescent="0.25">
      <c r="A42" s="50">
        <v>29</v>
      </c>
      <c r="B42" s="52" t="s">
        <v>119</v>
      </c>
    </row>
    <row r="43" spans="1:2" ht="30" x14ac:dyDescent="0.25">
      <c r="A43" s="50">
        <v>30</v>
      </c>
      <c r="B43" s="52" t="s">
        <v>25</v>
      </c>
    </row>
    <row r="44" spans="1:2" ht="30" x14ac:dyDescent="0.25">
      <c r="A44" s="50">
        <v>31</v>
      </c>
      <c r="B44" s="52" t="s">
        <v>27</v>
      </c>
    </row>
    <row r="45" spans="1:2" x14ac:dyDescent="0.25">
      <c r="A45" s="50">
        <v>32</v>
      </c>
      <c r="B45" s="52" t="s">
        <v>28</v>
      </c>
    </row>
    <row r="46" spans="1:2" x14ac:dyDescent="0.25">
      <c r="A46" s="50">
        <v>33</v>
      </c>
      <c r="B46" s="52" t="s">
        <v>50</v>
      </c>
    </row>
    <row r="47" spans="1:2" ht="30" x14ac:dyDescent="0.25">
      <c r="A47" s="50">
        <v>34</v>
      </c>
      <c r="B47" s="52" t="s">
        <v>120</v>
      </c>
    </row>
    <row r="48" spans="1:2" x14ac:dyDescent="0.25">
      <c r="A48" s="50">
        <v>35</v>
      </c>
      <c r="B48" s="52" t="s">
        <v>29</v>
      </c>
    </row>
    <row r="49" spans="1:2" ht="30" x14ac:dyDescent="0.25">
      <c r="A49" s="50">
        <v>36</v>
      </c>
      <c r="B49" s="52" t="s">
        <v>30</v>
      </c>
    </row>
    <row r="50" spans="1:2" ht="30" x14ac:dyDescent="0.25">
      <c r="A50" s="50">
        <v>37</v>
      </c>
      <c r="B50" s="52" t="s">
        <v>121</v>
      </c>
    </row>
    <row r="51" spans="1:2" x14ac:dyDescent="0.25">
      <c r="A51" s="50">
        <v>38</v>
      </c>
      <c r="B51" s="52" t="s">
        <v>123</v>
      </c>
    </row>
    <row r="52" spans="1:2" ht="30" x14ac:dyDescent="0.25">
      <c r="A52" s="50">
        <v>39</v>
      </c>
      <c r="B52" s="52" t="s">
        <v>128</v>
      </c>
    </row>
    <row r="53" spans="1:2" ht="30" x14ac:dyDescent="0.25">
      <c r="A53" s="50">
        <v>40</v>
      </c>
      <c r="B53" s="52" t="s">
        <v>131</v>
      </c>
    </row>
    <row r="54" spans="1:2" x14ac:dyDescent="0.25">
      <c r="A54" s="50">
        <v>41</v>
      </c>
      <c r="B54" s="52" t="s">
        <v>132</v>
      </c>
    </row>
    <row r="55" spans="1:2" x14ac:dyDescent="0.25">
      <c r="A55" s="50">
        <v>42</v>
      </c>
      <c r="B55" s="52" t="s">
        <v>129</v>
      </c>
    </row>
    <row r="56" spans="1:2" x14ac:dyDescent="0.25">
      <c r="A56" s="50">
        <v>43</v>
      </c>
      <c r="B56" s="52" t="s">
        <v>130</v>
      </c>
    </row>
    <row r="57" spans="1:2" x14ac:dyDescent="0.25">
      <c r="A57" s="50">
        <v>44</v>
      </c>
      <c r="B57" s="52" t="s">
        <v>51</v>
      </c>
    </row>
    <row r="58" spans="1:2" x14ac:dyDescent="0.25">
      <c r="A58" s="50">
        <v>45</v>
      </c>
      <c r="B58" s="52" t="s">
        <v>52</v>
      </c>
    </row>
    <row r="59" spans="1:2" x14ac:dyDescent="0.25">
      <c r="A59" s="50">
        <v>46</v>
      </c>
      <c r="B59" s="52" t="s">
        <v>135</v>
      </c>
    </row>
    <row r="60" spans="1:2" x14ac:dyDescent="0.25">
      <c r="A60" s="50">
        <v>47</v>
      </c>
      <c r="B60" s="52" t="s">
        <v>137</v>
      </c>
    </row>
    <row r="61" spans="1:2" ht="30" x14ac:dyDescent="0.25">
      <c r="A61" s="50">
        <v>48</v>
      </c>
      <c r="B61" s="52" t="s">
        <v>138</v>
      </c>
    </row>
    <row r="62" spans="1:2" x14ac:dyDescent="0.25">
      <c r="A62" s="50">
        <v>49</v>
      </c>
      <c r="B62" s="52" t="s">
        <v>139</v>
      </c>
    </row>
  </sheetData>
  <mergeCells count="4">
    <mergeCell ref="A2:B6"/>
    <mergeCell ref="A7:B8"/>
    <mergeCell ref="A12:B12"/>
    <mergeCell ref="D12:E12"/>
  </mergeCells>
  <phoneticPr fontId="9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77"/>
  <sheetViews>
    <sheetView showGridLines="0" tabSelected="1" topLeftCell="H58" workbookViewId="0">
      <selection activeCell="H12" sqref="H12:I76"/>
    </sheetView>
  </sheetViews>
  <sheetFormatPr baseColWidth="10" defaultRowHeight="15" x14ac:dyDescent="0.25"/>
  <cols>
    <col min="1" max="1" width="4.85546875" bestFit="1" customWidth="1"/>
    <col min="2" max="2" width="37.140625" style="3" customWidth="1"/>
    <col min="3" max="3" width="15.42578125" customWidth="1"/>
    <col min="4" max="6" width="15.42578125" bestFit="1" customWidth="1"/>
    <col min="7" max="7" width="12.7109375" bestFit="1" customWidth="1"/>
    <col min="8" max="8" width="4.85546875" bestFit="1" customWidth="1"/>
    <col min="9" max="9" width="37.28515625" bestFit="1" customWidth="1"/>
    <col min="10" max="10" width="12.7109375" bestFit="1" customWidth="1"/>
  </cols>
  <sheetData>
    <row r="2" spans="1:10" x14ac:dyDescent="0.25">
      <c r="A2" s="83"/>
      <c r="B2" s="83"/>
      <c r="C2" s="1"/>
      <c r="D2" s="1"/>
      <c r="E2" s="1"/>
      <c r="F2" s="1"/>
    </row>
    <row r="3" spans="1:10" x14ac:dyDescent="0.25">
      <c r="A3" s="83"/>
      <c r="B3" s="83"/>
      <c r="C3" s="1"/>
      <c r="D3" s="1"/>
      <c r="E3" s="1"/>
      <c r="F3" s="1"/>
    </row>
    <row r="4" spans="1:10" x14ac:dyDescent="0.25">
      <c r="A4" s="83"/>
      <c r="B4" s="83"/>
      <c r="C4" s="1"/>
      <c r="D4" s="1"/>
      <c r="E4" s="1"/>
      <c r="F4" s="1"/>
    </row>
    <row r="5" spans="1:10" x14ac:dyDescent="0.25">
      <c r="A5" s="83"/>
      <c r="B5" s="83"/>
      <c r="C5" s="1"/>
      <c r="D5" s="1"/>
      <c r="E5" s="1"/>
      <c r="F5" s="1"/>
    </row>
    <row r="6" spans="1:10" x14ac:dyDescent="0.25">
      <c r="A6" s="83"/>
      <c r="B6" s="83"/>
      <c r="C6" s="1"/>
      <c r="D6" s="1"/>
      <c r="E6" s="1"/>
      <c r="F6" s="1"/>
    </row>
    <row r="7" spans="1:10" x14ac:dyDescent="0.25">
      <c r="A7" s="85"/>
      <c r="B7" s="85"/>
      <c r="C7" s="43"/>
      <c r="D7" s="43"/>
      <c r="E7" s="43"/>
      <c r="F7" s="43"/>
    </row>
    <row r="8" spans="1:10" x14ac:dyDescent="0.25">
      <c r="A8" s="85"/>
      <c r="B8" s="85"/>
      <c r="C8" s="43"/>
      <c r="D8" s="43"/>
      <c r="E8" s="43"/>
      <c r="F8" s="43"/>
    </row>
    <row r="9" spans="1:10" x14ac:dyDescent="0.25">
      <c r="A9" s="1"/>
    </row>
    <row r="11" spans="1:10" ht="15.6" customHeight="1" x14ac:dyDescent="0.25">
      <c r="C11" s="23"/>
      <c r="D11" s="23"/>
      <c r="E11" s="23"/>
      <c r="F11" s="23"/>
      <c r="G11" s="7"/>
    </row>
    <row r="12" spans="1:10" ht="15" customHeight="1" x14ac:dyDescent="0.25">
      <c r="A12" s="88" t="s">
        <v>182</v>
      </c>
      <c r="B12" s="88"/>
      <c r="C12" s="88"/>
      <c r="D12" s="88"/>
      <c r="E12" s="88"/>
      <c r="F12" s="88"/>
      <c r="G12" s="8"/>
      <c r="H12" s="88" t="s">
        <v>182</v>
      </c>
      <c r="I12" s="88"/>
    </row>
    <row r="13" spans="1:10" x14ac:dyDescent="0.25">
      <c r="A13" s="65" t="s">
        <v>0</v>
      </c>
      <c r="B13" s="79" t="s">
        <v>55</v>
      </c>
      <c r="C13" s="16" t="s">
        <v>219</v>
      </c>
      <c r="D13" s="16" t="s">
        <v>220</v>
      </c>
      <c r="E13" s="16" t="s">
        <v>221</v>
      </c>
      <c r="F13" s="16" t="s">
        <v>211</v>
      </c>
      <c r="G13" s="8"/>
      <c r="H13" s="77" t="s">
        <v>0</v>
      </c>
      <c r="I13" s="78" t="s">
        <v>222</v>
      </c>
    </row>
    <row r="14" spans="1:10" x14ac:dyDescent="0.25">
      <c r="A14" s="5">
        <v>1</v>
      </c>
      <c r="B14" s="52" t="s">
        <v>174</v>
      </c>
      <c r="C14" s="2">
        <v>76569.65985429952</v>
      </c>
      <c r="D14" s="59">
        <v>85790.397109361715</v>
      </c>
      <c r="E14" s="2">
        <v>86621.247515408962</v>
      </c>
      <c r="F14" s="2">
        <f t="shared" ref="F14:F45" si="0">AVERAGE(C14:E14)</f>
        <v>82993.768159690066</v>
      </c>
      <c r="G14" s="12"/>
      <c r="H14" s="5">
        <v>1</v>
      </c>
      <c r="I14" s="24" t="s">
        <v>179</v>
      </c>
      <c r="J14" s="42"/>
    </row>
    <row r="15" spans="1:10" x14ac:dyDescent="0.25">
      <c r="A15" s="5">
        <v>2</v>
      </c>
      <c r="B15" s="52" t="s">
        <v>175</v>
      </c>
      <c r="C15" s="2">
        <v>44465.539985075215</v>
      </c>
      <c r="D15" s="59">
        <v>49820.20738058172</v>
      </c>
      <c r="E15" s="2">
        <v>50302.698905580117</v>
      </c>
      <c r="F15" s="2">
        <f t="shared" si="0"/>
        <v>48196.148757079012</v>
      </c>
      <c r="G15" s="12"/>
      <c r="H15" s="5">
        <v>2</v>
      </c>
      <c r="I15" s="24" t="s">
        <v>59</v>
      </c>
      <c r="J15" s="42"/>
    </row>
    <row r="16" spans="1:10" x14ac:dyDescent="0.25">
      <c r="A16" s="5">
        <v>3</v>
      </c>
      <c r="B16" s="52" t="s">
        <v>176</v>
      </c>
      <c r="C16" s="2">
        <v>41849.919985953144</v>
      </c>
      <c r="D16" s="59">
        <v>46889.606946429856</v>
      </c>
      <c r="E16" s="2">
        <v>47343.71661701658</v>
      </c>
      <c r="F16" s="2">
        <f t="shared" si="0"/>
        <v>45361.081183133188</v>
      </c>
      <c r="G16" s="12"/>
      <c r="H16" s="4">
        <v>3</v>
      </c>
      <c r="I16" s="24" t="s">
        <v>60</v>
      </c>
      <c r="J16" s="42"/>
    </row>
    <row r="17" spans="1:9" ht="30" x14ac:dyDescent="0.25">
      <c r="A17" s="5">
        <v>4</v>
      </c>
      <c r="B17" s="52" t="s">
        <v>177</v>
      </c>
      <c r="C17" s="2">
        <v>28024.499990593624</v>
      </c>
      <c r="D17" s="59">
        <v>31399.29036591285</v>
      </c>
      <c r="E17" s="2">
        <v>31703.381663180746</v>
      </c>
      <c r="F17" s="2">
        <f t="shared" si="0"/>
        <v>30375.724006562406</v>
      </c>
      <c r="G17" s="12"/>
      <c r="H17" s="5">
        <v>4</v>
      </c>
      <c r="I17" s="24" t="s">
        <v>61</v>
      </c>
    </row>
    <row r="18" spans="1:9" x14ac:dyDescent="0.25">
      <c r="A18" s="5">
        <v>5</v>
      </c>
      <c r="B18" s="52" t="s">
        <v>178</v>
      </c>
      <c r="C18" s="2">
        <v>66698.309977612822</v>
      </c>
      <c r="D18" s="59">
        <v>74730.311070872573</v>
      </c>
      <c r="E18" s="2">
        <v>75454.048358370172</v>
      </c>
      <c r="F18" s="2">
        <f t="shared" si="0"/>
        <v>72294.223135618522</v>
      </c>
      <c r="G18" s="12"/>
      <c r="H18" s="5">
        <v>5</v>
      </c>
      <c r="I18" s="24" t="s">
        <v>62</v>
      </c>
    </row>
    <row r="19" spans="1:9" ht="30" x14ac:dyDescent="0.25">
      <c r="A19" s="5">
        <v>6</v>
      </c>
      <c r="B19" s="52" t="s">
        <v>6</v>
      </c>
      <c r="C19" s="2">
        <v>193729.557102975</v>
      </c>
      <c r="D19" s="59">
        <v>217059.02399606575</v>
      </c>
      <c r="E19" s="2">
        <v>219161.1657776623</v>
      </c>
      <c r="F19" s="2">
        <f t="shared" si="0"/>
        <v>209983.24895890104</v>
      </c>
      <c r="G19" s="12"/>
      <c r="H19" s="5">
        <v>6</v>
      </c>
      <c r="I19" s="24" t="s">
        <v>144</v>
      </c>
    </row>
    <row r="20" spans="1:9" ht="30" x14ac:dyDescent="0.25">
      <c r="A20" s="5">
        <v>7</v>
      </c>
      <c r="B20" s="52" t="s">
        <v>7</v>
      </c>
      <c r="C20" s="2">
        <v>157119.24709926322</v>
      </c>
      <c r="D20" s="59">
        <v>176039.99583932894</v>
      </c>
      <c r="E20" s="2">
        <v>177744.88248109623</v>
      </c>
      <c r="F20" s="2">
        <f t="shared" si="0"/>
        <v>170301.37513989615</v>
      </c>
      <c r="G20" s="12"/>
      <c r="H20" s="5">
        <v>7</v>
      </c>
      <c r="I20" s="24" t="s">
        <v>145</v>
      </c>
    </row>
    <row r="21" spans="1:9" x14ac:dyDescent="0.25">
      <c r="A21" s="5">
        <v>8</v>
      </c>
      <c r="B21" s="52" t="s">
        <v>150</v>
      </c>
      <c r="C21" s="2">
        <v>129661.51459647933</v>
      </c>
      <c r="D21" s="59">
        <v>145275.72472177629</v>
      </c>
      <c r="E21" s="2">
        <v>146682.67000867162</v>
      </c>
      <c r="F21" s="2">
        <f t="shared" si="0"/>
        <v>140539.96977564241</v>
      </c>
      <c r="G21" s="12"/>
      <c r="H21" s="4">
        <v>8</v>
      </c>
      <c r="I21" s="24" t="s">
        <v>146</v>
      </c>
    </row>
    <row r="22" spans="1:9" x14ac:dyDescent="0.25">
      <c r="A22" s="5">
        <v>9</v>
      </c>
      <c r="B22" s="52" t="s">
        <v>151</v>
      </c>
      <c r="C22" s="2">
        <v>129661.51459647933</v>
      </c>
      <c r="D22" s="59">
        <v>145275.72472177629</v>
      </c>
      <c r="E22" s="2">
        <v>146682.67000867162</v>
      </c>
      <c r="F22" s="2">
        <f t="shared" si="0"/>
        <v>140539.96977564241</v>
      </c>
      <c r="G22" s="12"/>
      <c r="H22" s="5">
        <v>9</v>
      </c>
      <c r="I22" s="24" t="s">
        <v>154</v>
      </c>
    </row>
    <row r="23" spans="1:9" x14ac:dyDescent="0.25">
      <c r="A23" s="5">
        <v>10</v>
      </c>
      <c r="B23" s="52" t="s">
        <v>152</v>
      </c>
      <c r="C23" s="2">
        <v>183093.39993854499</v>
      </c>
      <c r="D23" s="59">
        <v>205142.03039063059</v>
      </c>
      <c r="E23" s="2">
        <v>207128.76019944751</v>
      </c>
      <c r="F23" s="2">
        <f t="shared" si="0"/>
        <v>198454.7301762077</v>
      </c>
      <c r="G23" s="12"/>
      <c r="H23" s="5">
        <v>10</v>
      </c>
      <c r="I23" s="24" t="s">
        <v>147</v>
      </c>
    </row>
    <row r="24" spans="1:9" x14ac:dyDescent="0.25">
      <c r="A24" s="5">
        <v>11</v>
      </c>
      <c r="B24" s="52" t="s">
        <v>153</v>
      </c>
      <c r="C24" s="2">
        <v>183093.39993854499</v>
      </c>
      <c r="D24" s="59">
        <v>205142.03039063059</v>
      </c>
      <c r="E24" s="2">
        <v>207128.76019944751</v>
      </c>
      <c r="F24" s="2">
        <f t="shared" si="0"/>
        <v>198454.7301762077</v>
      </c>
      <c r="G24" s="12"/>
      <c r="H24" s="4">
        <v>11</v>
      </c>
      <c r="I24" s="24" t="s">
        <v>148</v>
      </c>
    </row>
    <row r="25" spans="1:9" x14ac:dyDescent="0.25">
      <c r="A25" s="5">
        <v>12</v>
      </c>
      <c r="B25" s="52" t="s">
        <v>1</v>
      </c>
      <c r="C25" s="2">
        <v>444008.36162612343</v>
      </c>
      <c r="D25" s="59">
        <v>497477.11738911818</v>
      </c>
      <c r="E25" s="2">
        <v>502295.01168625103</v>
      </c>
      <c r="F25" s="2">
        <f t="shared" si="0"/>
        <v>481260.16356716421</v>
      </c>
      <c r="G25" s="13"/>
      <c r="H25" s="5">
        <v>12</v>
      </c>
      <c r="I25" s="24" t="s">
        <v>149</v>
      </c>
    </row>
    <row r="26" spans="1:9" x14ac:dyDescent="0.25">
      <c r="A26" s="5">
        <v>13</v>
      </c>
      <c r="B26" s="52" t="s">
        <v>3</v>
      </c>
      <c r="C26" s="2">
        <v>970424.67517005559</v>
      </c>
      <c r="D26" s="59">
        <v>1087285.9877656568</v>
      </c>
      <c r="E26" s="2">
        <v>1097815.9775414704</v>
      </c>
      <c r="F26" s="2">
        <f t="shared" si="0"/>
        <v>1051842.2134923942</v>
      </c>
      <c r="H26" s="5">
        <v>13</v>
      </c>
      <c r="I26" s="52" t="s">
        <v>31</v>
      </c>
    </row>
    <row r="27" spans="1:9" x14ac:dyDescent="0.25">
      <c r="A27" s="5">
        <v>14</v>
      </c>
      <c r="B27" s="52" t="s">
        <v>4</v>
      </c>
      <c r="C27" s="2">
        <v>904921.00959607679</v>
      </c>
      <c r="D27" s="59">
        <v>1013894.183591475</v>
      </c>
      <c r="E27" s="2">
        <v>1023713.3990574213</v>
      </c>
      <c r="F27" s="2">
        <f t="shared" si="0"/>
        <v>980842.86408165761</v>
      </c>
      <c r="H27" s="4">
        <v>14</v>
      </c>
      <c r="I27" s="52" t="s">
        <v>69</v>
      </c>
    </row>
    <row r="28" spans="1:9" x14ac:dyDescent="0.25">
      <c r="A28" s="5">
        <v>15</v>
      </c>
      <c r="B28" s="52" t="s">
        <v>5</v>
      </c>
      <c r="C28" s="2">
        <v>583467.83594599587</v>
      </c>
      <c r="D28" s="59">
        <v>653730.70014410117</v>
      </c>
      <c r="E28" s="2">
        <v>660061.85649680917</v>
      </c>
      <c r="F28" s="2">
        <f t="shared" si="0"/>
        <v>632420.13086230203</v>
      </c>
      <c r="H28" s="5">
        <v>15</v>
      </c>
      <c r="I28" s="52" t="s">
        <v>70</v>
      </c>
    </row>
    <row r="29" spans="1:9" x14ac:dyDescent="0.25">
      <c r="A29" s="5">
        <v>16</v>
      </c>
      <c r="B29" s="52" t="s">
        <v>111</v>
      </c>
      <c r="C29" s="2">
        <v>244204.5988943679</v>
      </c>
      <c r="D29" s="59">
        <v>273612.41456401499</v>
      </c>
      <c r="E29" s="2">
        <v>276262.25642743811</v>
      </c>
      <c r="F29" s="2">
        <f t="shared" si="0"/>
        <v>264693.08996194036</v>
      </c>
      <c r="H29" s="5">
        <v>16</v>
      </c>
      <c r="I29" s="52" t="s">
        <v>71</v>
      </c>
    </row>
    <row r="30" spans="1:9" ht="30" x14ac:dyDescent="0.25">
      <c r="A30" s="5">
        <v>17</v>
      </c>
      <c r="B30" s="52" t="s">
        <v>8</v>
      </c>
      <c r="C30" s="2">
        <v>444008.36162612343</v>
      </c>
      <c r="D30" s="59">
        <v>497477.11738911818</v>
      </c>
      <c r="E30" s="2">
        <v>502295.01168625103</v>
      </c>
      <c r="F30" s="2">
        <f t="shared" si="0"/>
        <v>481260.16356716421</v>
      </c>
      <c r="H30" s="4">
        <v>17</v>
      </c>
      <c r="I30" s="52" t="s">
        <v>213</v>
      </c>
    </row>
    <row r="31" spans="1:9" x14ac:dyDescent="0.25">
      <c r="A31" s="5">
        <v>18</v>
      </c>
      <c r="B31" s="52" t="s">
        <v>9</v>
      </c>
      <c r="C31" s="2">
        <v>274144.97073554067</v>
      </c>
      <c r="D31" s="59">
        <v>307158.29154379806</v>
      </c>
      <c r="E31" s="2">
        <v>310133.01365546539</v>
      </c>
      <c r="F31" s="2">
        <f t="shared" si="0"/>
        <v>297145.42531160131</v>
      </c>
      <c r="H31" s="5">
        <v>18</v>
      </c>
      <c r="I31" s="52" t="s">
        <v>164</v>
      </c>
    </row>
    <row r="32" spans="1:9" x14ac:dyDescent="0.25">
      <c r="A32" s="5">
        <v>19</v>
      </c>
      <c r="B32" s="52" t="s">
        <v>53</v>
      </c>
      <c r="C32" s="2">
        <v>114024.89933248151</v>
      </c>
      <c r="D32" s="59">
        <v>127756.10356246468</v>
      </c>
      <c r="E32" s="2">
        <v>128993.37736112277</v>
      </c>
      <c r="F32" s="2">
        <f t="shared" si="0"/>
        <v>123591.46008535632</v>
      </c>
      <c r="H32" s="5">
        <v>19</v>
      </c>
      <c r="I32" s="52" t="s">
        <v>165</v>
      </c>
    </row>
    <row r="33" spans="1:9" x14ac:dyDescent="0.25">
      <c r="A33" s="5">
        <v>20</v>
      </c>
      <c r="B33" s="52" t="s">
        <v>114</v>
      </c>
      <c r="C33" s="2">
        <v>77701.463284571597</v>
      </c>
      <c r="D33" s="59">
        <v>87058.495543095676</v>
      </c>
      <c r="E33" s="2">
        <v>87901.627045093934</v>
      </c>
      <c r="F33" s="2">
        <f t="shared" si="0"/>
        <v>84220.52862425374</v>
      </c>
      <c r="H33" s="4">
        <v>20</v>
      </c>
      <c r="I33" s="52" t="s">
        <v>166</v>
      </c>
    </row>
    <row r="34" spans="1:9" ht="30" x14ac:dyDescent="0.25">
      <c r="A34" s="5">
        <v>21</v>
      </c>
      <c r="B34" s="52" t="s">
        <v>115</v>
      </c>
      <c r="C34" s="2">
        <v>132220.36199192007</v>
      </c>
      <c r="D34" s="59">
        <v>148142.71583307075</v>
      </c>
      <c r="E34" s="2">
        <v>149577.42694002535</v>
      </c>
      <c r="F34" s="2">
        <f t="shared" si="0"/>
        <v>143313.50158833872</v>
      </c>
      <c r="H34" s="5">
        <v>21</v>
      </c>
      <c r="I34" s="52" t="s">
        <v>167</v>
      </c>
    </row>
    <row r="35" spans="1:9" ht="30" x14ac:dyDescent="0.25">
      <c r="A35" s="5">
        <v>22</v>
      </c>
      <c r="B35" s="52" t="s">
        <v>13</v>
      </c>
      <c r="C35" s="2">
        <v>160120.07140305918</v>
      </c>
      <c r="D35" s="59">
        <v>179402.18798133338</v>
      </c>
      <c r="E35" s="2">
        <v>181139.63629434264</v>
      </c>
      <c r="F35" s="2">
        <f t="shared" si="0"/>
        <v>173553.96522624505</v>
      </c>
      <c r="H35" s="5">
        <v>22</v>
      </c>
      <c r="I35" s="52" t="s">
        <v>35</v>
      </c>
    </row>
    <row r="36" spans="1:9" ht="45" x14ac:dyDescent="0.25">
      <c r="A36" s="5">
        <v>23</v>
      </c>
      <c r="B36" s="52" t="s">
        <v>140</v>
      </c>
      <c r="C36" s="2">
        <v>764209.43169641867</v>
      </c>
      <c r="D36" s="59">
        <v>856237.71536545467</v>
      </c>
      <c r="E36" s="2">
        <v>864530.08231390791</v>
      </c>
      <c r="F36" s="2">
        <f t="shared" si="0"/>
        <v>828325.74312526034</v>
      </c>
      <c r="H36" s="4">
        <v>23</v>
      </c>
      <c r="I36" s="52" t="s">
        <v>168</v>
      </c>
    </row>
    <row r="37" spans="1:9" x14ac:dyDescent="0.25">
      <c r="A37" s="5">
        <v>24</v>
      </c>
      <c r="B37" s="52" t="s">
        <v>19</v>
      </c>
      <c r="C37" s="2">
        <v>129794.30030399493</v>
      </c>
      <c r="D37" s="59">
        <v>145424.50086365661</v>
      </c>
      <c r="E37" s="2">
        <v>146832.88699617167</v>
      </c>
      <c r="F37" s="2">
        <f t="shared" si="0"/>
        <v>140683.89605460773</v>
      </c>
      <c r="H37" s="5">
        <v>24</v>
      </c>
      <c r="I37" s="52" t="s">
        <v>36</v>
      </c>
    </row>
    <row r="38" spans="1:9" ht="30" x14ac:dyDescent="0.25">
      <c r="A38" s="5">
        <v>25</v>
      </c>
      <c r="B38" s="52" t="s">
        <v>173</v>
      </c>
      <c r="C38" s="2">
        <v>118402.22976696628</v>
      </c>
      <c r="D38" s="59">
        <v>132660.56463709823</v>
      </c>
      <c r="E38" s="2">
        <v>133945.33644966697</v>
      </c>
      <c r="F38" s="2">
        <f t="shared" si="0"/>
        <v>128336.04361791049</v>
      </c>
      <c r="H38" s="5">
        <v>25</v>
      </c>
      <c r="I38" s="52" t="s">
        <v>37</v>
      </c>
    </row>
    <row r="39" spans="1:9" ht="30" x14ac:dyDescent="0.25">
      <c r="A39" s="5">
        <v>26</v>
      </c>
      <c r="B39" s="52" t="s">
        <v>117</v>
      </c>
      <c r="C39" s="2">
        <v>355206.68930089875</v>
      </c>
      <c r="D39" s="59">
        <v>397981.69391129457</v>
      </c>
      <c r="E39" s="2">
        <v>401836.00934900081</v>
      </c>
      <c r="F39" s="2">
        <f t="shared" si="0"/>
        <v>385008.13085373142</v>
      </c>
      <c r="H39" s="4">
        <v>26</v>
      </c>
      <c r="I39" s="52" t="s">
        <v>38</v>
      </c>
    </row>
    <row r="40" spans="1:9" ht="30" x14ac:dyDescent="0.25">
      <c r="A40" s="5">
        <v>27</v>
      </c>
      <c r="B40" s="52" t="s">
        <v>118</v>
      </c>
      <c r="C40" s="2">
        <v>277505.22601632716</v>
      </c>
      <c r="D40" s="59">
        <v>310923.19836819888</v>
      </c>
      <c r="E40" s="2">
        <v>313934.3823039069</v>
      </c>
      <c r="F40" s="2">
        <f t="shared" si="0"/>
        <v>300787.6022294776</v>
      </c>
      <c r="H40" s="5">
        <v>27</v>
      </c>
      <c r="I40" s="52" t="s">
        <v>169</v>
      </c>
    </row>
    <row r="41" spans="1:9" x14ac:dyDescent="0.25">
      <c r="A41" s="5">
        <v>28</v>
      </c>
      <c r="B41" s="52" t="s">
        <v>22</v>
      </c>
      <c r="C41" s="2">
        <v>38816.987006802221</v>
      </c>
      <c r="D41" s="59">
        <v>43491.439510626275</v>
      </c>
      <c r="E41" s="2">
        <v>43912.639101658817</v>
      </c>
      <c r="F41" s="2">
        <f t="shared" si="0"/>
        <v>42073.688539695773</v>
      </c>
      <c r="H41" s="5">
        <v>28</v>
      </c>
      <c r="I41" s="52" t="s">
        <v>78</v>
      </c>
    </row>
    <row r="42" spans="1:9" ht="30" x14ac:dyDescent="0.25">
      <c r="A42" s="5">
        <v>29</v>
      </c>
      <c r="B42" s="52" t="s">
        <v>119</v>
      </c>
      <c r="C42" s="2">
        <v>203789.18178571164</v>
      </c>
      <c r="D42" s="59">
        <v>228330.05743078791</v>
      </c>
      <c r="E42" s="2">
        <v>230541.35528370878</v>
      </c>
      <c r="F42" s="2">
        <f t="shared" si="0"/>
        <v>220886.86483340277</v>
      </c>
      <c r="H42" s="4">
        <v>29</v>
      </c>
      <c r="I42" s="52" t="s">
        <v>79</v>
      </c>
    </row>
    <row r="43" spans="1:9" x14ac:dyDescent="0.25">
      <c r="A43" s="5">
        <v>30</v>
      </c>
      <c r="B43" s="52" t="s">
        <v>25</v>
      </c>
      <c r="C43" s="2">
        <v>253523.44638817702</v>
      </c>
      <c r="D43" s="59">
        <v>284053.4643037779</v>
      </c>
      <c r="E43" s="2">
        <v>286804.42413270916</v>
      </c>
      <c r="F43" s="2">
        <f t="shared" si="0"/>
        <v>274793.778274888</v>
      </c>
      <c r="H43" s="5">
        <v>30</v>
      </c>
      <c r="I43" s="52" t="s">
        <v>80</v>
      </c>
    </row>
    <row r="44" spans="1:9" ht="30" x14ac:dyDescent="0.25">
      <c r="A44" s="5">
        <v>31</v>
      </c>
      <c r="B44" s="52" t="s">
        <v>27</v>
      </c>
      <c r="C44" s="2">
        <v>412293.47865282901</v>
      </c>
      <c r="D44" s="59">
        <v>461943.03757560981</v>
      </c>
      <c r="E44" s="2">
        <v>466416.79656580463</v>
      </c>
      <c r="F44" s="2">
        <f t="shared" si="0"/>
        <v>446884.43759808113</v>
      </c>
      <c r="H44" s="5">
        <v>31</v>
      </c>
      <c r="I44" s="52" t="s">
        <v>82</v>
      </c>
    </row>
    <row r="45" spans="1:9" x14ac:dyDescent="0.25">
      <c r="A45" s="5">
        <v>32</v>
      </c>
      <c r="B45" s="52" t="s">
        <v>28</v>
      </c>
      <c r="C45" s="2">
        <v>69772.742541247964</v>
      </c>
      <c r="D45" s="59">
        <v>78174.975589718568</v>
      </c>
      <c r="E45" s="2">
        <v>78932.073264982304</v>
      </c>
      <c r="F45" s="2">
        <f t="shared" si="0"/>
        <v>75626.597131982955</v>
      </c>
      <c r="H45" s="4">
        <v>32</v>
      </c>
      <c r="I45" s="52" t="s">
        <v>83</v>
      </c>
    </row>
    <row r="46" spans="1:9" x14ac:dyDescent="0.25">
      <c r="A46" s="5">
        <v>33</v>
      </c>
      <c r="B46" s="52" t="s">
        <v>50</v>
      </c>
      <c r="C46" s="2">
        <v>444008.36162612343</v>
      </c>
      <c r="D46" s="59">
        <v>497477.11738911818</v>
      </c>
      <c r="E46" s="2">
        <v>502295.01168625103</v>
      </c>
      <c r="F46" s="2">
        <f t="shared" ref="F46:F77" si="1">AVERAGE(C46:E46)</f>
        <v>481260.16356716421</v>
      </c>
      <c r="H46" s="5">
        <v>33</v>
      </c>
      <c r="I46" s="52" t="s">
        <v>84</v>
      </c>
    </row>
    <row r="47" spans="1:9" x14ac:dyDescent="0.25">
      <c r="A47" s="5">
        <v>34</v>
      </c>
      <c r="B47" s="52" t="s">
        <v>120</v>
      </c>
      <c r="C47" s="2">
        <v>234114.95288477585</v>
      </c>
      <c r="D47" s="59">
        <v>262307.74454846466</v>
      </c>
      <c r="E47" s="2">
        <v>264848.10458187968</v>
      </c>
      <c r="F47" s="2">
        <f t="shared" si="1"/>
        <v>253756.93400504006</v>
      </c>
      <c r="H47" s="5">
        <v>34</v>
      </c>
      <c r="I47" s="52" t="s">
        <v>85</v>
      </c>
    </row>
    <row r="48" spans="1:9" x14ac:dyDescent="0.25">
      <c r="A48" s="5">
        <v>35</v>
      </c>
      <c r="B48" s="52" t="s">
        <v>29</v>
      </c>
      <c r="C48" s="2">
        <v>107231.92660629113</v>
      </c>
      <c r="D48" s="59">
        <v>120145.10164810509</v>
      </c>
      <c r="E48" s="2">
        <v>121308.66551833249</v>
      </c>
      <c r="F48" s="2">
        <f t="shared" si="1"/>
        <v>116228.56459090958</v>
      </c>
      <c r="H48" s="4">
        <v>35</v>
      </c>
      <c r="I48" s="52" t="s">
        <v>86</v>
      </c>
    </row>
    <row r="49" spans="1:9" ht="30" x14ac:dyDescent="0.25">
      <c r="A49" s="5">
        <v>36</v>
      </c>
      <c r="B49" s="52" t="s">
        <v>30</v>
      </c>
      <c r="C49" s="2">
        <v>148874.06244868215</v>
      </c>
      <c r="D49" s="59">
        <v>166801.90249061407</v>
      </c>
      <c r="E49" s="2">
        <v>168417.32138460886</v>
      </c>
      <c r="F49" s="2">
        <f t="shared" si="1"/>
        <v>161364.42877463505</v>
      </c>
      <c r="H49" s="5">
        <v>36</v>
      </c>
      <c r="I49" s="52" t="s">
        <v>40</v>
      </c>
    </row>
    <row r="50" spans="1:9" ht="30" x14ac:dyDescent="0.25">
      <c r="A50" s="5">
        <v>37</v>
      </c>
      <c r="B50" s="52" t="s">
        <v>121</v>
      </c>
      <c r="C50" s="2">
        <v>777014.63284571609</v>
      </c>
      <c r="D50" s="59">
        <v>870584.95543095691</v>
      </c>
      <c r="E50" s="2">
        <v>879016.27045093942</v>
      </c>
      <c r="F50" s="2">
        <f t="shared" si="1"/>
        <v>842205.28624253755</v>
      </c>
      <c r="H50" s="5">
        <v>37</v>
      </c>
      <c r="I50" s="52" t="s">
        <v>42</v>
      </c>
    </row>
    <row r="51" spans="1:9" ht="30" x14ac:dyDescent="0.25">
      <c r="A51" s="5">
        <v>38</v>
      </c>
      <c r="B51" s="52" t="s">
        <v>123</v>
      </c>
      <c r="C51" s="2">
        <v>88801.672325224688</v>
      </c>
      <c r="D51" s="59">
        <v>99495.423477823642</v>
      </c>
      <c r="E51" s="2">
        <v>100459.0023372502</v>
      </c>
      <c r="F51" s="2">
        <f t="shared" si="1"/>
        <v>96252.032713432855</v>
      </c>
      <c r="H51" s="4">
        <v>38</v>
      </c>
      <c r="I51" s="52" t="s">
        <v>88</v>
      </c>
    </row>
    <row r="52" spans="1:9" ht="30" x14ac:dyDescent="0.25">
      <c r="A52" s="5">
        <v>39</v>
      </c>
      <c r="B52" s="52" t="s">
        <v>128</v>
      </c>
      <c r="C52" s="2">
        <v>66601.254243918505</v>
      </c>
      <c r="D52" s="59">
        <v>74621.567608367724</v>
      </c>
      <c r="E52" s="2">
        <v>75344.251752937649</v>
      </c>
      <c r="F52" s="2">
        <f t="shared" si="1"/>
        <v>72189.024535074626</v>
      </c>
      <c r="H52" s="5">
        <v>39</v>
      </c>
      <c r="I52" s="52" t="s">
        <v>89</v>
      </c>
    </row>
    <row r="53" spans="1:9" ht="30" x14ac:dyDescent="0.25">
      <c r="A53" s="5">
        <v>40</v>
      </c>
      <c r="B53" s="52" t="s">
        <v>131</v>
      </c>
      <c r="C53" s="2">
        <v>117702.89996049322</v>
      </c>
      <c r="D53" s="59">
        <v>131877.01953683395</v>
      </c>
      <c r="E53" s="2">
        <v>133154.20298535912</v>
      </c>
      <c r="F53" s="2">
        <f t="shared" si="1"/>
        <v>127578.0408275621</v>
      </c>
      <c r="H53" s="5">
        <v>40</v>
      </c>
      <c r="I53" s="52" t="s">
        <v>156</v>
      </c>
    </row>
    <row r="54" spans="1:9" x14ac:dyDescent="0.25">
      <c r="A54" s="5">
        <v>41</v>
      </c>
      <c r="B54" s="52" t="s">
        <v>132</v>
      </c>
      <c r="C54" s="2">
        <v>80411.602708721199</v>
      </c>
      <c r="D54" s="59">
        <v>90094.99770154788</v>
      </c>
      <c r="E54" s="2">
        <v>90967.536679631085</v>
      </c>
      <c r="F54" s="2">
        <f t="shared" si="1"/>
        <v>87158.045696633388</v>
      </c>
      <c r="H54" s="4">
        <v>41</v>
      </c>
      <c r="I54" s="52" t="s">
        <v>90</v>
      </c>
    </row>
    <row r="55" spans="1:9" x14ac:dyDescent="0.25">
      <c r="A55" s="5">
        <v>42</v>
      </c>
      <c r="B55" s="52" t="s">
        <v>129</v>
      </c>
      <c r="C55" s="2">
        <v>288701.34086309152</v>
      </c>
      <c r="D55" s="59">
        <v>323467.5813602829</v>
      </c>
      <c r="E55" s="2">
        <v>326600.25331858743</v>
      </c>
      <c r="F55" s="2">
        <f t="shared" si="1"/>
        <v>312923.05851398729</v>
      </c>
      <c r="H55" s="5">
        <v>42</v>
      </c>
      <c r="I55" s="52" t="s">
        <v>91</v>
      </c>
    </row>
    <row r="56" spans="1:9" x14ac:dyDescent="0.25">
      <c r="A56" s="5">
        <v>43</v>
      </c>
      <c r="B56" s="52" t="s">
        <v>130</v>
      </c>
      <c r="C56" s="2">
        <v>263227.69313987758</v>
      </c>
      <c r="D56" s="59">
        <v>294926.32418143441</v>
      </c>
      <c r="E56" s="2">
        <v>297782.58390812384</v>
      </c>
      <c r="F56" s="2">
        <f t="shared" si="1"/>
        <v>285312.20040981192</v>
      </c>
      <c r="H56" s="5">
        <v>43</v>
      </c>
      <c r="I56" s="52" t="s">
        <v>92</v>
      </c>
    </row>
    <row r="57" spans="1:9" ht="30" x14ac:dyDescent="0.25">
      <c r="A57" s="5">
        <v>44</v>
      </c>
      <c r="B57" s="52" t="s">
        <v>51</v>
      </c>
      <c r="C57" s="2">
        <v>499509.40682938893</v>
      </c>
      <c r="D57" s="59">
        <v>559661.75706275809</v>
      </c>
      <c r="E57" s="2">
        <v>565081.88814703247</v>
      </c>
      <c r="F57" s="2">
        <f t="shared" si="1"/>
        <v>541417.68401305983</v>
      </c>
      <c r="H57" s="4">
        <v>44</v>
      </c>
      <c r="I57" s="52" t="s">
        <v>43</v>
      </c>
    </row>
    <row r="58" spans="1:9" x14ac:dyDescent="0.25">
      <c r="A58" s="5">
        <v>45</v>
      </c>
      <c r="B58" s="52" t="s">
        <v>52</v>
      </c>
      <c r="C58" s="2">
        <v>255304.807935021</v>
      </c>
      <c r="D58" s="59">
        <v>286049.34249874298</v>
      </c>
      <c r="E58" s="2">
        <v>288819.63171959436</v>
      </c>
      <c r="F58" s="2">
        <f t="shared" si="1"/>
        <v>276724.59405111946</v>
      </c>
      <c r="H58" s="5">
        <v>45</v>
      </c>
      <c r="I58" s="52" t="s">
        <v>93</v>
      </c>
    </row>
    <row r="59" spans="1:9" x14ac:dyDescent="0.25">
      <c r="A59" s="5">
        <v>46</v>
      </c>
      <c r="B59" s="52" t="s">
        <v>135</v>
      </c>
      <c r="C59" s="2">
        <v>264440.72398384014</v>
      </c>
      <c r="D59" s="59">
        <v>296285.43166614149</v>
      </c>
      <c r="E59" s="2">
        <v>299154.85388005071</v>
      </c>
      <c r="F59" s="2">
        <f t="shared" si="1"/>
        <v>286627.00317667745</v>
      </c>
      <c r="H59" s="5">
        <v>46</v>
      </c>
      <c r="I59" s="52" t="s">
        <v>94</v>
      </c>
    </row>
    <row r="60" spans="1:9" x14ac:dyDescent="0.25">
      <c r="A60" s="5">
        <v>47</v>
      </c>
      <c r="B60" s="52" t="s">
        <v>137</v>
      </c>
      <c r="C60" s="2">
        <v>177603.34465044938</v>
      </c>
      <c r="D60" s="59">
        <v>198990.84695564728</v>
      </c>
      <c r="E60" s="2">
        <v>200918.00467450041</v>
      </c>
      <c r="F60" s="2">
        <f t="shared" si="1"/>
        <v>192504.06542686571</v>
      </c>
      <c r="H60" s="4">
        <v>47</v>
      </c>
      <c r="I60" s="52" t="s">
        <v>95</v>
      </c>
    </row>
    <row r="61" spans="1:9" ht="30" x14ac:dyDescent="0.25">
      <c r="A61" s="5">
        <v>48</v>
      </c>
      <c r="B61" s="52" t="s">
        <v>138</v>
      </c>
      <c r="C61" s="2">
        <v>277505.22601632716</v>
      </c>
      <c r="D61" s="59">
        <v>310923.19836819888</v>
      </c>
      <c r="E61" s="2">
        <v>313934.3823039069</v>
      </c>
      <c r="F61" s="2">
        <f t="shared" si="1"/>
        <v>300787.6022294776</v>
      </c>
      <c r="H61" s="5">
        <v>48</v>
      </c>
      <c r="I61" s="52" t="s">
        <v>96</v>
      </c>
    </row>
    <row r="62" spans="1:9" ht="30" x14ac:dyDescent="0.25">
      <c r="A62" s="5">
        <v>49</v>
      </c>
      <c r="B62" s="52" t="s">
        <v>139</v>
      </c>
      <c r="C62" s="2">
        <v>190289.29783976724</v>
      </c>
      <c r="D62" s="59">
        <v>213204.47888105072</v>
      </c>
      <c r="E62" s="2">
        <v>215269.29072267908</v>
      </c>
      <c r="F62" s="2">
        <f t="shared" si="1"/>
        <v>206254.35581449899</v>
      </c>
      <c r="H62" s="5">
        <v>49</v>
      </c>
      <c r="I62" s="52" t="s">
        <v>97</v>
      </c>
    </row>
    <row r="63" spans="1:9" ht="30" x14ac:dyDescent="0.25">
      <c r="A63" s="6"/>
      <c r="B63" s="10" t="s">
        <v>56</v>
      </c>
      <c r="C63" s="19">
        <f t="shared" ref="C63:F63" si="2">SUM(C14:C62)</f>
        <v>12487870.093039224</v>
      </c>
      <c r="D63" s="19">
        <f t="shared" si="2"/>
        <v>13991695.096602924</v>
      </c>
      <c r="E63" s="19">
        <f t="shared" si="2"/>
        <v>14127199.837739425</v>
      </c>
      <c r="F63" s="19">
        <f t="shared" si="2"/>
        <v>13535588.342460528</v>
      </c>
      <c r="H63" s="4">
        <v>50</v>
      </c>
      <c r="I63" s="52" t="s">
        <v>98</v>
      </c>
    </row>
    <row r="64" spans="1:9" x14ac:dyDescent="0.25">
      <c r="H64" s="5">
        <v>51</v>
      </c>
      <c r="I64" s="52" t="s">
        <v>99</v>
      </c>
    </row>
    <row r="65" spans="8:9" x14ac:dyDescent="0.25">
      <c r="H65" s="5">
        <v>52</v>
      </c>
      <c r="I65" s="52" t="s">
        <v>46</v>
      </c>
    </row>
    <row r="66" spans="8:9" x14ac:dyDescent="0.25">
      <c r="H66" s="4">
        <v>53</v>
      </c>
      <c r="I66" s="52" t="s">
        <v>170</v>
      </c>
    </row>
    <row r="67" spans="8:9" x14ac:dyDescent="0.25">
      <c r="H67" s="5">
        <v>54</v>
      </c>
      <c r="I67" s="52" t="s">
        <v>171</v>
      </c>
    </row>
    <row r="68" spans="8:9" x14ac:dyDescent="0.25">
      <c r="H68" s="5">
        <v>55</v>
      </c>
      <c r="I68" s="52" t="s">
        <v>158</v>
      </c>
    </row>
    <row r="69" spans="8:9" x14ac:dyDescent="0.25">
      <c r="H69" s="4">
        <v>56</v>
      </c>
      <c r="I69" s="52" t="s">
        <v>100</v>
      </c>
    </row>
    <row r="70" spans="8:9" ht="30" x14ac:dyDescent="0.25">
      <c r="H70" s="5">
        <v>57</v>
      </c>
      <c r="I70" s="52" t="s">
        <v>160</v>
      </c>
    </row>
    <row r="71" spans="8:9" x14ac:dyDescent="0.25">
      <c r="H71" s="5">
        <v>58</v>
      </c>
      <c r="I71" s="52" t="s">
        <v>106</v>
      </c>
    </row>
    <row r="72" spans="8:9" x14ac:dyDescent="0.25">
      <c r="H72" s="4">
        <v>59</v>
      </c>
      <c r="I72" s="52" t="s">
        <v>161</v>
      </c>
    </row>
    <row r="73" spans="8:9" x14ac:dyDescent="0.25">
      <c r="H73" s="5">
        <v>60</v>
      </c>
      <c r="I73" s="52" t="s">
        <v>109</v>
      </c>
    </row>
    <row r="74" spans="8:9" x14ac:dyDescent="0.25">
      <c r="H74" s="5">
        <v>61</v>
      </c>
      <c r="I74" s="52" t="s">
        <v>110</v>
      </c>
    </row>
    <row r="75" spans="8:9" x14ac:dyDescent="0.25">
      <c r="H75" s="4">
        <v>62</v>
      </c>
      <c r="I75" s="52" t="s">
        <v>163</v>
      </c>
    </row>
    <row r="76" spans="8:9" x14ac:dyDescent="0.25">
      <c r="H76" s="5">
        <v>63</v>
      </c>
      <c r="I76" s="52" t="s">
        <v>172</v>
      </c>
    </row>
    <row r="77" spans="8:9" ht="15.75" thickBot="1" x14ac:dyDescent="0.3">
      <c r="H77" s="66">
        <v>64</v>
      </c>
      <c r="I77" s="54" t="s">
        <v>56</v>
      </c>
    </row>
  </sheetData>
  <mergeCells count="4">
    <mergeCell ref="A2:B6"/>
    <mergeCell ref="A7:B8"/>
    <mergeCell ref="A12:F12"/>
    <mergeCell ref="H12:I12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D4"/>
  <sheetViews>
    <sheetView topLeftCell="B1" workbookViewId="0">
      <selection activeCell="D11" sqref="D11"/>
    </sheetView>
  </sheetViews>
  <sheetFormatPr baseColWidth="10" defaultRowHeight="15" x14ac:dyDescent="0.25"/>
  <cols>
    <col min="3" max="3" width="16.28515625" customWidth="1"/>
    <col min="4" max="4" width="21.85546875" customWidth="1"/>
    <col min="9" max="9" width="14.28515625" bestFit="1" customWidth="1"/>
    <col min="10" max="11" width="19.28515625" bestFit="1" customWidth="1"/>
  </cols>
  <sheetData>
    <row r="2" spans="2:4" ht="15.75" thickBot="1" x14ac:dyDescent="0.3"/>
    <row r="3" spans="2:4" ht="14.45" customHeight="1" thickBot="1" x14ac:dyDescent="0.3">
      <c r="B3" s="89" t="s">
        <v>183</v>
      </c>
      <c r="C3" s="90"/>
      <c r="D3" s="17"/>
    </row>
    <row r="4" spans="2:4" ht="15.75" thickBot="1" x14ac:dyDescent="0.3">
      <c r="B4" s="91"/>
      <c r="C4" s="92"/>
      <c r="D4" s="18" t="e">
        <f>+'HUNDAY HB 20'!#REF!+'HUNDAY HB 20'!#REF!+'NISSAN XTRAIL'!#REF!+'NISSAN XTRAIL'!#REF!+'TOYOTA FORTUNER-2009'!#REF!+'TOYOTA FORTUNER-2009'!#REF!+'TOYOTA HILUX'!#REF!+'TOYOTA HILUX'!#REF!</f>
        <v>#REF!</v>
      </c>
    </row>
  </sheetData>
  <mergeCells count="1">
    <mergeCell ref="B3:C4"/>
  </mergeCells>
  <phoneticPr fontId="9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B08F9-98FD-4765-B65E-5E7B17DF25FF}">
  <dimension ref="B2:L22"/>
  <sheetViews>
    <sheetView workbookViewId="0">
      <selection activeCell="E5" sqref="E5"/>
    </sheetView>
  </sheetViews>
  <sheetFormatPr baseColWidth="10" defaultRowHeight="15" x14ac:dyDescent="0.25"/>
  <cols>
    <col min="5" max="5" width="14.28515625" bestFit="1" customWidth="1"/>
    <col min="6" max="6" width="12.7109375" bestFit="1" customWidth="1"/>
    <col min="7" max="7" width="14.42578125" bestFit="1" customWidth="1"/>
    <col min="8" max="9" width="14" bestFit="1" customWidth="1"/>
  </cols>
  <sheetData>
    <row r="2" spans="2:12" ht="15.75" thickBot="1" x14ac:dyDescent="0.3"/>
    <row r="3" spans="2:12" ht="15.75" thickBot="1" x14ac:dyDescent="0.3">
      <c r="B3" s="32" t="s">
        <v>190</v>
      </c>
      <c r="C3" s="33" t="s">
        <v>191</v>
      </c>
      <c r="D3" s="33" t="s">
        <v>193</v>
      </c>
      <c r="E3" s="33" t="s">
        <v>192</v>
      </c>
      <c r="F3" s="33" t="s">
        <v>188</v>
      </c>
      <c r="G3" s="34" t="s">
        <v>207</v>
      </c>
    </row>
    <row r="4" spans="2:12" x14ac:dyDescent="0.25">
      <c r="B4" s="102" t="s">
        <v>194</v>
      </c>
      <c r="C4" s="104" t="s">
        <v>195</v>
      </c>
      <c r="D4" s="104" t="s">
        <v>186</v>
      </c>
      <c r="E4" s="28" t="s">
        <v>187</v>
      </c>
      <c r="F4" s="44" t="e">
        <f>+#REF!</f>
        <v>#REF!</v>
      </c>
      <c r="G4" s="98" t="e">
        <f>+F4+F5</f>
        <v>#REF!</v>
      </c>
      <c r="I4" s="20" t="e" cm="1">
        <f t="array" ref="I4">+#REF!</f>
        <v>#REF!</v>
      </c>
    </row>
    <row r="5" spans="2:12" ht="15.75" thickBot="1" x14ac:dyDescent="0.3">
      <c r="B5" s="103"/>
      <c r="C5" s="105"/>
      <c r="D5" s="105"/>
      <c r="E5" s="29" t="s">
        <v>189</v>
      </c>
      <c r="F5" s="44" t="e">
        <f>+#REF!</f>
        <v>#REF!</v>
      </c>
      <c r="G5" s="99"/>
    </row>
    <row r="6" spans="2:12" x14ac:dyDescent="0.25">
      <c r="B6" s="106" t="s">
        <v>194</v>
      </c>
      <c r="C6" s="108" t="s">
        <v>195</v>
      </c>
      <c r="D6" s="108" t="s">
        <v>196</v>
      </c>
      <c r="E6" s="30" t="s">
        <v>187</v>
      </c>
      <c r="F6" s="45" t="e">
        <f>+#REF!</f>
        <v>#REF!</v>
      </c>
      <c r="G6" s="100" t="e">
        <f>+F6+F7</f>
        <v>#REF!</v>
      </c>
      <c r="I6" s="20" t="e" cm="1">
        <f t="array" ref="I6">+#REF!</f>
        <v>#REF!</v>
      </c>
    </row>
    <row r="7" spans="2:12" ht="15.75" thickBot="1" x14ac:dyDescent="0.3">
      <c r="B7" s="107"/>
      <c r="C7" s="109"/>
      <c r="D7" s="109"/>
      <c r="E7" s="31" t="s">
        <v>189</v>
      </c>
      <c r="F7" s="46" t="e">
        <f>SUM(#REF!)</f>
        <v>#REF!</v>
      </c>
      <c r="G7" s="101"/>
    </row>
    <row r="8" spans="2:12" x14ac:dyDescent="0.25">
      <c r="B8" s="106" t="s">
        <v>194</v>
      </c>
      <c r="C8" s="108" t="s">
        <v>197</v>
      </c>
      <c r="D8" s="108" t="s">
        <v>198</v>
      </c>
      <c r="E8" s="30" t="s">
        <v>187</v>
      </c>
      <c r="F8" s="45" t="e">
        <f>SUM(#REF!)</f>
        <v>#REF!</v>
      </c>
      <c r="G8" s="100" t="e">
        <f>+F8+F9</f>
        <v>#REF!</v>
      </c>
      <c r="I8" s="20" t="e" cm="1">
        <f t="array" ref="I8">+#REF!</f>
        <v>#REF!</v>
      </c>
    </row>
    <row r="9" spans="2:12" ht="15.75" thickBot="1" x14ac:dyDescent="0.3">
      <c r="B9" s="107"/>
      <c r="C9" s="109"/>
      <c r="D9" s="109"/>
      <c r="E9" s="31" t="s">
        <v>189</v>
      </c>
      <c r="F9" s="46" t="e">
        <f>SUM(#REF!)</f>
        <v>#REF!</v>
      </c>
      <c r="G9" s="101"/>
    </row>
    <row r="10" spans="2:12" x14ac:dyDescent="0.25">
      <c r="B10" s="102" t="s">
        <v>194</v>
      </c>
      <c r="C10" s="104" t="s">
        <v>197</v>
      </c>
      <c r="D10" s="104" t="s">
        <v>199</v>
      </c>
      <c r="E10" s="28" t="s">
        <v>187</v>
      </c>
      <c r="F10" s="44" t="e">
        <f>+#REF!</f>
        <v>#REF!</v>
      </c>
      <c r="G10" s="98" t="e">
        <f>+F10+F11</f>
        <v>#REF!</v>
      </c>
      <c r="I10" s="20" t="e" cm="1">
        <f t="array" ref="I10">+#REF!</f>
        <v>#REF!</v>
      </c>
      <c r="L10" s="20" t="e" cm="1">
        <f t="array" ref="L10">+#REF!</f>
        <v>#REF!</v>
      </c>
    </row>
    <row r="11" spans="2:12" ht="15.75" thickBot="1" x14ac:dyDescent="0.3">
      <c r="B11" s="107"/>
      <c r="C11" s="109"/>
      <c r="D11" s="109"/>
      <c r="E11" s="31" t="s">
        <v>189</v>
      </c>
      <c r="F11" s="47" t="e">
        <f>+#REF!</f>
        <v>#REF!</v>
      </c>
      <c r="G11" s="101"/>
    </row>
    <row r="12" spans="2:12" x14ac:dyDescent="0.25">
      <c r="B12" s="102" t="s">
        <v>200</v>
      </c>
      <c r="C12" s="104" t="s">
        <v>201</v>
      </c>
      <c r="D12" s="104" t="s">
        <v>202</v>
      </c>
      <c r="E12" s="28" t="s">
        <v>187</v>
      </c>
      <c r="F12" s="44" t="e">
        <f>+#REF!</f>
        <v>#REF!</v>
      </c>
      <c r="G12" s="98" t="e">
        <f>+F12+F13</f>
        <v>#REF!</v>
      </c>
      <c r="I12" s="20" t="e" cm="1">
        <f t="array" ref="I12">+#REF!</f>
        <v>#REF!</v>
      </c>
    </row>
    <row r="13" spans="2:12" ht="15.75" thickBot="1" x14ac:dyDescent="0.3">
      <c r="B13" s="107"/>
      <c r="C13" s="109"/>
      <c r="D13" s="109"/>
      <c r="E13" s="31" t="s">
        <v>189</v>
      </c>
      <c r="F13" s="46" t="e">
        <f>+#REF!</f>
        <v>#REF!</v>
      </c>
      <c r="G13" s="101"/>
    </row>
    <row r="14" spans="2:12" x14ac:dyDescent="0.25">
      <c r="B14" s="102" t="s">
        <v>203</v>
      </c>
      <c r="C14" s="104" t="s">
        <v>204</v>
      </c>
      <c r="D14" s="104" t="s">
        <v>205</v>
      </c>
      <c r="E14" s="28" t="s">
        <v>187</v>
      </c>
      <c r="F14" s="44" t="e">
        <f>+#REF!</f>
        <v>#REF!</v>
      </c>
      <c r="G14" s="98" t="e">
        <f>+F14+F15</f>
        <v>#REF!</v>
      </c>
      <c r="I14" s="20" t="e" cm="1">
        <f t="array" ref="I14">+#REF!</f>
        <v>#REF!</v>
      </c>
    </row>
    <row r="15" spans="2:12" ht="15.75" thickBot="1" x14ac:dyDescent="0.3">
      <c r="B15" s="107"/>
      <c r="C15" s="109"/>
      <c r="D15" s="109"/>
      <c r="E15" s="31" t="s">
        <v>189</v>
      </c>
      <c r="F15" s="44" t="e">
        <f>+#REF!</f>
        <v>#REF!</v>
      </c>
      <c r="G15" s="101"/>
    </row>
    <row r="16" spans="2:12" ht="24" thickBot="1" x14ac:dyDescent="0.4">
      <c r="B16" s="95" t="s">
        <v>206</v>
      </c>
      <c r="C16" s="96"/>
      <c r="D16" s="96"/>
      <c r="E16" s="97"/>
      <c r="F16" s="93" t="e">
        <f>SUM(G4:G15)</f>
        <v>#REF!</v>
      </c>
      <c r="G16" s="94"/>
      <c r="I16" s="20" t="e">
        <f>SUM(I4:I14)</f>
        <v>#REF!</v>
      </c>
    </row>
    <row r="19" spans="7:9" x14ac:dyDescent="0.25">
      <c r="G19">
        <v>-28683165.370000005</v>
      </c>
    </row>
    <row r="20" spans="7:9" x14ac:dyDescent="0.25">
      <c r="G20" s="20" t="e">
        <f>+G19+F16</f>
        <v>#REF!</v>
      </c>
    </row>
    <row r="21" spans="7:9" x14ac:dyDescent="0.25">
      <c r="H21" s="20">
        <v>28681159.581274211</v>
      </c>
      <c r="I21" s="20"/>
    </row>
    <row r="22" spans="7:9" x14ac:dyDescent="0.25">
      <c r="H22" s="20" t="e">
        <f>+F16-H21</f>
        <v>#REF!</v>
      </c>
    </row>
  </sheetData>
  <mergeCells count="26">
    <mergeCell ref="B14:B15"/>
    <mergeCell ref="C14:C15"/>
    <mergeCell ref="D14:D15"/>
    <mergeCell ref="D8:D9"/>
    <mergeCell ref="B10:B11"/>
    <mergeCell ref="C10:C11"/>
    <mergeCell ref="D10:D11"/>
    <mergeCell ref="B12:B13"/>
    <mergeCell ref="C12:C13"/>
    <mergeCell ref="D12:D13"/>
    <mergeCell ref="F16:G16"/>
    <mergeCell ref="B16:E16"/>
    <mergeCell ref="G4:G5"/>
    <mergeCell ref="G6:G7"/>
    <mergeCell ref="G8:G9"/>
    <mergeCell ref="G10:G11"/>
    <mergeCell ref="G12:G13"/>
    <mergeCell ref="G14:G15"/>
    <mergeCell ref="B4:B5"/>
    <mergeCell ref="C4:C5"/>
    <mergeCell ref="D4:D5"/>
    <mergeCell ref="B6:B7"/>
    <mergeCell ref="C6:C7"/>
    <mergeCell ref="D6:D7"/>
    <mergeCell ref="B8:B9"/>
    <mergeCell ref="C8:C9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7664-2697-42B4-A460-6EF9B4E82B50}">
  <dimension ref="B1:E49"/>
  <sheetViews>
    <sheetView workbookViewId="0">
      <selection activeCell="B2" sqref="B2:E45"/>
    </sheetView>
  </sheetViews>
  <sheetFormatPr baseColWidth="10" defaultRowHeight="15" x14ac:dyDescent="0.25"/>
  <cols>
    <col min="2" max="2" width="5.28515625" style="23" bestFit="1" customWidth="1"/>
    <col min="3" max="3" width="16.42578125" customWidth="1"/>
    <col min="4" max="4" width="45.42578125" customWidth="1"/>
    <col min="5" max="5" width="17.85546875" customWidth="1"/>
  </cols>
  <sheetData>
    <row r="1" spans="2:5" ht="15.75" thickBot="1" x14ac:dyDescent="0.3"/>
    <row r="2" spans="2:5" ht="15.75" thickBot="1" x14ac:dyDescent="0.3">
      <c r="B2" s="39" t="s">
        <v>185</v>
      </c>
      <c r="C2" s="40" t="s">
        <v>208</v>
      </c>
      <c r="D2" s="40" t="s">
        <v>209</v>
      </c>
      <c r="E2" s="41" t="s">
        <v>210</v>
      </c>
    </row>
    <row r="3" spans="2:5" x14ac:dyDescent="0.25">
      <c r="B3" s="38">
        <v>1</v>
      </c>
      <c r="C3" s="25"/>
      <c r="D3" s="25"/>
      <c r="E3" s="27"/>
    </row>
    <row r="4" spans="2:5" x14ac:dyDescent="0.25">
      <c r="B4" s="35">
        <v>2</v>
      </c>
      <c r="C4" s="24"/>
      <c r="D4" s="24"/>
      <c r="E4" s="36"/>
    </row>
    <row r="5" spans="2:5" x14ac:dyDescent="0.25">
      <c r="B5" s="35">
        <v>3</v>
      </c>
      <c r="C5" s="24"/>
      <c r="D5" s="24"/>
      <c r="E5" s="36"/>
    </row>
    <row r="6" spans="2:5" x14ac:dyDescent="0.25">
      <c r="B6" s="35">
        <v>4</v>
      </c>
      <c r="C6" s="24"/>
      <c r="D6" s="24"/>
      <c r="E6" s="36"/>
    </row>
    <row r="7" spans="2:5" x14ac:dyDescent="0.25">
      <c r="B7" s="35">
        <v>5</v>
      </c>
      <c r="C7" s="24"/>
      <c r="D7" s="24"/>
      <c r="E7" s="36"/>
    </row>
    <row r="8" spans="2:5" x14ac:dyDescent="0.25">
      <c r="B8" s="35">
        <v>6</v>
      </c>
      <c r="C8" s="24"/>
      <c r="D8" s="24"/>
      <c r="E8" s="36"/>
    </row>
    <row r="9" spans="2:5" x14ac:dyDescent="0.25">
      <c r="B9" s="35">
        <v>7</v>
      </c>
      <c r="C9" s="24"/>
      <c r="D9" s="24"/>
      <c r="E9" s="36"/>
    </row>
    <row r="10" spans="2:5" x14ac:dyDescent="0.25">
      <c r="B10" s="35">
        <v>8</v>
      </c>
      <c r="C10" s="24"/>
      <c r="D10" s="24"/>
      <c r="E10" s="36"/>
    </row>
    <row r="11" spans="2:5" x14ac:dyDescent="0.25">
      <c r="B11" s="35">
        <v>9</v>
      </c>
      <c r="C11" s="24"/>
      <c r="D11" s="24"/>
      <c r="E11" s="36"/>
    </row>
    <row r="12" spans="2:5" x14ac:dyDescent="0.25">
      <c r="B12" s="35">
        <v>10</v>
      </c>
      <c r="C12" s="24"/>
      <c r="D12" s="24"/>
      <c r="E12" s="36"/>
    </row>
    <row r="13" spans="2:5" x14ac:dyDescent="0.25">
      <c r="B13" s="35">
        <v>11</v>
      </c>
      <c r="C13" s="24"/>
      <c r="D13" s="24"/>
      <c r="E13" s="36"/>
    </row>
    <row r="14" spans="2:5" x14ac:dyDescent="0.25">
      <c r="B14" s="35">
        <v>12</v>
      </c>
      <c r="C14" s="24"/>
      <c r="D14" s="24"/>
      <c r="E14" s="36"/>
    </row>
    <row r="15" spans="2:5" x14ac:dyDescent="0.25">
      <c r="B15" s="35">
        <v>13</v>
      </c>
      <c r="C15" s="24"/>
      <c r="D15" s="24"/>
      <c r="E15" s="36"/>
    </row>
    <row r="16" spans="2:5" x14ac:dyDescent="0.25">
      <c r="B16" s="35">
        <v>14</v>
      </c>
      <c r="C16" s="24"/>
      <c r="D16" s="24"/>
      <c r="E16" s="36"/>
    </row>
    <row r="17" spans="2:5" x14ac:dyDescent="0.25">
      <c r="B17" s="35">
        <v>15</v>
      </c>
      <c r="C17" s="24"/>
      <c r="D17" s="24"/>
      <c r="E17" s="36"/>
    </row>
    <row r="18" spans="2:5" x14ac:dyDescent="0.25">
      <c r="B18" s="35">
        <v>16</v>
      </c>
      <c r="C18" s="24"/>
      <c r="D18" s="24"/>
      <c r="E18" s="36"/>
    </row>
    <row r="19" spans="2:5" x14ac:dyDescent="0.25">
      <c r="B19" s="35">
        <v>17</v>
      </c>
      <c r="C19" s="24"/>
      <c r="D19" s="24"/>
      <c r="E19" s="36"/>
    </row>
    <row r="20" spans="2:5" x14ac:dyDescent="0.25">
      <c r="B20" s="35">
        <v>18</v>
      </c>
      <c r="C20" s="24"/>
      <c r="D20" s="24"/>
      <c r="E20" s="36"/>
    </row>
    <row r="21" spans="2:5" x14ac:dyDescent="0.25">
      <c r="B21" s="35">
        <v>19</v>
      </c>
      <c r="C21" s="24"/>
      <c r="D21" s="24"/>
      <c r="E21" s="36"/>
    </row>
    <row r="22" spans="2:5" x14ac:dyDescent="0.25">
      <c r="B22" s="35">
        <v>20</v>
      </c>
      <c r="C22" s="24"/>
      <c r="D22" s="24"/>
      <c r="E22" s="36"/>
    </row>
    <row r="23" spans="2:5" x14ac:dyDescent="0.25">
      <c r="B23" s="35">
        <v>21</v>
      </c>
      <c r="C23" s="24"/>
      <c r="D23" s="24"/>
      <c r="E23" s="36"/>
    </row>
    <row r="24" spans="2:5" x14ac:dyDescent="0.25">
      <c r="B24" s="35">
        <v>22</v>
      </c>
      <c r="C24" s="24"/>
      <c r="D24" s="24"/>
      <c r="E24" s="36"/>
    </row>
    <row r="25" spans="2:5" x14ac:dyDescent="0.25">
      <c r="B25" s="35">
        <v>23</v>
      </c>
      <c r="C25" s="24"/>
      <c r="D25" s="24"/>
      <c r="E25" s="36"/>
    </row>
    <row r="26" spans="2:5" x14ac:dyDescent="0.25">
      <c r="B26" s="35">
        <v>24</v>
      </c>
      <c r="C26" s="24"/>
      <c r="D26" s="24"/>
      <c r="E26" s="36"/>
    </row>
    <row r="27" spans="2:5" x14ac:dyDescent="0.25">
      <c r="B27" s="35">
        <v>25</v>
      </c>
      <c r="C27" s="24"/>
      <c r="D27" s="24"/>
      <c r="E27" s="36"/>
    </row>
    <row r="28" spans="2:5" x14ac:dyDescent="0.25">
      <c r="B28" s="35">
        <v>26</v>
      </c>
      <c r="C28" s="24"/>
      <c r="D28" s="24"/>
      <c r="E28" s="36"/>
    </row>
    <row r="29" spans="2:5" x14ac:dyDescent="0.25">
      <c r="B29" s="35">
        <v>27</v>
      </c>
      <c r="C29" s="24"/>
      <c r="D29" s="24"/>
      <c r="E29" s="36"/>
    </row>
    <row r="30" spans="2:5" x14ac:dyDescent="0.25">
      <c r="B30" s="35">
        <v>28</v>
      </c>
      <c r="C30" s="24"/>
      <c r="D30" s="24"/>
      <c r="E30" s="36"/>
    </row>
    <row r="31" spans="2:5" x14ac:dyDescent="0.25">
      <c r="B31" s="35">
        <v>29</v>
      </c>
      <c r="C31" s="24"/>
      <c r="D31" s="24"/>
      <c r="E31" s="36"/>
    </row>
    <row r="32" spans="2:5" x14ac:dyDescent="0.25">
      <c r="B32" s="35">
        <v>30</v>
      </c>
      <c r="C32" s="24"/>
      <c r="D32" s="24"/>
      <c r="E32" s="36"/>
    </row>
    <row r="33" spans="2:5" x14ac:dyDescent="0.25">
      <c r="B33" s="35">
        <v>31</v>
      </c>
      <c r="C33" s="24"/>
      <c r="D33" s="24"/>
      <c r="E33" s="36"/>
    </row>
    <row r="34" spans="2:5" x14ac:dyDescent="0.25">
      <c r="B34" s="35">
        <v>32</v>
      </c>
      <c r="C34" s="24"/>
      <c r="D34" s="24"/>
      <c r="E34" s="36"/>
    </row>
    <row r="35" spans="2:5" x14ac:dyDescent="0.25">
      <c r="B35" s="35">
        <v>33</v>
      </c>
      <c r="C35" s="24"/>
      <c r="D35" s="24"/>
      <c r="E35" s="36"/>
    </row>
    <row r="36" spans="2:5" x14ac:dyDescent="0.25">
      <c r="B36" s="35">
        <v>34</v>
      </c>
      <c r="C36" s="24"/>
      <c r="D36" s="24"/>
      <c r="E36" s="36"/>
    </row>
    <row r="37" spans="2:5" x14ac:dyDescent="0.25">
      <c r="B37" s="35">
        <v>35</v>
      </c>
      <c r="C37" s="24"/>
      <c r="D37" s="24"/>
      <c r="E37" s="36"/>
    </row>
    <row r="38" spans="2:5" x14ac:dyDescent="0.25">
      <c r="B38" s="35">
        <v>36</v>
      </c>
      <c r="C38" s="24"/>
      <c r="D38" s="24"/>
      <c r="E38" s="36"/>
    </row>
    <row r="39" spans="2:5" x14ac:dyDescent="0.25">
      <c r="B39" s="35">
        <v>37</v>
      </c>
      <c r="C39" s="24"/>
      <c r="D39" s="24"/>
      <c r="E39" s="36"/>
    </row>
    <row r="40" spans="2:5" x14ac:dyDescent="0.25">
      <c r="B40" s="35">
        <v>38</v>
      </c>
      <c r="C40" s="24"/>
      <c r="D40" s="24"/>
      <c r="E40" s="36"/>
    </row>
    <row r="41" spans="2:5" x14ac:dyDescent="0.25">
      <c r="B41" s="35">
        <v>39</v>
      </c>
      <c r="C41" s="24"/>
      <c r="D41" s="24"/>
      <c r="E41" s="36"/>
    </row>
    <row r="42" spans="2:5" x14ac:dyDescent="0.25">
      <c r="B42" s="35">
        <v>40</v>
      </c>
      <c r="C42" s="24"/>
      <c r="D42" s="24"/>
      <c r="E42" s="36"/>
    </row>
    <row r="43" spans="2:5" x14ac:dyDescent="0.25">
      <c r="B43" s="35">
        <v>41</v>
      </c>
      <c r="C43" s="24"/>
      <c r="D43" s="24"/>
      <c r="E43" s="36"/>
    </row>
    <row r="44" spans="2:5" x14ac:dyDescent="0.25">
      <c r="B44" s="35">
        <v>42</v>
      </c>
      <c r="C44" s="24"/>
      <c r="D44" s="24"/>
      <c r="E44" s="36"/>
    </row>
    <row r="45" spans="2:5" x14ac:dyDescent="0.25">
      <c r="B45" s="35">
        <v>43</v>
      </c>
      <c r="C45" s="24"/>
      <c r="D45" s="24"/>
      <c r="E45" s="36"/>
    </row>
    <row r="46" spans="2:5" x14ac:dyDescent="0.25">
      <c r="B46" s="35">
        <v>44</v>
      </c>
      <c r="C46" s="24"/>
      <c r="D46" s="24"/>
      <c r="E46" s="36"/>
    </row>
    <row r="47" spans="2:5" x14ac:dyDescent="0.25">
      <c r="B47" s="35">
        <v>45</v>
      </c>
      <c r="C47" s="24"/>
      <c r="D47" s="24"/>
      <c r="E47" s="36"/>
    </row>
    <row r="48" spans="2:5" x14ac:dyDescent="0.25">
      <c r="B48" s="35">
        <v>46</v>
      </c>
      <c r="C48" s="24"/>
      <c r="D48" s="24"/>
      <c r="E48" s="36"/>
    </row>
    <row r="49" spans="2:5" ht="15.75" thickBot="1" x14ac:dyDescent="0.3">
      <c r="B49" s="37">
        <v>47</v>
      </c>
      <c r="C49" s="22"/>
      <c r="D49" s="22"/>
      <c r="E49" s="26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TOYOTA HILUX</vt:lpstr>
      <vt:lpstr>TOYOTA HILUX 2024</vt:lpstr>
      <vt:lpstr>TOYOTA FORTUNER-2009</vt:lpstr>
      <vt:lpstr>TOYOTA FORTUNER-2024</vt:lpstr>
      <vt:lpstr> TOYOTA PRADO 2025</vt:lpstr>
      <vt:lpstr>NISSAN XTRAIL</vt:lpstr>
      <vt:lpstr>HUNDAY HB 20</vt:lpstr>
      <vt:lpstr>TOTAL PRECIOS UNITARIOS OFERTA </vt:lpstr>
      <vt:lpstr>Hoja2</vt:lpstr>
      <vt:lpstr>PLANILLA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jairoe</dc:creator>
  <cp:lastModifiedBy>Melissa Paola Medina Martinez</cp:lastModifiedBy>
  <cp:lastPrinted>2025-03-11T16:18:29Z</cp:lastPrinted>
  <dcterms:created xsi:type="dcterms:W3CDTF">2020-11-13T14:12:57Z</dcterms:created>
  <dcterms:modified xsi:type="dcterms:W3CDTF">2025-03-13T15:47:03Z</dcterms:modified>
</cp:coreProperties>
</file>