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G:\Mi unidad\040-01-2025\Subasta Inversa - Materiales de Formación\"/>
    </mc:Choice>
  </mc:AlternateContent>
  <xr:revisionPtr revIDLastSave="0" documentId="13_ncr:1_{08BEEE6C-61A7-46AC-B3D7-43286CF0B787}" xr6:coauthVersionLast="47" xr6:coauthVersionMax="47" xr10:uidLastSave="{00000000-0000-0000-0000-000000000000}"/>
  <bookViews>
    <workbookView xWindow="-120" yWindow="-120" windowWidth="29040" windowHeight="15720" firstSheet="2" activeTab="6" xr2:uid="{00000000-000D-0000-FFFF-FFFF00000000}"/>
  </bookViews>
  <sheets>
    <sheet name="Lote 1 Agroindustria" sheetId="2" r:id="rId1"/>
    <sheet name="Lote 2 Peluqueria" sheetId="7" r:id="rId2"/>
    <sheet name="Lote 3 Turismo y Bisuteria" sheetId="8" r:id="rId3"/>
    <sheet name="Lote 4 Construcción" sheetId="3" r:id="rId4"/>
    <sheet name="Lote 5 Agropecuaria" sheetId="1" r:id="rId5"/>
    <sheet name="Lote 6 Gestión documental" sheetId="5" r:id="rId6"/>
    <sheet name="Lote 7 Trabajo en Altura" sheetId="11" r:id="rId7"/>
  </sheets>
  <definedNames>
    <definedName name="_xlnm._FilterDatabase" localSheetId="0" hidden="1">'Lote 1 Agroindustria'!$A$2:$R$941</definedName>
    <definedName name="_xlnm._FilterDatabase" localSheetId="1" hidden="1">'Lote 2 Peluqueria'!$A$1:$P$144</definedName>
    <definedName name="_xlnm._FilterDatabase" localSheetId="2" hidden="1">'Lote 3 Turismo y Bisuteria'!$A$2:$S$2</definedName>
    <definedName name="_xlnm._FilterDatabase" localSheetId="3" hidden="1">'Lote 4 Construcción'!$A$2:$P$488</definedName>
    <definedName name="_xlnm._FilterDatabase" localSheetId="4" hidden="1">'Lote 5 Agropecuaria'!$A$2:$P$451</definedName>
    <definedName name="_xlnm._FilterDatabase" localSheetId="5" hidden="1">'Lote 6 Gestión documental'!$A$2:$V$166</definedName>
    <definedName name="_xlnm._FilterDatabase" localSheetId="6" hidden="1">'Lote 7 Trabajo en Altura'!$A$2:$P$86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939" i="2" l="1"/>
  <c r="O940" i="2"/>
  <c r="P143" i="7"/>
  <c r="O143" i="7"/>
  <c r="P140" i="8"/>
  <c r="K140" i="8"/>
  <c r="P485" i="3"/>
  <c r="O485" i="3"/>
  <c r="O450" i="1"/>
  <c r="P165" i="5"/>
  <c r="O165" i="5"/>
  <c r="P166" i="5"/>
  <c r="P5" i="5"/>
  <c r="P4" i="5"/>
  <c r="P3" i="5"/>
  <c r="P161" i="5"/>
  <c r="O82" i="5"/>
  <c r="J166" i="5"/>
  <c r="D166" i="5" l="1"/>
  <c r="N162" i="5"/>
  <c r="O162" i="5"/>
  <c r="P162" i="5" s="1"/>
  <c r="N145" i="5"/>
  <c r="N151" i="5"/>
  <c r="N149" i="5"/>
  <c r="N147" i="5"/>
  <c r="O146" i="5"/>
  <c r="O147" i="5"/>
  <c r="P147" i="5" s="1"/>
  <c r="K165" i="5"/>
  <c r="E165" i="5" s="1"/>
  <c r="G165" i="5" s="1"/>
  <c r="N166" i="5"/>
  <c r="O148" i="5"/>
  <c r="P148" i="5" s="1"/>
  <c r="O149" i="5"/>
  <c r="P149" i="5" s="1"/>
  <c r="O150" i="5"/>
  <c r="P150" i="5" s="1"/>
  <c r="O151" i="5"/>
  <c r="P151" i="5" s="1"/>
  <c r="O152" i="5"/>
  <c r="O153" i="5"/>
  <c r="O154" i="5"/>
  <c r="P154" i="5" s="1"/>
  <c r="O155" i="5"/>
  <c r="P155" i="5" s="1"/>
  <c r="O156" i="5"/>
  <c r="P156" i="5" s="1"/>
  <c r="O157" i="5"/>
  <c r="P157" i="5" s="1"/>
  <c r="O158" i="5"/>
  <c r="P158" i="5" s="1"/>
  <c r="O159" i="5"/>
  <c r="P159" i="5" s="1"/>
  <c r="O160" i="5"/>
  <c r="O161" i="5"/>
  <c r="O163" i="5"/>
  <c r="P163" i="5" s="1"/>
  <c r="O164" i="5"/>
  <c r="P164" i="5" s="1"/>
  <c r="N148" i="5"/>
  <c r="N150" i="5"/>
  <c r="N152" i="5"/>
  <c r="N153" i="5"/>
  <c r="N154" i="5"/>
  <c r="N155" i="5"/>
  <c r="N156" i="5"/>
  <c r="N157" i="5"/>
  <c r="N158" i="5"/>
  <c r="N159" i="5"/>
  <c r="N160" i="5"/>
  <c r="N161" i="5"/>
  <c r="N163" i="5"/>
  <c r="N164" i="5"/>
  <c r="N165" i="5"/>
  <c r="K147" i="5"/>
  <c r="E147" i="5" s="1"/>
  <c r="G147" i="5" s="1"/>
  <c r="K148" i="5"/>
  <c r="E148" i="5" s="1"/>
  <c r="G148" i="5" s="1"/>
  <c r="K149" i="5"/>
  <c r="E149" i="5" s="1"/>
  <c r="G149" i="5" s="1"/>
  <c r="K150" i="5"/>
  <c r="E150" i="5" s="1"/>
  <c r="G150" i="5" s="1"/>
  <c r="K151" i="5"/>
  <c r="E151" i="5" s="1"/>
  <c r="G151" i="5" s="1"/>
  <c r="K152" i="5"/>
  <c r="E152" i="5" s="1"/>
  <c r="G152" i="5" s="1"/>
  <c r="K153" i="5"/>
  <c r="E153" i="5" s="1"/>
  <c r="G153" i="5" s="1"/>
  <c r="K154" i="5"/>
  <c r="E154" i="5" s="1"/>
  <c r="G154" i="5" s="1"/>
  <c r="K155" i="5"/>
  <c r="E155" i="5" s="1"/>
  <c r="G155" i="5" s="1"/>
  <c r="K156" i="5"/>
  <c r="E156" i="5" s="1"/>
  <c r="G156" i="5" s="1"/>
  <c r="K157" i="5"/>
  <c r="E157" i="5" s="1"/>
  <c r="G157" i="5" s="1"/>
  <c r="K158" i="5"/>
  <c r="E158" i="5" s="1"/>
  <c r="G158" i="5" s="1"/>
  <c r="K159" i="5"/>
  <c r="K160" i="5"/>
  <c r="E160" i="5" s="1"/>
  <c r="G160" i="5" s="1"/>
  <c r="K161" i="5"/>
  <c r="E161" i="5" s="1"/>
  <c r="G161" i="5" s="1"/>
  <c r="K162" i="5"/>
  <c r="E162" i="5" s="1"/>
  <c r="G162" i="5" s="1"/>
  <c r="K163" i="5"/>
  <c r="E163" i="5" s="1"/>
  <c r="G163" i="5" s="1"/>
  <c r="K164" i="5"/>
  <c r="E164" i="5" s="1"/>
  <c r="G164" i="5" s="1"/>
  <c r="E159" i="5"/>
  <c r="G159" i="5" s="1"/>
  <c r="P153" i="5" l="1"/>
  <c r="P160" i="5"/>
  <c r="P152" i="5"/>
  <c r="G166" i="5"/>
  <c r="K166" i="5"/>
  <c r="N146" i="5"/>
  <c r="P146" i="5" s="1"/>
  <c r="K146" i="5"/>
  <c r="E146" i="5" s="1"/>
  <c r="G146" i="5" s="1"/>
  <c r="K3" i="5"/>
  <c r="G449" i="1"/>
  <c r="G3" i="1"/>
  <c r="K3" i="1"/>
  <c r="P3" i="1"/>
  <c r="O3" i="1"/>
  <c r="N3" i="1"/>
  <c r="P451" i="1"/>
  <c r="G451" i="1"/>
  <c r="G477" i="3"/>
  <c r="P480" i="3"/>
  <c r="N480" i="3"/>
  <c r="K480" i="3"/>
  <c r="J87" i="11"/>
  <c r="O3" i="11"/>
  <c r="I87" i="1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G385" i="1"/>
  <c r="G386" i="1"/>
  <c r="G387" i="1"/>
  <c r="G388" i="1"/>
  <c r="G389" i="1"/>
  <c r="G390" i="1"/>
  <c r="G391" i="1"/>
  <c r="G392" i="1"/>
  <c r="G393" i="1"/>
  <c r="G394" i="1"/>
  <c r="G395" i="1"/>
  <c r="G396" i="1"/>
  <c r="G397" i="1"/>
  <c r="G398" i="1"/>
  <c r="G399" i="1"/>
  <c r="G400" i="1"/>
  <c r="G401" i="1"/>
  <c r="G402" i="1"/>
  <c r="G403" i="1"/>
  <c r="G404" i="1"/>
  <c r="G405" i="1"/>
  <c r="G406" i="1"/>
  <c r="G407" i="1"/>
  <c r="G408" i="1"/>
  <c r="G409" i="1"/>
  <c r="G410" i="1"/>
  <c r="G411"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50" i="1"/>
  <c r="P4" i="1"/>
  <c r="P5" i="1"/>
  <c r="P6" i="1"/>
  <c r="P7" i="1"/>
  <c r="P8" i="1"/>
  <c r="P9" i="1"/>
  <c r="P10" i="1"/>
  <c r="P11"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P93" i="1"/>
  <c r="P94" i="1"/>
  <c r="P95" i="1"/>
  <c r="P96" i="1"/>
  <c r="P97" i="1"/>
  <c r="P98" i="1"/>
  <c r="P99" i="1"/>
  <c r="P100" i="1"/>
  <c r="P101" i="1"/>
  <c r="P102" i="1"/>
  <c r="P103" i="1"/>
  <c r="P104" i="1"/>
  <c r="P105" i="1"/>
  <c r="P106" i="1"/>
  <c r="P107" i="1"/>
  <c r="P108" i="1"/>
  <c r="P109" i="1"/>
  <c r="P110" i="1"/>
  <c r="P111" i="1"/>
  <c r="P112" i="1"/>
  <c r="P113" i="1"/>
  <c r="P114" i="1"/>
  <c r="P115" i="1"/>
  <c r="P116" i="1"/>
  <c r="P117" i="1"/>
  <c r="P118" i="1"/>
  <c r="P119" i="1"/>
  <c r="P120" i="1"/>
  <c r="P121" i="1"/>
  <c r="P122" i="1"/>
  <c r="P123" i="1"/>
  <c r="P124" i="1"/>
  <c r="P125" i="1"/>
  <c r="P126" i="1"/>
  <c r="P127" i="1"/>
  <c r="P128" i="1"/>
  <c r="P129" i="1"/>
  <c r="P130" i="1"/>
  <c r="P131" i="1"/>
  <c r="P132" i="1"/>
  <c r="P133" i="1"/>
  <c r="P134" i="1"/>
  <c r="P135" i="1"/>
  <c r="P136" i="1"/>
  <c r="P137" i="1"/>
  <c r="P138" i="1"/>
  <c r="P139" i="1"/>
  <c r="P140" i="1"/>
  <c r="P141" i="1"/>
  <c r="P142" i="1"/>
  <c r="P143" i="1"/>
  <c r="P144" i="1"/>
  <c r="P145" i="1"/>
  <c r="P146" i="1"/>
  <c r="P147" i="1"/>
  <c r="P148" i="1"/>
  <c r="P149" i="1"/>
  <c r="P150" i="1"/>
  <c r="P151" i="1"/>
  <c r="P152" i="1"/>
  <c r="P153" i="1"/>
  <c r="P154" i="1"/>
  <c r="P155" i="1"/>
  <c r="P156" i="1"/>
  <c r="P157" i="1"/>
  <c r="P158" i="1"/>
  <c r="P159" i="1"/>
  <c r="P160" i="1"/>
  <c r="P161" i="1"/>
  <c r="P162" i="1"/>
  <c r="P163" i="1"/>
  <c r="P164" i="1"/>
  <c r="P165" i="1"/>
  <c r="P166" i="1"/>
  <c r="P167" i="1"/>
  <c r="P168" i="1"/>
  <c r="P169" i="1"/>
  <c r="P170" i="1"/>
  <c r="P171" i="1"/>
  <c r="P172" i="1"/>
  <c r="P173" i="1"/>
  <c r="P174" i="1"/>
  <c r="P175" i="1"/>
  <c r="P176" i="1"/>
  <c r="P177" i="1"/>
  <c r="P178" i="1"/>
  <c r="P179" i="1"/>
  <c r="P180" i="1"/>
  <c r="P181" i="1"/>
  <c r="P182" i="1"/>
  <c r="P183" i="1"/>
  <c r="P184" i="1"/>
  <c r="P185" i="1"/>
  <c r="P186" i="1"/>
  <c r="P187" i="1"/>
  <c r="P188" i="1"/>
  <c r="P189" i="1"/>
  <c r="P190" i="1"/>
  <c r="P191" i="1"/>
  <c r="P192" i="1"/>
  <c r="P193" i="1"/>
  <c r="P194" i="1"/>
  <c r="P195" i="1"/>
  <c r="P196" i="1"/>
  <c r="P197" i="1"/>
  <c r="P198" i="1"/>
  <c r="P199" i="1"/>
  <c r="P200" i="1"/>
  <c r="P201" i="1"/>
  <c r="P202" i="1"/>
  <c r="P203" i="1"/>
  <c r="P204" i="1"/>
  <c r="P205" i="1"/>
  <c r="P206" i="1"/>
  <c r="P207" i="1"/>
  <c r="P208" i="1"/>
  <c r="P209" i="1"/>
  <c r="P210" i="1"/>
  <c r="P211" i="1"/>
  <c r="P212" i="1"/>
  <c r="P213" i="1"/>
  <c r="P214" i="1"/>
  <c r="P215" i="1"/>
  <c r="P216" i="1"/>
  <c r="P217" i="1"/>
  <c r="P218" i="1"/>
  <c r="P219" i="1"/>
  <c r="P220" i="1"/>
  <c r="P221" i="1"/>
  <c r="P222" i="1"/>
  <c r="P223" i="1"/>
  <c r="P224" i="1"/>
  <c r="P225" i="1"/>
  <c r="P226" i="1"/>
  <c r="P227" i="1"/>
  <c r="P228" i="1"/>
  <c r="P229" i="1"/>
  <c r="P230" i="1"/>
  <c r="P231" i="1"/>
  <c r="P232" i="1"/>
  <c r="P233" i="1"/>
  <c r="P234" i="1"/>
  <c r="P235" i="1"/>
  <c r="P236" i="1"/>
  <c r="P237" i="1"/>
  <c r="P238" i="1"/>
  <c r="P239" i="1"/>
  <c r="P240" i="1"/>
  <c r="P241" i="1"/>
  <c r="P242" i="1"/>
  <c r="P243" i="1"/>
  <c r="P244" i="1"/>
  <c r="P245" i="1"/>
  <c r="P246" i="1"/>
  <c r="P247" i="1"/>
  <c r="P248" i="1"/>
  <c r="P249" i="1"/>
  <c r="P250" i="1"/>
  <c r="P251" i="1"/>
  <c r="P252" i="1"/>
  <c r="P253" i="1"/>
  <c r="P254" i="1"/>
  <c r="P255" i="1"/>
  <c r="P256" i="1"/>
  <c r="P257" i="1"/>
  <c r="P258" i="1"/>
  <c r="P259" i="1"/>
  <c r="P260" i="1"/>
  <c r="P261" i="1"/>
  <c r="P262" i="1"/>
  <c r="P263" i="1"/>
  <c r="P264" i="1"/>
  <c r="P265" i="1"/>
  <c r="P266" i="1"/>
  <c r="P267" i="1"/>
  <c r="P268" i="1"/>
  <c r="P269" i="1"/>
  <c r="P270" i="1"/>
  <c r="P271" i="1"/>
  <c r="P272" i="1"/>
  <c r="P273" i="1"/>
  <c r="P274" i="1"/>
  <c r="P275" i="1"/>
  <c r="P276" i="1"/>
  <c r="P277" i="1"/>
  <c r="P278" i="1"/>
  <c r="P279" i="1"/>
  <c r="P280" i="1"/>
  <c r="P281" i="1"/>
  <c r="P282" i="1"/>
  <c r="P283" i="1"/>
  <c r="P284" i="1"/>
  <c r="P285" i="1"/>
  <c r="P286" i="1"/>
  <c r="P287" i="1"/>
  <c r="P288" i="1"/>
  <c r="P289" i="1"/>
  <c r="P290" i="1"/>
  <c r="P291" i="1"/>
  <c r="P292" i="1"/>
  <c r="P293" i="1"/>
  <c r="P294" i="1"/>
  <c r="P295" i="1"/>
  <c r="P296" i="1"/>
  <c r="P297" i="1"/>
  <c r="P298" i="1"/>
  <c r="P299" i="1"/>
  <c r="P300" i="1"/>
  <c r="P301" i="1"/>
  <c r="P302" i="1"/>
  <c r="P303" i="1"/>
  <c r="P304" i="1"/>
  <c r="P305" i="1"/>
  <c r="P306" i="1"/>
  <c r="P307" i="1"/>
  <c r="P308" i="1"/>
  <c r="P309" i="1"/>
  <c r="P310" i="1"/>
  <c r="P311" i="1"/>
  <c r="P312" i="1"/>
  <c r="P313" i="1"/>
  <c r="P314" i="1"/>
  <c r="P315" i="1"/>
  <c r="P316" i="1"/>
  <c r="P317" i="1"/>
  <c r="P318" i="1"/>
  <c r="P319" i="1"/>
  <c r="P320" i="1"/>
  <c r="P321" i="1"/>
  <c r="P322" i="1"/>
  <c r="P323" i="1"/>
  <c r="P324" i="1"/>
  <c r="P325" i="1"/>
  <c r="P326" i="1"/>
  <c r="P327" i="1"/>
  <c r="P328" i="1"/>
  <c r="P329" i="1"/>
  <c r="P330" i="1"/>
  <c r="P331" i="1"/>
  <c r="P332" i="1"/>
  <c r="P333" i="1"/>
  <c r="P334" i="1"/>
  <c r="P335" i="1"/>
  <c r="P336" i="1"/>
  <c r="P337" i="1"/>
  <c r="P338" i="1"/>
  <c r="P339" i="1"/>
  <c r="P340" i="1"/>
  <c r="P341" i="1"/>
  <c r="P342" i="1"/>
  <c r="P343" i="1"/>
  <c r="P344" i="1"/>
  <c r="P345" i="1"/>
  <c r="P346" i="1"/>
  <c r="P347" i="1"/>
  <c r="P348" i="1"/>
  <c r="P349" i="1"/>
  <c r="P350" i="1"/>
  <c r="P351" i="1"/>
  <c r="P352" i="1"/>
  <c r="P353" i="1"/>
  <c r="P354" i="1"/>
  <c r="P355" i="1"/>
  <c r="P356" i="1"/>
  <c r="P357" i="1"/>
  <c r="P358" i="1"/>
  <c r="P359" i="1"/>
  <c r="P360" i="1"/>
  <c r="P361" i="1"/>
  <c r="P362" i="1"/>
  <c r="P363" i="1"/>
  <c r="P364" i="1"/>
  <c r="P365" i="1"/>
  <c r="P366" i="1"/>
  <c r="P367" i="1"/>
  <c r="P368" i="1"/>
  <c r="P369" i="1"/>
  <c r="P370" i="1"/>
  <c r="P371" i="1"/>
  <c r="P372" i="1"/>
  <c r="P373" i="1"/>
  <c r="P374" i="1"/>
  <c r="P375" i="1"/>
  <c r="P376" i="1"/>
  <c r="P377" i="1"/>
  <c r="P378" i="1"/>
  <c r="P379" i="1"/>
  <c r="P380" i="1"/>
  <c r="P381" i="1"/>
  <c r="P382" i="1"/>
  <c r="P383" i="1"/>
  <c r="P384" i="1"/>
  <c r="P385" i="1"/>
  <c r="P386" i="1"/>
  <c r="P387" i="1"/>
  <c r="P388" i="1"/>
  <c r="P389" i="1"/>
  <c r="P390" i="1"/>
  <c r="P391" i="1"/>
  <c r="P392" i="1"/>
  <c r="P393" i="1"/>
  <c r="P394" i="1"/>
  <c r="P395" i="1"/>
  <c r="P396" i="1"/>
  <c r="P397" i="1"/>
  <c r="P398" i="1"/>
  <c r="P399" i="1"/>
  <c r="P400" i="1"/>
  <c r="P401" i="1"/>
  <c r="P402" i="1"/>
  <c r="P403" i="1"/>
  <c r="P404" i="1"/>
  <c r="P405" i="1"/>
  <c r="P406" i="1"/>
  <c r="P407" i="1"/>
  <c r="P408" i="1"/>
  <c r="P409" i="1"/>
  <c r="P410" i="1"/>
  <c r="P411" i="1"/>
  <c r="P412" i="1"/>
  <c r="P413" i="1"/>
  <c r="P414" i="1"/>
  <c r="P415" i="1"/>
  <c r="P416" i="1"/>
  <c r="P417" i="1"/>
  <c r="P418" i="1"/>
  <c r="P419" i="1"/>
  <c r="P420" i="1"/>
  <c r="P421" i="1"/>
  <c r="P422" i="1"/>
  <c r="P423" i="1"/>
  <c r="P424" i="1"/>
  <c r="P425" i="1"/>
  <c r="P426" i="1"/>
  <c r="P427" i="1"/>
  <c r="P428" i="1"/>
  <c r="P429" i="1"/>
  <c r="P430" i="1"/>
  <c r="P431" i="1"/>
  <c r="P432" i="1"/>
  <c r="P433" i="1"/>
  <c r="P434" i="1"/>
  <c r="P435" i="1"/>
  <c r="P436" i="1"/>
  <c r="P437" i="1"/>
  <c r="P438" i="1"/>
  <c r="P439" i="1"/>
  <c r="P440" i="1"/>
  <c r="P441" i="1"/>
  <c r="P442" i="1"/>
  <c r="P443" i="1"/>
  <c r="P444" i="1"/>
  <c r="P445" i="1"/>
  <c r="P446" i="1"/>
  <c r="P447" i="1"/>
  <c r="P448" i="1"/>
  <c r="P449" i="1"/>
  <c r="P450" i="1"/>
  <c r="D487" i="3"/>
  <c r="K3" i="3"/>
  <c r="I487" i="3"/>
  <c r="J487" i="3"/>
  <c r="P3" i="8" l="1"/>
  <c r="P141" i="8" s="1"/>
  <c r="O3" i="8"/>
  <c r="N3" i="8"/>
  <c r="K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33" i="8"/>
  <c r="G34" i="8"/>
  <c r="G35" i="8"/>
  <c r="G36" i="8"/>
  <c r="G37" i="8"/>
  <c r="G38" i="8"/>
  <c r="G39" i="8"/>
  <c r="G40" i="8"/>
  <c r="G41" i="8"/>
  <c r="G42" i="8"/>
  <c r="G43" i="8"/>
  <c r="G44" i="8"/>
  <c r="G45" i="8"/>
  <c r="G46" i="8"/>
  <c r="G47" i="8"/>
  <c r="G48" i="8"/>
  <c r="G49" i="8"/>
  <c r="G50" i="8"/>
  <c r="G51" i="8"/>
  <c r="G52" i="8"/>
  <c r="G53" i="8"/>
  <c r="G54" i="8"/>
  <c r="G55" i="8"/>
  <c r="G56" i="8"/>
  <c r="G57" i="8"/>
  <c r="G58" i="8"/>
  <c r="G59" i="8"/>
  <c r="G60" i="8"/>
  <c r="G61" i="8"/>
  <c r="G62" i="8"/>
  <c r="G63" i="8"/>
  <c r="G64" i="8"/>
  <c r="G65" i="8"/>
  <c r="G66" i="8"/>
  <c r="G67" i="8"/>
  <c r="G68" i="8"/>
  <c r="G69" i="8"/>
  <c r="G70" i="8"/>
  <c r="G71" i="8"/>
  <c r="G72" i="8"/>
  <c r="G73" i="8"/>
  <c r="G74" i="8"/>
  <c r="G75" i="8"/>
  <c r="G76" i="8"/>
  <c r="G77" i="8"/>
  <c r="G78" i="8"/>
  <c r="G79" i="8"/>
  <c r="G80" i="8"/>
  <c r="G81" i="8"/>
  <c r="G82" i="8"/>
  <c r="G83" i="8"/>
  <c r="G84" i="8"/>
  <c r="G85" i="8"/>
  <c r="G86" i="8"/>
  <c r="G87" i="8"/>
  <c r="G88" i="8"/>
  <c r="G89" i="8"/>
  <c r="G90" i="8"/>
  <c r="G91" i="8"/>
  <c r="G92" i="8"/>
  <c r="G93" i="8"/>
  <c r="G94" i="8"/>
  <c r="G95" i="8"/>
  <c r="G96" i="8"/>
  <c r="G97" i="8"/>
  <c r="G98" i="8"/>
  <c r="G99" i="8"/>
  <c r="G100" i="8"/>
  <c r="G101" i="8"/>
  <c r="G102" i="8"/>
  <c r="G103" i="8"/>
  <c r="G104" i="8"/>
  <c r="G105" i="8"/>
  <c r="G106" i="8"/>
  <c r="G107" i="8"/>
  <c r="G108" i="8"/>
  <c r="G109" i="8"/>
  <c r="G110" i="8"/>
  <c r="G111" i="8"/>
  <c r="G112" i="8"/>
  <c r="G113" i="8"/>
  <c r="G114" i="8"/>
  <c r="G115" i="8"/>
  <c r="G116" i="8"/>
  <c r="G117" i="8"/>
  <c r="G118" i="8"/>
  <c r="G119" i="8"/>
  <c r="G120" i="8"/>
  <c r="G121" i="8"/>
  <c r="G122" i="8"/>
  <c r="G123" i="8"/>
  <c r="G124" i="8"/>
  <c r="G125" i="8"/>
  <c r="G126" i="8"/>
  <c r="G127" i="8"/>
  <c r="G128" i="8"/>
  <c r="G129" i="8"/>
  <c r="G130" i="8"/>
  <c r="G131" i="8"/>
  <c r="G132" i="8"/>
  <c r="G133" i="8"/>
  <c r="G134" i="8"/>
  <c r="G135" i="8"/>
  <c r="G136" i="8"/>
  <c r="G137" i="8"/>
  <c r="G138" i="8"/>
  <c r="G139" i="8"/>
  <c r="G144" i="7"/>
  <c r="K3" i="7"/>
  <c r="E3" i="7" s="1"/>
  <c r="G3" i="7" s="1"/>
  <c r="P3" i="7"/>
  <c r="O3" i="7"/>
  <c r="N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33" i="7"/>
  <c r="G34" i="7"/>
  <c r="G35" i="7"/>
  <c r="G36" i="7"/>
  <c r="G37" i="7"/>
  <c r="G38" i="7"/>
  <c r="G39" i="7"/>
  <c r="G40" i="7"/>
  <c r="G41" i="7"/>
  <c r="G42" i="7"/>
  <c r="G43" i="7"/>
  <c r="G44" i="7"/>
  <c r="G45" i="7"/>
  <c r="G46" i="7"/>
  <c r="G47" i="7"/>
  <c r="G48" i="7"/>
  <c r="G49" i="7"/>
  <c r="G50" i="7"/>
  <c r="G51" i="7"/>
  <c r="G52" i="7"/>
  <c r="G53" i="7"/>
  <c r="G54" i="7"/>
  <c r="G55" i="7"/>
  <c r="G56" i="7"/>
  <c r="G57" i="7"/>
  <c r="G58" i="7"/>
  <c r="G59" i="7"/>
  <c r="G60" i="7"/>
  <c r="G61" i="7"/>
  <c r="G62" i="7"/>
  <c r="G63" i="7"/>
  <c r="G64" i="7"/>
  <c r="G65" i="7"/>
  <c r="G66" i="7"/>
  <c r="G67" i="7"/>
  <c r="G68" i="7"/>
  <c r="G69" i="7"/>
  <c r="G70" i="7"/>
  <c r="G71" i="7"/>
  <c r="G72" i="7"/>
  <c r="G73" i="7"/>
  <c r="G74" i="7"/>
  <c r="G75" i="7"/>
  <c r="G76" i="7"/>
  <c r="G77" i="7"/>
  <c r="G78" i="7"/>
  <c r="G79" i="7"/>
  <c r="G80" i="7"/>
  <c r="G81" i="7"/>
  <c r="G82" i="7"/>
  <c r="G83" i="7"/>
  <c r="G84" i="7"/>
  <c r="G85" i="7"/>
  <c r="G86" i="7"/>
  <c r="G87" i="7"/>
  <c r="G88" i="7"/>
  <c r="G89" i="7"/>
  <c r="G90" i="7"/>
  <c r="G91" i="7"/>
  <c r="G92" i="7"/>
  <c r="G93" i="7"/>
  <c r="G94" i="7"/>
  <c r="G95" i="7"/>
  <c r="G96" i="7"/>
  <c r="G97" i="7"/>
  <c r="G98" i="7"/>
  <c r="G99" i="7"/>
  <c r="G100" i="7"/>
  <c r="G101" i="7"/>
  <c r="G102" i="7"/>
  <c r="G103" i="7"/>
  <c r="G104" i="7"/>
  <c r="G105" i="7"/>
  <c r="G106" i="7"/>
  <c r="G107" i="7"/>
  <c r="G108" i="7"/>
  <c r="G109" i="7"/>
  <c r="G110" i="7"/>
  <c r="G111" i="7"/>
  <c r="G112" i="7"/>
  <c r="G113" i="7"/>
  <c r="G114" i="7"/>
  <c r="G115" i="7"/>
  <c r="G116" i="7"/>
  <c r="G117" i="7"/>
  <c r="G118" i="7"/>
  <c r="G119" i="7"/>
  <c r="G120" i="7"/>
  <c r="G121" i="7"/>
  <c r="G122" i="7"/>
  <c r="G123" i="7"/>
  <c r="G124" i="7"/>
  <c r="G125" i="7"/>
  <c r="G126" i="7"/>
  <c r="G127" i="7"/>
  <c r="G128" i="7"/>
  <c r="G129" i="7"/>
  <c r="G130" i="7"/>
  <c r="G131" i="7"/>
  <c r="G132" i="7"/>
  <c r="G133" i="7"/>
  <c r="G134" i="7"/>
  <c r="G135" i="7"/>
  <c r="G136" i="7"/>
  <c r="G137" i="7"/>
  <c r="G138" i="7"/>
  <c r="G139" i="7"/>
  <c r="G140" i="7"/>
  <c r="G141" i="7"/>
  <c r="G142" i="7"/>
  <c r="G143" i="7"/>
  <c r="G931" i="2"/>
  <c r="G929" i="2"/>
  <c r="G941" i="2"/>
  <c r="P6" i="2"/>
  <c r="N6" i="2"/>
  <c r="O6" i="2"/>
  <c r="K6" i="2"/>
  <c r="E14" i="2"/>
  <c r="G4" i="2"/>
  <c r="G5" i="2"/>
  <c r="G7" i="2"/>
  <c r="G8" i="2"/>
  <c r="G9" i="2"/>
  <c r="G10" i="2"/>
  <c r="G11" i="2"/>
  <c r="G12"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39" i="2"/>
  <c r="G140" i="2"/>
  <c r="G141" i="2"/>
  <c r="G142" i="2"/>
  <c r="G143" i="2"/>
  <c r="G144" i="2"/>
  <c r="G145" i="2"/>
  <c r="G146" i="2"/>
  <c r="G147" i="2"/>
  <c r="G148" i="2"/>
  <c r="G149" i="2"/>
  <c r="G150" i="2"/>
  <c r="G151" i="2"/>
  <c r="G152" i="2"/>
  <c r="G153" i="2"/>
  <c r="G154" i="2"/>
  <c r="G155" i="2"/>
  <c r="G156" i="2"/>
  <c r="G157" i="2"/>
  <c r="G158" i="2"/>
  <c r="G159" i="2"/>
  <c r="G160" i="2"/>
  <c r="G161" i="2"/>
  <c r="G162" i="2"/>
  <c r="G163" i="2"/>
  <c r="G164" i="2"/>
  <c r="G165" i="2"/>
  <c r="G166" i="2"/>
  <c r="G167" i="2"/>
  <c r="G168" i="2"/>
  <c r="G169" i="2"/>
  <c r="G170" i="2"/>
  <c r="G171" i="2"/>
  <c r="G172" i="2"/>
  <c r="G173" i="2"/>
  <c r="G174" i="2"/>
  <c r="G175" i="2"/>
  <c r="G176" i="2"/>
  <c r="G177" i="2"/>
  <c r="G178" i="2"/>
  <c r="G179" i="2"/>
  <c r="G180" i="2"/>
  <c r="G181" i="2"/>
  <c r="G182" i="2"/>
  <c r="G183" i="2"/>
  <c r="G184" i="2"/>
  <c r="G185" i="2"/>
  <c r="G186" i="2"/>
  <c r="G187" i="2"/>
  <c r="G188" i="2"/>
  <c r="G189" i="2"/>
  <c r="G190" i="2"/>
  <c r="G191" i="2"/>
  <c r="G192" i="2"/>
  <c r="G193" i="2"/>
  <c r="G194" i="2"/>
  <c r="G195" i="2"/>
  <c r="G196" i="2"/>
  <c r="G197" i="2"/>
  <c r="G198" i="2"/>
  <c r="G199" i="2"/>
  <c r="G200" i="2"/>
  <c r="G201" i="2"/>
  <c r="G202" i="2"/>
  <c r="G203" i="2"/>
  <c r="G204" i="2"/>
  <c r="G205" i="2"/>
  <c r="G206" i="2"/>
  <c r="G207" i="2"/>
  <c r="G208" i="2"/>
  <c r="G209" i="2"/>
  <c r="G210" i="2"/>
  <c r="G211" i="2"/>
  <c r="G212" i="2"/>
  <c r="G213" i="2"/>
  <c r="G214" i="2"/>
  <c r="G215" i="2"/>
  <c r="G216" i="2"/>
  <c r="G217" i="2"/>
  <c r="G218" i="2"/>
  <c r="G219" i="2"/>
  <c r="G220" i="2"/>
  <c r="G221" i="2"/>
  <c r="G222" i="2"/>
  <c r="G223" i="2"/>
  <c r="G224" i="2"/>
  <c r="G225" i="2"/>
  <c r="G226" i="2"/>
  <c r="G227" i="2"/>
  <c r="G228" i="2"/>
  <c r="G229" i="2"/>
  <c r="G230" i="2"/>
  <c r="G231" i="2"/>
  <c r="G232" i="2"/>
  <c r="G233" i="2"/>
  <c r="G234" i="2"/>
  <c r="G235" i="2"/>
  <c r="G236" i="2"/>
  <c r="G237" i="2"/>
  <c r="G238" i="2"/>
  <c r="G239" i="2"/>
  <c r="G240" i="2"/>
  <c r="G241" i="2"/>
  <c r="G242" i="2"/>
  <c r="G243" i="2"/>
  <c r="G244" i="2"/>
  <c r="G245" i="2"/>
  <c r="G246" i="2"/>
  <c r="G247" i="2"/>
  <c r="G248" i="2"/>
  <c r="G249" i="2"/>
  <c r="G250" i="2"/>
  <c r="G251" i="2"/>
  <c r="G252" i="2"/>
  <c r="G253" i="2"/>
  <c r="G254" i="2"/>
  <c r="G255" i="2"/>
  <c r="G256" i="2"/>
  <c r="G257" i="2"/>
  <c r="G258" i="2"/>
  <c r="G259" i="2"/>
  <c r="G260" i="2"/>
  <c r="G261" i="2"/>
  <c r="G262" i="2"/>
  <c r="G263" i="2"/>
  <c r="G264" i="2"/>
  <c r="G265" i="2"/>
  <c r="G266" i="2"/>
  <c r="G267" i="2"/>
  <c r="G268" i="2"/>
  <c r="G269" i="2"/>
  <c r="G270" i="2"/>
  <c r="G271" i="2"/>
  <c r="G272" i="2"/>
  <c r="G273" i="2"/>
  <c r="G274" i="2"/>
  <c r="G275" i="2"/>
  <c r="G276" i="2"/>
  <c r="G277" i="2"/>
  <c r="G278" i="2"/>
  <c r="G279" i="2"/>
  <c r="G280" i="2"/>
  <c r="G281" i="2"/>
  <c r="G282" i="2"/>
  <c r="G283" i="2"/>
  <c r="G284" i="2"/>
  <c r="G285" i="2"/>
  <c r="G286" i="2"/>
  <c r="G287" i="2"/>
  <c r="G288" i="2"/>
  <c r="G289" i="2"/>
  <c r="G290" i="2"/>
  <c r="G291" i="2"/>
  <c r="G292" i="2"/>
  <c r="G293" i="2"/>
  <c r="G294" i="2"/>
  <c r="G295" i="2"/>
  <c r="G296" i="2"/>
  <c r="G297" i="2"/>
  <c r="G298" i="2"/>
  <c r="G299" i="2"/>
  <c r="G300" i="2"/>
  <c r="G301" i="2"/>
  <c r="G302" i="2"/>
  <c r="G303" i="2"/>
  <c r="G304" i="2"/>
  <c r="G305" i="2"/>
  <c r="G306" i="2"/>
  <c r="G307" i="2"/>
  <c r="G308" i="2"/>
  <c r="G309" i="2"/>
  <c r="G310" i="2"/>
  <c r="G311" i="2"/>
  <c r="G312" i="2"/>
  <c r="G313" i="2"/>
  <c r="G314" i="2"/>
  <c r="G315" i="2"/>
  <c r="G316" i="2"/>
  <c r="G317" i="2"/>
  <c r="G318" i="2"/>
  <c r="G319" i="2"/>
  <c r="G320" i="2"/>
  <c r="G321" i="2"/>
  <c r="G322" i="2"/>
  <c r="G323" i="2"/>
  <c r="G324" i="2"/>
  <c r="G325" i="2"/>
  <c r="G326" i="2"/>
  <c r="G327" i="2"/>
  <c r="G328" i="2"/>
  <c r="G329" i="2"/>
  <c r="G330" i="2"/>
  <c r="G331" i="2"/>
  <c r="G332" i="2"/>
  <c r="G333" i="2"/>
  <c r="G334" i="2"/>
  <c r="G335" i="2"/>
  <c r="G336" i="2"/>
  <c r="G337" i="2"/>
  <c r="G338" i="2"/>
  <c r="G339" i="2"/>
  <c r="G340" i="2"/>
  <c r="G341" i="2"/>
  <c r="G342" i="2"/>
  <c r="G343" i="2"/>
  <c r="G344" i="2"/>
  <c r="G345" i="2"/>
  <c r="G346" i="2"/>
  <c r="G347" i="2"/>
  <c r="G348" i="2"/>
  <c r="G349" i="2"/>
  <c r="G350" i="2"/>
  <c r="G351" i="2"/>
  <c r="G352" i="2"/>
  <c r="G353" i="2"/>
  <c r="G354" i="2"/>
  <c r="G355" i="2"/>
  <c r="G356" i="2"/>
  <c r="G357" i="2"/>
  <c r="G358" i="2"/>
  <c r="G359" i="2"/>
  <c r="G360" i="2"/>
  <c r="G361" i="2"/>
  <c r="G362" i="2"/>
  <c r="G363" i="2"/>
  <c r="G364" i="2"/>
  <c r="G365" i="2"/>
  <c r="G366" i="2"/>
  <c r="G367" i="2"/>
  <c r="G368" i="2"/>
  <c r="G369" i="2"/>
  <c r="G370" i="2"/>
  <c r="G371" i="2"/>
  <c r="G372" i="2"/>
  <c r="G373" i="2"/>
  <c r="G374" i="2"/>
  <c r="G375" i="2"/>
  <c r="G376" i="2"/>
  <c r="G377" i="2"/>
  <c r="G378" i="2"/>
  <c r="G379" i="2"/>
  <c r="G380" i="2"/>
  <c r="G381" i="2"/>
  <c r="G382" i="2"/>
  <c r="G383" i="2"/>
  <c r="G384" i="2"/>
  <c r="G385" i="2"/>
  <c r="G386" i="2"/>
  <c r="G387" i="2"/>
  <c r="G388" i="2"/>
  <c r="G389" i="2"/>
  <c r="G390" i="2"/>
  <c r="G391" i="2"/>
  <c r="G392" i="2"/>
  <c r="G393" i="2"/>
  <c r="G394" i="2"/>
  <c r="G395" i="2"/>
  <c r="G396" i="2"/>
  <c r="G397" i="2"/>
  <c r="G398" i="2"/>
  <c r="G399" i="2"/>
  <c r="G400" i="2"/>
  <c r="G401" i="2"/>
  <c r="G402" i="2"/>
  <c r="G403" i="2"/>
  <c r="G404" i="2"/>
  <c r="G405" i="2"/>
  <c r="G406" i="2"/>
  <c r="G407" i="2"/>
  <c r="G408" i="2"/>
  <c r="G409" i="2"/>
  <c r="G410" i="2"/>
  <c r="G411" i="2"/>
  <c r="G412" i="2"/>
  <c r="G413" i="2"/>
  <c r="G414" i="2"/>
  <c r="G415" i="2"/>
  <c r="G416" i="2"/>
  <c r="G417" i="2"/>
  <c r="G418" i="2"/>
  <c r="G419" i="2"/>
  <c r="G420" i="2"/>
  <c r="G421" i="2"/>
  <c r="G422" i="2"/>
  <c r="G423" i="2"/>
  <c r="G424" i="2"/>
  <c r="G425" i="2"/>
  <c r="G426" i="2"/>
  <c r="G427" i="2"/>
  <c r="G428" i="2"/>
  <c r="G429" i="2"/>
  <c r="G430" i="2"/>
  <c r="G431" i="2"/>
  <c r="G432" i="2"/>
  <c r="G433" i="2"/>
  <c r="G434" i="2"/>
  <c r="G435" i="2"/>
  <c r="G436" i="2"/>
  <c r="G437" i="2"/>
  <c r="G438" i="2"/>
  <c r="G439" i="2"/>
  <c r="G440" i="2"/>
  <c r="G441" i="2"/>
  <c r="G442" i="2"/>
  <c r="G443" i="2"/>
  <c r="G444" i="2"/>
  <c r="G445" i="2"/>
  <c r="G446" i="2"/>
  <c r="G447" i="2"/>
  <c r="G448" i="2"/>
  <c r="G449" i="2"/>
  <c r="G450" i="2"/>
  <c r="G451" i="2"/>
  <c r="G452" i="2"/>
  <c r="G453" i="2"/>
  <c r="G454" i="2"/>
  <c r="G455" i="2"/>
  <c r="G456" i="2"/>
  <c r="G457" i="2"/>
  <c r="G458" i="2"/>
  <c r="G459" i="2"/>
  <c r="G460" i="2"/>
  <c r="G461" i="2"/>
  <c r="G462" i="2"/>
  <c r="G463" i="2"/>
  <c r="G464" i="2"/>
  <c r="G465" i="2"/>
  <c r="G466" i="2"/>
  <c r="G467" i="2"/>
  <c r="G468" i="2"/>
  <c r="G469" i="2"/>
  <c r="G470" i="2"/>
  <c r="G471" i="2"/>
  <c r="G472" i="2"/>
  <c r="G473" i="2"/>
  <c r="G474" i="2"/>
  <c r="G475" i="2"/>
  <c r="G476" i="2"/>
  <c r="G477" i="2"/>
  <c r="G478" i="2"/>
  <c r="G479" i="2"/>
  <c r="G480" i="2"/>
  <c r="G481" i="2"/>
  <c r="G482" i="2"/>
  <c r="G483" i="2"/>
  <c r="G484" i="2"/>
  <c r="G485" i="2"/>
  <c r="G486" i="2"/>
  <c r="G487" i="2"/>
  <c r="G488" i="2"/>
  <c r="G489" i="2"/>
  <c r="G490" i="2"/>
  <c r="G491" i="2"/>
  <c r="G492" i="2"/>
  <c r="G493" i="2"/>
  <c r="G494" i="2"/>
  <c r="G495" i="2"/>
  <c r="G496" i="2"/>
  <c r="G497" i="2"/>
  <c r="G498" i="2"/>
  <c r="G499" i="2"/>
  <c r="G500" i="2"/>
  <c r="G501" i="2"/>
  <c r="G502" i="2"/>
  <c r="G503" i="2"/>
  <c r="G504" i="2"/>
  <c r="G505" i="2"/>
  <c r="G506" i="2"/>
  <c r="G507" i="2"/>
  <c r="G508" i="2"/>
  <c r="G509" i="2"/>
  <c r="G510" i="2"/>
  <c r="G511" i="2"/>
  <c r="G512" i="2"/>
  <c r="G513" i="2"/>
  <c r="G514" i="2"/>
  <c r="G515" i="2"/>
  <c r="G516" i="2"/>
  <c r="G517" i="2"/>
  <c r="G518" i="2"/>
  <c r="G519" i="2"/>
  <c r="G520" i="2"/>
  <c r="G521" i="2"/>
  <c r="G522" i="2"/>
  <c r="G523" i="2"/>
  <c r="G524" i="2"/>
  <c r="G525" i="2"/>
  <c r="G526" i="2"/>
  <c r="G527" i="2"/>
  <c r="G528" i="2"/>
  <c r="G529" i="2"/>
  <c r="G530" i="2"/>
  <c r="G531" i="2"/>
  <c r="G532" i="2"/>
  <c r="G533" i="2"/>
  <c r="G534" i="2"/>
  <c r="G535" i="2"/>
  <c r="G536" i="2"/>
  <c r="G537" i="2"/>
  <c r="G538" i="2"/>
  <c r="G539" i="2"/>
  <c r="G540" i="2"/>
  <c r="G541" i="2"/>
  <c r="G542" i="2"/>
  <c r="G543" i="2"/>
  <c r="G544" i="2"/>
  <c r="G545" i="2"/>
  <c r="G546" i="2"/>
  <c r="G547" i="2"/>
  <c r="G548" i="2"/>
  <c r="G549" i="2"/>
  <c r="G550" i="2"/>
  <c r="G551" i="2"/>
  <c r="G552" i="2"/>
  <c r="G553" i="2"/>
  <c r="G554" i="2"/>
  <c r="G555" i="2"/>
  <c r="G556" i="2"/>
  <c r="G557" i="2"/>
  <c r="G558" i="2"/>
  <c r="G559" i="2"/>
  <c r="G560" i="2"/>
  <c r="G561" i="2"/>
  <c r="G562" i="2"/>
  <c r="G563" i="2"/>
  <c r="G564" i="2"/>
  <c r="G565" i="2"/>
  <c r="G566" i="2"/>
  <c r="G567" i="2"/>
  <c r="G568" i="2"/>
  <c r="G569" i="2"/>
  <c r="G570" i="2"/>
  <c r="G571" i="2"/>
  <c r="G572" i="2"/>
  <c r="G573" i="2"/>
  <c r="G574" i="2"/>
  <c r="G575" i="2"/>
  <c r="G576" i="2"/>
  <c r="G577" i="2"/>
  <c r="G578" i="2"/>
  <c r="G579" i="2"/>
  <c r="G580" i="2"/>
  <c r="G581" i="2"/>
  <c r="G582" i="2"/>
  <c r="G583" i="2"/>
  <c r="G584" i="2"/>
  <c r="G585" i="2"/>
  <c r="G586" i="2"/>
  <c r="G587" i="2"/>
  <c r="G588" i="2"/>
  <c r="G589" i="2"/>
  <c r="G590" i="2"/>
  <c r="G591" i="2"/>
  <c r="G592" i="2"/>
  <c r="G593" i="2"/>
  <c r="G594" i="2"/>
  <c r="G595" i="2"/>
  <c r="G596" i="2"/>
  <c r="G597" i="2"/>
  <c r="G598" i="2"/>
  <c r="G599" i="2"/>
  <c r="G600" i="2"/>
  <c r="G601" i="2"/>
  <c r="G602" i="2"/>
  <c r="G603" i="2"/>
  <c r="G604" i="2"/>
  <c r="G605" i="2"/>
  <c r="G606" i="2"/>
  <c r="G607" i="2"/>
  <c r="G608" i="2"/>
  <c r="G609" i="2"/>
  <c r="G610" i="2"/>
  <c r="G611" i="2"/>
  <c r="G612" i="2"/>
  <c r="G613" i="2"/>
  <c r="G614" i="2"/>
  <c r="G615" i="2"/>
  <c r="G616" i="2"/>
  <c r="G617" i="2"/>
  <c r="G618" i="2"/>
  <c r="G619" i="2"/>
  <c r="G620" i="2"/>
  <c r="G621" i="2"/>
  <c r="G622" i="2"/>
  <c r="G623" i="2"/>
  <c r="G624" i="2"/>
  <c r="G625" i="2"/>
  <c r="G626" i="2"/>
  <c r="G627" i="2"/>
  <c r="G628" i="2"/>
  <c r="G629" i="2"/>
  <c r="G630" i="2"/>
  <c r="G631" i="2"/>
  <c r="G632" i="2"/>
  <c r="G633" i="2"/>
  <c r="G634" i="2"/>
  <c r="G635" i="2"/>
  <c r="G636" i="2"/>
  <c r="G637" i="2"/>
  <c r="G638" i="2"/>
  <c r="G639" i="2"/>
  <c r="G640" i="2"/>
  <c r="G641" i="2"/>
  <c r="G642" i="2"/>
  <c r="G643" i="2"/>
  <c r="G644" i="2"/>
  <c r="G645" i="2"/>
  <c r="G646" i="2"/>
  <c r="G647" i="2"/>
  <c r="G648" i="2"/>
  <c r="G649" i="2"/>
  <c r="G650" i="2"/>
  <c r="G651" i="2"/>
  <c r="G652" i="2"/>
  <c r="G653" i="2"/>
  <c r="G654" i="2"/>
  <c r="G655" i="2"/>
  <c r="G656" i="2"/>
  <c r="G657" i="2"/>
  <c r="G658" i="2"/>
  <c r="G659" i="2"/>
  <c r="G660" i="2"/>
  <c r="G661" i="2"/>
  <c r="G662" i="2"/>
  <c r="G663" i="2"/>
  <c r="G664" i="2"/>
  <c r="G665" i="2"/>
  <c r="G666" i="2"/>
  <c r="G667" i="2"/>
  <c r="G668" i="2"/>
  <c r="G669" i="2"/>
  <c r="G670" i="2"/>
  <c r="G671" i="2"/>
  <c r="G672" i="2"/>
  <c r="G673" i="2"/>
  <c r="G674" i="2"/>
  <c r="G675" i="2"/>
  <c r="G676" i="2"/>
  <c r="G677" i="2"/>
  <c r="G678" i="2"/>
  <c r="G679" i="2"/>
  <c r="G680" i="2"/>
  <c r="G681" i="2"/>
  <c r="G682" i="2"/>
  <c r="G683" i="2"/>
  <c r="G684" i="2"/>
  <c r="G685" i="2"/>
  <c r="G686" i="2"/>
  <c r="G687" i="2"/>
  <c r="G688" i="2"/>
  <c r="G689" i="2"/>
  <c r="G690" i="2"/>
  <c r="G691" i="2"/>
  <c r="G692" i="2"/>
  <c r="G693" i="2"/>
  <c r="G694" i="2"/>
  <c r="G695" i="2"/>
  <c r="G696" i="2"/>
  <c r="G697" i="2"/>
  <c r="G698" i="2"/>
  <c r="G699" i="2"/>
  <c r="G700" i="2"/>
  <c r="G701" i="2"/>
  <c r="G702" i="2"/>
  <c r="G703" i="2"/>
  <c r="G704" i="2"/>
  <c r="G705" i="2"/>
  <c r="G706" i="2"/>
  <c r="G707" i="2"/>
  <c r="G708" i="2"/>
  <c r="G709" i="2"/>
  <c r="G710" i="2"/>
  <c r="G711" i="2"/>
  <c r="G712" i="2"/>
  <c r="G713" i="2"/>
  <c r="G714" i="2"/>
  <c r="G715" i="2"/>
  <c r="G716" i="2"/>
  <c r="G717" i="2"/>
  <c r="G718" i="2"/>
  <c r="G719" i="2"/>
  <c r="G720" i="2"/>
  <c r="G721" i="2"/>
  <c r="G722" i="2"/>
  <c r="G723" i="2"/>
  <c r="G724" i="2"/>
  <c r="G725" i="2"/>
  <c r="G726" i="2"/>
  <c r="G727" i="2"/>
  <c r="G728" i="2"/>
  <c r="G729" i="2"/>
  <c r="G730" i="2"/>
  <c r="G731" i="2"/>
  <c r="G732" i="2"/>
  <c r="G733" i="2"/>
  <c r="G734" i="2"/>
  <c r="G735" i="2"/>
  <c r="G736" i="2"/>
  <c r="G737" i="2"/>
  <c r="G738" i="2"/>
  <c r="G739" i="2"/>
  <c r="G740" i="2"/>
  <c r="G741" i="2"/>
  <c r="G742" i="2"/>
  <c r="G743" i="2"/>
  <c r="G744" i="2"/>
  <c r="G745" i="2"/>
  <c r="G746" i="2"/>
  <c r="G747" i="2"/>
  <c r="G748" i="2"/>
  <c r="G749" i="2"/>
  <c r="G750" i="2"/>
  <c r="G751" i="2"/>
  <c r="G752" i="2"/>
  <c r="G753" i="2"/>
  <c r="G754" i="2"/>
  <c r="G755" i="2"/>
  <c r="G756" i="2"/>
  <c r="G757" i="2"/>
  <c r="G758" i="2"/>
  <c r="G759" i="2"/>
  <c r="G760" i="2"/>
  <c r="G761" i="2"/>
  <c r="G762" i="2"/>
  <c r="G763" i="2"/>
  <c r="G764" i="2"/>
  <c r="G765" i="2"/>
  <c r="G766" i="2"/>
  <c r="G767" i="2"/>
  <c r="G768" i="2"/>
  <c r="G769" i="2"/>
  <c r="G770" i="2"/>
  <c r="G771" i="2"/>
  <c r="G772" i="2"/>
  <c r="G773" i="2"/>
  <c r="G774" i="2"/>
  <c r="G775" i="2"/>
  <c r="G776" i="2"/>
  <c r="G777" i="2"/>
  <c r="G778" i="2"/>
  <c r="G779" i="2"/>
  <c r="G780" i="2"/>
  <c r="G781" i="2"/>
  <c r="G782" i="2"/>
  <c r="G783" i="2"/>
  <c r="G784" i="2"/>
  <c r="G785" i="2"/>
  <c r="G786" i="2"/>
  <c r="G787" i="2"/>
  <c r="G788" i="2"/>
  <c r="G789" i="2"/>
  <c r="G790" i="2"/>
  <c r="G791" i="2"/>
  <c r="G792" i="2"/>
  <c r="G793" i="2"/>
  <c r="G794" i="2"/>
  <c r="G795" i="2"/>
  <c r="G796" i="2"/>
  <c r="G797" i="2"/>
  <c r="G798" i="2"/>
  <c r="G799" i="2"/>
  <c r="G800" i="2"/>
  <c r="G801" i="2"/>
  <c r="G802" i="2"/>
  <c r="G803" i="2"/>
  <c r="G804" i="2"/>
  <c r="G805" i="2"/>
  <c r="G806" i="2"/>
  <c r="G807" i="2"/>
  <c r="G808" i="2"/>
  <c r="G809" i="2"/>
  <c r="G810" i="2"/>
  <c r="G811" i="2"/>
  <c r="G812" i="2"/>
  <c r="G813" i="2"/>
  <c r="G814" i="2"/>
  <c r="G815" i="2"/>
  <c r="G816" i="2"/>
  <c r="G817" i="2"/>
  <c r="G818" i="2"/>
  <c r="G819" i="2"/>
  <c r="G820" i="2"/>
  <c r="G821" i="2"/>
  <c r="G822" i="2"/>
  <c r="G823" i="2"/>
  <c r="G824" i="2"/>
  <c r="G825" i="2"/>
  <c r="G826" i="2"/>
  <c r="G827" i="2"/>
  <c r="G828" i="2"/>
  <c r="G829" i="2"/>
  <c r="G830" i="2"/>
  <c r="G831" i="2"/>
  <c r="G832" i="2"/>
  <c r="G833" i="2"/>
  <c r="G834" i="2"/>
  <c r="G835" i="2"/>
  <c r="G836" i="2"/>
  <c r="G837" i="2"/>
  <c r="G838" i="2"/>
  <c r="G839" i="2"/>
  <c r="G840" i="2"/>
  <c r="G841" i="2"/>
  <c r="G842" i="2"/>
  <c r="G843" i="2"/>
  <c r="G844" i="2"/>
  <c r="G845" i="2"/>
  <c r="G846" i="2"/>
  <c r="G847" i="2"/>
  <c r="G848" i="2"/>
  <c r="G849" i="2"/>
  <c r="G850" i="2"/>
  <c r="G851" i="2"/>
  <c r="G852" i="2"/>
  <c r="G853" i="2"/>
  <c r="G854" i="2"/>
  <c r="G855" i="2"/>
  <c r="G856" i="2"/>
  <c r="G857" i="2"/>
  <c r="G858" i="2"/>
  <c r="G859" i="2"/>
  <c r="G860" i="2"/>
  <c r="G861" i="2"/>
  <c r="G862" i="2"/>
  <c r="G863" i="2"/>
  <c r="G864" i="2"/>
  <c r="G865" i="2"/>
  <c r="G866" i="2"/>
  <c r="G867" i="2"/>
  <c r="G868" i="2"/>
  <c r="G869" i="2"/>
  <c r="G870" i="2"/>
  <c r="G871" i="2"/>
  <c r="G872" i="2"/>
  <c r="G873" i="2"/>
  <c r="G874" i="2"/>
  <c r="G875" i="2"/>
  <c r="G876" i="2"/>
  <c r="G877" i="2"/>
  <c r="G878" i="2"/>
  <c r="G879" i="2"/>
  <c r="G880" i="2"/>
  <c r="G881" i="2"/>
  <c r="G882" i="2"/>
  <c r="G883" i="2"/>
  <c r="G884" i="2"/>
  <c r="G885" i="2"/>
  <c r="G886" i="2"/>
  <c r="G887" i="2"/>
  <c r="G888" i="2"/>
  <c r="G889" i="2"/>
  <c r="G890" i="2"/>
  <c r="G891" i="2"/>
  <c r="G892" i="2"/>
  <c r="G893" i="2"/>
  <c r="G894" i="2"/>
  <c r="G895" i="2"/>
  <c r="G896" i="2"/>
  <c r="G897" i="2"/>
  <c r="G898" i="2"/>
  <c r="G899" i="2"/>
  <c r="G900" i="2"/>
  <c r="G901" i="2"/>
  <c r="G902" i="2"/>
  <c r="G903" i="2"/>
  <c r="G904" i="2"/>
  <c r="G905" i="2"/>
  <c r="G906" i="2"/>
  <c r="G907" i="2"/>
  <c r="G908" i="2"/>
  <c r="G909" i="2"/>
  <c r="G910" i="2"/>
  <c r="G911" i="2"/>
  <c r="G912" i="2"/>
  <c r="G913" i="2"/>
  <c r="G914" i="2"/>
  <c r="G915" i="2"/>
  <c r="G916" i="2"/>
  <c r="G917" i="2"/>
  <c r="G918" i="2"/>
  <c r="G919" i="2"/>
  <c r="G920" i="2"/>
  <c r="G921" i="2"/>
  <c r="G922" i="2"/>
  <c r="G923" i="2"/>
  <c r="G924" i="2"/>
  <c r="G925" i="2"/>
  <c r="G926" i="2"/>
  <c r="G927" i="2"/>
  <c r="G928" i="2"/>
  <c r="G930" i="2"/>
  <c r="G932" i="2"/>
  <c r="G933" i="2"/>
  <c r="G934" i="2"/>
  <c r="G935" i="2"/>
  <c r="G936" i="2"/>
  <c r="G937" i="2"/>
  <c r="G938" i="2"/>
  <c r="G939" i="2"/>
  <c r="G940" i="2"/>
  <c r="G3" i="2"/>
  <c r="J941" i="2"/>
  <c r="K3" i="11" l="1"/>
  <c r="N68" i="11"/>
  <c r="N3" i="11"/>
  <c r="P3" i="11" s="1"/>
  <c r="N51" i="11"/>
  <c r="O54" i="11"/>
  <c r="N65" i="11"/>
  <c r="O65" i="11"/>
  <c r="N66" i="11"/>
  <c r="O66" i="11"/>
  <c r="N67" i="11"/>
  <c r="O67" i="11"/>
  <c r="O68" i="11"/>
  <c r="N69" i="11"/>
  <c r="O69" i="11"/>
  <c r="N70" i="11"/>
  <c r="O70" i="11"/>
  <c r="P70" i="11" s="1"/>
  <c r="N71" i="11"/>
  <c r="O71" i="11"/>
  <c r="N72" i="11"/>
  <c r="O72" i="11"/>
  <c r="N73" i="11"/>
  <c r="O73" i="11"/>
  <c r="N74" i="11"/>
  <c r="O74" i="11"/>
  <c r="N75" i="11"/>
  <c r="O75" i="11"/>
  <c r="N76" i="11"/>
  <c r="O76" i="11"/>
  <c r="N77" i="11"/>
  <c r="O77" i="11"/>
  <c r="N78" i="11"/>
  <c r="O78" i="11"/>
  <c r="P78" i="11" s="1"/>
  <c r="N79" i="11"/>
  <c r="O79" i="11"/>
  <c r="N80" i="11"/>
  <c r="O80" i="11"/>
  <c r="N81" i="11"/>
  <c r="O81" i="11"/>
  <c r="N82" i="11"/>
  <c r="O82" i="11"/>
  <c r="N83" i="11"/>
  <c r="O83" i="11"/>
  <c r="N84" i="11"/>
  <c r="O84" i="11"/>
  <c r="N85" i="11"/>
  <c r="O85" i="11"/>
  <c r="N86" i="11"/>
  <c r="O86" i="11"/>
  <c r="P86" i="11" s="1"/>
  <c r="K65" i="11"/>
  <c r="E65" i="11" s="1"/>
  <c r="G65" i="11" s="1"/>
  <c r="K66" i="11"/>
  <c r="E66" i="11" s="1"/>
  <c r="G66" i="11" s="1"/>
  <c r="K67" i="11"/>
  <c r="E67" i="11" s="1"/>
  <c r="G67" i="11" s="1"/>
  <c r="K68" i="11"/>
  <c r="E68" i="11" s="1"/>
  <c r="G68" i="11" s="1"/>
  <c r="K69" i="11"/>
  <c r="E69" i="11" s="1"/>
  <c r="G69" i="11" s="1"/>
  <c r="K70" i="11"/>
  <c r="E70" i="11" s="1"/>
  <c r="G70" i="11" s="1"/>
  <c r="K71" i="11"/>
  <c r="E71" i="11" s="1"/>
  <c r="G71" i="11" s="1"/>
  <c r="K72" i="11"/>
  <c r="E72" i="11" s="1"/>
  <c r="G72" i="11" s="1"/>
  <c r="K73" i="11"/>
  <c r="E73" i="11" s="1"/>
  <c r="G73" i="11" s="1"/>
  <c r="K74" i="11"/>
  <c r="E74" i="11" s="1"/>
  <c r="G74" i="11" s="1"/>
  <c r="K75" i="11"/>
  <c r="E75" i="11" s="1"/>
  <c r="G75" i="11" s="1"/>
  <c r="K76" i="11"/>
  <c r="E76" i="11" s="1"/>
  <c r="G76" i="11" s="1"/>
  <c r="K77" i="11"/>
  <c r="E77" i="11" s="1"/>
  <c r="G77" i="11" s="1"/>
  <c r="K78" i="11"/>
  <c r="E78" i="11" s="1"/>
  <c r="G78" i="11" s="1"/>
  <c r="K79" i="11"/>
  <c r="E79" i="11" s="1"/>
  <c r="G79" i="11" s="1"/>
  <c r="K80" i="11"/>
  <c r="E80" i="11" s="1"/>
  <c r="G80" i="11" s="1"/>
  <c r="K81" i="11"/>
  <c r="E81" i="11" s="1"/>
  <c r="G81" i="11" s="1"/>
  <c r="K82" i="11"/>
  <c r="E82" i="11" s="1"/>
  <c r="G82" i="11" s="1"/>
  <c r="K83" i="11"/>
  <c r="E83" i="11" s="1"/>
  <c r="G83" i="11" s="1"/>
  <c r="K84" i="11"/>
  <c r="E84" i="11" s="1"/>
  <c r="G84" i="11" s="1"/>
  <c r="K85" i="11"/>
  <c r="E85" i="11" s="1"/>
  <c r="G85" i="11" s="1"/>
  <c r="K86" i="11"/>
  <c r="E86" i="11" s="1"/>
  <c r="G86" i="11" s="1"/>
  <c r="P79" i="11" l="1"/>
  <c r="P71" i="11"/>
  <c r="P82" i="11"/>
  <c r="P65" i="11"/>
  <c r="P81" i="11"/>
  <c r="P80" i="11"/>
  <c r="P85" i="11"/>
  <c r="P84" i="11"/>
  <c r="P83" i="11"/>
  <c r="P77" i="11"/>
  <c r="P76" i="11"/>
  <c r="P75" i="11"/>
  <c r="P74" i="11"/>
  <c r="P73" i="11"/>
  <c r="P72" i="11"/>
  <c r="P69" i="11"/>
  <c r="P68" i="11"/>
  <c r="P67" i="11"/>
  <c r="P66" i="11"/>
  <c r="I941" i="2"/>
  <c r="N66" i="2"/>
  <c r="K66" i="2"/>
  <c r="E66" i="2" s="1"/>
  <c r="K3" i="2"/>
  <c r="D87" i="11"/>
  <c r="O64" i="11"/>
  <c r="N64" i="11"/>
  <c r="K64" i="11"/>
  <c r="E64" i="11" s="1"/>
  <c r="G64" i="11" s="1"/>
  <c r="O63" i="11"/>
  <c r="N63" i="11"/>
  <c r="K63" i="11"/>
  <c r="E63" i="11" s="1"/>
  <c r="G63" i="11" s="1"/>
  <c r="O62" i="11"/>
  <c r="N62" i="11"/>
  <c r="K62" i="11"/>
  <c r="E62" i="11" s="1"/>
  <c r="G62" i="11" s="1"/>
  <c r="O61" i="11"/>
  <c r="N61" i="11"/>
  <c r="K61" i="11"/>
  <c r="E61" i="11" s="1"/>
  <c r="G61" i="11" s="1"/>
  <c r="O60" i="11"/>
  <c r="N60" i="11"/>
  <c r="K60" i="11"/>
  <c r="E60" i="11" s="1"/>
  <c r="G60" i="11" s="1"/>
  <c r="O59" i="11"/>
  <c r="N59" i="11"/>
  <c r="K59" i="11"/>
  <c r="E59" i="11" s="1"/>
  <c r="G59" i="11" s="1"/>
  <c r="O58" i="11"/>
  <c r="N58" i="11"/>
  <c r="K58" i="11"/>
  <c r="E58" i="11" s="1"/>
  <c r="G58" i="11" s="1"/>
  <c r="O57" i="11"/>
  <c r="N57" i="11"/>
  <c r="K57" i="11"/>
  <c r="E57" i="11" s="1"/>
  <c r="G57" i="11" s="1"/>
  <c r="O56" i="11"/>
  <c r="N56" i="11"/>
  <c r="K56" i="11"/>
  <c r="E56" i="11" s="1"/>
  <c r="G56" i="11" s="1"/>
  <c r="O55" i="11"/>
  <c r="N55" i="11"/>
  <c r="K55" i="11"/>
  <c r="E55" i="11" s="1"/>
  <c r="G55" i="11" s="1"/>
  <c r="N54" i="11"/>
  <c r="P54" i="11" s="1"/>
  <c r="K54" i="11"/>
  <c r="E54" i="11" s="1"/>
  <c r="G54" i="11" s="1"/>
  <c r="O53" i="11"/>
  <c r="N53" i="11"/>
  <c r="K53" i="11"/>
  <c r="E53" i="11" s="1"/>
  <c r="G53" i="11" s="1"/>
  <c r="O52" i="11"/>
  <c r="N52" i="11"/>
  <c r="K52" i="11"/>
  <c r="E52" i="11" s="1"/>
  <c r="G52" i="11" s="1"/>
  <c r="O51" i="11"/>
  <c r="P51" i="11" s="1"/>
  <c r="K51" i="11"/>
  <c r="E51" i="11" s="1"/>
  <c r="G51" i="11" s="1"/>
  <c r="O50" i="11"/>
  <c r="N50" i="11"/>
  <c r="K50" i="11"/>
  <c r="E50" i="11" s="1"/>
  <c r="G50" i="11" s="1"/>
  <c r="O49" i="11"/>
  <c r="N49" i="11"/>
  <c r="K49" i="11"/>
  <c r="E49" i="11" s="1"/>
  <c r="G49" i="11" s="1"/>
  <c r="O48" i="11"/>
  <c r="N48" i="11"/>
  <c r="K48" i="11"/>
  <c r="E48" i="11" s="1"/>
  <c r="G48" i="11" s="1"/>
  <c r="O47" i="11"/>
  <c r="N47" i="11"/>
  <c r="K47" i="11"/>
  <c r="E47" i="11" s="1"/>
  <c r="G47" i="11" s="1"/>
  <c r="O46" i="11"/>
  <c r="N46" i="11"/>
  <c r="K46" i="11"/>
  <c r="E46" i="11" s="1"/>
  <c r="G46" i="11" s="1"/>
  <c r="O45" i="11"/>
  <c r="N45" i="11"/>
  <c r="K45" i="11"/>
  <c r="E45" i="11" s="1"/>
  <c r="G45" i="11" s="1"/>
  <c r="O44" i="11"/>
  <c r="N44" i="11"/>
  <c r="K44" i="11"/>
  <c r="E44" i="11" s="1"/>
  <c r="G44" i="11" s="1"/>
  <c r="O43" i="11"/>
  <c r="N43" i="11"/>
  <c r="K43" i="11"/>
  <c r="E43" i="11" s="1"/>
  <c r="G43" i="11" s="1"/>
  <c r="O42" i="11"/>
  <c r="N42" i="11"/>
  <c r="K42" i="11"/>
  <c r="E42" i="11" s="1"/>
  <c r="G42" i="11" s="1"/>
  <c r="O41" i="11"/>
  <c r="N41" i="11"/>
  <c r="K41" i="11"/>
  <c r="E41" i="11" s="1"/>
  <c r="G41" i="11" s="1"/>
  <c r="O40" i="11"/>
  <c r="N40" i="11"/>
  <c r="K40" i="11"/>
  <c r="E40" i="11" s="1"/>
  <c r="G40" i="11" s="1"/>
  <c r="O39" i="11"/>
  <c r="N39" i="11"/>
  <c r="K39" i="11"/>
  <c r="E39" i="11" s="1"/>
  <c r="G39" i="11" s="1"/>
  <c r="O38" i="11"/>
  <c r="N38" i="11"/>
  <c r="K38" i="11"/>
  <c r="E38" i="11" s="1"/>
  <c r="G38" i="11" s="1"/>
  <c r="O37" i="11"/>
  <c r="N37" i="11"/>
  <c r="K37" i="11"/>
  <c r="E37" i="11" s="1"/>
  <c r="G37" i="11" s="1"/>
  <c r="O36" i="11"/>
  <c r="N36" i="11"/>
  <c r="K36" i="11"/>
  <c r="E36" i="11" s="1"/>
  <c r="G36" i="11" s="1"/>
  <c r="O35" i="11"/>
  <c r="N35" i="11"/>
  <c r="K35" i="11"/>
  <c r="E35" i="11" s="1"/>
  <c r="G35" i="11" s="1"/>
  <c r="O34" i="11"/>
  <c r="N34" i="11"/>
  <c r="K34" i="11"/>
  <c r="E34" i="11" s="1"/>
  <c r="G34" i="11" s="1"/>
  <c r="O33" i="11"/>
  <c r="N33" i="11"/>
  <c r="K33" i="11"/>
  <c r="E33" i="11" s="1"/>
  <c r="G33" i="11" s="1"/>
  <c r="O32" i="11"/>
  <c r="N32" i="11"/>
  <c r="K32" i="11"/>
  <c r="E32" i="11" s="1"/>
  <c r="G32" i="11" s="1"/>
  <c r="O31" i="11"/>
  <c r="N31" i="11"/>
  <c r="K31" i="11"/>
  <c r="E31" i="11" s="1"/>
  <c r="G31" i="11" s="1"/>
  <c r="O30" i="11"/>
  <c r="N30" i="11"/>
  <c r="K30" i="11"/>
  <c r="E30" i="11" s="1"/>
  <c r="G30" i="11" s="1"/>
  <c r="O29" i="11"/>
  <c r="N29" i="11"/>
  <c r="K29" i="11"/>
  <c r="E29" i="11" s="1"/>
  <c r="G29" i="11" s="1"/>
  <c r="O28" i="11"/>
  <c r="N28" i="11"/>
  <c r="K28" i="11"/>
  <c r="E28" i="11" s="1"/>
  <c r="G28" i="11" s="1"/>
  <c r="O27" i="11"/>
  <c r="N27" i="11"/>
  <c r="K27" i="11"/>
  <c r="E27" i="11" s="1"/>
  <c r="G27" i="11" s="1"/>
  <c r="O26" i="11"/>
  <c r="N26" i="11"/>
  <c r="K26" i="11"/>
  <c r="E26" i="11" s="1"/>
  <c r="G26" i="11" s="1"/>
  <c r="O25" i="11"/>
  <c r="N25" i="11"/>
  <c r="K25" i="11"/>
  <c r="E25" i="11" s="1"/>
  <c r="G25" i="11" s="1"/>
  <c r="O24" i="11"/>
  <c r="N24" i="11"/>
  <c r="K24" i="11"/>
  <c r="E24" i="11" s="1"/>
  <c r="G24" i="11" s="1"/>
  <c r="O23" i="11"/>
  <c r="N23" i="11"/>
  <c r="K23" i="11"/>
  <c r="E23" i="11" s="1"/>
  <c r="G23" i="11" s="1"/>
  <c r="O22" i="11"/>
  <c r="N22" i="11"/>
  <c r="K22" i="11"/>
  <c r="E22" i="11" s="1"/>
  <c r="G22" i="11" s="1"/>
  <c r="O21" i="11"/>
  <c r="N21" i="11"/>
  <c r="K21" i="11"/>
  <c r="E21" i="11" s="1"/>
  <c r="G21" i="11" s="1"/>
  <c r="O20" i="11"/>
  <c r="N20" i="11"/>
  <c r="K20" i="11"/>
  <c r="E20" i="11" s="1"/>
  <c r="G20" i="11" s="1"/>
  <c r="O19" i="11"/>
  <c r="N19" i="11"/>
  <c r="K19" i="11"/>
  <c r="E19" i="11" s="1"/>
  <c r="G19" i="11" s="1"/>
  <c r="O18" i="11"/>
  <c r="N18" i="11"/>
  <c r="K18" i="11"/>
  <c r="E18" i="11" s="1"/>
  <c r="G18" i="11" s="1"/>
  <c r="O17" i="11"/>
  <c r="N17" i="11"/>
  <c r="K17" i="11"/>
  <c r="E17" i="11" s="1"/>
  <c r="G17" i="11" s="1"/>
  <c r="O16" i="11"/>
  <c r="N16" i="11"/>
  <c r="K16" i="11"/>
  <c r="E16" i="11" s="1"/>
  <c r="G16" i="11" s="1"/>
  <c r="O15" i="11"/>
  <c r="N15" i="11"/>
  <c r="K15" i="11"/>
  <c r="E15" i="11" s="1"/>
  <c r="G15" i="11" s="1"/>
  <c r="O14" i="11"/>
  <c r="N14" i="11"/>
  <c r="K14" i="11"/>
  <c r="E14" i="11" s="1"/>
  <c r="G14" i="11" s="1"/>
  <c r="O13" i="11"/>
  <c r="N13" i="11"/>
  <c r="K13" i="11"/>
  <c r="E13" i="11" s="1"/>
  <c r="G13" i="11" s="1"/>
  <c r="O12" i="11"/>
  <c r="N12" i="11"/>
  <c r="K12" i="11"/>
  <c r="E12" i="11" s="1"/>
  <c r="G12" i="11" s="1"/>
  <c r="O11" i="11"/>
  <c r="N11" i="11"/>
  <c r="K11" i="11"/>
  <c r="E11" i="11" s="1"/>
  <c r="G11" i="11" s="1"/>
  <c r="O10" i="11"/>
  <c r="N10" i="11"/>
  <c r="K10" i="11"/>
  <c r="E10" i="11" s="1"/>
  <c r="G10" i="11" s="1"/>
  <c r="O9" i="11"/>
  <c r="N9" i="11"/>
  <c r="K9" i="11"/>
  <c r="E9" i="11" s="1"/>
  <c r="G9" i="11" s="1"/>
  <c r="O8" i="11"/>
  <c r="N8" i="11"/>
  <c r="K8" i="11"/>
  <c r="E8" i="11" s="1"/>
  <c r="G8" i="11" s="1"/>
  <c r="O7" i="11"/>
  <c r="N7" i="11"/>
  <c r="K7" i="11"/>
  <c r="E7" i="11" s="1"/>
  <c r="G7" i="11" s="1"/>
  <c r="O6" i="11"/>
  <c r="N6" i="11"/>
  <c r="K6" i="11"/>
  <c r="E6" i="11" s="1"/>
  <c r="G6" i="11" s="1"/>
  <c r="O5" i="11"/>
  <c r="N5" i="11"/>
  <c r="K5" i="11"/>
  <c r="E5" i="11" s="1"/>
  <c r="G5" i="11" s="1"/>
  <c r="O4" i="11"/>
  <c r="N4" i="11"/>
  <c r="K4" i="11"/>
  <c r="E4" i="11" s="1"/>
  <c r="G4" i="11" s="1"/>
  <c r="E3" i="11"/>
  <c r="G3" i="11" s="1"/>
  <c r="D941" i="2"/>
  <c r="P5" i="11" l="1"/>
  <c r="P13" i="11"/>
  <c r="P21" i="11"/>
  <c r="P29" i="11"/>
  <c r="P37" i="11"/>
  <c r="P45" i="11"/>
  <c r="P59" i="11"/>
  <c r="P64" i="11"/>
  <c r="N87" i="11"/>
  <c r="P7" i="11"/>
  <c r="P15" i="11"/>
  <c r="P23" i="11"/>
  <c r="P31" i="11"/>
  <c r="P47" i="11"/>
  <c r="O87" i="11"/>
  <c r="P6" i="11"/>
  <c r="P14" i="11"/>
  <c r="P30" i="11"/>
  <c r="P38" i="11"/>
  <c r="P46" i="11"/>
  <c r="P60" i="11"/>
  <c r="K87" i="11"/>
  <c r="P27" i="11"/>
  <c r="P35" i="11"/>
  <c r="P43" i="11"/>
  <c r="P57" i="11"/>
  <c r="P9" i="11"/>
  <c r="P17" i="11"/>
  <c r="P25" i="11"/>
  <c r="P33" i="11"/>
  <c r="P41" i="11"/>
  <c r="P49" i="11"/>
  <c r="P52" i="11"/>
  <c r="P55" i="11"/>
  <c r="P63" i="11"/>
  <c r="P61" i="11"/>
  <c r="P39" i="11"/>
  <c r="P22" i="11"/>
  <c r="P19" i="11"/>
  <c r="P11" i="11"/>
  <c r="G87" i="11"/>
  <c r="C99" i="11" s="1"/>
  <c r="P4" i="11"/>
  <c r="P12" i="11"/>
  <c r="P20" i="11"/>
  <c r="P28" i="11"/>
  <c r="P36" i="11"/>
  <c r="P44" i="11"/>
  <c r="P58" i="11"/>
  <c r="P10" i="11"/>
  <c r="P18" i="11"/>
  <c r="P26" i="11"/>
  <c r="P34" i="11"/>
  <c r="P42" i="11"/>
  <c r="P50" i="11"/>
  <c r="P53" i="11"/>
  <c r="P56" i="11"/>
  <c r="P8" i="11"/>
  <c r="P16" i="11"/>
  <c r="P24" i="11"/>
  <c r="P32" i="11"/>
  <c r="P40" i="11"/>
  <c r="P48" i="11"/>
  <c r="P62" i="11"/>
  <c r="E87" i="11"/>
  <c r="J452" i="1"/>
  <c r="I452" i="1"/>
  <c r="J141" i="8"/>
  <c r="O140" i="8"/>
  <c r="I144" i="7"/>
  <c r="J144" i="7"/>
  <c r="O4" i="7"/>
  <c r="N4" i="7"/>
  <c r="N913" i="2"/>
  <c r="P87" i="11" l="1"/>
  <c r="O5" i="2"/>
  <c r="O7" i="2"/>
  <c r="O8" i="2"/>
  <c r="O9" i="2"/>
  <c r="O10" i="2"/>
  <c r="O11" i="2"/>
  <c r="O12" i="2"/>
  <c r="O13" i="2"/>
  <c r="O14" i="2"/>
  <c r="O15" i="2"/>
  <c r="O16" i="2"/>
  <c r="O17" i="2"/>
  <c r="O18" i="2"/>
  <c r="O19" i="2"/>
  <c r="O20" i="2"/>
  <c r="O21" i="2"/>
  <c r="O22" i="2"/>
  <c r="O23" i="2"/>
  <c r="O24" i="2"/>
  <c r="O25" i="2"/>
  <c r="O26" i="2"/>
  <c r="O27" i="2"/>
  <c r="O28" i="2"/>
  <c r="O29" i="2"/>
  <c r="O30" i="2"/>
  <c r="O31" i="2"/>
  <c r="O32" i="2"/>
  <c r="O33" i="2"/>
  <c r="O34" i="2"/>
  <c r="O35" i="2"/>
  <c r="O36" i="2"/>
  <c r="O37" i="2"/>
  <c r="O38" i="2"/>
  <c r="O39" i="2"/>
  <c r="O40" i="2"/>
  <c r="O41" i="2"/>
  <c r="O42" i="2"/>
  <c r="O43" i="2"/>
  <c r="O44" i="2"/>
  <c r="O45" i="2"/>
  <c r="O46" i="2"/>
  <c r="O47" i="2"/>
  <c r="O48" i="2"/>
  <c r="O49" i="2"/>
  <c r="O50" i="2"/>
  <c r="O51" i="2"/>
  <c r="O52" i="2"/>
  <c r="O53" i="2"/>
  <c r="O54" i="2"/>
  <c r="O55" i="2"/>
  <c r="O56" i="2"/>
  <c r="O57" i="2"/>
  <c r="O58" i="2"/>
  <c r="O59" i="2"/>
  <c r="O60" i="2"/>
  <c r="O61" i="2"/>
  <c r="O62" i="2"/>
  <c r="O63" i="2"/>
  <c r="O64" i="2"/>
  <c r="O65" i="2"/>
  <c r="O66" i="2"/>
  <c r="O67" i="2"/>
  <c r="O68" i="2"/>
  <c r="O69" i="2"/>
  <c r="O70" i="2"/>
  <c r="O71" i="2"/>
  <c r="O72" i="2"/>
  <c r="O73" i="2"/>
  <c r="O74" i="2"/>
  <c r="O75" i="2"/>
  <c r="O76" i="2"/>
  <c r="O77" i="2"/>
  <c r="O78" i="2"/>
  <c r="O79" i="2"/>
  <c r="O80" i="2"/>
  <c r="O81" i="2"/>
  <c r="O82" i="2"/>
  <c r="O83" i="2"/>
  <c r="O84" i="2"/>
  <c r="O85" i="2"/>
  <c r="O86" i="2"/>
  <c r="O87" i="2"/>
  <c r="O88" i="2"/>
  <c r="O89" i="2"/>
  <c r="O90" i="2"/>
  <c r="O91" i="2"/>
  <c r="O92" i="2"/>
  <c r="O93" i="2"/>
  <c r="O94" i="2"/>
  <c r="O95" i="2"/>
  <c r="O96" i="2"/>
  <c r="O97" i="2"/>
  <c r="O98" i="2"/>
  <c r="O99" i="2"/>
  <c r="O100" i="2"/>
  <c r="O101" i="2"/>
  <c r="O102" i="2"/>
  <c r="O103" i="2"/>
  <c r="O104" i="2"/>
  <c r="O105" i="2"/>
  <c r="O106" i="2"/>
  <c r="O107" i="2"/>
  <c r="O108" i="2"/>
  <c r="O109" i="2"/>
  <c r="O110" i="2"/>
  <c r="O111" i="2"/>
  <c r="O112" i="2"/>
  <c r="O113" i="2"/>
  <c r="O114" i="2"/>
  <c r="O115" i="2"/>
  <c r="O116" i="2"/>
  <c r="O117" i="2"/>
  <c r="O118" i="2"/>
  <c r="O119" i="2"/>
  <c r="O120" i="2"/>
  <c r="O121" i="2"/>
  <c r="O122" i="2"/>
  <c r="O123" i="2"/>
  <c r="O124" i="2"/>
  <c r="O125" i="2"/>
  <c r="O126" i="2"/>
  <c r="O127" i="2"/>
  <c r="O128" i="2"/>
  <c r="O129" i="2"/>
  <c r="O130" i="2"/>
  <c r="O131" i="2"/>
  <c r="O132" i="2"/>
  <c r="O133" i="2"/>
  <c r="O134" i="2"/>
  <c r="O135" i="2"/>
  <c r="O136" i="2"/>
  <c r="O137" i="2"/>
  <c r="O138" i="2"/>
  <c r="O139" i="2"/>
  <c r="O140" i="2"/>
  <c r="O141" i="2"/>
  <c r="O142" i="2"/>
  <c r="O143" i="2"/>
  <c r="O144" i="2"/>
  <c r="O145" i="2"/>
  <c r="O146" i="2"/>
  <c r="O147" i="2"/>
  <c r="O148" i="2"/>
  <c r="O149" i="2"/>
  <c r="O150" i="2"/>
  <c r="O151" i="2"/>
  <c r="O152" i="2"/>
  <c r="O153" i="2"/>
  <c r="O154" i="2"/>
  <c r="O155" i="2"/>
  <c r="O156" i="2"/>
  <c r="O157" i="2"/>
  <c r="O158" i="2"/>
  <c r="O159" i="2"/>
  <c r="O160" i="2"/>
  <c r="O161" i="2"/>
  <c r="O162" i="2"/>
  <c r="O163" i="2"/>
  <c r="O164" i="2"/>
  <c r="O165" i="2"/>
  <c r="O166" i="2"/>
  <c r="O167" i="2"/>
  <c r="O168" i="2"/>
  <c r="O169" i="2"/>
  <c r="O170" i="2"/>
  <c r="O171" i="2"/>
  <c r="O172" i="2"/>
  <c r="O173" i="2"/>
  <c r="O174" i="2"/>
  <c r="O175" i="2"/>
  <c r="O176" i="2"/>
  <c r="O177" i="2"/>
  <c r="O178" i="2"/>
  <c r="O179" i="2"/>
  <c r="O180" i="2"/>
  <c r="O181" i="2"/>
  <c r="O182" i="2"/>
  <c r="O183" i="2"/>
  <c r="O184" i="2"/>
  <c r="O185" i="2"/>
  <c r="O186" i="2"/>
  <c r="O187" i="2"/>
  <c r="O188" i="2"/>
  <c r="O189" i="2"/>
  <c r="O190" i="2"/>
  <c r="O191" i="2"/>
  <c r="O192" i="2"/>
  <c r="O193" i="2"/>
  <c r="O194" i="2"/>
  <c r="O195" i="2"/>
  <c r="O196" i="2"/>
  <c r="O197" i="2"/>
  <c r="O198" i="2"/>
  <c r="O199" i="2"/>
  <c r="O200" i="2"/>
  <c r="O201" i="2"/>
  <c r="O202" i="2"/>
  <c r="O203" i="2"/>
  <c r="O204" i="2"/>
  <c r="O205" i="2"/>
  <c r="O206" i="2"/>
  <c r="O207" i="2"/>
  <c r="O208" i="2"/>
  <c r="O209" i="2"/>
  <c r="O210" i="2"/>
  <c r="O211" i="2"/>
  <c r="O212" i="2"/>
  <c r="O213" i="2"/>
  <c r="O214" i="2"/>
  <c r="O215" i="2"/>
  <c r="O216" i="2"/>
  <c r="O217" i="2"/>
  <c r="O218" i="2"/>
  <c r="O219" i="2"/>
  <c r="O220" i="2"/>
  <c r="O221" i="2"/>
  <c r="O222" i="2"/>
  <c r="O223" i="2"/>
  <c r="O224" i="2"/>
  <c r="O225" i="2"/>
  <c r="O226" i="2"/>
  <c r="O227" i="2"/>
  <c r="O228" i="2"/>
  <c r="O229" i="2"/>
  <c r="O230" i="2"/>
  <c r="O231" i="2"/>
  <c r="O232" i="2"/>
  <c r="O233" i="2"/>
  <c r="O234" i="2"/>
  <c r="O235" i="2"/>
  <c r="O236" i="2"/>
  <c r="O237" i="2"/>
  <c r="O238" i="2"/>
  <c r="O239" i="2"/>
  <c r="O240" i="2"/>
  <c r="O241" i="2"/>
  <c r="O242" i="2"/>
  <c r="O243" i="2"/>
  <c r="O244" i="2"/>
  <c r="O245" i="2"/>
  <c r="O246" i="2"/>
  <c r="O247" i="2"/>
  <c r="O248" i="2"/>
  <c r="O249" i="2"/>
  <c r="O250" i="2"/>
  <c r="O251" i="2"/>
  <c r="O252" i="2"/>
  <c r="O253" i="2"/>
  <c r="O254" i="2"/>
  <c r="O255" i="2"/>
  <c r="O256" i="2"/>
  <c r="O257" i="2"/>
  <c r="O258" i="2"/>
  <c r="O259" i="2"/>
  <c r="O260" i="2"/>
  <c r="O261" i="2"/>
  <c r="O262" i="2"/>
  <c r="O263" i="2"/>
  <c r="O264" i="2"/>
  <c r="O265" i="2"/>
  <c r="O266" i="2"/>
  <c r="O267" i="2"/>
  <c r="O268" i="2"/>
  <c r="O269" i="2"/>
  <c r="O270" i="2"/>
  <c r="O271" i="2"/>
  <c r="O272" i="2"/>
  <c r="O273" i="2"/>
  <c r="O274" i="2"/>
  <c r="O275" i="2"/>
  <c r="O276" i="2"/>
  <c r="O277" i="2"/>
  <c r="O278" i="2"/>
  <c r="O279" i="2"/>
  <c r="O280" i="2"/>
  <c r="O281" i="2"/>
  <c r="O282" i="2"/>
  <c r="O283" i="2"/>
  <c r="O284" i="2"/>
  <c r="O285" i="2"/>
  <c r="O286" i="2"/>
  <c r="O287" i="2"/>
  <c r="O288" i="2"/>
  <c r="O289" i="2"/>
  <c r="O290" i="2"/>
  <c r="O291" i="2"/>
  <c r="O292" i="2"/>
  <c r="O293" i="2"/>
  <c r="O294" i="2"/>
  <c r="O295" i="2"/>
  <c r="O296" i="2"/>
  <c r="O297" i="2"/>
  <c r="O298" i="2"/>
  <c r="O299" i="2"/>
  <c r="O300" i="2"/>
  <c r="O301" i="2"/>
  <c r="O302" i="2"/>
  <c r="O303" i="2"/>
  <c r="O304" i="2"/>
  <c r="O305" i="2"/>
  <c r="O306" i="2"/>
  <c r="O307" i="2"/>
  <c r="O308" i="2"/>
  <c r="O309" i="2"/>
  <c r="O310" i="2"/>
  <c r="O311" i="2"/>
  <c r="O312" i="2"/>
  <c r="O313" i="2"/>
  <c r="O314" i="2"/>
  <c r="O315" i="2"/>
  <c r="O316" i="2"/>
  <c r="O317" i="2"/>
  <c r="O318" i="2"/>
  <c r="O319" i="2"/>
  <c r="O320" i="2"/>
  <c r="O321" i="2"/>
  <c r="O322" i="2"/>
  <c r="O323" i="2"/>
  <c r="O324" i="2"/>
  <c r="O325" i="2"/>
  <c r="O326" i="2"/>
  <c r="O327" i="2"/>
  <c r="O328" i="2"/>
  <c r="O329" i="2"/>
  <c r="O330" i="2"/>
  <c r="O331" i="2"/>
  <c r="O332" i="2"/>
  <c r="O333" i="2"/>
  <c r="O334" i="2"/>
  <c r="O335" i="2"/>
  <c r="O336" i="2"/>
  <c r="O337" i="2"/>
  <c r="O338" i="2"/>
  <c r="O339" i="2"/>
  <c r="O340" i="2"/>
  <c r="O341" i="2"/>
  <c r="O342" i="2"/>
  <c r="O343" i="2"/>
  <c r="O344" i="2"/>
  <c r="O345" i="2"/>
  <c r="O346" i="2"/>
  <c r="O347" i="2"/>
  <c r="O348" i="2"/>
  <c r="O349" i="2"/>
  <c r="O350" i="2"/>
  <c r="O351" i="2"/>
  <c r="O352" i="2"/>
  <c r="O353" i="2"/>
  <c r="O354" i="2"/>
  <c r="O355" i="2"/>
  <c r="O356" i="2"/>
  <c r="O357" i="2"/>
  <c r="O358" i="2"/>
  <c r="O359" i="2"/>
  <c r="O360" i="2"/>
  <c r="O361" i="2"/>
  <c r="O362" i="2"/>
  <c r="O363" i="2"/>
  <c r="O364" i="2"/>
  <c r="O365" i="2"/>
  <c r="O366" i="2"/>
  <c r="O367" i="2"/>
  <c r="O368" i="2"/>
  <c r="O369" i="2"/>
  <c r="O370" i="2"/>
  <c r="O371" i="2"/>
  <c r="O372" i="2"/>
  <c r="O373" i="2"/>
  <c r="O374" i="2"/>
  <c r="O375" i="2"/>
  <c r="O376" i="2"/>
  <c r="O377" i="2"/>
  <c r="O378" i="2"/>
  <c r="O379" i="2"/>
  <c r="O380" i="2"/>
  <c r="O381" i="2"/>
  <c r="O382" i="2"/>
  <c r="O383" i="2"/>
  <c r="O384" i="2"/>
  <c r="O385" i="2"/>
  <c r="O386" i="2"/>
  <c r="O387" i="2"/>
  <c r="O388" i="2"/>
  <c r="O389" i="2"/>
  <c r="O390" i="2"/>
  <c r="O391" i="2"/>
  <c r="O392" i="2"/>
  <c r="O393" i="2"/>
  <c r="O394" i="2"/>
  <c r="O395" i="2"/>
  <c r="O396" i="2"/>
  <c r="O397" i="2"/>
  <c r="O398" i="2"/>
  <c r="O399" i="2"/>
  <c r="O400" i="2"/>
  <c r="O401" i="2"/>
  <c r="O402" i="2"/>
  <c r="O403" i="2"/>
  <c r="O404" i="2"/>
  <c r="O405" i="2"/>
  <c r="O406" i="2"/>
  <c r="O407" i="2"/>
  <c r="O408" i="2"/>
  <c r="O409" i="2"/>
  <c r="O410" i="2"/>
  <c r="O411" i="2"/>
  <c r="O412" i="2"/>
  <c r="O413" i="2"/>
  <c r="O414" i="2"/>
  <c r="O415" i="2"/>
  <c r="O416" i="2"/>
  <c r="O417" i="2"/>
  <c r="O418" i="2"/>
  <c r="O419" i="2"/>
  <c r="O420" i="2"/>
  <c r="O421" i="2"/>
  <c r="O422" i="2"/>
  <c r="O423" i="2"/>
  <c r="O424" i="2"/>
  <c r="O425" i="2"/>
  <c r="O426" i="2"/>
  <c r="O427" i="2"/>
  <c r="O428" i="2"/>
  <c r="O429" i="2"/>
  <c r="O430" i="2"/>
  <c r="O431" i="2"/>
  <c r="O432" i="2"/>
  <c r="O433" i="2"/>
  <c r="O434" i="2"/>
  <c r="O435" i="2"/>
  <c r="O436" i="2"/>
  <c r="O437" i="2"/>
  <c r="O438" i="2"/>
  <c r="O439" i="2"/>
  <c r="O440" i="2"/>
  <c r="O441" i="2"/>
  <c r="O442" i="2"/>
  <c r="O443" i="2"/>
  <c r="O444" i="2"/>
  <c r="O445" i="2"/>
  <c r="O446" i="2"/>
  <c r="O447" i="2"/>
  <c r="O448" i="2"/>
  <c r="O449" i="2"/>
  <c r="O450" i="2"/>
  <c r="O451" i="2"/>
  <c r="O452" i="2"/>
  <c r="O453" i="2"/>
  <c r="O454" i="2"/>
  <c r="O455" i="2"/>
  <c r="O456" i="2"/>
  <c r="O457" i="2"/>
  <c r="O458" i="2"/>
  <c r="O459" i="2"/>
  <c r="O460" i="2"/>
  <c r="O461" i="2"/>
  <c r="O462" i="2"/>
  <c r="O463" i="2"/>
  <c r="O464" i="2"/>
  <c r="O465" i="2"/>
  <c r="O466" i="2"/>
  <c r="O467" i="2"/>
  <c r="O468" i="2"/>
  <c r="O469" i="2"/>
  <c r="O470" i="2"/>
  <c r="O471" i="2"/>
  <c r="O472" i="2"/>
  <c r="O473" i="2"/>
  <c r="O474" i="2"/>
  <c r="O475" i="2"/>
  <c r="O476" i="2"/>
  <c r="O477" i="2"/>
  <c r="O478" i="2"/>
  <c r="O479" i="2"/>
  <c r="O480" i="2"/>
  <c r="O481" i="2"/>
  <c r="O482" i="2"/>
  <c r="O483" i="2"/>
  <c r="O484" i="2"/>
  <c r="O485" i="2"/>
  <c r="O486" i="2"/>
  <c r="O487" i="2"/>
  <c r="O488" i="2"/>
  <c r="O489" i="2"/>
  <c r="O490" i="2"/>
  <c r="O491" i="2"/>
  <c r="O492" i="2"/>
  <c r="O493" i="2"/>
  <c r="O494" i="2"/>
  <c r="O495" i="2"/>
  <c r="O496" i="2"/>
  <c r="O497" i="2"/>
  <c r="O498" i="2"/>
  <c r="O499" i="2"/>
  <c r="O500" i="2"/>
  <c r="O501" i="2"/>
  <c r="O502" i="2"/>
  <c r="O503" i="2"/>
  <c r="O504" i="2"/>
  <c r="O505" i="2"/>
  <c r="O506" i="2"/>
  <c r="O507" i="2"/>
  <c r="O508" i="2"/>
  <c r="O509" i="2"/>
  <c r="O510" i="2"/>
  <c r="O511" i="2"/>
  <c r="O512" i="2"/>
  <c r="O513" i="2"/>
  <c r="O514" i="2"/>
  <c r="O515" i="2"/>
  <c r="O516" i="2"/>
  <c r="O517" i="2"/>
  <c r="O518" i="2"/>
  <c r="O519" i="2"/>
  <c r="O520" i="2"/>
  <c r="O521" i="2"/>
  <c r="O522" i="2"/>
  <c r="O523" i="2"/>
  <c r="O524" i="2"/>
  <c r="O525" i="2"/>
  <c r="O526" i="2"/>
  <c r="O527" i="2"/>
  <c r="O528" i="2"/>
  <c r="O529" i="2"/>
  <c r="O530" i="2"/>
  <c r="O531" i="2"/>
  <c r="O532" i="2"/>
  <c r="O533" i="2"/>
  <c r="O534" i="2"/>
  <c r="O535" i="2"/>
  <c r="O536" i="2"/>
  <c r="O537" i="2"/>
  <c r="O538" i="2"/>
  <c r="O539" i="2"/>
  <c r="O540" i="2"/>
  <c r="O541" i="2"/>
  <c r="O542" i="2"/>
  <c r="O543" i="2"/>
  <c r="O544" i="2"/>
  <c r="O545" i="2"/>
  <c r="O546" i="2"/>
  <c r="O547" i="2"/>
  <c r="O548" i="2"/>
  <c r="O549" i="2"/>
  <c r="O550" i="2"/>
  <c r="O551" i="2"/>
  <c r="O552" i="2"/>
  <c r="O553" i="2"/>
  <c r="O554" i="2"/>
  <c r="O555" i="2"/>
  <c r="O556" i="2"/>
  <c r="O557" i="2"/>
  <c r="O558" i="2"/>
  <c r="O559" i="2"/>
  <c r="O560" i="2"/>
  <c r="O561" i="2"/>
  <c r="O562" i="2"/>
  <c r="O563" i="2"/>
  <c r="O564" i="2"/>
  <c r="O565" i="2"/>
  <c r="O566" i="2"/>
  <c r="O567" i="2"/>
  <c r="O568" i="2"/>
  <c r="O569" i="2"/>
  <c r="O570" i="2"/>
  <c r="O571" i="2"/>
  <c r="O572" i="2"/>
  <c r="O573" i="2"/>
  <c r="O574" i="2"/>
  <c r="O575" i="2"/>
  <c r="O576" i="2"/>
  <c r="O577" i="2"/>
  <c r="O578" i="2"/>
  <c r="O579" i="2"/>
  <c r="O580" i="2"/>
  <c r="O581" i="2"/>
  <c r="O582" i="2"/>
  <c r="O583" i="2"/>
  <c r="O584" i="2"/>
  <c r="O585" i="2"/>
  <c r="O586" i="2"/>
  <c r="O587" i="2"/>
  <c r="O588" i="2"/>
  <c r="O589" i="2"/>
  <c r="O590" i="2"/>
  <c r="O591" i="2"/>
  <c r="O592" i="2"/>
  <c r="O593" i="2"/>
  <c r="O594" i="2"/>
  <c r="O595" i="2"/>
  <c r="O596" i="2"/>
  <c r="O597" i="2"/>
  <c r="O598" i="2"/>
  <c r="O599" i="2"/>
  <c r="O600" i="2"/>
  <c r="O601" i="2"/>
  <c r="O602" i="2"/>
  <c r="O603" i="2"/>
  <c r="O604" i="2"/>
  <c r="O605" i="2"/>
  <c r="O606" i="2"/>
  <c r="O607" i="2"/>
  <c r="O608" i="2"/>
  <c r="O609" i="2"/>
  <c r="O610" i="2"/>
  <c r="O611" i="2"/>
  <c r="O612" i="2"/>
  <c r="O613" i="2"/>
  <c r="O614" i="2"/>
  <c r="O615" i="2"/>
  <c r="O616" i="2"/>
  <c r="O617" i="2"/>
  <c r="O618" i="2"/>
  <c r="O619" i="2"/>
  <c r="O620" i="2"/>
  <c r="O621" i="2"/>
  <c r="O622" i="2"/>
  <c r="O623" i="2"/>
  <c r="O624" i="2"/>
  <c r="O625" i="2"/>
  <c r="O626" i="2"/>
  <c r="O627" i="2"/>
  <c r="O628" i="2"/>
  <c r="O629" i="2"/>
  <c r="O630" i="2"/>
  <c r="O631" i="2"/>
  <c r="O632" i="2"/>
  <c r="O633" i="2"/>
  <c r="O634" i="2"/>
  <c r="O635" i="2"/>
  <c r="O636" i="2"/>
  <c r="O637" i="2"/>
  <c r="O638" i="2"/>
  <c r="O639" i="2"/>
  <c r="O640" i="2"/>
  <c r="O641" i="2"/>
  <c r="O642" i="2"/>
  <c r="O643" i="2"/>
  <c r="O644" i="2"/>
  <c r="O645" i="2"/>
  <c r="O646" i="2"/>
  <c r="O647" i="2"/>
  <c r="O648" i="2"/>
  <c r="O649" i="2"/>
  <c r="O650" i="2"/>
  <c r="O651" i="2"/>
  <c r="O652" i="2"/>
  <c r="O653" i="2"/>
  <c r="O654" i="2"/>
  <c r="O655" i="2"/>
  <c r="O656" i="2"/>
  <c r="O657" i="2"/>
  <c r="O658" i="2"/>
  <c r="O659" i="2"/>
  <c r="O660" i="2"/>
  <c r="O661" i="2"/>
  <c r="O662" i="2"/>
  <c r="O663" i="2"/>
  <c r="O664" i="2"/>
  <c r="O665" i="2"/>
  <c r="O666" i="2"/>
  <c r="O667" i="2"/>
  <c r="O668" i="2"/>
  <c r="O669" i="2"/>
  <c r="O670" i="2"/>
  <c r="O671" i="2"/>
  <c r="O672" i="2"/>
  <c r="O673" i="2"/>
  <c r="O674" i="2"/>
  <c r="O675" i="2"/>
  <c r="O676" i="2"/>
  <c r="O677" i="2"/>
  <c r="O678" i="2"/>
  <c r="O679" i="2"/>
  <c r="O680" i="2"/>
  <c r="O681" i="2"/>
  <c r="O682" i="2"/>
  <c r="O683" i="2"/>
  <c r="O684" i="2"/>
  <c r="O685" i="2"/>
  <c r="O686" i="2"/>
  <c r="O687" i="2"/>
  <c r="O688" i="2"/>
  <c r="O689" i="2"/>
  <c r="O690" i="2"/>
  <c r="O691" i="2"/>
  <c r="O692" i="2"/>
  <c r="O693" i="2"/>
  <c r="O694" i="2"/>
  <c r="O695" i="2"/>
  <c r="O696" i="2"/>
  <c r="O697" i="2"/>
  <c r="O698" i="2"/>
  <c r="O699" i="2"/>
  <c r="O700" i="2"/>
  <c r="O701" i="2"/>
  <c r="O702" i="2"/>
  <c r="O703" i="2"/>
  <c r="O704" i="2"/>
  <c r="O705" i="2"/>
  <c r="O706" i="2"/>
  <c r="O707" i="2"/>
  <c r="O708" i="2"/>
  <c r="O709" i="2"/>
  <c r="O710" i="2"/>
  <c r="O711" i="2"/>
  <c r="O712" i="2"/>
  <c r="O713" i="2"/>
  <c r="O714" i="2"/>
  <c r="O715" i="2"/>
  <c r="O716" i="2"/>
  <c r="O717" i="2"/>
  <c r="O718" i="2"/>
  <c r="O719" i="2"/>
  <c r="O720" i="2"/>
  <c r="O721" i="2"/>
  <c r="O722" i="2"/>
  <c r="O723" i="2"/>
  <c r="O724" i="2"/>
  <c r="O725" i="2"/>
  <c r="O726" i="2"/>
  <c r="O727" i="2"/>
  <c r="O728" i="2"/>
  <c r="O729" i="2"/>
  <c r="O730" i="2"/>
  <c r="O731" i="2"/>
  <c r="O732" i="2"/>
  <c r="O733" i="2"/>
  <c r="O734" i="2"/>
  <c r="O735" i="2"/>
  <c r="O736" i="2"/>
  <c r="O737" i="2"/>
  <c r="O738" i="2"/>
  <c r="O739" i="2"/>
  <c r="O740" i="2"/>
  <c r="O741" i="2"/>
  <c r="O742" i="2"/>
  <c r="O743" i="2"/>
  <c r="O744" i="2"/>
  <c r="O745" i="2"/>
  <c r="O746" i="2"/>
  <c r="O747" i="2"/>
  <c r="O748" i="2"/>
  <c r="O749" i="2"/>
  <c r="O750" i="2"/>
  <c r="O751" i="2"/>
  <c r="O752" i="2"/>
  <c r="O753" i="2"/>
  <c r="O754" i="2"/>
  <c r="O755" i="2"/>
  <c r="O756" i="2"/>
  <c r="O757" i="2"/>
  <c r="O758" i="2"/>
  <c r="O759" i="2"/>
  <c r="O760" i="2"/>
  <c r="O761" i="2"/>
  <c r="O762" i="2"/>
  <c r="O763" i="2"/>
  <c r="O764" i="2"/>
  <c r="O765" i="2"/>
  <c r="O766" i="2"/>
  <c r="O767" i="2"/>
  <c r="O768" i="2"/>
  <c r="O769" i="2"/>
  <c r="O770" i="2"/>
  <c r="O771" i="2"/>
  <c r="O772" i="2"/>
  <c r="O773" i="2"/>
  <c r="O774" i="2"/>
  <c r="O775" i="2"/>
  <c r="O776" i="2"/>
  <c r="O777" i="2"/>
  <c r="O778" i="2"/>
  <c r="O779" i="2"/>
  <c r="O780" i="2"/>
  <c r="O781" i="2"/>
  <c r="O782" i="2"/>
  <c r="O783" i="2"/>
  <c r="O784" i="2"/>
  <c r="O785" i="2"/>
  <c r="O786" i="2"/>
  <c r="O787" i="2"/>
  <c r="O788" i="2"/>
  <c r="O789" i="2"/>
  <c r="O790" i="2"/>
  <c r="O791" i="2"/>
  <c r="O792" i="2"/>
  <c r="O793" i="2"/>
  <c r="O794" i="2"/>
  <c r="O795" i="2"/>
  <c r="O796" i="2"/>
  <c r="O797" i="2"/>
  <c r="O798" i="2"/>
  <c r="O799" i="2"/>
  <c r="O800" i="2"/>
  <c r="O801" i="2"/>
  <c r="O802" i="2"/>
  <c r="O803" i="2"/>
  <c r="O804" i="2"/>
  <c r="O805" i="2"/>
  <c r="O806" i="2"/>
  <c r="O807" i="2"/>
  <c r="O808" i="2"/>
  <c r="O809" i="2"/>
  <c r="O810" i="2"/>
  <c r="O811" i="2"/>
  <c r="O812" i="2"/>
  <c r="O813" i="2"/>
  <c r="O814" i="2"/>
  <c r="O815" i="2"/>
  <c r="O816" i="2"/>
  <c r="O817" i="2"/>
  <c r="O818" i="2"/>
  <c r="O819" i="2"/>
  <c r="O820" i="2"/>
  <c r="O821" i="2"/>
  <c r="O822" i="2"/>
  <c r="O823" i="2"/>
  <c r="O824" i="2"/>
  <c r="O825" i="2"/>
  <c r="O826" i="2"/>
  <c r="O827" i="2"/>
  <c r="O828" i="2"/>
  <c r="O829" i="2"/>
  <c r="O830" i="2"/>
  <c r="O831" i="2"/>
  <c r="O832" i="2"/>
  <c r="O833" i="2"/>
  <c r="O834" i="2"/>
  <c r="O835" i="2"/>
  <c r="O836" i="2"/>
  <c r="O837" i="2"/>
  <c r="O838" i="2"/>
  <c r="O839" i="2"/>
  <c r="O840" i="2"/>
  <c r="O841" i="2"/>
  <c r="O842" i="2"/>
  <c r="O843" i="2"/>
  <c r="O844" i="2"/>
  <c r="O845" i="2"/>
  <c r="O846" i="2"/>
  <c r="O847" i="2"/>
  <c r="O848" i="2"/>
  <c r="O849" i="2"/>
  <c r="O850" i="2"/>
  <c r="O851" i="2"/>
  <c r="O852" i="2"/>
  <c r="O853" i="2"/>
  <c r="O854" i="2"/>
  <c r="O855" i="2"/>
  <c r="O856" i="2"/>
  <c r="O857" i="2"/>
  <c r="O858" i="2"/>
  <c r="O859" i="2"/>
  <c r="O860" i="2"/>
  <c r="O861" i="2"/>
  <c r="O862" i="2"/>
  <c r="O863" i="2"/>
  <c r="O864" i="2"/>
  <c r="O865" i="2"/>
  <c r="O866" i="2"/>
  <c r="O867" i="2"/>
  <c r="O868" i="2"/>
  <c r="O869" i="2"/>
  <c r="O870" i="2"/>
  <c r="O871" i="2"/>
  <c r="O872" i="2"/>
  <c r="O873" i="2"/>
  <c r="O874" i="2"/>
  <c r="O875" i="2"/>
  <c r="O876" i="2"/>
  <c r="O877" i="2"/>
  <c r="O878" i="2"/>
  <c r="O879" i="2"/>
  <c r="O880" i="2"/>
  <c r="O881" i="2"/>
  <c r="O882" i="2"/>
  <c r="O883" i="2"/>
  <c r="O884" i="2"/>
  <c r="O885" i="2"/>
  <c r="O886" i="2"/>
  <c r="O887" i="2"/>
  <c r="O888" i="2"/>
  <c r="O889" i="2"/>
  <c r="O890" i="2"/>
  <c r="O891" i="2"/>
  <c r="O892" i="2"/>
  <c r="O893" i="2"/>
  <c r="O894" i="2"/>
  <c r="O895" i="2"/>
  <c r="O896" i="2"/>
  <c r="O897" i="2"/>
  <c r="O898" i="2"/>
  <c r="O899" i="2"/>
  <c r="O900" i="2"/>
  <c r="O901" i="2"/>
  <c r="O902" i="2"/>
  <c r="O903" i="2"/>
  <c r="O904" i="2"/>
  <c r="O905" i="2"/>
  <c r="O906" i="2"/>
  <c r="O907" i="2"/>
  <c r="O908" i="2"/>
  <c r="O909" i="2"/>
  <c r="O910" i="2"/>
  <c r="O911" i="2"/>
  <c r="O912" i="2"/>
  <c r="O913" i="2"/>
  <c r="O914" i="2"/>
  <c r="O915" i="2"/>
  <c r="O916" i="2"/>
  <c r="O917" i="2"/>
  <c r="O918" i="2"/>
  <c r="O919" i="2"/>
  <c r="O920" i="2"/>
  <c r="O921" i="2"/>
  <c r="O922" i="2"/>
  <c r="O923" i="2"/>
  <c r="O924" i="2"/>
  <c r="O925" i="2"/>
  <c r="O926" i="2"/>
  <c r="O927" i="2"/>
  <c r="O928" i="2"/>
  <c r="O929" i="2"/>
  <c r="O930" i="2"/>
  <c r="O931" i="2"/>
  <c r="O932" i="2"/>
  <c r="O933" i="2"/>
  <c r="O934" i="2"/>
  <c r="O935" i="2"/>
  <c r="O936" i="2"/>
  <c r="O937" i="2"/>
  <c r="O938" i="2"/>
  <c r="O939" i="2"/>
  <c r="O4" i="2"/>
  <c r="O3" i="2"/>
  <c r="N921" i="2"/>
  <c r="N940" i="2"/>
  <c r="N3" i="2"/>
  <c r="N929" i="2"/>
  <c r="N930" i="2"/>
  <c r="N925" i="2"/>
  <c r="N57" i="2"/>
  <c r="K60" i="2"/>
  <c r="I141" i="8"/>
  <c r="E3" i="8"/>
  <c r="G3" i="8" s="1"/>
  <c r="O136" i="7"/>
  <c r="N136" i="7"/>
  <c r="K138" i="7"/>
  <c r="E138" i="7" s="1"/>
  <c r="O80" i="7"/>
  <c r="O81" i="7"/>
  <c r="O82" i="7"/>
  <c r="O83" i="7"/>
  <c r="O84" i="7"/>
  <c r="O85" i="7"/>
  <c r="O86" i="7"/>
  <c r="O87" i="7"/>
  <c r="O88" i="7"/>
  <c r="O89" i="7"/>
  <c r="O90" i="7"/>
  <c r="O91" i="7"/>
  <c r="O92" i="7"/>
  <c r="O93" i="7"/>
  <c r="O94" i="7"/>
  <c r="O95" i="7"/>
  <c r="O96" i="7"/>
  <c r="O97" i="7"/>
  <c r="O98" i="7"/>
  <c r="O99" i="7"/>
  <c r="O100" i="7"/>
  <c r="O101" i="7"/>
  <c r="O102" i="7"/>
  <c r="O103" i="7"/>
  <c r="O104" i="7"/>
  <c r="O105" i="7"/>
  <c r="O106" i="7"/>
  <c r="O107" i="7"/>
  <c r="O108" i="7"/>
  <c r="O109" i="7"/>
  <c r="O110" i="7"/>
  <c r="O111" i="7"/>
  <c r="O112" i="7"/>
  <c r="O113" i="7"/>
  <c r="O114" i="7"/>
  <c r="O115" i="7"/>
  <c r="O116" i="7"/>
  <c r="O117" i="7"/>
  <c r="O118" i="7"/>
  <c r="O119" i="7"/>
  <c r="O120" i="7"/>
  <c r="O121" i="7"/>
  <c r="O122" i="7"/>
  <c r="O123" i="7"/>
  <c r="O124" i="7"/>
  <c r="O125" i="7"/>
  <c r="O126" i="7"/>
  <c r="O127" i="7"/>
  <c r="O128" i="7"/>
  <c r="O129" i="7"/>
  <c r="O130" i="7"/>
  <c r="O131" i="7"/>
  <c r="O132" i="7"/>
  <c r="O133" i="7"/>
  <c r="O134" i="7"/>
  <c r="O135" i="7"/>
  <c r="O137" i="7"/>
  <c r="O138" i="7"/>
  <c r="O139" i="7"/>
  <c r="O140" i="7"/>
  <c r="O141" i="7"/>
  <c r="O142" i="7"/>
  <c r="N80" i="7"/>
  <c r="N81" i="7"/>
  <c r="N82" i="7"/>
  <c r="N83" i="7"/>
  <c r="N84" i="7"/>
  <c r="N85" i="7"/>
  <c r="N86" i="7"/>
  <c r="N87" i="7"/>
  <c r="N88" i="7"/>
  <c r="N89" i="7"/>
  <c r="N90" i="7"/>
  <c r="N91" i="7"/>
  <c r="N92" i="7"/>
  <c r="N93" i="7"/>
  <c r="N94" i="7"/>
  <c r="N95" i="7"/>
  <c r="N96" i="7"/>
  <c r="N97" i="7"/>
  <c r="N98" i="7"/>
  <c r="N99" i="7"/>
  <c r="N100" i="7"/>
  <c r="N101" i="7"/>
  <c r="N102" i="7"/>
  <c r="N103" i="7"/>
  <c r="N104" i="7"/>
  <c r="N105" i="7"/>
  <c r="N106" i="7"/>
  <c r="N107" i="7"/>
  <c r="N108" i="7"/>
  <c r="N109" i="7"/>
  <c r="N110" i="7"/>
  <c r="N111" i="7"/>
  <c r="N112" i="7"/>
  <c r="N113" i="7"/>
  <c r="N114" i="7"/>
  <c r="N115" i="7"/>
  <c r="N116" i="7"/>
  <c r="N117" i="7"/>
  <c r="N118" i="7"/>
  <c r="N119" i="7"/>
  <c r="N120" i="7"/>
  <c r="N121" i="7"/>
  <c r="N122" i="7"/>
  <c r="N123" i="7"/>
  <c r="N124" i="7"/>
  <c r="N125" i="7"/>
  <c r="N126" i="7"/>
  <c r="N127" i="7"/>
  <c r="N128" i="7"/>
  <c r="N129" i="7"/>
  <c r="N130" i="7"/>
  <c r="N131" i="7"/>
  <c r="N132" i="7"/>
  <c r="N133" i="7"/>
  <c r="N134" i="7"/>
  <c r="N135" i="7"/>
  <c r="N137" i="7"/>
  <c r="N138" i="7"/>
  <c r="N139" i="7"/>
  <c r="N140" i="7"/>
  <c r="N141" i="7"/>
  <c r="N142" i="7"/>
  <c r="N143" i="7"/>
  <c r="K80" i="7"/>
  <c r="E80" i="7" s="1"/>
  <c r="K81" i="7"/>
  <c r="E81" i="7" s="1"/>
  <c r="K82" i="7"/>
  <c r="E82" i="7" s="1"/>
  <c r="K83" i="7"/>
  <c r="E83" i="7" s="1"/>
  <c r="K84" i="7"/>
  <c r="E84" i="7" s="1"/>
  <c r="K85" i="7"/>
  <c r="E85" i="7" s="1"/>
  <c r="K86" i="7"/>
  <c r="E86" i="7" s="1"/>
  <c r="K87" i="7"/>
  <c r="K88" i="7"/>
  <c r="E88" i="7" s="1"/>
  <c r="K89" i="7"/>
  <c r="E89" i="7" s="1"/>
  <c r="K90" i="7"/>
  <c r="E90" i="7" s="1"/>
  <c r="K91" i="7"/>
  <c r="E91" i="7" s="1"/>
  <c r="K92" i="7"/>
  <c r="E92" i="7" s="1"/>
  <c r="K93" i="7"/>
  <c r="E93" i="7" s="1"/>
  <c r="K94" i="7"/>
  <c r="E94" i="7" s="1"/>
  <c r="K95" i="7"/>
  <c r="E95" i="7" s="1"/>
  <c r="K96" i="7"/>
  <c r="E96" i="7" s="1"/>
  <c r="K97" i="7"/>
  <c r="E97" i="7" s="1"/>
  <c r="K98" i="7"/>
  <c r="E98" i="7" s="1"/>
  <c r="K99" i="7"/>
  <c r="E99" i="7" s="1"/>
  <c r="K100" i="7"/>
  <c r="E100" i="7" s="1"/>
  <c r="K101" i="7"/>
  <c r="E101" i="7" s="1"/>
  <c r="K102" i="7"/>
  <c r="E102" i="7" s="1"/>
  <c r="K103" i="7"/>
  <c r="E103" i="7" s="1"/>
  <c r="K104" i="7"/>
  <c r="E104" i="7" s="1"/>
  <c r="K105" i="7"/>
  <c r="E105" i="7" s="1"/>
  <c r="K106" i="7"/>
  <c r="E106" i="7" s="1"/>
  <c r="K107" i="7"/>
  <c r="E107" i="7" s="1"/>
  <c r="K108" i="7"/>
  <c r="E108" i="7" s="1"/>
  <c r="K109" i="7"/>
  <c r="E109" i="7" s="1"/>
  <c r="K110" i="7"/>
  <c r="E110" i="7" s="1"/>
  <c r="K111" i="7"/>
  <c r="E111" i="7" s="1"/>
  <c r="K112" i="7"/>
  <c r="E112" i="7" s="1"/>
  <c r="K113" i="7"/>
  <c r="E113" i="7" s="1"/>
  <c r="K114" i="7"/>
  <c r="E114" i="7" s="1"/>
  <c r="K115" i="7"/>
  <c r="E115" i="7" s="1"/>
  <c r="K116" i="7"/>
  <c r="E116" i="7" s="1"/>
  <c r="K117" i="7"/>
  <c r="E117" i="7" s="1"/>
  <c r="K118" i="7"/>
  <c r="E118" i="7" s="1"/>
  <c r="K119" i="7"/>
  <c r="E119" i="7" s="1"/>
  <c r="K120" i="7"/>
  <c r="E120" i="7" s="1"/>
  <c r="K121" i="7"/>
  <c r="E121" i="7" s="1"/>
  <c r="K122" i="7"/>
  <c r="E122" i="7" s="1"/>
  <c r="K123" i="7"/>
  <c r="E123" i="7" s="1"/>
  <c r="K124" i="7"/>
  <c r="E124" i="7" s="1"/>
  <c r="K125" i="7"/>
  <c r="E125" i="7" s="1"/>
  <c r="K126" i="7"/>
  <c r="E126" i="7" s="1"/>
  <c r="K127" i="7"/>
  <c r="E127" i="7" s="1"/>
  <c r="K128" i="7"/>
  <c r="E128" i="7" s="1"/>
  <c r="K129" i="7"/>
  <c r="E129" i="7" s="1"/>
  <c r="K130" i="7"/>
  <c r="E130" i="7" s="1"/>
  <c r="K131" i="7"/>
  <c r="E131" i="7" s="1"/>
  <c r="K132" i="7"/>
  <c r="E132" i="7" s="1"/>
  <c r="K133" i="7"/>
  <c r="E133" i="7" s="1"/>
  <c r="K134" i="7"/>
  <c r="E134" i="7" s="1"/>
  <c r="K135" i="7"/>
  <c r="E135" i="7" s="1"/>
  <c r="K136" i="7"/>
  <c r="K137" i="7"/>
  <c r="E137" i="7" s="1"/>
  <c r="K139" i="7"/>
  <c r="E139" i="7" s="1"/>
  <c r="K140" i="7"/>
  <c r="E140" i="7" s="1"/>
  <c r="K141" i="7"/>
  <c r="E141" i="7" s="1"/>
  <c r="K142" i="7"/>
  <c r="E142" i="7" s="1"/>
  <c r="K143" i="7"/>
  <c r="E143" i="7" s="1"/>
  <c r="E87" i="7"/>
  <c r="K478" i="3"/>
  <c r="E478" i="3" s="1"/>
  <c r="G478" i="3" s="1"/>
  <c r="K4" i="3"/>
  <c r="E3" i="3"/>
  <c r="G3" i="3" s="1"/>
  <c r="M458" i="3"/>
  <c r="N458" i="3" s="1"/>
  <c r="M459" i="3"/>
  <c r="N459" i="3" s="1"/>
  <c r="M460" i="3"/>
  <c r="O460" i="3" s="1"/>
  <c r="M461" i="3"/>
  <c r="O461" i="3" s="1"/>
  <c r="M462" i="3"/>
  <c r="N462" i="3" s="1"/>
  <c r="M463" i="3"/>
  <c r="O463" i="3" s="1"/>
  <c r="M464" i="3"/>
  <c r="N464" i="3" s="1"/>
  <c r="M465" i="3"/>
  <c r="N465" i="3" s="1"/>
  <c r="M466" i="3"/>
  <c r="N466" i="3" s="1"/>
  <c r="M467" i="3"/>
  <c r="N467" i="3" s="1"/>
  <c r="M468" i="3"/>
  <c r="O468" i="3" s="1"/>
  <c r="M469" i="3"/>
  <c r="N469" i="3" s="1"/>
  <c r="M470" i="3"/>
  <c r="M471" i="3"/>
  <c r="N471" i="3" s="1"/>
  <c r="M472" i="3"/>
  <c r="N472" i="3" s="1"/>
  <c r="M473" i="3"/>
  <c r="N473" i="3" s="1"/>
  <c r="M474" i="3"/>
  <c r="N474" i="3" s="1"/>
  <c r="M475" i="3"/>
  <c r="O475" i="3" s="1"/>
  <c r="M476" i="3"/>
  <c r="O476" i="3" s="1"/>
  <c r="M477" i="3"/>
  <c r="N477" i="3" s="1"/>
  <c r="M478" i="3"/>
  <c r="N478" i="3" s="1"/>
  <c r="M479" i="3"/>
  <c r="N479" i="3" s="1"/>
  <c r="M480" i="3"/>
  <c r="M481" i="3"/>
  <c r="N481" i="3" s="1"/>
  <c r="M482" i="3"/>
  <c r="O482" i="3" s="1"/>
  <c r="M483" i="3"/>
  <c r="O483" i="3" s="1"/>
  <c r="M484" i="3"/>
  <c r="N484" i="3" s="1"/>
  <c r="M485" i="3"/>
  <c r="M486" i="3"/>
  <c r="N486" i="3" s="1"/>
  <c r="K458" i="3"/>
  <c r="E458" i="3" s="1"/>
  <c r="G458" i="3" s="1"/>
  <c r="K459" i="3"/>
  <c r="E459" i="3" s="1"/>
  <c r="G459" i="3" s="1"/>
  <c r="K460" i="3"/>
  <c r="E460" i="3" s="1"/>
  <c r="G460" i="3" s="1"/>
  <c r="K461" i="3"/>
  <c r="E461" i="3" s="1"/>
  <c r="G461" i="3" s="1"/>
  <c r="K462" i="3"/>
  <c r="E462" i="3" s="1"/>
  <c r="G462" i="3" s="1"/>
  <c r="K463" i="3"/>
  <c r="E463" i="3" s="1"/>
  <c r="G463" i="3" s="1"/>
  <c r="K464" i="3"/>
  <c r="E464" i="3" s="1"/>
  <c r="G464" i="3" s="1"/>
  <c r="K465" i="3"/>
  <c r="E465" i="3" s="1"/>
  <c r="G465" i="3" s="1"/>
  <c r="K466" i="3"/>
  <c r="E466" i="3" s="1"/>
  <c r="G466" i="3" s="1"/>
  <c r="K467" i="3"/>
  <c r="E467" i="3" s="1"/>
  <c r="G467" i="3" s="1"/>
  <c r="K468" i="3"/>
  <c r="E468" i="3" s="1"/>
  <c r="G468" i="3" s="1"/>
  <c r="K469" i="3"/>
  <c r="E469" i="3" s="1"/>
  <c r="G469" i="3" s="1"/>
  <c r="K470" i="3"/>
  <c r="E470" i="3" s="1"/>
  <c r="G470" i="3" s="1"/>
  <c r="K471" i="3"/>
  <c r="E471" i="3" s="1"/>
  <c r="G471" i="3" s="1"/>
  <c r="K472" i="3"/>
  <c r="E472" i="3" s="1"/>
  <c r="G472" i="3" s="1"/>
  <c r="K473" i="3"/>
  <c r="E473" i="3" s="1"/>
  <c r="G473" i="3" s="1"/>
  <c r="K474" i="3"/>
  <c r="E474" i="3" s="1"/>
  <c r="G474" i="3" s="1"/>
  <c r="K475" i="3"/>
  <c r="E475" i="3" s="1"/>
  <c r="G475" i="3" s="1"/>
  <c r="K476" i="3"/>
  <c r="E476" i="3" s="1"/>
  <c r="G476" i="3" s="1"/>
  <c r="K477" i="3"/>
  <c r="E477" i="3" s="1"/>
  <c r="K479" i="3"/>
  <c r="E479" i="3" s="1"/>
  <c r="G479" i="3" s="1"/>
  <c r="E480" i="3"/>
  <c r="G480" i="3" s="1"/>
  <c r="K481" i="3"/>
  <c r="E481" i="3" s="1"/>
  <c r="G481" i="3" s="1"/>
  <c r="K482" i="3"/>
  <c r="E482" i="3" s="1"/>
  <c r="G482" i="3" s="1"/>
  <c r="K483" i="3"/>
  <c r="E483" i="3" s="1"/>
  <c r="G483" i="3" s="1"/>
  <c r="K484" i="3"/>
  <c r="E484" i="3" s="1"/>
  <c r="G484" i="3" s="1"/>
  <c r="K485" i="3"/>
  <c r="E485" i="3" s="1"/>
  <c r="G485" i="3" s="1"/>
  <c r="K486" i="3"/>
  <c r="E486" i="3" s="1"/>
  <c r="G486" i="3" s="1"/>
  <c r="K457" i="3"/>
  <c r="E457" i="3" s="1"/>
  <c r="G457" i="3" s="1"/>
  <c r="M4" i="3"/>
  <c r="M5" i="3"/>
  <c r="M6" i="3"/>
  <c r="M7" i="3"/>
  <c r="M8" i="3"/>
  <c r="M9" i="3"/>
  <c r="M10" i="3"/>
  <c r="M11" i="3"/>
  <c r="M12" i="3"/>
  <c r="M13" i="3"/>
  <c r="M14" i="3"/>
  <c r="M15" i="3"/>
  <c r="M16" i="3"/>
  <c r="M17" i="3"/>
  <c r="M18" i="3"/>
  <c r="M19" i="3"/>
  <c r="M20" i="3"/>
  <c r="M21" i="3"/>
  <c r="M22" i="3"/>
  <c r="M23" i="3"/>
  <c r="M24" i="3"/>
  <c r="M25" i="3"/>
  <c r="M26" i="3"/>
  <c r="M27" i="3"/>
  <c r="M28" i="3"/>
  <c r="M29" i="3"/>
  <c r="M30" i="3"/>
  <c r="M31" i="3"/>
  <c r="M32" i="3"/>
  <c r="M33" i="3"/>
  <c r="M34" i="3"/>
  <c r="M35" i="3"/>
  <c r="M36" i="3"/>
  <c r="M37" i="3"/>
  <c r="M38" i="3"/>
  <c r="M39" i="3"/>
  <c r="M40" i="3"/>
  <c r="M41" i="3"/>
  <c r="M42" i="3"/>
  <c r="M43" i="3"/>
  <c r="M44" i="3"/>
  <c r="M45" i="3"/>
  <c r="M46" i="3"/>
  <c r="M47" i="3"/>
  <c r="M48" i="3"/>
  <c r="M49" i="3"/>
  <c r="M50" i="3"/>
  <c r="M51" i="3"/>
  <c r="M52" i="3"/>
  <c r="M53" i="3"/>
  <c r="M54" i="3"/>
  <c r="M55" i="3"/>
  <c r="M56" i="3"/>
  <c r="M57" i="3"/>
  <c r="M58" i="3"/>
  <c r="M59" i="3"/>
  <c r="M60" i="3"/>
  <c r="M61" i="3"/>
  <c r="M62" i="3"/>
  <c r="M63" i="3"/>
  <c r="M64" i="3"/>
  <c r="M65" i="3"/>
  <c r="M66" i="3"/>
  <c r="M67" i="3"/>
  <c r="M68" i="3"/>
  <c r="M69" i="3"/>
  <c r="M70" i="3"/>
  <c r="M71" i="3"/>
  <c r="M72" i="3"/>
  <c r="M73" i="3"/>
  <c r="M74" i="3"/>
  <c r="M75" i="3"/>
  <c r="M76" i="3"/>
  <c r="M77" i="3"/>
  <c r="M78" i="3"/>
  <c r="M79" i="3"/>
  <c r="M80" i="3"/>
  <c r="M81" i="3"/>
  <c r="M82" i="3"/>
  <c r="M83" i="3"/>
  <c r="M84" i="3"/>
  <c r="M85" i="3"/>
  <c r="M86" i="3"/>
  <c r="M87" i="3"/>
  <c r="M88" i="3"/>
  <c r="M89" i="3"/>
  <c r="M90" i="3"/>
  <c r="M91" i="3"/>
  <c r="M92" i="3"/>
  <c r="M93" i="3"/>
  <c r="M94" i="3"/>
  <c r="M95" i="3"/>
  <c r="M96" i="3"/>
  <c r="M97" i="3"/>
  <c r="M98" i="3"/>
  <c r="M99" i="3"/>
  <c r="M100" i="3"/>
  <c r="M101" i="3"/>
  <c r="M102" i="3"/>
  <c r="M103" i="3"/>
  <c r="M104" i="3"/>
  <c r="M105" i="3"/>
  <c r="M106" i="3"/>
  <c r="M107" i="3"/>
  <c r="M108" i="3"/>
  <c r="M109" i="3"/>
  <c r="M110" i="3"/>
  <c r="M111" i="3"/>
  <c r="M112" i="3"/>
  <c r="M113" i="3"/>
  <c r="M114" i="3"/>
  <c r="M115" i="3"/>
  <c r="M116" i="3"/>
  <c r="M117" i="3"/>
  <c r="M118" i="3"/>
  <c r="M119" i="3"/>
  <c r="M120" i="3"/>
  <c r="M121" i="3"/>
  <c r="M122" i="3"/>
  <c r="M123" i="3"/>
  <c r="M124" i="3"/>
  <c r="M125" i="3"/>
  <c r="M126" i="3"/>
  <c r="M127" i="3"/>
  <c r="M128" i="3"/>
  <c r="M129" i="3"/>
  <c r="M130" i="3"/>
  <c r="M131" i="3"/>
  <c r="M132" i="3"/>
  <c r="M133" i="3"/>
  <c r="M134" i="3"/>
  <c r="M135" i="3"/>
  <c r="M136" i="3"/>
  <c r="M137" i="3"/>
  <c r="M138" i="3"/>
  <c r="M139" i="3"/>
  <c r="M140" i="3"/>
  <c r="M141" i="3"/>
  <c r="M142" i="3"/>
  <c r="M143" i="3"/>
  <c r="M144" i="3"/>
  <c r="M145" i="3"/>
  <c r="M146" i="3"/>
  <c r="M147" i="3"/>
  <c r="M148" i="3"/>
  <c r="M149" i="3"/>
  <c r="M150" i="3"/>
  <c r="M151" i="3"/>
  <c r="M152" i="3"/>
  <c r="M153" i="3"/>
  <c r="M154" i="3"/>
  <c r="M155" i="3"/>
  <c r="M156" i="3"/>
  <c r="M157" i="3"/>
  <c r="M158" i="3"/>
  <c r="M159" i="3"/>
  <c r="M160" i="3"/>
  <c r="M161" i="3"/>
  <c r="M162" i="3"/>
  <c r="M163" i="3"/>
  <c r="M164" i="3"/>
  <c r="M165" i="3"/>
  <c r="M166" i="3"/>
  <c r="M167" i="3"/>
  <c r="M168" i="3"/>
  <c r="M169" i="3"/>
  <c r="M170" i="3"/>
  <c r="M171" i="3"/>
  <c r="M172" i="3"/>
  <c r="M173" i="3"/>
  <c r="M174" i="3"/>
  <c r="M175" i="3"/>
  <c r="M176" i="3"/>
  <c r="M177" i="3"/>
  <c r="M178" i="3"/>
  <c r="M179" i="3"/>
  <c r="M180" i="3"/>
  <c r="M181" i="3"/>
  <c r="M182" i="3"/>
  <c r="M183" i="3"/>
  <c r="M184" i="3"/>
  <c r="M185" i="3"/>
  <c r="M186" i="3"/>
  <c r="M187" i="3"/>
  <c r="M188" i="3"/>
  <c r="M189" i="3"/>
  <c r="M190" i="3"/>
  <c r="M191" i="3"/>
  <c r="M192" i="3"/>
  <c r="M193" i="3"/>
  <c r="M194" i="3"/>
  <c r="M195" i="3"/>
  <c r="M196" i="3"/>
  <c r="M197" i="3"/>
  <c r="M198" i="3"/>
  <c r="M199" i="3"/>
  <c r="M200" i="3"/>
  <c r="M201" i="3"/>
  <c r="M202" i="3"/>
  <c r="M203" i="3"/>
  <c r="M204" i="3"/>
  <c r="M205" i="3"/>
  <c r="M206" i="3"/>
  <c r="M207" i="3"/>
  <c r="M208" i="3"/>
  <c r="M209" i="3"/>
  <c r="M210" i="3"/>
  <c r="M211" i="3"/>
  <c r="M212" i="3"/>
  <c r="M213" i="3"/>
  <c r="M214" i="3"/>
  <c r="M215" i="3"/>
  <c r="M216" i="3"/>
  <c r="M217" i="3"/>
  <c r="M218" i="3"/>
  <c r="M219" i="3"/>
  <c r="M220" i="3"/>
  <c r="M221" i="3"/>
  <c r="M222" i="3"/>
  <c r="M223" i="3"/>
  <c r="M224" i="3"/>
  <c r="M225" i="3"/>
  <c r="M226" i="3"/>
  <c r="M227" i="3"/>
  <c r="M228" i="3"/>
  <c r="M229" i="3"/>
  <c r="M230" i="3"/>
  <c r="M231" i="3"/>
  <c r="M232" i="3"/>
  <c r="M233" i="3"/>
  <c r="M234" i="3"/>
  <c r="M235" i="3"/>
  <c r="M236" i="3"/>
  <c r="M237" i="3"/>
  <c r="M238" i="3"/>
  <c r="M239" i="3"/>
  <c r="M240" i="3"/>
  <c r="M241" i="3"/>
  <c r="M242" i="3"/>
  <c r="M243" i="3"/>
  <c r="M244" i="3"/>
  <c r="M245" i="3"/>
  <c r="M246" i="3"/>
  <c r="M247" i="3"/>
  <c r="M248" i="3"/>
  <c r="M249" i="3"/>
  <c r="M250" i="3"/>
  <c r="M251" i="3"/>
  <c r="M252" i="3"/>
  <c r="M253" i="3"/>
  <c r="M254" i="3"/>
  <c r="M255" i="3"/>
  <c r="M256" i="3"/>
  <c r="M257" i="3"/>
  <c r="M258" i="3"/>
  <c r="M259" i="3"/>
  <c r="M260" i="3"/>
  <c r="M261" i="3"/>
  <c r="M262" i="3"/>
  <c r="M263" i="3"/>
  <c r="M264" i="3"/>
  <c r="M265" i="3"/>
  <c r="M266" i="3"/>
  <c r="M267" i="3"/>
  <c r="M268" i="3"/>
  <c r="M269" i="3"/>
  <c r="M270" i="3"/>
  <c r="M271" i="3"/>
  <c r="M272" i="3"/>
  <c r="M273" i="3"/>
  <c r="M274" i="3"/>
  <c r="M275" i="3"/>
  <c r="M276" i="3"/>
  <c r="M277" i="3"/>
  <c r="M278" i="3"/>
  <c r="M279" i="3"/>
  <c r="M280" i="3"/>
  <c r="M281" i="3"/>
  <c r="M282" i="3"/>
  <c r="M283" i="3"/>
  <c r="M284" i="3"/>
  <c r="M285" i="3"/>
  <c r="M286" i="3"/>
  <c r="M287" i="3"/>
  <c r="M288" i="3"/>
  <c r="M289" i="3"/>
  <c r="M290" i="3"/>
  <c r="M291" i="3"/>
  <c r="M292" i="3"/>
  <c r="M293" i="3"/>
  <c r="M294" i="3"/>
  <c r="M295" i="3"/>
  <c r="M296" i="3"/>
  <c r="M297" i="3"/>
  <c r="M298" i="3"/>
  <c r="M299" i="3"/>
  <c r="M300" i="3"/>
  <c r="M301" i="3"/>
  <c r="M302" i="3"/>
  <c r="M303" i="3"/>
  <c r="M304" i="3"/>
  <c r="M305" i="3"/>
  <c r="M306" i="3"/>
  <c r="M307" i="3"/>
  <c r="M308" i="3"/>
  <c r="M309" i="3"/>
  <c r="M310" i="3"/>
  <c r="M311" i="3"/>
  <c r="M312" i="3"/>
  <c r="M313" i="3"/>
  <c r="M314" i="3"/>
  <c r="M315" i="3"/>
  <c r="M316" i="3"/>
  <c r="M317" i="3"/>
  <c r="M318" i="3"/>
  <c r="M319" i="3"/>
  <c r="M320" i="3"/>
  <c r="M321" i="3"/>
  <c r="M322" i="3"/>
  <c r="M323" i="3"/>
  <c r="M324" i="3"/>
  <c r="M325" i="3"/>
  <c r="M326" i="3"/>
  <c r="M327" i="3"/>
  <c r="M328" i="3"/>
  <c r="M329" i="3"/>
  <c r="M330" i="3"/>
  <c r="M331" i="3"/>
  <c r="M332" i="3"/>
  <c r="M333" i="3"/>
  <c r="M334" i="3"/>
  <c r="M335" i="3"/>
  <c r="M336" i="3"/>
  <c r="M337" i="3"/>
  <c r="M338" i="3"/>
  <c r="M339" i="3"/>
  <c r="M340" i="3"/>
  <c r="M341" i="3"/>
  <c r="M342" i="3"/>
  <c r="M343" i="3"/>
  <c r="M344" i="3"/>
  <c r="M345" i="3"/>
  <c r="M346" i="3"/>
  <c r="M347" i="3"/>
  <c r="M348" i="3"/>
  <c r="M349" i="3"/>
  <c r="M350" i="3"/>
  <c r="M351" i="3"/>
  <c r="M352" i="3"/>
  <c r="M353" i="3"/>
  <c r="M354" i="3"/>
  <c r="M355" i="3"/>
  <c r="M356" i="3"/>
  <c r="M357" i="3"/>
  <c r="M358" i="3"/>
  <c r="M359" i="3"/>
  <c r="M360" i="3"/>
  <c r="M361" i="3"/>
  <c r="M362" i="3"/>
  <c r="M363" i="3"/>
  <c r="M364" i="3"/>
  <c r="M365" i="3"/>
  <c r="M366" i="3"/>
  <c r="M367" i="3"/>
  <c r="M368" i="3"/>
  <c r="M369" i="3"/>
  <c r="M370" i="3"/>
  <c r="M371" i="3"/>
  <c r="M372" i="3"/>
  <c r="M373" i="3"/>
  <c r="M374" i="3"/>
  <c r="M375" i="3"/>
  <c r="M376" i="3"/>
  <c r="M377" i="3"/>
  <c r="M378" i="3"/>
  <c r="M379" i="3"/>
  <c r="M380" i="3"/>
  <c r="M381" i="3"/>
  <c r="M382" i="3"/>
  <c r="M383" i="3"/>
  <c r="M384" i="3"/>
  <c r="M385" i="3"/>
  <c r="M386" i="3"/>
  <c r="M387" i="3"/>
  <c r="M388" i="3"/>
  <c r="M389" i="3"/>
  <c r="M390" i="3"/>
  <c r="M391" i="3"/>
  <c r="M392" i="3"/>
  <c r="M393" i="3"/>
  <c r="M394" i="3"/>
  <c r="M395" i="3"/>
  <c r="M396" i="3"/>
  <c r="M397" i="3"/>
  <c r="M398" i="3"/>
  <c r="M399" i="3"/>
  <c r="M400" i="3"/>
  <c r="M401" i="3"/>
  <c r="M402" i="3"/>
  <c r="M403" i="3"/>
  <c r="M404" i="3"/>
  <c r="M405" i="3"/>
  <c r="M406" i="3"/>
  <c r="M407" i="3"/>
  <c r="M408" i="3"/>
  <c r="M409" i="3"/>
  <c r="M410" i="3"/>
  <c r="M411" i="3"/>
  <c r="M412" i="3"/>
  <c r="M413" i="3"/>
  <c r="M414" i="3"/>
  <c r="M415" i="3"/>
  <c r="M416" i="3"/>
  <c r="M417" i="3"/>
  <c r="M418" i="3"/>
  <c r="M419" i="3"/>
  <c r="M420" i="3"/>
  <c r="M421" i="3"/>
  <c r="M422" i="3"/>
  <c r="M423" i="3"/>
  <c r="M424" i="3"/>
  <c r="M425" i="3"/>
  <c r="M426" i="3"/>
  <c r="M427" i="3"/>
  <c r="M428" i="3"/>
  <c r="M429" i="3"/>
  <c r="M430" i="3"/>
  <c r="M431" i="3"/>
  <c r="M432" i="3"/>
  <c r="M433" i="3"/>
  <c r="M434" i="3"/>
  <c r="M435" i="3"/>
  <c r="M436" i="3"/>
  <c r="M437" i="3"/>
  <c r="M438" i="3"/>
  <c r="M439" i="3"/>
  <c r="M440" i="3"/>
  <c r="M441" i="3"/>
  <c r="M442" i="3"/>
  <c r="M443" i="3"/>
  <c r="M444" i="3"/>
  <c r="M445" i="3"/>
  <c r="M446" i="3"/>
  <c r="M447" i="3"/>
  <c r="M448" i="3"/>
  <c r="M449" i="3"/>
  <c r="M450" i="3"/>
  <c r="M451" i="3"/>
  <c r="M452" i="3"/>
  <c r="M453" i="3"/>
  <c r="M454" i="3"/>
  <c r="M455" i="3"/>
  <c r="M456" i="3"/>
  <c r="M457" i="3"/>
  <c r="K173" i="1"/>
  <c r="O434" i="1"/>
  <c r="N382" i="1"/>
  <c r="K912" i="2"/>
  <c r="E912" i="2" s="1"/>
  <c r="N912" i="2"/>
  <c r="P3" i="2" l="1"/>
  <c r="P940" i="2"/>
  <c r="E136" i="7"/>
  <c r="P142" i="7"/>
  <c r="P133" i="7"/>
  <c r="P125" i="7"/>
  <c r="P117" i="7"/>
  <c r="P109" i="7"/>
  <c r="P101" i="7"/>
  <c r="P93" i="7"/>
  <c r="P85" i="7"/>
  <c r="P139" i="7"/>
  <c r="P130" i="7"/>
  <c r="P122" i="7"/>
  <c r="P114" i="7"/>
  <c r="P106" i="7"/>
  <c r="P98" i="7"/>
  <c r="P90" i="7"/>
  <c r="P82" i="7"/>
  <c r="P135" i="7"/>
  <c r="P127" i="7"/>
  <c r="P119" i="7"/>
  <c r="P111" i="7"/>
  <c r="P103" i="7"/>
  <c r="P95" i="7"/>
  <c r="P87" i="7"/>
  <c r="P128" i="7"/>
  <c r="P112" i="7"/>
  <c r="P88" i="7"/>
  <c r="P137" i="7"/>
  <c r="P96" i="7"/>
  <c r="P120" i="7"/>
  <c r="P104" i="7"/>
  <c r="P80" i="7"/>
  <c r="N482" i="3"/>
  <c r="P482" i="3" s="1"/>
  <c r="N460" i="3"/>
  <c r="P460" i="3" s="1"/>
  <c r="P134" i="7"/>
  <c r="P126" i="7"/>
  <c r="P118" i="7"/>
  <c r="P110" i="7"/>
  <c r="P102" i="7"/>
  <c r="P94" i="7"/>
  <c r="P86" i="7"/>
  <c r="N470" i="3"/>
  <c r="O470" i="3"/>
  <c r="P141" i="7"/>
  <c r="P132" i="7"/>
  <c r="P124" i="7"/>
  <c r="P116" i="7"/>
  <c r="P108" i="7"/>
  <c r="P100" i="7"/>
  <c r="P92" i="7"/>
  <c r="P84" i="7"/>
  <c r="P136" i="7"/>
  <c r="N468" i="3"/>
  <c r="P468" i="3" s="1"/>
  <c r="P140" i="7"/>
  <c r="P131" i="7"/>
  <c r="P123" i="7"/>
  <c r="P115" i="7"/>
  <c r="P107" i="7"/>
  <c r="P99" i="7"/>
  <c r="P91" i="7"/>
  <c r="P83" i="7"/>
  <c r="P138" i="7"/>
  <c r="P129" i="7"/>
  <c r="P121" i="7"/>
  <c r="P113" i="7"/>
  <c r="P105" i="7"/>
  <c r="P97" i="7"/>
  <c r="P89" i="7"/>
  <c r="P81" i="7"/>
  <c r="N476" i="3"/>
  <c r="P476" i="3" s="1"/>
  <c r="O941" i="2"/>
  <c r="P912" i="2"/>
  <c r="N485" i="3"/>
  <c r="N483" i="3"/>
  <c r="P483" i="3" s="1"/>
  <c r="N463" i="3"/>
  <c r="P463" i="3" s="1"/>
  <c r="N461" i="3"/>
  <c r="P461" i="3" s="1"/>
  <c r="N475" i="3"/>
  <c r="P475" i="3" s="1"/>
  <c r="O481" i="3"/>
  <c r="P481" i="3" s="1"/>
  <c r="O474" i="3"/>
  <c r="P474" i="3" s="1"/>
  <c r="O467" i="3"/>
  <c r="P467" i="3" s="1"/>
  <c r="O459" i="3"/>
  <c r="P459" i="3" s="1"/>
  <c r="O480" i="3"/>
  <c r="O473" i="3"/>
  <c r="P473" i="3" s="1"/>
  <c r="O466" i="3"/>
  <c r="P466" i="3" s="1"/>
  <c r="O458" i="3"/>
  <c r="P458" i="3" s="1"/>
  <c r="O479" i="3"/>
  <c r="P479" i="3" s="1"/>
  <c r="O472" i="3"/>
  <c r="P472" i="3" s="1"/>
  <c r="O465" i="3"/>
  <c r="P465" i="3" s="1"/>
  <c r="O486" i="3"/>
  <c r="P486" i="3" s="1"/>
  <c r="O478" i="3"/>
  <c r="P478" i="3" s="1"/>
  <c r="O471" i="3"/>
  <c r="P471" i="3" s="1"/>
  <c r="O464" i="3"/>
  <c r="P464" i="3" s="1"/>
  <c r="O484" i="3"/>
  <c r="P484" i="3" s="1"/>
  <c r="O477" i="3"/>
  <c r="P477" i="3" s="1"/>
  <c r="O469" i="3"/>
  <c r="P469" i="3" s="1"/>
  <c r="O462" i="3"/>
  <c r="P462" i="3" s="1"/>
  <c r="K4" i="1"/>
  <c r="N4" i="1"/>
  <c r="O4" i="1"/>
  <c r="K5" i="1"/>
  <c r="N5" i="1"/>
  <c r="O5" i="1"/>
  <c r="K6" i="1"/>
  <c r="N6" i="1"/>
  <c r="O6" i="1"/>
  <c r="K7" i="1"/>
  <c r="N7" i="1"/>
  <c r="O7" i="1"/>
  <c r="K8" i="1"/>
  <c r="N8" i="1"/>
  <c r="O8" i="1"/>
  <c r="K9" i="1"/>
  <c r="N9" i="1"/>
  <c r="O9" i="1"/>
  <c r="K10" i="1"/>
  <c r="N10" i="1"/>
  <c r="O10" i="1"/>
  <c r="K11" i="1"/>
  <c r="N11" i="1"/>
  <c r="O11" i="1"/>
  <c r="K12" i="1"/>
  <c r="N12" i="1"/>
  <c r="O12" i="1"/>
  <c r="K13" i="1"/>
  <c r="N13" i="1"/>
  <c r="O13" i="1"/>
  <c r="K14" i="1"/>
  <c r="N14" i="1"/>
  <c r="O14" i="1"/>
  <c r="K15" i="1"/>
  <c r="N15" i="1"/>
  <c r="O15" i="1"/>
  <c r="K16" i="1"/>
  <c r="N16" i="1"/>
  <c r="O16" i="1"/>
  <c r="K17" i="1"/>
  <c r="N17" i="1"/>
  <c r="O17" i="1"/>
  <c r="K18" i="1"/>
  <c r="N18" i="1"/>
  <c r="O18" i="1"/>
  <c r="K19" i="1"/>
  <c r="N19" i="1"/>
  <c r="O19" i="1"/>
  <c r="K20" i="1"/>
  <c r="N20" i="1"/>
  <c r="O20" i="1"/>
  <c r="K21" i="1"/>
  <c r="N21" i="1"/>
  <c r="O21" i="1"/>
  <c r="K22" i="1"/>
  <c r="N22" i="1"/>
  <c r="O22" i="1"/>
  <c r="K23" i="1"/>
  <c r="N23" i="1"/>
  <c r="O23" i="1"/>
  <c r="K24" i="1"/>
  <c r="N24" i="1"/>
  <c r="O24" i="1"/>
  <c r="K25" i="1"/>
  <c r="N25" i="1"/>
  <c r="O25" i="1"/>
  <c r="K26" i="1"/>
  <c r="N26" i="1"/>
  <c r="O26" i="1"/>
  <c r="K27" i="1"/>
  <c r="N27" i="1"/>
  <c r="O27" i="1"/>
  <c r="K28" i="1"/>
  <c r="N28" i="1"/>
  <c r="O28" i="1"/>
  <c r="K29" i="1"/>
  <c r="N29" i="1"/>
  <c r="O29" i="1"/>
  <c r="K30" i="1"/>
  <c r="N30" i="1"/>
  <c r="O30" i="1"/>
  <c r="K31" i="1"/>
  <c r="N31" i="1"/>
  <c r="O31" i="1"/>
  <c r="K32" i="1"/>
  <c r="N32" i="1"/>
  <c r="O32" i="1"/>
  <c r="K33" i="1"/>
  <c r="N33" i="1"/>
  <c r="O33" i="1"/>
  <c r="K34" i="1"/>
  <c r="N34" i="1"/>
  <c r="O34" i="1"/>
  <c r="K35" i="1"/>
  <c r="N35" i="1"/>
  <c r="O35" i="1"/>
  <c r="K36" i="1"/>
  <c r="N36" i="1"/>
  <c r="O36" i="1"/>
  <c r="K37" i="1"/>
  <c r="N37" i="1"/>
  <c r="O37" i="1"/>
  <c r="K38" i="1"/>
  <c r="N38" i="1"/>
  <c r="O38" i="1"/>
  <c r="K39" i="1"/>
  <c r="N39" i="1"/>
  <c r="O39" i="1"/>
  <c r="K40" i="1"/>
  <c r="N40" i="1"/>
  <c r="O40" i="1"/>
  <c r="K41" i="1"/>
  <c r="N41" i="1"/>
  <c r="O41" i="1"/>
  <c r="K42" i="1"/>
  <c r="N42" i="1"/>
  <c r="O42" i="1"/>
  <c r="K43" i="1"/>
  <c r="N43" i="1"/>
  <c r="O43" i="1"/>
  <c r="K44" i="1"/>
  <c r="N44" i="1"/>
  <c r="O44" i="1"/>
  <c r="K45" i="1"/>
  <c r="N45" i="1"/>
  <c r="O45" i="1"/>
  <c r="K46" i="1"/>
  <c r="N46" i="1"/>
  <c r="O46" i="1"/>
  <c r="K47" i="1"/>
  <c r="N47" i="1"/>
  <c r="O47" i="1"/>
  <c r="K48" i="1"/>
  <c r="N48" i="1"/>
  <c r="O48" i="1"/>
  <c r="K49" i="1"/>
  <c r="N49" i="1"/>
  <c r="O49" i="1"/>
  <c r="K50" i="1"/>
  <c r="N50" i="1"/>
  <c r="O50" i="1"/>
  <c r="K51" i="1"/>
  <c r="N51" i="1"/>
  <c r="O51" i="1"/>
  <c r="K52" i="1"/>
  <c r="N52" i="1"/>
  <c r="O52" i="1"/>
  <c r="K53" i="1"/>
  <c r="N53" i="1"/>
  <c r="O53" i="1"/>
  <c r="K54" i="1"/>
  <c r="N54" i="1"/>
  <c r="O54" i="1"/>
  <c r="K55" i="1"/>
  <c r="N55" i="1"/>
  <c r="O55" i="1"/>
  <c r="K56" i="1"/>
  <c r="N56" i="1"/>
  <c r="O56" i="1"/>
  <c r="K57" i="1"/>
  <c r="N57" i="1"/>
  <c r="O57" i="1"/>
  <c r="K58" i="1"/>
  <c r="N58" i="1"/>
  <c r="O58" i="1"/>
  <c r="K59" i="1"/>
  <c r="N59" i="1"/>
  <c r="O59" i="1"/>
  <c r="K60" i="1"/>
  <c r="N60" i="1"/>
  <c r="O60" i="1"/>
  <c r="K61" i="1"/>
  <c r="N61" i="1"/>
  <c r="O61" i="1"/>
  <c r="K62" i="1"/>
  <c r="N62" i="1"/>
  <c r="O62" i="1"/>
  <c r="K63" i="1"/>
  <c r="N63" i="1"/>
  <c r="O63" i="1"/>
  <c r="K64" i="1"/>
  <c r="N64" i="1"/>
  <c r="O64" i="1"/>
  <c r="K65" i="1"/>
  <c r="N65" i="1"/>
  <c r="O65" i="1"/>
  <c r="K66" i="1"/>
  <c r="N66" i="1"/>
  <c r="O66" i="1"/>
  <c r="K67" i="1"/>
  <c r="N67" i="1"/>
  <c r="O67" i="1"/>
  <c r="K68" i="1"/>
  <c r="N68" i="1"/>
  <c r="O68" i="1"/>
  <c r="K69" i="1"/>
  <c r="N69" i="1"/>
  <c r="O69" i="1"/>
  <c r="K70" i="1"/>
  <c r="N70" i="1"/>
  <c r="O70" i="1"/>
  <c r="K71" i="1"/>
  <c r="N71" i="1"/>
  <c r="O71" i="1"/>
  <c r="K72" i="1"/>
  <c r="N72" i="1"/>
  <c r="O72" i="1"/>
  <c r="K73" i="1"/>
  <c r="N73" i="1"/>
  <c r="O73" i="1"/>
  <c r="K74" i="1"/>
  <c r="N74" i="1"/>
  <c r="O74" i="1"/>
  <c r="K75" i="1"/>
  <c r="N75" i="1"/>
  <c r="O75" i="1"/>
  <c r="K76" i="1"/>
  <c r="N76" i="1"/>
  <c r="O76" i="1"/>
  <c r="K77" i="1"/>
  <c r="N77" i="1"/>
  <c r="O77" i="1"/>
  <c r="K78" i="1"/>
  <c r="N78" i="1"/>
  <c r="O78" i="1"/>
  <c r="K79" i="1"/>
  <c r="N79" i="1"/>
  <c r="O79" i="1"/>
  <c r="K80" i="1"/>
  <c r="N80" i="1"/>
  <c r="O80" i="1"/>
  <c r="K81" i="1"/>
  <c r="N81" i="1"/>
  <c r="O81" i="1"/>
  <c r="K82" i="1"/>
  <c r="N82" i="1"/>
  <c r="O82" i="1"/>
  <c r="K83" i="1"/>
  <c r="N83" i="1"/>
  <c r="O83" i="1"/>
  <c r="K84" i="1"/>
  <c r="N84" i="1"/>
  <c r="O84" i="1"/>
  <c r="K85" i="1"/>
  <c r="N85" i="1"/>
  <c r="O85" i="1"/>
  <c r="K86" i="1"/>
  <c r="N86" i="1"/>
  <c r="O86" i="1"/>
  <c r="K87" i="1"/>
  <c r="N87" i="1"/>
  <c r="O87" i="1"/>
  <c r="K88" i="1"/>
  <c r="N88" i="1"/>
  <c r="O88" i="1"/>
  <c r="K89" i="1"/>
  <c r="N89" i="1"/>
  <c r="O89" i="1"/>
  <c r="K90" i="1"/>
  <c r="N90" i="1"/>
  <c r="O90" i="1"/>
  <c r="K91" i="1"/>
  <c r="N91" i="1"/>
  <c r="O91" i="1"/>
  <c r="K92" i="1"/>
  <c r="N92" i="1"/>
  <c r="O92" i="1"/>
  <c r="K93" i="1"/>
  <c r="N93" i="1"/>
  <c r="O93" i="1"/>
  <c r="K94" i="1"/>
  <c r="N94" i="1"/>
  <c r="O94" i="1"/>
  <c r="K95" i="1"/>
  <c r="N95" i="1"/>
  <c r="O95" i="1"/>
  <c r="K96" i="1"/>
  <c r="N96" i="1"/>
  <c r="O96" i="1"/>
  <c r="K97" i="1"/>
  <c r="N97" i="1"/>
  <c r="O97" i="1"/>
  <c r="K98" i="1"/>
  <c r="N98" i="1"/>
  <c r="O98" i="1"/>
  <c r="K99" i="1"/>
  <c r="N99" i="1"/>
  <c r="O99" i="1"/>
  <c r="K100" i="1"/>
  <c r="N100" i="1"/>
  <c r="O100" i="1"/>
  <c r="K101" i="1"/>
  <c r="N101" i="1"/>
  <c r="O101" i="1"/>
  <c r="K102" i="1"/>
  <c r="N102" i="1"/>
  <c r="O102" i="1"/>
  <c r="K103" i="1"/>
  <c r="N103" i="1"/>
  <c r="O103" i="1"/>
  <c r="K104" i="1"/>
  <c r="N104" i="1"/>
  <c r="O104" i="1"/>
  <c r="K105" i="1"/>
  <c r="N105" i="1"/>
  <c r="O105" i="1"/>
  <c r="K106" i="1"/>
  <c r="N106" i="1"/>
  <c r="O106" i="1"/>
  <c r="K107" i="1"/>
  <c r="N107" i="1"/>
  <c r="O107" i="1"/>
  <c r="K108" i="1"/>
  <c r="N108" i="1"/>
  <c r="O108" i="1"/>
  <c r="K109" i="1"/>
  <c r="N109" i="1"/>
  <c r="O109" i="1"/>
  <c r="K110" i="1"/>
  <c r="N110" i="1"/>
  <c r="O110" i="1"/>
  <c r="K111" i="1"/>
  <c r="N111" i="1"/>
  <c r="O111" i="1"/>
  <c r="K112" i="1"/>
  <c r="N112" i="1"/>
  <c r="O112" i="1"/>
  <c r="K113" i="1"/>
  <c r="N113" i="1"/>
  <c r="O113" i="1"/>
  <c r="K114" i="1"/>
  <c r="N114" i="1"/>
  <c r="O114" i="1"/>
  <c r="K115" i="1"/>
  <c r="N115" i="1"/>
  <c r="O115" i="1"/>
  <c r="K116" i="1"/>
  <c r="N116" i="1"/>
  <c r="O116" i="1"/>
  <c r="K117" i="1"/>
  <c r="N117" i="1"/>
  <c r="O117" i="1"/>
  <c r="K118" i="1"/>
  <c r="N118" i="1"/>
  <c r="O118" i="1"/>
  <c r="K119" i="1"/>
  <c r="N119" i="1"/>
  <c r="O119" i="1"/>
  <c r="K120" i="1"/>
  <c r="N120" i="1"/>
  <c r="O120" i="1"/>
  <c r="K121" i="1"/>
  <c r="N121" i="1"/>
  <c r="O121" i="1"/>
  <c r="K122" i="1"/>
  <c r="N122" i="1"/>
  <c r="O122" i="1"/>
  <c r="K123" i="1"/>
  <c r="N123" i="1"/>
  <c r="O123" i="1"/>
  <c r="K124" i="1"/>
  <c r="N124" i="1"/>
  <c r="O124" i="1"/>
  <c r="K125" i="1"/>
  <c r="N125" i="1"/>
  <c r="O125" i="1"/>
  <c r="K126" i="1"/>
  <c r="N126" i="1"/>
  <c r="O126" i="1"/>
  <c r="K127" i="1"/>
  <c r="N127" i="1"/>
  <c r="O127" i="1"/>
  <c r="K128" i="1"/>
  <c r="N128" i="1"/>
  <c r="O128" i="1"/>
  <c r="K129" i="1"/>
  <c r="N129" i="1"/>
  <c r="O129" i="1"/>
  <c r="K130" i="1"/>
  <c r="N130" i="1"/>
  <c r="O130" i="1"/>
  <c r="K131" i="1"/>
  <c r="N131" i="1"/>
  <c r="O131" i="1"/>
  <c r="K132" i="1"/>
  <c r="N132" i="1"/>
  <c r="O132" i="1"/>
  <c r="K133" i="1"/>
  <c r="N133" i="1"/>
  <c r="O133" i="1"/>
  <c r="K134" i="1"/>
  <c r="N134" i="1"/>
  <c r="O134" i="1"/>
  <c r="K135" i="1"/>
  <c r="N135" i="1"/>
  <c r="O135" i="1"/>
  <c r="K136" i="1"/>
  <c r="N136" i="1"/>
  <c r="O136" i="1"/>
  <c r="K137" i="1"/>
  <c r="N137" i="1"/>
  <c r="O137" i="1"/>
  <c r="K138" i="1"/>
  <c r="N138" i="1"/>
  <c r="O138" i="1"/>
  <c r="K139" i="1"/>
  <c r="N139" i="1"/>
  <c r="O139" i="1"/>
  <c r="K140" i="1"/>
  <c r="N140" i="1"/>
  <c r="O140" i="1"/>
  <c r="K141" i="1"/>
  <c r="N141" i="1"/>
  <c r="O141" i="1"/>
  <c r="K142" i="1"/>
  <c r="N142" i="1"/>
  <c r="O142" i="1"/>
  <c r="K143" i="1"/>
  <c r="N143" i="1"/>
  <c r="O143" i="1"/>
  <c r="K144" i="1"/>
  <c r="N144" i="1"/>
  <c r="O144" i="1"/>
  <c r="K145" i="1"/>
  <c r="N145" i="1"/>
  <c r="O145" i="1"/>
  <c r="K146" i="1"/>
  <c r="N146" i="1"/>
  <c r="O146" i="1"/>
  <c r="K147" i="1"/>
  <c r="N147" i="1"/>
  <c r="O147" i="1"/>
  <c r="K148" i="1"/>
  <c r="N148" i="1"/>
  <c r="O148" i="1"/>
  <c r="K149" i="1"/>
  <c r="N149" i="1"/>
  <c r="O149" i="1"/>
  <c r="K150" i="1"/>
  <c r="N150" i="1"/>
  <c r="O150" i="1"/>
  <c r="K151" i="1"/>
  <c r="N151" i="1"/>
  <c r="O151" i="1"/>
  <c r="K152" i="1"/>
  <c r="N152" i="1"/>
  <c r="O152" i="1"/>
  <c r="K153" i="1"/>
  <c r="N153" i="1"/>
  <c r="O153" i="1"/>
  <c r="K154" i="1"/>
  <c r="N154" i="1"/>
  <c r="O154" i="1"/>
  <c r="K155" i="1"/>
  <c r="N155" i="1"/>
  <c r="O155" i="1"/>
  <c r="K156" i="1"/>
  <c r="N156" i="1"/>
  <c r="O156" i="1"/>
  <c r="K157" i="1"/>
  <c r="N157" i="1"/>
  <c r="O157" i="1"/>
  <c r="K158" i="1"/>
  <c r="N158" i="1"/>
  <c r="O158" i="1"/>
  <c r="K159" i="1"/>
  <c r="N159" i="1"/>
  <c r="O159" i="1"/>
  <c r="K160" i="1"/>
  <c r="N160" i="1"/>
  <c r="O160" i="1"/>
  <c r="K161" i="1"/>
  <c r="N161" i="1"/>
  <c r="O161" i="1"/>
  <c r="K162" i="1"/>
  <c r="N162" i="1"/>
  <c r="O162" i="1"/>
  <c r="K163" i="1"/>
  <c r="N163" i="1"/>
  <c r="O163" i="1"/>
  <c r="K164" i="1"/>
  <c r="N164" i="1"/>
  <c r="O164" i="1"/>
  <c r="K165" i="1"/>
  <c r="N165" i="1"/>
  <c r="O165" i="1"/>
  <c r="K166" i="1"/>
  <c r="N166" i="1"/>
  <c r="O166" i="1"/>
  <c r="K167" i="1"/>
  <c r="N167" i="1"/>
  <c r="O167" i="1"/>
  <c r="K168" i="1"/>
  <c r="N168" i="1"/>
  <c r="O168" i="1"/>
  <c r="K169" i="1"/>
  <c r="N169" i="1"/>
  <c r="O169" i="1"/>
  <c r="K170" i="1"/>
  <c r="N170" i="1"/>
  <c r="O170" i="1"/>
  <c r="K171" i="1"/>
  <c r="N171" i="1"/>
  <c r="O171" i="1"/>
  <c r="K172" i="1"/>
  <c r="N172" i="1"/>
  <c r="O172" i="1"/>
  <c r="N173" i="1"/>
  <c r="O173" i="1"/>
  <c r="K174" i="1"/>
  <c r="N174" i="1"/>
  <c r="O174" i="1"/>
  <c r="K175" i="1"/>
  <c r="N175" i="1"/>
  <c r="O175" i="1"/>
  <c r="K176" i="1"/>
  <c r="N176" i="1"/>
  <c r="O176" i="1"/>
  <c r="K177" i="1"/>
  <c r="N177" i="1"/>
  <c r="O177" i="1"/>
  <c r="K178" i="1"/>
  <c r="N178" i="1"/>
  <c r="O178" i="1"/>
  <c r="K179" i="1"/>
  <c r="N179" i="1"/>
  <c r="O179" i="1"/>
  <c r="K180" i="1"/>
  <c r="N180" i="1"/>
  <c r="O180" i="1"/>
  <c r="K181" i="1"/>
  <c r="N181" i="1"/>
  <c r="O181" i="1"/>
  <c r="K182" i="1"/>
  <c r="N182" i="1"/>
  <c r="O182" i="1"/>
  <c r="K183" i="1"/>
  <c r="N183" i="1"/>
  <c r="O183" i="1"/>
  <c r="K184" i="1"/>
  <c r="N184" i="1"/>
  <c r="O184" i="1"/>
  <c r="K185" i="1"/>
  <c r="N185" i="1"/>
  <c r="O185" i="1"/>
  <c r="K186" i="1"/>
  <c r="N186" i="1"/>
  <c r="O186" i="1"/>
  <c r="K187" i="1"/>
  <c r="N187" i="1"/>
  <c r="O187" i="1"/>
  <c r="K188" i="1"/>
  <c r="N188" i="1"/>
  <c r="O188" i="1"/>
  <c r="K189" i="1"/>
  <c r="N189" i="1"/>
  <c r="O189" i="1"/>
  <c r="K190" i="1"/>
  <c r="N190" i="1"/>
  <c r="O190" i="1"/>
  <c r="K191" i="1"/>
  <c r="N191" i="1"/>
  <c r="O191" i="1"/>
  <c r="K192" i="1"/>
  <c r="N192" i="1"/>
  <c r="O192" i="1"/>
  <c r="K193" i="1"/>
  <c r="N193" i="1"/>
  <c r="O193" i="1"/>
  <c r="K194" i="1"/>
  <c r="N194" i="1"/>
  <c r="O194" i="1"/>
  <c r="K195" i="1"/>
  <c r="N195" i="1"/>
  <c r="O195" i="1"/>
  <c r="K196" i="1"/>
  <c r="N196" i="1"/>
  <c r="O196" i="1"/>
  <c r="K197" i="1"/>
  <c r="N197" i="1"/>
  <c r="O197" i="1"/>
  <c r="K198" i="1"/>
  <c r="N198" i="1"/>
  <c r="O198" i="1"/>
  <c r="K199" i="1"/>
  <c r="N199" i="1"/>
  <c r="O199" i="1"/>
  <c r="K200" i="1"/>
  <c r="N200" i="1"/>
  <c r="O200" i="1"/>
  <c r="K201" i="1"/>
  <c r="N201" i="1"/>
  <c r="O201" i="1"/>
  <c r="K202" i="1"/>
  <c r="N202" i="1"/>
  <c r="O202" i="1"/>
  <c r="K203" i="1"/>
  <c r="N203" i="1"/>
  <c r="O203" i="1"/>
  <c r="K204" i="1"/>
  <c r="N204" i="1"/>
  <c r="O204" i="1"/>
  <c r="K205" i="1"/>
  <c r="N205" i="1"/>
  <c r="O205" i="1"/>
  <c r="K206" i="1"/>
  <c r="N206" i="1"/>
  <c r="O206" i="1"/>
  <c r="K207" i="1"/>
  <c r="N207" i="1"/>
  <c r="O207" i="1"/>
  <c r="K208" i="1"/>
  <c r="N208" i="1"/>
  <c r="O208" i="1"/>
  <c r="K209" i="1"/>
  <c r="N209" i="1"/>
  <c r="O209" i="1"/>
  <c r="K210" i="1"/>
  <c r="N210" i="1"/>
  <c r="O210" i="1"/>
  <c r="K211" i="1"/>
  <c r="N211" i="1"/>
  <c r="O211" i="1"/>
  <c r="K212" i="1"/>
  <c r="N212" i="1"/>
  <c r="O212" i="1"/>
  <c r="K213" i="1"/>
  <c r="N213" i="1"/>
  <c r="O213" i="1"/>
  <c r="K214" i="1"/>
  <c r="N214" i="1"/>
  <c r="O214" i="1"/>
  <c r="K215" i="1"/>
  <c r="N215" i="1"/>
  <c r="O215" i="1"/>
  <c r="K216" i="1"/>
  <c r="N216" i="1"/>
  <c r="O216" i="1"/>
  <c r="K217" i="1"/>
  <c r="N217" i="1"/>
  <c r="O217" i="1"/>
  <c r="K218" i="1"/>
  <c r="N218" i="1"/>
  <c r="O218" i="1"/>
  <c r="K219" i="1"/>
  <c r="N219" i="1"/>
  <c r="O219" i="1"/>
  <c r="K220" i="1"/>
  <c r="N220" i="1"/>
  <c r="O220" i="1"/>
  <c r="K221" i="1"/>
  <c r="N221" i="1"/>
  <c r="O221" i="1"/>
  <c r="K222" i="1"/>
  <c r="N222" i="1"/>
  <c r="O222" i="1"/>
  <c r="K223" i="1"/>
  <c r="N223" i="1"/>
  <c r="O223" i="1"/>
  <c r="K224" i="1"/>
  <c r="N224" i="1"/>
  <c r="O224" i="1"/>
  <c r="K225" i="1"/>
  <c r="N225" i="1"/>
  <c r="O225" i="1"/>
  <c r="K226" i="1"/>
  <c r="N226" i="1"/>
  <c r="O226" i="1"/>
  <c r="K227" i="1"/>
  <c r="N227" i="1"/>
  <c r="O227" i="1"/>
  <c r="K228" i="1"/>
  <c r="N228" i="1"/>
  <c r="O228" i="1"/>
  <c r="K229" i="1"/>
  <c r="N229" i="1"/>
  <c r="O229" i="1"/>
  <c r="K230" i="1"/>
  <c r="N230" i="1"/>
  <c r="O230" i="1"/>
  <c r="K231" i="1"/>
  <c r="N231" i="1"/>
  <c r="O231" i="1"/>
  <c r="K232" i="1"/>
  <c r="N232" i="1"/>
  <c r="O232" i="1"/>
  <c r="K233" i="1"/>
  <c r="N233" i="1"/>
  <c r="O233" i="1"/>
  <c r="K234" i="1"/>
  <c r="N234" i="1"/>
  <c r="O234" i="1"/>
  <c r="K235" i="1"/>
  <c r="N235" i="1"/>
  <c r="O235" i="1"/>
  <c r="K236" i="1"/>
  <c r="N236" i="1"/>
  <c r="O236" i="1"/>
  <c r="K237" i="1"/>
  <c r="N237" i="1"/>
  <c r="O237" i="1"/>
  <c r="K238" i="1"/>
  <c r="N238" i="1"/>
  <c r="O238" i="1"/>
  <c r="K239" i="1"/>
  <c r="N239" i="1"/>
  <c r="O239" i="1"/>
  <c r="K240" i="1"/>
  <c r="N240" i="1"/>
  <c r="O240" i="1"/>
  <c r="K241" i="1"/>
  <c r="N241" i="1"/>
  <c r="O241" i="1"/>
  <c r="K242" i="1"/>
  <c r="N242" i="1"/>
  <c r="O242" i="1"/>
  <c r="K243" i="1"/>
  <c r="N243" i="1"/>
  <c r="O243" i="1"/>
  <c r="K244" i="1"/>
  <c r="N244" i="1"/>
  <c r="O244" i="1"/>
  <c r="K245" i="1"/>
  <c r="N245" i="1"/>
  <c r="O245" i="1"/>
  <c r="K246" i="1"/>
  <c r="N246" i="1"/>
  <c r="O246" i="1"/>
  <c r="K247" i="1"/>
  <c r="N247" i="1"/>
  <c r="O247" i="1"/>
  <c r="K248" i="1"/>
  <c r="N248" i="1"/>
  <c r="O248" i="1"/>
  <c r="K249" i="1"/>
  <c r="N249" i="1"/>
  <c r="O249" i="1"/>
  <c r="K250" i="1"/>
  <c r="N250" i="1"/>
  <c r="O250" i="1"/>
  <c r="K251" i="1"/>
  <c r="N251" i="1"/>
  <c r="O251" i="1"/>
  <c r="K252" i="1"/>
  <c r="N252" i="1"/>
  <c r="O252" i="1"/>
  <c r="K253" i="1"/>
  <c r="N253" i="1"/>
  <c r="O253" i="1"/>
  <c r="K254" i="1"/>
  <c r="N254" i="1"/>
  <c r="O254" i="1"/>
  <c r="K255" i="1"/>
  <c r="N255" i="1"/>
  <c r="O255" i="1"/>
  <c r="K256" i="1"/>
  <c r="N256" i="1"/>
  <c r="O256" i="1"/>
  <c r="K257" i="1"/>
  <c r="N257" i="1"/>
  <c r="O257" i="1"/>
  <c r="K258" i="1"/>
  <c r="N258" i="1"/>
  <c r="O258" i="1"/>
  <c r="K259" i="1"/>
  <c r="N259" i="1"/>
  <c r="O259" i="1"/>
  <c r="K260" i="1"/>
  <c r="N260" i="1"/>
  <c r="O260" i="1"/>
  <c r="K261" i="1"/>
  <c r="N261" i="1"/>
  <c r="O261" i="1"/>
  <c r="K262" i="1"/>
  <c r="N262" i="1"/>
  <c r="O262" i="1"/>
  <c r="K263" i="1"/>
  <c r="N263" i="1"/>
  <c r="O263" i="1"/>
  <c r="K264" i="1"/>
  <c r="N264" i="1"/>
  <c r="O264" i="1"/>
  <c r="K265" i="1"/>
  <c r="N265" i="1"/>
  <c r="O265" i="1"/>
  <c r="K266" i="1"/>
  <c r="N266" i="1"/>
  <c r="O266" i="1"/>
  <c r="K267" i="1"/>
  <c r="N267" i="1"/>
  <c r="O267" i="1"/>
  <c r="K268" i="1"/>
  <c r="N268" i="1"/>
  <c r="O268" i="1"/>
  <c r="K269" i="1"/>
  <c r="N269" i="1"/>
  <c r="O269" i="1"/>
  <c r="K270" i="1"/>
  <c r="N270" i="1"/>
  <c r="O270" i="1"/>
  <c r="K271" i="1"/>
  <c r="N271" i="1"/>
  <c r="O271" i="1"/>
  <c r="K272" i="1"/>
  <c r="N272" i="1"/>
  <c r="O272" i="1"/>
  <c r="K273" i="1"/>
  <c r="N273" i="1"/>
  <c r="O273" i="1"/>
  <c r="K274" i="1"/>
  <c r="N274" i="1"/>
  <c r="O274" i="1"/>
  <c r="K275" i="1"/>
  <c r="N275" i="1"/>
  <c r="O275" i="1"/>
  <c r="K276" i="1"/>
  <c r="N276" i="1"/>
  <c r="O276" i="1"/>
  <c r="K277" i="1"/>
  <c r="N277" i="1"/>
  <c r="O277" i="1"/>
  <c r="K278" i="1"/>
  <c r="N278" i="1"/>
  <c r="O278" i="1"/>
  <c r="K279" i="1"/>
  <c r="N279" i="1"/>
  <c r="O279" i="1"/>
  <c r="K280" i="1"/>
  <c r="N280" i="1"/>
  <c r="O280" i="1"/>
  <c r="K281" i="1"/>
  <c r="N281" i="1"/>
  <c r="O281" i="1"/>
  <c r="K282" i="1"/>
  <c r="N282" i="1"/>
  <c r="O282" i="1"/>
  <c r="K283" i="1"/>
  <c r="N283" i="1"/>
  <c r="O283" i="1"/>
  <c r="K284" i="1"/>
  <c r="N284" i="1"/>
  <c r="O284" i="1"/>
  <c r="K285" i="1"/>
  <c r="N285" i="1"/>
  <c r="O285" i="1"/>
  <c r="K286" i="1"/>
  <c r="N286" i="1"/>
  <c r="O286" i="1"/>
  <c r="K287" i="1"/>
  <c r="N287" i="1"/>
  <c r="O287" i="1"/>
  <c r="K288" i="1"/>
  <c r="N288" i="1"/>
  <c r="O288" i="1"/>
  <c r="K289" i="1"/>
  <c r="N289" i="1"/>
  <c r="O289" i="1"/>
  <c r="K290" i="1"/>
  <c r="N290" i="1"/>
  <c r="O290" i="1"/>
  <c r="K291" i="1"/>
  <c r="N291" i="1"/>
  <c r="O291" i="1"/>
  <c r="K292" i="1"/>
  <c r="N292" i="1"/>
  <c r="O292" i="1"/>
  <c r="K293" i="1"/>
  <c r="N293" i="1"/>
  <c r="O293" i="1"/>
  <c r="K294" i="1"/>
  <c r="N294" i="1"/>
  <c r="O294" i="1"/>
  <c r="K295" i="1"/>
  <c r="N295" i="1"/>
  <c r="O295" i="1"/>
  <c r="K296" i="1"/>
  <c r="N296" i="1"/>
  <c r="O296" i="1"/>
  <c r="K297" i="1"/>
  <c r="N297" i="1"/>
  <c r="O297" i="1"/>
  <c r="K298" i="1"/>
  <c r="N298" i="1"/>
  <c r="O298" i="1"/>
  <c r="K299" i="1"/>
  <c r="N299" i="1"/>
  <c r="O299" i="1"/>
  <c r="K300" i="1"/>
  <c r="N300" i="1"/>
  <c r="O300" i="1"/>
  <c r="K301" i="1"/>
  <c r="N301" i="1"/>
  <c r="O301" i="1"/>
  <c r="K302" i="1"/>
  <c r="N302" i="1"/>
  <c r="O302" i="1"/>
  <c r="K303" i="1"/>
  <c r="N303" i="1"/>
  <c r="O303" i="1"/>
  <c r="K304" i="1"/>
  <c r="N304" i="1"/>
  <c r="O304" i="1"/>
  <c r="K937" i="2"/>
  <c r="E937" i="2" s="1"/>
  <c r="K80" i="2"/>
  <c r="E80" i="2" s="1"/>
  <c r="K81" i="2"/>
  <c r="E81" i="2" s="1"/>
  <c r="K82" i="2"/>
  <c r="E82" i="2" s="1"/>
  <c r="K83" i="2"/>
  <c r="E83" i="2" s="1"/>
  <c r="K84" i="2"/>
  <c r="E84" i="2" s="1"/>
  <c r="K85" i="2"/>
  <c r="E85" i="2" s="1"/>
  <c r="K86" i="2"/>
  <c r="E86" i="2" s="1"/>
  <c r="K87" i="2"/>
  <c r="E87" i="2" s="1"/>
  <c r="K88" i="2"/>
  <c r="E88" i="2" s="1"/>
  <c r="K89" i="2"/>
  <c r="E89" i="2" s="1"/>
  <c r="K90" i="2"/>
  <c r="E90" i="2" s="1"/>
  <c r="K91" i="2"/>
  <c r="E91" i="2" s="1"/>
  <c r="K92" i="2"/>
  <c r="E92" i="2" s="1"/>
  <c r="K93" i="2"/>
  <c r="E93" i="2" s="1"/>
  <c r="K94" i="2"/>
  <c r="E94" i="2" s="1"/>
  <c r="K95" i="2"/>
  <c r="E95" i="2" s="1"/>
  <c r="K96" i="2"/>
  <c r="E96" i="2" s="1"/>
  <c r="K97" i="2"/>
  <c r="E97" i="2" s="1"/>
  <c r="K98" i="2"/>
  <c r="E98" i="2" s="1"/>
  <c r="K99" i="2"/>
  <c r="E99" i="2" s="1"/>
  <c r="K100" i="2"/>
  <c r="E100" i="2" s="1"/>
  <c r="K101" i="2"/>
  <c r="E101" i="2" s="1"/>
  <c r="K102" i="2"/>
  <c r="E102" i="2" s="1"/>
  <c r="K103" i="2"/>
  <c r="E103" i="2" s="1"/>
  <c r="K104" i="2"/>
  <c r="E104" i="2" s="1"/>
  <c r="K105" i="2"/>
  <c r="E105" i="2" s="1"/>
  <c r="K106" i="2"/>
  <c r="E106" i="2" s="1"/>
  <c r="K107" i="2"/>
  <c r="E107" i="2" s="1"/>
  <c r="K108" i="2"/>
  <c r="E108" i="2" s="1"/>
  <c r="K109" i="2"/>
  <c r="E109" i="2" s="1"/>
  <c r="K110" i="2"/>
  <c r="E110" i="2" s="1"/>
  <c r="K111" i="2"/>
  <c r="E111" i="2" s="1"/>
  <c r="K112" i="2"/>
  <c r="E112" i="2" s="1"/>
  <c r="K113" i="2"/>
  <c r="E113" i="2" s="1"/>
  <c r="K114" i="2"/>
  <c r="E114" i="2" s="1"/>
  <c r="K115" i="2"/>
  <c r="E115" i="2" s="1"/>
  <c r="K116" i="2"/>
  <c r="E116" i="2" s="1"/>
  <c r="K117" i="2"/>
  <c r="E117" i="2" s="1"/>
  <c r="K118" i="2"/>
  <c r="E118" i="2" s="1"/>
  <c r="K119" i="2"/>
  <c r="E119" i="2" s="1"/>
  <c r="K120" i="2"/>
  <c r="E120" i="2" s="1"/>
  <c r="K121" i="2"/>
  <c r="E121" i="2" s="1"/>
  <c r="K122" i="2"/>
  <c r="E122" i="2" s="1"/>
  <c r="K123" i="2"/>
  <c r="E123" i="2" s="1"/>
  <c r="K124" i="2"/>
  <c r="E124" i="2" s="1"/>
  <c r="K125" i="2"/>
  <c r="E125" i="2" s="1"/>
  <c r="K126" i="2"/>
  <c r="E126" i="2" s="1"/>
  <c r="K127" i="2"/>
  <c r="E127" i="2" s="1"/>
  <c r="K128" i="2"/>
  <c r="E128" i="2" s="1"/>
  <c r="K129" i="2"/>
  <c r="E129" i="2" s="1"/>
  <c r="K130" i="2"/>
  <c r="E130" i="2" s="1"/>
  <c r="K131" i="2"/>
  <c r="E131" i="2" s="1"/>
  <c r="K132" i="2"/>
  <c r="E132" i="2" s="1"/>
  <c r="K133" i="2"/>
  <c r="E133" i="2" s="1"/>
  <c r="K134" i="2"/>
  <c r="E134" i="2" s="1"/>
  <c r="K135" i="2"/>
  <c r="E135" i="2" s="1"/>
  <c r="K136" i="2"/>
  <c r="E136" i="2" s="1"/>
  <c r="K137" i="2"/>
  <c r="E137" i="2" s="1"/>
  <c r="K138" i="2"/>
  <c r="E138" i="2" s="1"/>
  <c r="K139" i="2"/>
  <c r="E139" i="2" s="1"/>
  <c r="K140" i="2"/>
  <c r="E140" i="2" s="1"/>
  <c r="K141" i="2"/>
  <c r="E141" i="2" s="1"/>
  <c r="K142" i="2"/>
  <c r="E142" i="2" s="1"/>
  <c r="K143" i="2"/>
  <c r="E143" i="2" s="1"/>
  <c r="K144" i="2"/>
  <c r="E144" i="2" s="1"/>
  <c r="K145" i="2"/>
  <c r="E145" i="2" s="1"/>
  <c r="K146" i="2"/>
  <c r="E146" i="2" s="1"/>
  <c r="K147" i="2"/>
  <c r="E147" i="2" s="1"/>
  <c r="K148" i="2"/>
  <c r="E148" i="2" s="1"/>
  <c r="K149" i="2"/>
  <c r="E149" i="2" s="1"/>
  <c r="K150" i="2"/>
  <c r="E150" i="2" s="1"/>
  <c r="K151" i="2"/>
  <c r="E151" i="2" s="1"/>
  <c r="K152" i="2"/>
  <c r="E152" i="2" s="1"/>
  <c r="K153" i="2"/>
  <c r="E153" i="2" s="1"/>
  <c r="K154" i="2"/>
  <c r="E154" i="2" s="1"/>
  <c r="K155" i="2"/>
  <c r="E155" i="2" s="1"/>
  <c r="K156" i="2"/>
  <c r="E156" i="2" s="1"/>
  <c r="K157" i="2"/>
  <c r="E157" i="2" s="1"/>
  <c r="K158" i="2"/>
  <c r="E158" i="2" s="1"/>
  <c r="K159" i="2"/>
  <c r="E159" i="2" s="1"/>
  <c r="K160" i="2"/>
  <c r="E160" i="2" s="1"/>
  <c r="K161" i="2"/>
  <c r="E161" i="2" s="1"/>
  <c r="K162" i="2"/>
  <c r="E162" i="2" s="1"/>
  <c r="K163" i="2"/>
  <c r="E163" i="2" s="1"/>
  <c r="K164" i="2"/>
  <c r="E164" i="2" s="1"/>
  <c r="K165" i="2"/>
  <c r="E165" i="2" s="1"/>
  <c r="K166" i="2"/>
  <c r="E166" i="2" s="1"/>
  <c r="K167" i="2"/>
  <c r="E167" i="2" s="1"/>
  <c r="K168" i="2"/>
  <c r="E168" i="2" s="1"/>
  <c r="K169" i="2"/>
  <c r="E169" i="2" s="1"/>
  <c r="K170" i="2"/>
  <c r="E170" i="2" s="1"/>
  <c r="K171" i="2"/>
  <c r="E171" i="2" s="1"/>
  <c r="K172" i="2"/>
  <c r="E172" i="2" s="1"/>
  <c r="K173" i="2"/>
  <c r="E173" i="2" s="1"/>
  <c r="K174" i="2"/>
  <c r="E174" i="2" s="1"/>
  <c r="K175" i="2"/>
  <c r="E175" i="2" s="1"/>
  <c r="K176" i="2"/>
  <c r="E176" i="2" s="1"/>
  <c r="K177" i="2"/>
  <c r="E177" i="2" s="1"/>
  <c r="K178" i="2"/>
  <c r="E178" i="2" s="1"/>
  <c r="K179" i="2"/>
  <c r="E179" i="2" s="1"/>
  <c r="K180" i="2"/>
  <c r="E180" i="2" s="1"/>
  <c r="K181" i="2"/>
  <c r="E181" i="2" s="1"/>
  <c r="K182" i="2"/>
  <c r="E182" i="2" s="1"/>
  <c r="K183" i="2"/>
  <c r="E183" i="2" s="1"/>
  <c r="K184" i="2"/>
  <c r="E184" i="2" s="1"/>
  <c r="K185" i="2"/>
  <c r="E185" i="2" s="1"/>
  <c r="K186" i="2"/>
  <c r="E186" i="2" s="1"/>
  <c r="K187" i="2"/>
  <c r="E187" i="2" s="1"/>
  <c r="K188" i="2"/>
  <c r="E188" i="2" s="1"/>
  <c r="K189" i="2"/>
  <c r="E189" i="2" s="1"/>
  <c r="K190" i="2"/>
  <c r="E190" i="2" s="1"/>
  <c r="K191" i="2"/>
  <c r="E191" i="2" s="1"/>
  <c r="K192" i="2"/>
  <c r="E192" i="2" s="1"/>
  <c r="K193" i="2"/>
  <c r="E193" i="2" s="1"/>
  <c r="K194" i="2"/>
  <c r="E194" i="2" s="1"/>
  <c r="K195" i="2"/>
  <c r="E195" i="2" s="1"/>
  <c r="K196" i="2"/>
  <c r="E196" i="2" s="1"/>
  <c r="K197" i="2"/>
  <c r="E197" i="2" s="1"/>
  <c r="K198" i="2"/>
  <c r="E198" i="2" s="1"/>
  <c r="K199" i="2"/>
  <c r="E199" i="2" s="1"/>
  <c r="K200" i="2"/>
  <c r="E200" i="2" s="1"/>
  <c r="K201" i="2"/>
  <c r="E201" i="2" s="1"/>
  <c r="K202" i="2"/>
  <c r="E202" i="2" s="1"/>
  <c r="K203" i="2"/>
  <c r="E203" i="2" s="1"/>
  <c r="K204" i="2"/>
  <c r="E204" i="2" s="1"/>
  <c r="K205" i="2"/>
  <c r="E205" i="2" s="1"/>
  <c r="K206" i="2"/>
  <c r="E206" i="2" s="1"/>
  <c r="K207" i="2"/>
  <c r="E207" i="2" s="1"/>
  <c r="K208" i="2"/>
  <c r="E208" i="2" s="1"/>
  <c r="K209" i="2"/>
  <c r="E209" i="2" s="1"/>
  <c r="K210" i="2"/>
  <c r="E210" i="2" s="1"/>
  <c r="K211" i="2"/>
  <c r="E211" i="2" s="1"/>
  <c r="K212" i="2"/>
  <c r="E212" i="2" s="1"/>
  <c r="K213" i="2"/>
  <c r="E213" i="2" s="1"/>
  <c r="K214" i="2"/>
  <c r="E214" i="2" s="1"/>
  <c r="K215" i="2"/>
  <c r="E215" i="2" s="1"/>
  <c r="K216" i="2"/>
  <c r="E216" i="2" s="1"/>
  <c r="K217" i="2"/>
  <c r="E217" i="2" s="1"/>
  <c r="K218" i="2"/>
  <c r="E218" i="2" s="1"/>
  <c r="K219" i="2"/>
  <c r="E219" i="2" s="1"/>
  <c r="K220" i="2"/>
  <c r="E220" i="2" s="1"/>
  <c r="K221" i="2"/>
  <c r="E221" i="2" s="1"/>
  <c r="K222" i="2"/>
  <c r="E222" i="2" s="1"/>
  <c r="K223" i="2"/>
  <c r="E223" i="2" s="1"/>
  <c r="K224" i="2"/>
  <c r="E224" i="2" s="1"/>
  <c r="K225" i="2"/>
  <c r="E225" i="2" s="1"/>
  <c r="K226" i="2"/>
  <c r="E226" i="2" s="1"/>
  <c r="K227" i="2"/>
  <c r="E227" i="2" s="1"/>
  <c r="K228" i="2"/>
  <c r="E228" i="2" s="1"/>
  <c r="K229" i="2"/>
  <c r="E229" i="2" s="1"/>
  <c r="K230" i="2"/>
  <c r="E230" i="2" s="1"/>
  <c r="K231" i="2"/>
  <c r="E231" i="2" s="1"/>
  <c r="K232" i="2"/>
  <c r="E232" i="2" s="1"/>
  <c r="K233" i="2"/>
  <c r="E233" i="2" s="1"/>
  <c r="K234" i="2"/>
  <c r="E234" i="2" s="1"/>
  <c r="K235" i="2"/>
  <c r="E235" i="2" s="1"/>
  <c r="K236" i="2"/>
  <c r="E236" i="2" s="1"/>
  <c r="K237" i="2"/>
  <c r="E237" i="2" s="1"/>
  <c r="K238" i="2"/>
  <c r="E238" i="2" s="1"/>
  <c r="K239" i="2"/>
  <c r="E239" i="2" s="1"/>
  <c r="K240" i="2"/>
  <c r="E240" i="2" s="1"/>
  <c r="K241" i="2"/>
  <c r="E241" i="2" s="1"/>
  <c r="K242" i="2"/>
  <c r="E242" i="2" s="1"/>
  <c r="K243" i="2"/>
  <c r="E243" i="2" s="1"/>
  <c r="K244" i="2"/>
  <c r="E244" i="2" s="1"/>
  <c r="K245" i="2"/>
  <c r="E245" i="2" s="1"/>
  <c r="K246" i="2"/>
  <c r="E246" i="2" s="1"/>
  <c r="K247" i="2"/>
  <c r="E247" i="2" s="1"/>
  <c r="K248" i="2"/>
  <c r="E248" i="2" s="1"/>
  <c r="K249" i="2"/>
  <c r="E249" i="2" s="1"/>
  <c r="K250" i="2"/>
  <c r="E250" i="2" s="1"/>
  <c r="K251" i="2"/>
  <c r="E251" i="2" s="1"/>
  <c r="K252" i="2"/>
  <c r="E252" i="2" s="1"/>
  <c r="K253" i="2"/>
  <c r="E253" i="2" s="1"/>
  <c r="K254" i="2"/>
  <c r="E254" i="2" s="1"/>
  <c r="K255" i="2"/>
  <c r="E255" i="2" s="1"/>
  <c r="K256" i="2"/>
  <c r="E256" i="2" s="1"/>
  <c r="K257" i="2"/>
  <c r="E257" i="2" s="1"/>
  <c r="K258" i="2"/>
  <c r="E258" i="2" s="1"/>
  <c r="K259" i="2"/>
  <c r="E259" i="2" s="1"/>
  <c r="K260" i="2"/>
  <c r="E260" i="2" s="1"/>
  <c r="K261" i="2"/>
  <c r="E261" i="2" s="1"/>
  <c r="K262" i="2"/>
  <c r="E262" i="2" s="1"/>
  <c r="K263" i="2"/>
  <c r="E263" i="2" s="1"/>
  <c r="K264" i="2"/>
  <c r="E264" i="2" s="1"/>
  <c r="K265" i="2"/>
  <c r="E265" i="2" s="1"/>
  <c r="K266" i="2"/>
  <c r="E266" i="2" s="1"/>
  <c r="K267" i="2"/>
  <c r="E267" i="2" s="1"/>
  <c r="K268" i="2"/>
  <c r="E268" i="2" s="1"/>
  <c r="K269" i="2"/>
  <c r="E269" i="2" s="1"/>
  <c r="K270" i="2"/>
  <c r="E270" i="2" s="1"/>
  <c r="K271" i="2"/>
  <c r="E271" i="2" s="1"/>
  <c r="K272" i="2"/>
  <c r="E272" i="2" s="1"/>
  <c r="K273" i="2"/>
  <c r="E273" i="2" s="1"/>
  <c r="K274" i="2"/>
  <c r="E274" i="2" s="1"/>
  <c r="K275" i="2"/>
  <c r="E275" i="2" s="1"/>
  <c r="K276" i="2"/>
  <c r="E276" i="2" s="1"/>
  <c r="K277" i="2"/>
  <c r="E277" i="2" s="1"/>
  <c r="K278" i="2"/>
  <c r="E278" i="2" s="1"/>
  <c r="K279" i="2"/>
  <c r="E279" i="2" s="1"/>
  <c r="K280" i="2"/>
  <c r="E280" i="2" s="1"/>
  <c r="K281" i="2"/>
  <c r="E281" i="2" s="1"/>
  <c r="K282" i="2"/>
  <c r="E282" i="2" s="1"/>
  <c r="K283" i="2"/>
  <c r="E283" i="2" s="1"/>
  <c r="K284" i="2"/>
  <c r="E284" i="2" s="1"/>
  <c r="K285" i="2"/>
  <c r="E285" i="2" s="1"/>
  <c r="K286" i="2"/>
  <c r="E286" i="2" s="1"/>
  <c r="K287" i="2"/>
  <c r="E287" i="2" s="1"/>
  <c r="K288" i="2"/>
  <c r="E288" i="2" s="1"/>
  <c r="K289" i="2"/>
  <c r="E289" i="2" s="1"/>
  <c r="K290" i="2"/>
  <c r="E290" i="2" s="1"/>
  <c r="K291" i="2"/>
  <c r="E291" i="2" s="1"/>
  <c r="K292" i="2"/>
  <c r="E292" i="2" s="1"/>
  <c r="K293" i="2"/>
  <c r="E293" i="2" s="1"/>
  <c r="K294" i="2"/>
  <c r="E294" i="2" s="1"/>
  <c r="K295" i="2"/>
  <c r="E295" i="2" s="1"/>
  <c r="K296" i="2"/>
  <c r="E296" i="2" s="1"/>
  <c r="K297" i="2"/>
  <c r="E297" i="2" s="1"/>
  <c r="K298" i="2"/>
  <c r="E298" i="2" s="1"/>
  <c r="K299" i="2"/>
  <c r="E299" i="2" s="1"/>
  <c r="K300" i="2"/>
  <c r="E300" i="2" s="1"/>
  <c r="K301" i="2"/>
  <c r="E301" i="2" s="1"/>
  <c r="K302" i="2"/>
  <c r="E302" i="2" s="1"/>
  <c r="K303" i="2"/>
  <c r="E303" i="2" s="1"/>
  <c r="K304" i="2"/>
  <c r="E304" i="2" s="1"/>
  <c r="K305" i="2"/>
  <c r="E305" i="2" s="1"/>
  <c r="K306" i="2"/>
  <c r="E306" i="2" s="1"/>
  <c r="K307" i="2"/>
  <c r="E307" i="2" s="1"/>
  <c r="K308" i="2"/>
  <c r="E308" i="2" s="1"/>
  <c r="K309" i="2"/>
  <c r="E309" i="2" s="1"/>
  <c r="K310" i="2"/>
  <c r="E310" i="2" s="1"/>
  <c r="K311" i="2"/>
  <c r="E311" i="2" s="1"/>
  <c r="K312" i="2"/>
  <c r="E312" i="2" s="1"/>
  <c r="K313" i="2"/>
  <c r="E313" i="2" s="1"/>
  <c r="K314" i="2"/>
  <c r="E314" i="2" s="1"/>
  <c r="K315" i="2"/>
  <c r="E315" i="2" s="1"/>
  <c r="K316" i="2"/>
  <c r="E316" i="2" s="1"/>
  <c r="K317" i="2"/>
  <c r="E317" i="2" s="1"/>
  <c r="K318" i="2"/>
  <c r="E318" i="2" s="1"/>
  <c r="K319" i="2"/>
  <c r="E319" i="2" s="1"/>
  <c r="K320" i="2"/>
  <c r="E320" i="2" s="1"/>
  <c r="K321" i="2"/>
  <c r="E321" i="2" s="1"/>
  <c r="K322" i="2"/>
  <c r="E322" i="2" s="1"/>
  <c r="K323" i="2"/>
  <c r="E323" i="2" s="1"/>
  <c r="K324" i="2"/>
  <c r="E324" i="2" s="1"/>
  <c r="K325" i="2"/>
  <c r="E325" i="2" s="1"/>
  <c r="K326" i="2"/>
  <c r="E326" i="2" s="1"/>
  <c r="K327" i="2"/>
  <c r="E327" i="2" s="1"/>
  <c r="K328" i="2"/>
  <c r="E328" i="2" s="1"/>
  <c r="K329" i="2"/>
  <c r="E329" i="2" s="1"/>
  <c r="K330" i="2"/>
  <c r="E330" i="2" s="1"/>
  <c r="K331" i="2"/>
  <c r="E331" i="2" s="1"/>
  <c r="K332" i="2"/>
  <c r="E332" i="2" s="1"/>
  <c r="K333" i="2"/>
  <c r="E333" i="2" s="1"/>
  <c r="K334" i="2"/>
  <c r="E334" i="2" s="1"/>
  <c r="K335" i="2"/>
  <c r="E335" i="2" s="1"/>
  <c r="K336" i="2"/>
  <c r="E336" i="2" s="1"/>
  <c r="K337" i="2"/>
  <c r="E337" i="2" s="1"/>
  <c r="K338" i="2"/>
  <c r="E338" i="2" s="1"/>
  <c r="K339" i="2"/>
  <c r="E339" i="2" s="1"/>
  <c r="K340" i="2"/>
  <c r="E340" i="2" s="1"/>
  <c r="K341" i="2"/>
  <c r="E341" i="2" s="1"/>
  <c r="K342" i="2"/>
  <c r="E342" i="2" s="1"/>
  <c r="K343" i="2"/>
  <c r="E343" i="2" s="1"/>
  <c r="K344" i="2"/>
  <c r="E344" i="2" s="1"/>
  <c r="K345" i="2"/>
  <c r="E345" i="2" s="1"/>
  <c r="K346" i="2"/>
  <c r="E346" i="2" s="1"/>
  <c r="K347" i="2"/>
  <c r="E347" i="2" s="1"/>
  <c r="K348" i="2"/>
  <c r="E348" i="2" s="1"/>
  <c r="K349" i="2"/>
  <c r="E349" i="2" s="1"/>
  <c r="K350" i="2"/>
  <c r="E350" i="2" s="1"/>
  <c r="K351" i="2"/>
  <c r="E351" i="2" s="1"/>
  <c r="K352" i="2"/>
  <c r="E352" i="2" s="1"/>
  <c r="K353" i="2"/>
  <c r="E353" i="2" s="1"/>
  <c r="K354" i="2"/>
  <c r="E354" i="2" s="1"/>
  <c r="K355" i="2"/>
  <c r="E355" i="2" s="1"/>
  <c r="K356" i="2"/>
  <c r="E356" i="2" s="1"/>
  <c r="K357" i="2"/>
  <c r="E357" i="2" s="1"/>
  <c r="K358" i="2"/>
  <c r="E358" i="2" s="1"/>
  <c r="K359" i="2"/>
  <c r="E359" i="2" s="1"/>
  <c r="K360" i="2"/>
  <c r="E360" i="2" s="1"/>
  <c r="K361" i="2"/>
  <c r="E361" i="2" s="1"/>
  <c r="K362" i="2"/>
  <c r="E362" i="2" s="1"/>
  <c r="K363" i="2"/>
  <c r="E363" i="2" s="1"/>
  <c r="K364" i="2"/>
  <c r="E364" i="2" s="1"/>
  <c r="K365" i="2"/>
  <c r="E365" i="2" s="1"/>
  <c r="K366" i="2"/>
  <c r="E366" i="2" s="1"/>
  <c r="K367" i="2"/>
  <c r="E367" i="2" s="1"/>
  <c r="K368" i="2"/>
  <c r="E368" i="2" s="1"/>
  <c r="K369" i="2"/>
  <c r="E369" i="2" s="1"/>
  <c r="K370" i="2"/>
  <c r="E370" i="2" s="1"/>
  <c r="K371" i="2"/>
  <c r="E371" i="2" s="1"/>
  <c r="K372" i="2"/>
  <c r="E372" i="2" s="1"/>
  <c r="K373" i="2"/>
  <c r="E373" i="2" s="1"/>
  <c r="K374" i="2"/>
  <c r="E374" i="2" s="1"/>
  <c r="K375" i="2"/>
  <c r="E375" i="2" s="1"/>
  <c r="K376" i="2"/>
  <c r="E376" i="2" s="1"/>
  <c r="K377" i="2"/>
  <c r="E377" i="2" s="1"/>
  <c r="K378" i="2"/>
  <c r="E378" i="2" s="1"/>
  <c r="K379" i="2"/>
  <c r="E379" i="2" s="1"/>
  <c r="K380" i="2"/>
  <c r="E380" i="2" s="1"/>
  <c r="K381" i="2"/>
  <c r="E381" i="2" s="1"/>
  <c r="K382" i="2"/>
  <c r="E382" i="2" s="1"/>
  <c r="K383" i="2"/>
  <c r="E383" i="2" s="1"/>
  <c r="K384" i="2"/>
  <c r="E384" i="2" s="1"/>
  <c r="K385" i="2"/>
  <c r="E385" i="2" s="1"/>
  <c r="K386" i="2"/>
  <c r="E386" i="2" s="1"/>
  <c r="K387" i="2"/>
  <c r="E387" i="2" s="1"/>
  <c r="K388" i="2"/>
  <c r="E388" i="2" s="1"/>
  <c r="K389" i="2"/>
  <c r="E389" i="2" s="1"/>
  <c r="K390" i="2"/>
  <c r="E390" i="2" s="1"/>
  <c r="K391" i="2"/>
  <c r="E391" i="2" s="1"/>
  <c r="K392" i="2"/>
  <c r="E392" i="2" s="1"/>
  <c r="K393" i="2"/>
  <c r="E393" i="2" s="1"/>
  <c r="K394" i="2"/>
  <c r="E394" i="2" s="1"/>
  <c r="K395" i="2"/>
  <c r="E395" i="2" s="1"/>
  <c r="K396" i="2"/>
  <c r="E396" i="2" s="1"/>
  <c r="K397" i="2"/>
  <c r="E397" i="2" s="1"/>
  <c r="K398" i="2"/>
  <c r="E398" i="2" s="1"/>
  <c r="K399" i="2"/>
  <c r="E399" i="2" s="1"/>
  <c r="K400" i="2"/>
  <c r="E400" i="2" s="1"/>
  <c r="K401" i="2"/>
  <c r="E401" i="2" s="1"/>
  <c r="K402" i="2"/>
  <c r="E402" i="2" s="1"/>
  <c r="K403" i="2"/>
  <c r="E403" i="2" s="1"/>
  <c r="K404" i="2"/>
  <c r="E404" i="2" s="1"/>
  <c r="K405" i="2"/>
  <c r="E405" i="2" s="1"/>
  <c r="K406" i="2"/>
  <c r="E406" i="2" s="1"/>
  <c r="K407" i="2"/>
  <c r="E407" i="2" s="1"/>
  <c r="K408" i="2"/>
  <c r="E408" i="2" s="1"/>
  <c r="K409" i="2"/>
  <c r="E409" i="2" s="1"/>
  <c r="K410" i="2"/>
  <c r="E410" i="2" s="1"/>
  <c r="K411" i="2"/>
  <c r="E411" i="2" s="1"/>
  <c r="K412" i="2"/>
  <c r="E412" i="2" s="1"/>
  <c r="K413" i="2"/>
  <c r="E413" i="2" s="1"/>
  <c r="K414" i="2"/>
  <c r="E414" i="2" s="1"/>
  <c r="K415" i="2"/>
  <c r="E415" i="2" s="1"/>
  <c r="K416" i="2"/>
  <c r="E416" i="2" s="1"/>
  <c r="K417" i="2"/>
  <c r="E417" i="2" s="1"/>
  <c r="K418" i="2"/>
  <c r="E418" i="2" s="1"/>
  <c r="K419" i="2"/>
  <c r="E419" i="2" s="1"/>
  <c r="K420" i="2"/>
  <c r="E420" i="2" s="1"/>
  <c r="K421" i="2"/>
  <c r="E421" i="2" s="1"/>
  <c r="K422" i="2"/>
  <c r="E422" i="2" s="1"/>
  <c r="K423" i="2"/>
  <c r="E423" i="2" s="1"/>
  <c r="K424" i="2"/>
  <c r="E424" i="2" s="1"/>
  <c r="K425" i="2"/>
  <c r="E425" i="2" s="1"/>
  <c r="K426" i="2"/>
  <c r="E426" i="2" s="1"/>
  <c r="K427" i="2"/>
  <c r="E427" i="2" s="1"/>
  <c r="K428" i="2"/>
  <c r="E428" i="2" s="1"/>
  <c r="K429" i="2"/>
  <c r="E429" i="2" s="1"/>
  <c r="K430" i="2"/>
  <c r="E430" i="2" s="1"/>
  <c r="K431" i="2"/>
  <c r="E431" i="2" s="1"/>
  <c r="K432" i="2"/>
  <c r="E432" i="2" s="1"/>
  <c r="K433" i="2"/>
  <c r="E433" i="2" s="1"/>
  <c r="K434" i="2"/>
  <c r="E434" i="2" s="1"/>
  <c r="K435" i="2"/>
  <c r="E435" i="2" s="1"/>
  <c r="K436" i="2"/>
  <c r="E436" i="2" s="1"/>
  <c r="K437" i="2"/>
  <c r="E437" i="2" s="1"/>
  <c r="K438" i="2"/>
  <c r="E438" i="2" s="1"/>
  <c r="K439" i="2"/>
  <c r="E439" i="2" s="1"/>
  <c r="K440" i="2"/>
  <c r="E440" i="2" s="1"/>
  <c r="K441" i="2"/>
  <c r="E441" i="2" s="1"/>
  <c r="K442" i="2"/>
  <c r="E442" i="2" s="1"/>
  <c r="K443" i="2"/>
  <c r="E443" i="2" s="1"/>
  <c r="K444" i="2"/>
  <c r="E444" i="2" s="1"/>
  <c r="K445" i="2"/>
  <c r="E445" i="2" s="1"/>
  <c r="K446" i="2"/>
  <c r="E446" i="2" s="1"/>
  <c r="K447" i="2"/>
  <c r="E447" i="2" s="1"/>
  <c r="K448" i="2"/>
  <c r="E448" i="2" s="1"/>
  <c r="K449" i="2"/>
  <c r="E449" i="2" s="1"/>
  <c r="K450" i="2"/>
  <c r="E450" i="2" s="1"/>
  <c r="K451" i="2"/>
  <c r="E451" i="2" s="1"/>
  <c r="K452" i="2"/>
  <c r="E452" i="2" s="1"/>
  <c r="K453" i="2"/>
  <c r="E453" i="2" s="1"/>
  <c r="K454" i="2"/>
  <c r="E454" i="2" s="1"/>
  <c r="K455" i="2"/>
  <c r="E455" i="2" s="1"/>
  <c r="K456" i="2"/>
  <c r="E456" i="2" s="1"/>
  <c r="K457" i="2"/>
  <c r="E457" i="2" s="1"/>
  <c r="K458" i="2"/>
  <c r="E458" i="2" s="1"/>
  <c r="K459" i="2"/>
  <c r="E459" i="2" s="1"/>
  <c r="K460" i="2"/>
  <c r="E460" i="2" s="1"/>
  <c r="K461" i="2"/>
  <c r="E461" i="2" s="1"/>
  <c r="K462" i="2"/>
  <c r="E462" i="2" s="1"/>
  <c r="K463" i="2"/>
  <c r="E463" i="2" s="1"/>
  <c r="K464" i="2"/>
  <c r="E464" i="2" s="1"/>
  <c r="K465" i="2"/>
  <c r="E465" i="2" s="1"/>
  <c r="K466" i="2"/>
  <c r="E466" i="2" s="1"/>
  <c r="K467" i="2"/>
  <c r="E467" i="2" s="1"/>
  <c r="K468" i="2"/>
  <c r="E468" i="2" s="1"/>
  <c r="K469" i="2"/>
  <c r="E469" i="2" s="1"/>
  <c r="K470" i="2"/>
  <c r="E470" i="2" s="1"/>
  <c r="K471" i="2"/>
  <c r="E471" i="2" s="1"/>
  <c r="K472" i="2"/>
  <c r="E472" i="2" s="1"/>
  <c r="K473" i="2"/>
  <c r="E473" i="2" s="1"/>
  <c r="K474" i="2"/>
  <c r="E474" i="2" s="1"/>
  <c r="K475" i="2"/>
  <c r="E475" i="2" s="1"/>
  <c r="K476" i="2"/>
  <c r="E476" i="2" s="1"/>
  <c r="K477" i="2"/>
  <c r="E477" i="2" s="1"/>
  <c r="K478" i="2"/>
  <c r="E478" i="2" s="1"/>
  <c r="K479" i="2"/>
  <c r="E479" i="2" s="1"/>
  <c r="K480" i="2"/>
  <c r="E480" i="2" s="1"/>
  <c r="K481" i="2"/>
  <c r="E481" i="2" s="1"/>
  <c r="K482" i="2"/>
  <c r="E482" i="2" s="1"/>
  <c r="K483" i="2"/>
  <c r="E483" i="2" s="1"/>
  <c r="K484" i="2"/>
  <c r="E484" i="2" s="1"/>
  <c r="K485" i="2"/>
  <c r="E485" i="2" s="1"/>
  <c r="K486" i="2"/>
  <c r="E486" i="2" s="1"/>
  <c r="K487" i="2"/>
  <c r="E487" i="2" s="1"/>
  <c r="K488" i="2"/>
  <c r="E488" i="2" s="1"/>
  <c r="K489" i="2"/>
  <c r="E489" i="2" s="1"/>
  <c r="K490" i="2"/>
  <c r="E490" i="2" s="1"/>
  <c r="K491" i="2"/>
  <c r="E491" i="2" s="1"/>
  <c r="K492" i="2"/>
  <c r="E492" i="2" s="1"/>
  <c r="K493" i="2"/>
  <c r="E493" i="2" s="1"/>
  <c r="K494" i="2"/>
  <c r="E494" i="2" s="1"/>
  <c r="K495" i="2"/>
  <c r="E495" i="2" s="1"/>
  <c r="K496" i="2"/>
  <c r="E496" i="2" s="1"/>
  <c r="K497" i="2"/>
  <c r="E497" i="2" s="1"/>
  <c r="K498" i="2"/>
  <c r="E498" i="2" s="1"/>
  <c r="K499" i="2"/>
  <c r="E499" i="2" s="1"/>
  <c r="K500" i="2"/>
  <c r="E500" i="2" s="1"/>
  <c r="K501" i="2"/>
  <c r="E501" i="2" s="1"/>
  <c r="K502" i="2"/>
  <c r="E502" i="2" s="1"/>
  <c r="K503" i="2"/>
  <c r="E503" i="2" s="1"/>
  <c r="K504" i="2"/>
  <c r="E504" i="2" s="1"/>
  <c r="K505" i="2"/>
  <c r="E505" i="2" s="1"/>
  <c r="K506" i="2"/>
  <c r="E506" i="2" s="1"/>
  <c r="K507" i="2"/>
  <c r="E507" i="2" s="1"/>
  <c r="K508" i="2"/>
  <c r="E508" i="2" s="1"/>
  <c r="K509" i="2"/>
  <c r="E509" i="2" s="1"/>
  <c r="K510" i="2"/>
  <c r="E510" i="2" s="1"/>
  <c r="K511" i="2"/>
  <c r="E511" i="2" s="1"/>
  <c r="K512" i="2"/>
  <c r="E512" i="2" s="1"/>
  <c r="K513" i="2"/>
  <c r="E513" i="2" s="1"/>
  <c r="K514" i="2"/>
  <c r="E514" i="2" s="1"/>
  <c r="K515" i="2"/>
  <c r="E515" i="2" s="1"/>
  <c r="K516" i="2"/>
  <c r="E516" i="2" s="1"/>
  <c r="K517" i="2"/>
  <c r="E517" i="2" s="1"/>
  <c r="K518" i="2"/>
  <c r="E518" i="2" s="1"/>
  <c r="K519" i="2"/>
  <c r="E519" i="2" s="1"/>
  <c r="K520" i="2"/>
  <c r="E520" i="2" s="1"/>
  <c r="K521" i="2"/>
  <c r="E521" i="2" s="1"/>
  <c r="K522" i="2"/>
  <c r="E522" i="2" s="1"/>
  <c r="K523" i="2"/>
  <c r="E523" i="2" s="1"/>
  <c r="K524" i="2"/>
  <c r="E524" i="2" s="1"/>
  <c r="K525" i="2"/>
  <c r="E525" i="2" s="1"/>
  <c r="K526" i="2"/>
  <c r="E526" i="2" s="1"/>
  <c r="K527" i="2"/>
  <c r="E527" i="2" s="1"/>
  <c r="K528" i="2"/>
  <c r="E528" i="2" s="1"/>
  <c r="K529" i="2"/>
  <c r="E529" i="2" s="1"/>
  <c r="K530" i="2"/>
  <c r="E530" i="2" s="1"/>
  <c r="K531" i="2"/>
  <c r="E531" i="2" s="1"/>
  <c r="K532" i="2"/>
  <c r="E532" i="2" s="1"/>
  <c r="K533" i="2"/>
  <c r="E533" i="2" s="1"/>
  <c r="K534" i="2"/>
  <c r="E534" i="2" s="1"/>
  <c r="K535" i="2"/>
  <c r="E535" i="2" s="1"/>
  <c r="K536" i="2"/>
  <c r="E536" i="2" s="1"/>
  <c r="K537" i="2"/>
  <c r="E537" i="2" s="1"/>
  <c r="K538" i="2"/>
  <c r="E538" i="2" s="1"/>
  <c r="K539" i="2"/>
  <c r="E539" i="2" s="1"/>
  <c r="K540" i="2"/>
  <c r="E540" i="2" s="1"/>
  <c r="K541" i="2"/>
  <c r="E541" i="2" s="1"/>
  <c r="K542" i="2"/>
  <c r="E542" i="2" s="1"/>
  <c r="K543" i="2"/>
  <c r="E543" i="2" s="1"/>
  <c r="K544" i="2"/>
  <c r="E544" i="2" s="1"/>
  <c r="K545" i="2"/>
  <c r="E545" i="2" s="1"/>
  <c r="K546" i="2"/>
  <c r="E546" i="2" s="1"/>
  <c r="K547" i="2"/>
  <c r="E547" i="2" s="1"/>
  <c r="K548" i="2"/>
  <c r="E548" i="2" s="1"/>
  <c r="K549" i="2"/>
  <c r="E549" i="2" s="1"/>
  <c r="K550" i="2"/>
  <c r="E550" i="2" s="1"/>
  <c r="K551" i="2"/>
  <c r="E551" i="2" s="1"/>
  <c r="K552" i="2"/>
  <c r="E552" i="2" s="1"/>
  <c r="K553" i="2"/>
  <c r="E553" i="2" s="1"/>
  <c r="K554" i="2"/>
  <c r="E554" i="2" s="1"/>
  <c r="K555" i="2"/>
  <c r="E555" i="2" s="1"/>
  <c r="K556" i="2"/>
  <c r="E556" i="2" s="1"/>
  <c r="K557" i="2"/>
  <c r="E557" i="2" s="1"/>
  <c r="K558" i="2"/>
  <c r="E558" i="2" s="1"/>
  <c r="K559" i="2"/>
  <c r="E559" i="2" s="1"/>
  <c r="K560" i="2"/>
  <c r="E560" i="2" s="1"/>
  <c r="K561" i="2"/>
  <c r="E561" i="2" s="1"/>
  <c r="K562" i="2"/>
  <c r="E562" i="2" s="1"/>
  <c r="K563" i="2"/>
  <c r="E563" i="2" s="1"/>
  <c r="K564" i="2"/>
  <c r="E564" i="2" s="1"/>
  <c r="K565" i="2"/>
  <c r="E565" i="2" s="1"/>
  <c r="K566" i="2"/>
  <c r="E566" i="2" s="1"/>
  <c r="K567" i="2"/>
  <c r="E567" i="2" s="1"/>
  <c r="K568" i="2"/>
  <c r="E568" i="2" s="1"/>
  <c r="K569" i="2"/>
  <c r="E569" i="2" s="1"/>
  <c r="K570" i="2"/>
  <c r="E570" i="2" s="1"/>
  <c r="K571" i="2"/>
  <c r="E571" i="2" s="1"/>
  <c r="K572" i="2"/>
  <c r="E572" i="2" s="1"/>
  <c r="K573" i="2"/>
  <c r="E573" i="2" s="1"/>
  <c r="K574" i="2"/>
  <c r="E574" i="2" s="1"/>
  <c r="K575" i="2"/>
  <c r="E575" i="2" s="1"/>
  <c r="K576" i="2"/>
  <c r="E576" i="2" s="1"/>
  <c r="K577" i="2"/>
  <c r="E577" i="2" s="1"/>
  <c r="K578" i="2"/>
  <c r="E578" i="2" s="1"/>
  <c r="K579" i="2"/>
  <c r="E579" i="2" s="1"/>
  <c r="K580" i="2"/>
  <c r="E580" i="2" s="1"/>
  <c r="K581" i="2"/>
  <c r="E581" i="2" s="1"/>
  <c r="K582" i="2"/>
  <c r="E582" i="2" s="1"/>
  <c r="K583" i="2"/>
  <c r="E583" i="2" s="1"/>
  <c r="K584" i="2"/>
  <c r="E584" i="2" s="1"/>
  <c r="K585" i="2"/>
  <c r="E585" i="2" s="1"/>
  <c r="K586" i="2"/>
  <c r="E586" i="2" s="1"/>
  <c r="K587" i="2"/>
  <c r="E587" i="2" s="1"/>
  <c r="K588" i="2"/>
  <c r="E588" i="2" s="1"/>
  <c r="K589" i="2"/>
  <c r="E589" i="2" s="1"/>
  <c r="K590" i="2"/>
  <c r="E590" i="2" s="1"/>
  <c r="K591" i="2"/>
  <c r="E591" i="2" s="1"/>
  <c r="K592" i="2"/>
  <c r="E592" i="2" s="1"/>
  <c r="K593" i="2"/>
  <c r="E593" i="2" s="1"/>
  <c r="K594" i="2"/>
  <c r="E594" i="2" s="1"/>
  <c r="K595" i="2"/>
  <c r="E595" i="2" s="1"/>
  <c r="K596" i="2"/>
  <c r="E596" i="2" s="1"/>
  <c r="K597" i="2"/>
  <c r="E597" i="2" s="1"/>
  <c r="K598" i="2"/>
  <c r="E598" i="2" s="1"/>
  <c r="K599" i="2"/>
  <c r="E599" i="2" s="1"/>
  <c r="K600" i="2"/>
  <c r="E600" i="2" s="1"/>
  <c r="K601" i="2"/>
  <c r="E601" i="2" s="1"/>
  <c r="K602" i="2"/>
  <c r="E602" i="2" s="1"/>
  <c r="K603" i="2"/>
  <c r="E603" i="2" s="1"/>
  <c r="K604" i="2"/>
  <c r="E604" i="2" s="1"/>
  <c r="K605" i="2"/>
  <c r="E605" i="2" s="1"/>
  <c r="K606" i="2"/>
  <c r="E606" i="2" s="1"/>
  <c r="K607" i="2"/>
  <c r="E607" i="2" s="1"/>
  <c r="K608" i="2"/>
  <c r="E608" i="2" s="1"/>
  <c r="K609" i="2"/>
  <c r="E609" i="2" s="1"/>
  <c r="K610" i="2"/>
  <c r="E610" i="2" s="1"/>
  <c r="K611" i="2"/>
  <c r="E611" i="2" s="1"/>
  <c r="K612" i="2"/>
  <c r="E612" i="2" s="1"/>
  <c r="K613" i="2"/>
  <c r="E613" i="2" s="1"/>
  <c r="K614" i="2"/>
  <c r="E614" i="2" s="1"/>
  <c r="K615" i="2"/>
  <c r="E615" i="2" s="1"/>
  <c r="K616" i="2"/>
  <c r="E616" i="2" s="1"/>
  <c r="K617" i="2"/>
  <c r="E617" i="2" s="1"/>
  <c r="K618" i="2"/>
  <c r="E618" i="2" s="1"/>
  <c r="K619" i="2"/>
  <c r="E619" i="2" s="1"/>
  <c r="K620" i="2"/>
  <c r="E620" i="2" s="1"/>
  <c r="K621" i="2"/>
  <c r="E621" i="2" s="1"/>
  <c r="K622" i="2"/>
  <c r="E622" i="2" s="1"/>
  <c r="K623" i="2"/>
  <c r="E623" i="2" s="1"/>
  <c r="K624" i="2"/>
  <c r="E624" i="2" s="1"/>
  <c r="K625" i="2"/>
  <c r="E625" i="2" s="1"/>
  <c r="K626" i="2"/>
  <c r="E626" i="2" s="1"/>
  <c r="K627" i="2"/>
  <c r="E627" i="2" s="1"/>
  <c r="K628" i="2"/>
  <c r="E628" i="2" s="1"/>
  <c r="K629" i="2"/>
  <c r="E629" i="2" s="1"/>
  <c r="K630" i="2"/>
  <c r="E630" i="2" s="1"/>
  <c r="K631" i="2"/>
  <c r="E631" i="2" s="1"/>
  <c r="K632" i="2"/>
  <c r="E632" i="2" s="1"/>
  <c r="K633" i="2"/>
  <c r="E633" i="2" s="1"/>
  <c r="K634" i="2"/>
  <c r="E634" i="2" s="1"/>
  <c r="K635" i="2"/>
  <c r="E635" i="2" s="1"/>
  <c r="K636" i="2"/>
  <c r="E636" i="2" s="1"/>
  <c r="K637" i="2"/>
  <c r="E637" i="2" s="1"/>
  <c r="K638" i="2"/>
  <c r="E638" i="2" s="1"/>
  <c r="K639" i="2"/>
  <c r="E639" i="2" s="1"/>
  <c r="K640" i="2"/>
  <c r="E640" i="2" s="1"/>
  <c r="K641" i="2"/>
  <c r="E641" i="2" s="1"/>
  <c r="K642" i="2"/>
  <c r="E642" i="2" s="1"/>
  <c r="K643" i="2"/>
  <c r="E643" i="2" s="1"/>
  <c r="K644" i="2"/>
  <c r="E644" i="2" s="1"/>
  <c r="K645" i="2"/>
  <c r="E645" i="2" s="1"/>
  <c r="K646" i="2"/>
  <c r="E646" i="2" s="1"/>
  <c r="K647" i="2"/>
  <c r="E647" i="2" s="1"/>
  <c r="K648" i="2"/>
  <c r="E648" i="2" s="1"/>
  <c r="K649" i="2"/>
  <c r="E649" i="2" s="1"/>
  <c r="K650" i="2"/>
  <c r="E650" i="2" s="1"/>
  <c r="K651" i="2"/>
  <c r="E651" i="2" s="1"/>
  <c r="K652" i="2"/>
  <c r="E652" i="2" s="1"/>
  <c r="K653" i="2"/>
  <c r="E653" i="2" s="1"/>
  <c r="K654" i="2"/>
  <c r="E654" i="2" s="1"/>
  <c r="K655" i="2"/>
  <c r="E655" i="2" s="1"/>
  <c r="K656" i="2"/>
  <c r="E656" i="2" s="1"/>
  <c r="K657" i="2"/>
  <c r="E657" i="2" s="1"/>
  <c r="K658" i="2"/>
  <c r="E658" i="2" s="1"/>
  <c r="K659" i="2"/>
  <c r="E659" i="2" s="1"/>
  <c r="K660" i="2"/>
  <c r="E660" i="2" s="1"/>
  <c r="K661" i="2"/>
  <c r="E661" i="2" s="1"/>
  <c r="K662" i="2"/>
  <c r="E662" i="2" s="1"/>
  <c r="K663" i="2"/>
  <c r="E663" i="2" s="1"/>
  <c r="K664" i="2"/>
  <c r="E664" i="2" s="1"/>
  <c r="K665" i="2"/>
  <c r="E665" i="2" s="1"/>
  <c r="K666" i="2"/>
  <c r="E666" i="2" s="1"/>
  <c r="K667" i="2"/>
  <c r="E667" i="2" s="1"/>
  <c r="K668" i="2"/>
  <c r="E668" i="2" s="1"/>
  <c r="K669" i="2"/>
  <c r="E669" i="2" s="1"/>
  <c r="K670" i="2"/>
  <c r="E670" i="2" s="1"/>
  <c r="K671" i="2"/>
  <c r="E671" i="2" s="1"/>
  <c r="K672" i="2"/>
  <c r="E672" i="2" s="1"/>
  <c r="K673" i="2"/>
  <c r="E673" i="2" s="1"/>
  <c r="K674" i="2"/>
  <c r="E674" i="2" s="1"/>
  <c r="K675" i="2"/>
  <c r="E675" i="2" s="1"/>
  <c r="K676" i="2"/>
  <c r="E676" i="2" s="1"/>
  <c r="K677" i="2"/>
  <c r="E677" i="2" s="1"/>
  <c r="K678" i="2"/>
  <c r="E678" i="2" s="1"/>
  <c r="K679" i="2"/>
  <c r="E679" i="2" s="1"/>
  <c r="K680" i="2"/>
  <c r="E680" i="2" s="1"/>
  <c r="K681" i="2"/>
  <c r="E681" i="2" s="1"/>
  <c r="K682" i="2"/>
  <c r="E682" i="2" s="1"/>
  <c r="K683" i="2"/>
  <c r="E683" i="2" s="1"/>
  <c r="K684" i="2"/>
  <c r="E684" i="2" s="1"/>
  <c r="K685" i="2"/>
  <c r="E685" i="2" s="1"/>
  <c r="K686" i="2"/>
  <c r="E686" i="2" s="1"/>
  <c r="K687" i="2"/>
  <c r="E687" i="2" s="1"/>
  <c r="K688" i="2"/>
  <c r="E688" i="2" s="1"/>
  <c r="K689" i="2"/>
  <c r="E689" i="2" s="1"/>
  <c r="K690" i="2"/>
  <c r="E690" i="2" s="1"/>
  <c r="K691" i="2"/>
  <c r="E691" i="2" s="1"/>
  <c r="K692" i="2"/>
  <c r="E692" i="2" s="1"/>
  <c r="K693" i="2"/>
  <c r="E693" i="2" s="1"/>
  <c r="K694" i="2"/>
  <c r="E694" i="2" s="1"/>
  <c r="K695" i="2"/>
  <c r="E695" i="2" s="1"/>
  <c r="K696" i="2"/>
  <c r="E696" i="2" s="1"/>
  <c r="K697" i="2"/>
  <c r="E697" i="2" s="1"/>
  <c r="K698" i="2"/>
  <c r="E698" i="2" s="1"/>
  <c r="K699" i="2"/>
  <c r="E699" i="2" s="1"/>
  <c r="K700" i="2"/>
  <c r="E700" i="2" s="1"/>
  <c r="K701" i="2"/>
  <c r="E701" i="2" s="1"/>
  <c r="K702" i="2"/>
  <c r="E702" i="2" s="1"/>
  <c r="K703" i="2"/>
  <c r="E703" i="2" s="1"/>
  <c r="K704" i="2"/>
  <c r="E704" i="2" s="1"/>
  <c r="K705" i="2"/>
  <c r="E705" i="2" s="1"/>
  <c r="K706" i="2"/>
  <c r="E706" i="2" s="1"/>
  <c r="K707" i="2"/>
  <c r="E707" i="2" s="1"/>
  <c r="K708" i="2"/>
  <c r="E708" i="2" s="1"/>
  <c r="K709" i="2"/>
  <c r="E709" i="2" s="1"/>
  <c r="K710" i="2"/>
  <c r="E710" i="2" s="1"/>
  <c r="K711" i="2"/>
  <c r="E711" i="2" s="1"/>
  <c r="K712" i="2"/>
  <c r="E712" i="2" s="1"/>
  <c r="K713" i="2"/>
  <c r="E713" i="2" s="1"/>
  <c r="K714" i="2"/>
  <c r="E714" i="2" s="1"/>
  <c r="K715" i="2"/>
  <c r="E715" i="2" s="1"/>
  <c r="K716" i="2"/>
  <c r="E716" i="2" s="1"/>
  <c r="K717" i="2"/>
  <c r="E717" i="2" s="1"/>
  <c r="K718" i="2"/>
  <c r="E718" i="2" s="1"/>
  <c r="K719" i="2"/>
  <c r="E719" i="2" s="1"/>
  <c r="K720" i="2"/>
  <c r="E720" i="2" s="1"/>
  <c r="K721" i="2"/>
  <c r="E721" i="2" s="1"/>
  <c r="K722" i="2"/>
  <c r="E722" i="2" s="1"/>
  <c r="K723" i="2"/>
  <c r="E723" i="2" s="1"/>
  <c r="K724" i="2"/>
  <c r="E724" i="2" s="1"/>
  <c r="K725" i="2"/>
  <c r="E725" i="2" s="1"/>
  <c r="K726" i="2"/>
  <c r="E726" i="2" s="1"/>
  <c r="K727" i="2"/>
  <c r="E727" i="2" s="1"/>
  <c r="K728" i="2"/>
  <c r="E728" i="2" s="1"/>
  <c r="K729" i="2"/>
  <c r="E729" i="2" s="1"/>
  <c r="K730" i="2"/>
  <c r="E730" i="2" s="1"/>
  <c r="K731" i="2"/>
  <c r="E731" i="2" s="1"/>
  <c r="K732" i="2"/>
  <c r="E732" i="2" s="1"/>
  <c r="K733" i="2"/>
  <c r="E733" i="2" s="1"/>
  <c r="K734" i="2"/>
  <c r="E734" i="2" s="1"/>
  <c r="K735" i="2"/>
  <c r="E735" i="2" s="1"/>
  <c r="K736" i="2"/>
  <c r="E736" i="2" s="1"/>
  <c r="K737" i="2"/>
  <c r="E737" i="2" s="1"/>
  <c r="K738" i="2"/>
  <c r="E738" i="2" s="1"/>
  <c r="K739" i="2"/>
  <c r="E739" i="2" s="1"/>
  <c r="K740" i="2"/>
  <c r="E740" i="2" s="1"/>
  <c r="K741" i="2"/>
  <c r="E741" i="2" s="1"/>
  <c r="K742" i="2"/>
  <c r="E742" i="2" s="1"/>
  <c r="K743" i="2"/>
  <c r="E743" i="2" s="1"/>
  <c r="K744" i="2"/>
  <c r="E744" i="2" s="1"/>
  <c r="K745" i="2"/>
  <c r="E745" i="2" s="1"/>
  <c r="K746" i="2"/>
  <c r="E746" i="2" s="1"/>
  <c r="K747" i="2"/>
  <c r="E747" i="2" s="1"/>
  <c r="K748" i="2"/>
  <c r="E748" i="2" s="1"/>
  <c r="K749" i="2"/>
  <c r="E749" i="2" s="1"/>
  <c r="K750" i="2"/>
  <c r="E750" i="2" s="1"/>
  <c r="K751" i="2"/>
  <c r="E751" i="2" s="1"/>
  <c r="K752" i="2"/>
  <c r="E752" i="2" s="1"/>
  <c r="K753" i="2"/>
  <c r="E753" i="2" s="1"/>
  <c r="K754" i="2"/>
  <c r="E754" i="2" s="1"/>
  <c r="K755" i="2"/>
  <c r="E755" i="2" s="1"/>
  <c r="K756" i="2"/>
  <c r="E756" i="2" s="1"/>
  <c r="K757" i="2"/>
  <c r="E757" i="2" s="1"/>
  <c r="K758" i="2"/>
  <c r="E758" i="2" s="1"/>
  <c r="K759" i="2"/>
  <c r="E759" i="2" s="1"/>
  <c r="K760" i="2"/>
  <c r="E760" i="2" s="1"/>
  <c r="K761" i="2"/>
  <c r="E761" i="2" s="1"/>
  <c r="K762" i="2"/>
  <c r="E762" i="2" s="1"/>
  <c r="K763" i="2"/>
  <c r="E763" i="2" s="1"/>
  <c r="K764" i="2"/>
  <c r="E764" i="2" s="1"/>
  <c r="K765" i="2"/>
  <c r="E765" i="2" s="1"/>
  <c r="K766" i="2"/>
  <c r="E766" i="2" s="1"/>
  <c r="K767" i="2"/>
  <c r="E767" i="2" s="1"/>
  <c r="K768" i="2"/>
  <c r="E768" i="2" s="1"/>
  <c r="K769" i="2"/>
  <c r="E769" i="2" s="1"/>
  <c r="K770" i="2"/>
  <c r="E770" i="2" s="1"/>
  <c r="K771" i="2"/>
  <c r="E771" i="2" s="1"/>
  <c r="K772" i="2"/>
  <c r="E772" i="2" s="1"/>
  <c r="K773" i="2"/>
  <c r="E773" i="2" s="1"/>
  <c r="K774" i="2"/>
  <c r="E774" i="2" s="1"/>
  <c r="K775" i="2"/>
  <c r="E775" i="2" s="1"/>
  <c r="K776" i="2"/>
  <c r="E776" i="2" s="1"/>
  <c r="K777" i="2"/>
  <c r="E777" i="2" s="1"/>
  <c r="K778" i="2"/>
  <c r="E778" i="2" s="1"/>
  <c r="K779" i="2"/>
  <c r="E779" i="2" s="1"/>
  <c r="K780" i="2"/>
  <c r="E780" i="2" s="1"/>
  <c r="K781" i="2"/>
  <c r="E781" i="2" s="1"/>
  <c r="K782" i="2"/>
  <c r="E782" i="2" s="1"/>
  <c r="K783" i="2"/>
  <c r="E783" i="2" s="1"/>
  <c r="K784" i="2"/>
  <c r="E784" i="2" s="1"/>
  <c r="K785" i="2"/>
  <c r="E785" i="2" s="1"/>
  <c r="K786" i="2"/>
  <c r="E786" i="2" s="1"/>
  <c r="K787" i="2"/>
  <c r="E787" i="2" s="1"/>
  <c r="K788" i="2"/>
  <c r="E788" i="2" s="1"/>
  <c r="K789" i="2"/>
  <c r="E789" i="2" s="1"/>
  <c r="K790" i="2"/>
  <c r="E790" i="2" s="1"/>
  <c r="K791" i="2"/>
  <c r="E791" i="2" s="1"/>
  <c r="K792" i="2"/>
  <c r="E792" i="2" s="1"/>
  <c r="K793" i="2"/>
  <c r="E793" i="2" s="1"/>
  <c r="K794" i="2"/>
  <c r="E794" i="2" s="1"/>
  <c r="K795" i="2"/>
  <c r="E795" i="2" s="1"/>
  <c r="K796" i="2"/>
  <c r="E796" i="2" s="1"/>
  <c r="K797" i="2"/>
  <c r="E797" i="2" s="1"/>
  <c r="K798" i="2"/>
  <c r="E798" i="2" s="1"/>
  <c r="K799" i="2"/>
  <c r="E799" i="2" s="1"/>
  <c r="K800" i="2"/>
  <c r="E800" i="2" s="1"/>
  <c r="K801" i="2"/>
  <c r="E801" i="2" s="1"/>
  <c r="K802" i="2"/>
  <c r="E802" i="2" s="1"/>
  <c r="K803" i="2"/>
  <c r="E803" i="2" s="1"/>
  <c r="K804" i="2"/>
  <c r="E804" i="2" s="1"/>
  <c r="K805" i="2"/>
  <c r="E805" i="2" s="1"/>
  <c r="K806" i="2"/>
  <c r="E806" i="2" s="1"/>
  <c r="K807" i="2"/>
  <c r="E807" i="2" s="1"/>
  <c r="K808" i="2"/>
  <c r="E808" i="2" s="1"/>
  <c r="K809" i="2"/>
  <c r="E809" i="2" s="1"/>
  <c r="K810" i="2"/>
  <c r="E810" i="2" s="1"/>
  <c r="K811" i="2"/>
  <c r="E811" i="2" s="1"/>
  <c r="K812" i="2"/>
  <c r="E812" i="2" s="1"/>
  <c r="K813" i="2"/>
  <c r="E813" i="2" s="1"/>
  <c r="K814" i="2"/>
  <c r="E814" i="2" s="1"/>
  <c r="K815" i="2"/>
  <c r="E815" i="2" s="1"/>
  <c r="K816" i="2"/>
  <c r="E816" i="2" s="1"/>
  <c r="K817" i="2"/>
  <c r="E817" i="2" s="1"/>
  <c r="K818" i="2"/>
  <c r="E818" i="2" s="1"/>
  <c r="K819" i="2"/>
  <c r="E819" i="2" s="1"/>
  <c r="K820" i="2"/>
  <c r="E820" i="2" s="1"/>
  <c r="K821" i="2"/>
  <c r="E821" i="2" s="1"/>
  <c r="K822" i="2"/>
  <c r="E822" i="2" s="1"/>
  <c r="K823" i="2"/>
  <c r="E823" i="2" s="1"/>
  <c r="K824" i="2"/>
  <c r="E824" i="2" s="1"/>
  <c r="K825" i="2"/>
  <c r="E825" i="2" s="1"/>
  <c r="K826" i="2"/>
  <c r="E826" i="2" s="1"/>
  <c r="K827" i="2"/>
  <c r="E827" i="2" s="1"/>
  <c r="K828" i="2"/>
  <c r="E828" i="2" s="1"/>
  <c r="K829" i="2"/>
  <c r="E829" i="2" s="1"/>
  <c r="K830" i="2"/>
  <c r="E830" i="2" s="1"/>
  <c r="K831" i="2"/>
  <c r="E831" i="2" s="1"/>
  <c r="K832" i="2"/>
  <c r="E832" i="2" s="1"/>
  <c r="K833" i="2"/>
  <c r="E833" i="2" s="1"/>
  <c r="K834" i="2"/>
  <c r="E834" i="2" s="1"/>
  <c r="K835" i="2"/>
  <c r="E835" i="2" s="1"/>
  <c r="K836" i="2"/>
  <c r="E836" i="2" s="1"/>
  <c r="K837" i="2"/>
  <c r="E837" i="2" s="1"/>
  <c r="K838" i="2"/>
  <c r="E838" i="2" s="1"/>
  <c r="K839" i="2"/>
  <c r="E839" i="2" s="1"/>
  <c r="K840" i="2"/>
  <c r="E840" i="2" s="1"/>
  <c r="K841" i="2"/>
  <c r="E841" i="2" s="1"/>
  <c r="K842" i="2"/>
  <c r="E842" i="2" s="1"/>
  <c r="K843" i="2"/>
  <c r="E843" i="2" s="1"/>
  <c r="K844" i="2"/>
  <c r="E844" i="2" s="1"/>
  <c r="K845" i="2"/>
  <c r="E845" i="2" s="1"/>
  <c r="K846" i="2"/>
  <c r="E846" i="2" s="1"/>
  <c r="K847" i="2"/>
  <c r="E847" i="2" s="1"/>
  <c r="K848" i="2"/>
  <c r="E848" i="2" s="1"/>
  <c r="K849" i="2"/>
  <c r="E849" i="2" s="1"/>
  <c r="K850" i="2"/>
  <c r="E850" i="2" s="1"/>
  <c r="K851" i="2"/>
  <c r="E851" i="2" s="1"/>
  <c r="K852" i="2"/>
  <c r="E852" i="2" s="1"/>
  <c r="K853" i="2"/>
  <c r="E853" i="2" s="1"/>
  <c r="K854" i="2"/>
  <c r="E854" i="2" s="1"/>
  <c r="K855" i="2"/>
  <c r="E855" i="2" s="1"/>
  <c r="K856" i="2"/>
  <c r="E856" i="2" s="1"/>
  <c r="K857" i="2"/>
  <c r="E857" i="2" s="1"/>
  <c r="K858" i="2"/>
  <c r="E858" i="2" s="1"/>
  <c r="K859" i="2"/>
  <c r="E859" i="2" s="1"/>
  <c r="K860" i="2"/>
  <c r="E860" i="2" s="1"/>
  <c r="K861" i="2"/>
  <c r="E861" i="2" s="1"/>
  <c r="K862" i="2"/>
  <c r="E862" i="2" s="1"/>
  <c r="K863" i="2"/>
  <c r="E863" i="2" s="1"/>
  <c r="K864" i="2"/>
  <c r="E864" i="2" s="1"/>
  <c r="K865" i="2"/>
  <c r="E865" i="2" s="1"/>
  <c r="K866" i="2"/>
  <c r="E866" i="2" s="1"/>
  <c r="K867" i="2"/>
  <c r="E867" i="2" s="1"/>
  <c r="K868" i="2"/>
  <c r="E868" i="2" s="1"/>
  <c r="K869" i="2"/>
  <c r="E869" i="2" s="1"/>
  <c r="K870" i="2"/>
  <c r="E870" i="2" s="1"/>
  <c r="K871" i="2"/>
  <c r="E871" i="2" s="1"/>
  <c r="K872" i="2"/>
  <c r="E872" i="2" s="1"/>
  <c r="K873" i="2"/>
  <c r="E873" i="2" s="1"/>
  <c r="K874" i="2"/>
  <c r="E874" i="2" s="1"/>
  <c r="K875" i="2"/>
  <c r="E875" i="2" s="1"/>
  <c r="K876" i="2"/>
  <c r="E876" i="2" s="1"/>
  <c r="K877" i="2"/>
  <c r="E877" i="2" s="1"/>
  <c r="K878" i="2"/>
  <c r="E878" i="2" s="1"/>
  <c r="K879" i="2"/>
  <c r="E879" i="2" s="1"/>
  <c r="K880" i="2"/>
  <c r="E880" i="2" s="1"/>
  <c r="K881" i="2"/>
  <c r="E881" i="2" s="1"/>
  <c r="K882" i="2"/>
  <c r="E882" i="2" s="1"/>
  <c r="K883" i="2"/>
  <c r="E883" i="2" s="1"/>
  <c r="K884" i="2"/>
  <c r="E884" i="2" s="1"/>
  <c r="K885" i="2"/>
  <c r="E885" i="2" s="1"/>
  <c r="K886" i="2"/>
  <c r="E886" i="2" s="1"/>
  <c r="K887" i="2"/>
  <c r="E887" i="2" s="1"/>
  <c r="K888" i="2"/>
  <c r="E888" i="2" s="1"/>
  <c r="K889" i="2"/>
  <c r="E889" i="2" s="1"/>
  <c r="K890" i="2"/>
  <c r="E890" i="2" s="1"/>
  <c r="K891" i="2"/>
  <c r="E891" i="2" s="1"/>
  <c r="K892" i="2"/>
  <c r="E892" i="2" s="1"/>
  <c r="K893" i="2"/>
  <c r="E893" i="2" s="1"/>
  <c r="K894" i="2"/>
  <c r="E894" i="2" s="1"/>
  <c r="K895" i="2"/>
  <c r="E895" i="2" s="1"/>
  <c r="K896" i="2"/>
  <c r="E896" i="2" s="1"/>
  <c r="K897" i="2"/>
  <c r="E897" i="2" s="1"/>
  <c r="K898" i="2"/>
  <c r="E898" i="2" s="1"/>
  <c r="K899" i="2"/>
  <c r="E899" i="2" s="1"/>
  <c r="K900" i="2"/>
  <c r="E900" i="2" s="1"/>
  <c r="K901" i="2"/>
  <c r="E901" i="2" s="1"/>
  <c r="K902" i="2"/>
  <c r="E902" i="2" s="1"/>
  <c r="K903" i="2"/>
  <c r="E903" i="2" s="1"/>
  <c r="K904" i="2"/>
  <c r="E904" i="2" s="1"/>
  <c r="K905" i="2"/>
  <c r="E905" i="2" s="1"/>
  <c r="K906" i="2"/>
  <c r="E906" i="2" s="1"/>
  <c r="K907" i="2"/>
  <c r="E907" i="2" s="1"/>
  <c r="K908" i="2"/>
  <c r="E908" i="2" s="1"/>
  <c r="K909" i="2"/>
  <c r="E909" i="2" s="1"/>
  <c r="K910" i="2"/>
  <c r="E910" i="2" s="1"/>
  <c r="K911" i="2"/>
  <c r="E911" i="2" s="1"/>
  <c r="K913" i="2"/>
  <c r="E913" i="2" s="1"/>
  <c r="K914" i="2"/>
  <c r="E914" i="2" s="1"/>
  <c r="K915" i="2"/>
  <c r="E915" i="2" s="1"/>
  <c r="K916" i="2"/>
  <c r="E916" i="2" s="1"/>
  <c r="K917" i="2"/>
  <c r="E917" i="2" s="1"/>
  <c r="K918" i="2"/>
  <c r="E918" i="2" s="1"/>
  <c r="K919" i="2"/>
  <c r="E919" i="2" s="1"/>
  <c r="K920" i="2"/>
  <c r="E920" i="2" s="1"/>
  <c r="K921" i="2"/>
  <c r="E921" i="2" s="1"/>
  <c r="K922" i="2"/>
  <c r="E922" i="2" s="1"/>
  <c r="K923" i="2"/>
  <c r="E923" i="2" s="1"/>
  <c r="K924" i="2"/>
  <c r="E924" i="2" s="1"/>
  <c r="K925" i="2"/>
  <c r="E925" i="2" s="1"/>
  <c r="K926" i="2"/>
  <c r="E926" i="2" s="1"/>
  <c r="K927" i="2"/>
  <c r="E927" i="2" s="1"/>
  <c r="K928" i="2"/>
  <c r="E928" i="2" s="1"/>
  <c r="K929" i="2"/>
  <c r="E929" i="2" s="1"/>
  <c r="K930" i="2"/>
  <c r="E930" i="2" s="1"/>
  <c r="K931" i="2"/>
  <c r="E931" i="2" s="1"/>
  <c r="K932" i="2"/>
  <c r="E932" i="2" s="1"/>
  <c r="K933" i="2"/>
  <c r="E933" i="2" s="1"/>
  <c r="K934" i="2"/>
  <c r="E934" i="2" s="1"/>
  <c r="K935" i="2"/>
  <c r="E935" i="2" s="1"/>
  <c r="K936" i="2"/>
  <c r="E936" i="2" s="1"/>
  <c r="K938" i="2"/>
  <c r="E938" i="2" s="1"/>
  <c r="K939" i="2"/>
  <c r="E939" i="2" s="1"/>
  <c r="K940" i="2"/>
  <c r="E940" i="2" s="1"/>
  <c r="K79" i="2"/>
  <c r="E79" i="2" s="1"/>
  <c r="N4" i="2"/>
  <c r="N5" i="2"/>
  <c r="N7" i="2"/>
  <c r="P7" i="2" s="1"/>
  <c r="N8" i="2"/>
  <c r="N9" i="2"/>
  <c r="N10" i="2"/>
  <c r="N11" i="2"/>
  <c r="N12" i="2"/>
  <c r="N13" i="2"/>
  <c r="N14" i="2"/>
  <c r="N15" i="2"/>
  <c r="P15" i="2" s="1"/>
  <c r="N16" i="2"/>
  <c r="N17" i="2"/>
  <c r="N18" i="2"/>
  <c r="N19" i="2"/>
  <c r="P19" i="2" s="1"/>
  <c r="N20" i="2"/>
  <c r="N21" i="2"/>
  <c r="N22" i="2"/>
  <c r="N23" i="2"/>
  <c r="P23" i="2" s="1"/>
  <c r="N24" i="2"/>
  <c r="N25" i="2"/>
  <c r="N26" i="2"/>
  <c r="N27" i="2"/>
  <c r="N28" i="2"/>
  <c r="N29" i="2"/>
  <c r="N30" i="2"/>
  <c r="N31" i="2"/>
  <c r="P31" i="2" s="1"/>
  <c r="N32" i="2"/>
  <c r="N33" i="2"/>
  <c r="N34" i="2"/>
  <c r="N35" i="2"/>
  <c r="P35" i="2" s="1"/>
  <c r="N36" i="2"/>
  <c r="N37" i="2"/>
  <c r="N38" i="2"/>
  <c r="N39" i="2"/>
  <c r="P39" i="2" s="1"/>
  <c r="N40" i="2"/>
  <c r="N41" i="2"/>
  <c r="N42" i="2"/>
  <c r="N43" i="2"/>
  <c r="N44" i="2"/>
  <c r="N45" i="2"/>
  <c r="N46" i="2"/>
  <c r="N47" i="2"/>
  <c r="P47" i="2" s="1"/>
  <c r="N48" i="2"/>
  <c r="N49" i="2"/>
  <c r="N50" i="2"/>
  <c r="N51" i="2"/>
  <c r="P51" i="2" s="1"/>
  <c r="N52" i="2"/>
  <c r="N53" i="2"/>
  <c r="N54" i="2"/>
  <c r="N55" i="2"/>
  <c r="N56" i="2"/>
  <c r="N58" i="2"/>
  <c r="N59" i="2"/>
  <c r="N60" i="2"/>
  <c r="N61" i="2"/>
  <c r="N62" i="2"/>
  <c r="N63" i="2"/>
  <c r="P63" i="2" s="1"/>
  <c r="N64" i="2"/>
  <c r="N65" i="2"/>
  <c r="N67" i="2"/>
  <c r="N68" i="2"/>
  <c r="N69" i="2"/>
  <c r="N70" i="2"/>
  <c r="N71" i="2"/>
  <c r="N72" i="2"/>
  <c r="N73" i="2"/>
  <c r="N74" i="2"/>
  <c r="N75" i="2"/>
  <c r="N76" i="2"/>
  <c r="N77" i="2"/>
  <c r="N78" i="2"/>
  <c r="N79" i="2"/>
  <c r="N80" i="2"/>
  <c r="N81" i="2"/>
  <c r="N82" i="2"/>
  <c r="N83" i="2"/>
  <c r="N84" i="2"/>
  <c r="N85" i="2"/>
  <c r="N86" i="2"/>
  <c r="N87" i="2"/>
  <c r="N88" i="2"/>
  <c r="N89" i="2"/>
  <c r="N90" i="2"/>
  <c r="N91" i="2"/>
  <c r="N92" i="2"/>
  <c r="N93" i="2"/>
  <c r="N94" i="2"/>
  <c r="N95" i="2"/>
  <c r="N96" i="2"/>
  <c r="N97" i="2"/>
  <c r="N98" i="2"/>
  <c r="N99" i="2"/>
  <c r="N100" i="2"/>
  <c r="N101" i="2"/>
  <c r="N102" i="2"/>
  <c r="N103" i="2"/>
  <c r="N104" i="2"/>
  <c r="N105" i="2"/>
  <c r="N106" i="2"/>
  <c r="N107" i="2"/>
  <c r="N108" i="2"/>
  <c r="N109" i="2"/>
  <c r="N110" i="2"/>
  <c r="N111" i="2"/>
  <c r="N112" i="2"/>
  <c r="N113" i="2"/>
  <c r="N114" i="2"/>
  <c r="N115" i="2"/>
  <c r="N116" i="2"/>
  <c r="N117" i="2"/>
  <c r="N118" i="2"/>
  <c r="N119" i="2"/>
  <c r="N120" i="2"/>
  <c r="N121" i="2"/>
  <c r="N122" i="2"/>
  <c r="N123" i="2"/>
  <c r="N124" i="2"/>
  <c r="N125" i="2"/>
  <c r="N126" i="2"/>
  <c r="N127" i="2"/>
  <c r="N128" i="2"/>
  <c r="N129" i="2"/>
  <c r="N130" i="2"/>
  <c r="N131" i="2"/>
  <c r="N132" i="2"/>
  <c r="N133" i="2"/>
  <c r="N134" i="2"/>
  <c r="N135" i="2"/>
  <c r="N136" i="2"/>
  <c r="N137" i="2"/>
  <c r="N138" i="2"/>
  <c r="N139" i="2"/>
  <c r="N140" i="2"/>
  <c r="N141" i="2"/>
  <c r="N142" i="2"/>
  <c r="N143" i="2"/>
  <c r="N144" i="2"/>
  <c r="N145" i="2"/>
  <c r="N146" i="2"/>
  <c r="N147" i="2"/>
  <c r="N148" i="2"/>
  <c r="N149" i="2"/>
  <c r="N150" i="2"/>
  <c r="N151" i="2"/>
  <c r="N152" i="2"/>
  <c r="N153" i="2"/>
  <c r="N154" i="2"/>
  <c r="N155" i="2"/>
  <c r="N156" i="2"/>
  <c r="N157" i="2"/>
  <c r="N158" i="2"/>
  <c r="N159" i="2"/>
  <c r="N160" i="2"/>
  <c r="N161" i="2"/>
  <c r="N162" i="2"/>
  <c r="N163" i="2"/>
  <c r="N164" i="2"/>
  <c r="N165" i="2"/>
  <c r="N166" i="2"/>
  <c r="N167" i="2"/>
  <c r="N168" i="2"/>
  <c r="N169" i="2"/>
  <c r="N170" i="2"/>
  <c r="N171" i="2"/>
  <c r="N172" i="2"/>
  <c r="N173" i="2"/>
  <c r="N174" i="2"/>
  <c r="N175" i="2"/>
  <c r="N176" i="2"/>
  <c r="N177" i="2"/>
  <c r="N178" i="2"/>
  <c r="N179" i="2"/>
  <c r="N180" i="2"/>
  <c r="N181" i="2"/>
  <c r="N182" i="2"/>
  <c r="N183" i="2"/>
  <c r="N184" i="2"/>
  <c r="N185" i="2"/>
  <c r="N186" i="2"/>
  <c r="N187" i="2"/>
  <c r="N188" i="2"/>
  <c r="N189" i="2"/>
  <c r="N190" i="2"/>
  <c r="N191" i="2"/>
  <c r="N192" i="2"/>
  <c r="N193" i="2"/>
  <c r="N194" i="2"/>
  <c r="N195" i="2"/>
  <c r="N196" i="2"/>
  <c r="N197" i="2"/>
  <c r="N198" i="2"/>
  <c r="N199" i="2"/>
  <c r="N200" i="2"/>
  <c r="N201" i="2"/>
  <c r="N202" i="2"/>
  <c r="N203" i="2"/>
  <c r="N204" i="2"/>
  <c r="N205" i="2"/>
  <c r="N206" i="2"/>
  <c r="N207" i="2"/>
  <c r="N208" i="2"/>
  <c r="N209" i="2"/>
  <c r="N210" i="2"/>
  <c r="N211" i="2"/>
  <c r="N212" i="2"/>
  <c r="N213" i="2"/>
  <c r="N214" i="2"/>
  <c r="N215" i="2"/>
  <c r="N216" i="2"/>
  <c r="N217" i="2"/>
  <c r="N218" i="2"/>
  <c r="N219" i="2"/>
  <c r="N220" i="2"/>
  <c r="N221" i="2"/>
  <c r="N222" i="2"/>
  <c r="N223" i="2"/>
  <c r="N224" i="2"/>
  <c r="N225" i="2"/>
  <c r="N226" i="2"/>
  <c r="N227" i="2"/>
  <c r="N228" i="2"/>
  <c r="N229" i="2"/>
  <c r="N230" i="2"/>
  <c r="N231" i="2"/>
  <c r="N232" i="2"/>
  <c r="N233" i="2"/>
  <c r="N234" i="2"/>
  <c r="N235" i="2"/>
  <c r="N236" i="2"/>
  <c r="N237" i="2"/>
  <c r="N238" i="2"/>
  <c r="N239" i="2"/>
  <c r="N240" i="2"/>
  <c r="N241" i="2"/>
  <c r="N242" i="2"/>
  <c r="N243" i="2"/>
  <c r="N244" i="2"/>
  <c r="N245" i="2"/>
  <c r="N246" i="2"/>
  <c r="N247" i="2"/>
  <c r="N248" i="2"/>
  <c r="N249" i="2"/>
  <c r="N250" i="2"/>
  <c r="N251" i="2"/>
  <c r="N252" i="2"/>
  <c r="N253" i="2"/>
  <c r="N254" i="2"/>
  <c r="N255" i="2"/>
  <c r="N256" i="2"/>
  <c r="N257" i="2"/>
  <c r="N258" i="2"/>
  <c r="N259" i="2"/>
  <c r="N260" i="2"/>
  <c r="N261" i="2"/>
  <c r="N262" i="2"/>
  <c r="N263" i="2"/>
  <c r="N264" i="2"/>
  <c r="N265" i="2"/>
  <c r="N266" i="2"/>
  <c r="N267" i="2"/>
  <c r="N268" i="2"/>
  <c r="N269" i="2"/>
  <c r="N270" i="2"/>
  <c r="N271" i="2"/>
  <c r="N272" i="2"/>
  <c r="N273" i="2"/>
  <c r="N274" i="2"/>
  <c r="N275" i="2"/>
  <c r="N276" i="2"/>
  <c r="N277" i="2"/>
  <c r="N278" i="2"/>
  <c r="N279" i="2"/>
  <c r="N280" i="2"/>
  <c r="N281" i="2"/>
  <c r="N282" i="2"/>
  <c r="N283" i="2"/>
  <c r="N284" i="2"/>
  <c r="N285" i="2"/>
  <c r="N286" i="2"/>
  <c r="N287" i="2"/>
  <c r="N288" i="2"/>
  <c r="N289" i="2"/>
  <c r="N290" i="2"/>
  <c r="N291" i="2"/>
  <c r="N292" i="2"/>
  <c r="N293" i="2"/>
  <c r="N294" i="2"/>
  <c r="N295" i="2"/>
  <c r="N296" i="2"/>
  <c r="N297" i="2"/>
  <c r="N298" i="2"/>
  <c r="N299" i="2"/>
  <c r="N300" i="2"/>
  <c r="N301" i="2"/>
  <c r="N302" i="2"/>
  <c r="N303" i="2"/>
  <c r="N304" i="2"/>
  <c r="N305" i="2"/>
  <c r="N306" i="2"/>
  <c r="N307" i="2"/>
  <c r="N308" i="2"/>
  <c r="N309" i="2"/>
  <c r="N310" i="2"/>
  <c r="N311" i="2"/>
  <c r="N312" i="2"/>
  <c r="N313" i="2"/>
  <c r="N314" i="2"/>
  <c r="N315" i="2"/>
  <c r="N316" i="2"/>
  <c r="N317" i="2"/>
  <c r="N318" i="2"/>
  <c r="N319" i="2"/>
  <c r="N320" i="2"/>
  <c r="N321" i="2"/>
  <c r="N322" i="2"/>
  <c r="N323" i="2"/>
  <c r="N324" i="2"/>
  <c r="N325" i="2"/>
  <c r="N326" i="2"/>
  <c r="N327" i="2"/>
  <c r="N328" i="2"/>
  <c r="N329" i="2"/>
  <c r="N330" i="2"/>
  <c r="N331" i="2"/>
  <c r="N332" i="2"/>
  <c r="N333" i="2"/>
  <c r="N334" i="2"/>
  <c r="N335" i="2"/>
  <c r="N336" i="2"/>
  <c r="N337" i="2"/>
  <c r="N338" i="2"/>
  <c r="N339" i="2"/>
  <c r="N340" i="2"/>
  <c r="N341" i="2"/>
  <c r="N342" i="2"/>
  <c r="N343" i="2"/>
  <c r="N344" i="2"/>
  <c r="N345" i="2"/>
  <c r="P345" i="2" s="1"/>
  <c r="N346" i="2"/>
  <c r="P346" i="2" s="1"/>
  <c r="N347" i="2"/>
  <c r="N348" i="2"/>
  <c r="N349" i="2"/>
  <c r="N350" i="2"/>
  <c r="N351" i="2"/>
  <c r="N352" i="2"/>
  <c r="N353" i="2"/>
  <c r="P353" i="2" s="1"/>
  <c r="N354" i="2"/>
  <c r="P354" i="2" s="1"/>
  <c r="N355" i="2"/>
  <c r="N356" i="2"/>
  <c r="N357" i="2"/>
  <c r="N358" i="2"/>
  <c r="P358" i="2" s="1"/>
  <c r="N359" i="2"/>
  <c r="N360" i="2"/>
  <c r="N361" i="2"/>
  <c r="P361" i="2" s="1"/>
  <c r="N362" i="2"/>
  <c r="P362" i="2" s="1"/>
  <c r="N363" i="2"/>
  <c r="N364" i="2"/>
  <c r="N365" i="2"/>
  <c r="N366" i="2"/>
  <c r="P366" i="2" s="1"/>
  <c r="N367" i="2"/>
  <c r="N368" i="2"/>
  <c r="N369" i="2"/>
  <c r="N370" i="2"/>
  <c r="P370" i="2" s="1"/>
  <c r="N371" i="2"/>
  <c r="N372" i="2"/>
  <c r="N373" i="2"/>
  <c r="N374" i="2"/>
  <c r="N375" i="2"/>
  <c r="N376" i="2"/>
  <c r="N377" i="2"/>
  <c r="N378" i="2"/>
  <c r="P378" i="2" s="1"/>
  <c r="N379" i="2"/>
  <c r="N380" i="2"/>
  <c r="N381" i="2"/>
  <c r="N382" i="2"/>
  <c r="P382" i="2" s="1"/>
  <c r="N383" i="2"/>
  <c r="N384" i="2"/>
  <c r="N385" i="2"/>
  <c r="N386" i="2"/>
  <c r="P386" i="2" s="1"/>
  <c r="N387" i="2"/>
  <c r="N388" i="2"/>
  <c r="N389" i="2"/>
  <c r="N390" i="2"/>
  <c r="N391" i="2"/>
  <c r="N392" i="2"/>
  <c r="N393" i="2"/>
  <c r="N394" i="2"/>
  <c r="P394" i="2" s="1"/>
  <c r="N395" i="2"/>
  <c r="N396" i="2"/>
  <c r="N397" i="2"/>
  <c r="N398" i="2"/>
  <c r="N399" i="2"/>
  <c r="N400" i="2"/>
  <c r="N401" i="2"/>
  <c r="P401" i="2" s="1"/>
  <c r="N402" i="2"/>
  <c r="P402" i="2" s="1"/>
  <c r="N403" i="2"/>
  <c r="N404" i="2"/>
  <c r="N405" i="2"/>
  <c r="N406" i="2"/>
  <c r="N407" i="2"/>
  <c r="N408" i="2"/>
  <c r="N409" i="2"/>
  <c r="P409" i="2" s="1"/>
  <c r="N410" i="2"/>
  <c r="N411" i="2"/>
  <c r="N412" i="2"/>
  <c r="N413" i="2"/>
  <c r="N414" i="2"/>
  <c r="N415" i="2"/>
  <c r="N416" i="2"/>
  <c r="N417" i="2"/>
  <c r="N418" i="2"/>
  <c r="P418" i="2" s="1"/>
  <c r="N419" i="2"/>
  <c r="N420" i="2"/>
  <c r="N421" i="2"/>
  <c r="N422" i="2"/>
  <c r="P422" i="2" s="1"/>
  <c r="N423" i="2"/>
  <c r="N424" i="2"/>
  <c r="N425" i="2"/>
  <c r="P425" i="2" s="1"/>
  <c r="N426" i="2"/>
  <c r="P426" i="2" s="1"/>
  <c r="N427" i="2"/>
  <c r="N428" i="2"/>
  <c r="N429" i="2"/>
  <c r="N430" i="2"/>
  <c r="P430" i="2" s="1"/>
  <c r="N431" i="2"/>
  <c r="N432" i="2"/>
  <c r="N433" i="2"/>
  <c r="N434" i="2"/>
  <c r="P434" i="2" s="1"/>
  <c r="N435" i="2"/>
  <c r="N436" i="2"/>
  <c r="N437" i="2"/>
  <c r="N438" i="2"/>
  <c r="N439" i="2"/>
  <c r="N440" i="2"/>
  <c r="N441" i="2"/>
  <c r="N442" i="2"/>
  <c r="P442" i="2" s="1"/>
  <c r="N443" i="2"/>
  <c r="N444" i="2"/>
  <c r="N445" i="2"/>
  <c r="N446" i="2"/>
  <c r="P446" i="2" s="1"/>
  <c r="N447" i="2"/>
  <c r="N448" i="2"/>
  <c r="N449" i="2"/>
  <c r="N450" i="2"/>
  <c r="P450" i="2" s="1"/>
  <c r="N451" i="2"/>
  <c r="N452" i="2"/>
  <c r="N453" i="2"/>
  <c r="N454" i="2"/>
  <c r="N455" i="2"/>
  <c r="N456" i="2"/>
  <c r="N457" i="2"/>
  <c r="N458" i="2"/>
  <c r="P458" i="2" s="1"/>
  <c r="N459" i="2"/>
  <c r="N460" i="2"/>
  <c r="N461" i="2"/>
  <c r="N462" i="2"/>
  <c r="N463" i="2"/>
  <c r="N464" i="2"/>
  <c r="N465" i="2"/>
  <c r="P465" i="2" s="1"/>
  <c r="N466" i="2"/>
  <c r="P466" i="2" s="1"/>
  <c r="N467" i="2"/>
  <c r="N468" i="2"/>
  <c r="N469" i="2"/>
  <c r="N470" i="2"/>
  <c r="N471" i="2"/>
  <c r="N472" i="2"/>
  <c r="N473" i="2"/>
  <c r="P473" i="2" s="1"/>
  <c r="N474" i="2"/>
  <c r="N475" i="2"/>
  <c r="N476" i="2"/>
  <c r="N477" i="2"/>
  <c r="N478" i="2"/>
  <c r="N479" i="2"/>
  <c r="N480" i="2"/>
  <c r="N481" i="2"/>
  <c r="N482" i="2"/>
  <c r="P482" i="2" s="1"/>
  <c r="N483" i="2"/>
  <c r="N484" i="2"/>
  <c r="N485" i="2"/>
  <c r="N486" i="2"/>
  <c r="P486" i="2" s="1"/>
  <c r="N487" i="2"/>
  <c r="N488" i="2"/>
  <c r="N489" i="2"/>
  <c r="P489" i="2" s="1"/>
  <c r="N490" i="2"/>
  <c r="P490" i="2" s="1"/>
  <c r="N491" i="2"/>
  <c r="N492" i="2"/>
  <c r="N493" i="2"/>
  <c r="N494" i="2"/>
  <c r="P494" i="2" s="1"/>
  <c r="N495" i="2"/>
  <c r="N496" i="2"/>
  <c r="N497" i="2"/>
  <c r="N498" i="2"/>
  <c r="P498" i="2" s="1"/>
  <c r="N499" i="2"/>
  <c r="N500" i="2"/>
  <c r="N501" i="2"/>
  <c r="N502" i="2"/>
  <c r="P502" i="2" s="1"/>
  <c r="N503" i="2"/>
  <c r="N504" i="2"/>
  <c r="N505" i="2"/>
  <c r="N506" i="2"/>
  <c r="P506" i="2" s="1"/>
  <c r="N507" i="2"/>
  <c r="N508" i="2"/>
  <c r="N509" i="2"/>
  <c r="N510" i="2"/>
  <c r="N511" i="2"/>
  <c r="N512" i="2"/>
  <c r="N513" i="2"/>
  <c r="N514" i="2"/>
  <c r="N515" i="2"/>
  <c r="N516" i="2"/>
  <c r="N517" i="2"/>
  <c r="N518" i="2"/>
  <c r="N519" i="2"/>
  <c r="N520" i="2"/>
  <c r="N521" i="2"/>
  <c r="N522" i="2"/>
  <c r="P522" i="2" s="1"/>
  <c r="N523" i="2"/>
  <c r="N524" i="2"/>
  <c r="N525" i="2"/>
  <c r="N526" i="2"/>
  <c r="P526" i="2" s="1"/>
  <c r="N527" i="2"/>
  <c r="N528" i="2"/>
  <c r="N529" i="2"/>
  <c r="N530" i="2"/>
  <c r="P530" i="2" s="1"/>
  <c r="N531" i="2"/>
  <c r="N532" i="2"/>
  <c r="N533" i="2"/>
  <c r="N534" i="2"/>
  <c r="N535" i="2"/>
  <c r="N536" i="2"/>
  <c r="N537" i="2"/>
  <c r="N538" i="2"/>
  <c r="P538" i="2" s="1"/>
  <c r="N539" i="2"/>
  <c r="N540" i="2"/>
  <c r="N541" i="2"/>
  <c r="N542" i="2"/>
  <c r="N543" i="2"/>
  <c r="N544" i="2"/>
  <c r="N545" i="2"/>
  <c r="P545" i="2" s="1"/>
  <c r="N546" i="2"/>
  <c r="P546" i="2" s="1"/>
  <c r="N547" i="2"/>
  <c r="N548" i="2"/>
  <c r="N549" i="2"/>
  <c r="N550" i="2"/>
  <c r="N551" i="2"/>
  <c r="N552" i="2"/>
  <c r="N553" i="2"/>
  <c r="N554" i="2"/>
  <c r="P554" i="2" s="1"/>
  <c r="N555" i="2"/>
  <c r="N556" i="2"/>
  <c r="N557" i="2"/>
  <c r="N558" i="2"/>
  <c r="N559" i="2"/>
  <c r="N560" i="2"/>
  <c r="N561" i="2"/>
  <c r="N562" i="2"/>
  <c r="P562" i="2" s="1"/>
  <c r="N563" i="2"/>
  <c r="N564" i="2"/>
  <c r="N565" i="2"/>
  <c r="N566" i="2"/>
  <c r="N567" i="2"/>
  <c r="N568" i="2"/>
  <c r="N569" i="2"/>
  <c r="N570" i="2"/>
  <c r="P570" i="2" s="1"/>
  <c r="N571" i="2"/>
  <c r="N572" i="2"/>
  <c r="N573" i="2"/>
  <c r="N574" i="2"/>
  <c r="N575" i="2"/>
  <c r="N576" i="2"/>
  <c r="N577" i="2"/>
  <c r="N578" i="2"/>
  <c r="P578" i="2" s="1"/>
  <c r="N579" i="2"/>
  <c r="N580" i="2"/>
  <c r="N581" i="2"/>
  <c r="N582" i="2"/>
  <c r="N583" i="2"/>
  <c r="N584" i="2"/>
  <c r="N585" i="2"/>
  <c r="N586" i="2"/>
  <c r="N587" i="2"/>
  <c r="N588" i="2"/>
  <c r="N589" i="2"/>
  <c r="N590" i="2"/>
  <c r="N591" i="2"/>
  <c r="N592" i="2"/>
  <c r="N593" i="2"/>
  <c r="N594" i="2"/>
  <c r="P594" i="2" s="1"/>
  <c r="N595" i="2"/>
  <c r="N596" i="2"/>
  <c r="N597" i="2"/>
  <c r="N598" i="2"/>
  <c r="N599" i="2"/>
  <c r="N600" i="2"/>
  <c r="N601" i="2"/>
  <c r="N602" i="2"/>
  <c r="P602" i="2" s="1"/>
  <c r="N603" i="2"/>
  <c r="N604" i="2"/>
  <c r="N605" i="2"/>
  <c r="N606" i="2"/>
  <c r="N607" i="2"/>
  <c r="N608" i="2"/>
  <c r="N609" i="2"/>
  <c r="N610" i="2"/>
  <c r="P610" i="2" s="1"/>
  <c r="N611" i="2"/>
  <c r="N612" i="2"/>
  <c r="N613" i="2"/>
  <c r="N614" i="2"/>
  <c r="N615" i="2"/>
  <c r="N616" i="2"/>
  <c r="N617" i="2"/>
  <c r="P617" i="2" s="1"/>
  <c r="N618" i="2"/>
  <c r="N619" i="2"/>
  <c r="N620" i="2"/>
  <c r="N621" i="2"/>
  <c r="N622" i="2"/>
  <c r="N623" i="2"/>
  <c r="N624" i="2"/>
  <c r="N625" i="2"/>
  <c r="P625" i="2" s="1"/>
  <c r="N626" i="2"/>
  <c r="P626" i="2" s="1"/>
  <c r="N627" i="2"/>
  <c r="N628" i="2"/>
  <c r="N629" i="2"/>
  <c r="N630" i="2"/>
  <c r="N631" i="2"/>
  <c r="N632" i="2"/>
  <c r="N633" i="2"/>
  <c r="N634" i="2"/>
  <c r="P634" i="2" s="1"/>
  <c r="N635" i="2"/>
  <c r="N636" i="2"/>
  <c r="N637" i="2"/>
  <c r="N638" i="2"/>
  <c r="N639" i="2"/>
  <c r="N640" i="2"/>
  <c r="N641" i="2"/>
  <c r="P641" i="2" s="1"/>
  <c r="N642" i="2"/>
  <c r="P642" i="2" s="1"/>
  <c r="N643" i="2"/>
  <c r="N644" i="2"/>
  <c r="N645" i="2"/>
  <c r="N646" i="2"/>
  <c r="N647" i="2"/>
  <c r="N648" i="2"/>
  <c r="N649" i="2"/>
  <c r="P649" i="2" s="1"/>
  <c r="N650" i="2"/>
  <c r="P650" i="2" s="1"/>
  <c r="N651" i="2"/>
  <c r="N652" i="2"/>
  <c r="N653" i="2"/>
  <c r="N654" i="2"/>
  <c r="N655" i="2"/>
  <c r="N656" i="2"/>
  <c r="N657" i="2"/>
  <c r="N658" i="2"/>
  <c r="P658" i="2" s="1"/>
  <c r="N659" i="2"/>
  <c r="N660" i="2"/>
  <c r="N661" i="2"/>
  <c r="N662" i="2"/>
  <c r="N663" i="2"/>
  <c r="N664" i="2"/>
  <c r="N665" i="2"/>
  <c r="P665" i="2" s="1"/>
  <c r="N666" i="2"/>
  <c r="N667" i="2"/>
  <c r="N668" i="2"/>
  <c r="N669" i="2"/>
  <c r="N670" i="2"/>
  <c r="N671" i="2"/>
  <c r="N672" i="2"/>
  <c r="N673" i="2"/>
  <c r="N674" i="2"/>
  <c r="P674" i="2" s="1"/>
  <c r="N675" i="2"/>
  <c r="N676" i="2"/>
  <c r="N677" i="2"/>
  <c r="N678" i="2"/>
  <c r="N679" i="2"/>
  <c r="N680" i="2"/>
  <c r="N681" i="2"/>
  <c r="N682" i="2"/>
  <c r="P682" i="2" s="1"/>
  <c r="N683" i="2"/>
  <c r="N684" i="2"/>
  <c r="N685" i="2"/>
  <c r="N686" i="2"/>
  <c r="N687" i="2"/>
  <c r="N688" i="2"/>
  <c r="N689" i="2"/>
  <c r="P689" i="2" s="1"/>
  <c r="N690" i="2"/>
  <c r="P690" i="2" s="1"/>
  <c r="N691" i="2"/>
  <c r="N692" i="2"/>
  <c r="N693" i="2"/>
  <c r="N694" i="2"/>
  <c r="N695" i="2"/>
  <c r="N696" i="2"/>
  <c r="N697" i="2"/>
  <c r="N698" i="2"/>
  <c r="P698" i="2" s="1"/>
  <c r="N699" i="2"/>
  <c r="N700" i="2"/>
  <c r="N701" i="2"/>
  <c r="N702" i="2"/>
  <c r="N703" i="2"/>
  <c r="N704" i="2"/>
  <c r="N705" i="2"/>
  <c r="P705" i="2" s="1"/>
  <c r="N706" i="2"/>
  <c r="N707" i="2"/>
  <c r="N708" i="2"/>
  <c r="N709" i="2"/>
  <c r="N710" i="2"/>
  <c r="N711" i="2"/>
  <c r="N712" i="2"/>
  <c r="N713" i="2"/>
  <c r="N714" i="2"/>
  <c r="P714" i="2" s="1"/>
  <c r="N715" i="2"/>
  <c r="N716" i="2"/>
  <c r="N717" i="2"/>
  <c r="N718" i="2"/>
  <c r="N719" i="2"/>
  <c r="N720" i="2"/>
  <c r="N721" i="2"/>
  <c r="N722" i="2"/>
  <c r="P722" i="2" s="1"/>
  <c r="N723" i="2"/>
  <c r="N724" i="2"/>
  <c r="N725" i="2"/>
  <c r="N726" i="2"/>
  <c r="N727" i="2"/>
  <c r="N728" i="2"/>
  <c r="N729" i="2"/>
  <c r="N730" i="2"/>
  <c r="P730" i="2" s="1"/>
  <c r="N731" i="2"/>
  <c r="N732" i="2"/>
  <c r="N733" i="2"/>
  <c r="N734" i="2"/>
  <c r="N735" i="2"/>
  <c r="N736" i="2"/>
  <c r="N737" i="2"/>
  <c r="N738" i="2"/>
  <c r="P738" i="2" s="1"/>
  <c r="N739" i="2"/>
  <c r="N740" i="2"/>
  <c r="N741" i="2"/>
  <c r="N742" i="2"/>
  <c r="N743" i="2"/>
  <c r="N744" i="2"/>
  <c r="N745" i="2"/>
  <c r="P745" i="2" s="1"/>
  <c r="N746" i="2"/>
  <c r="P746" i="2" s="1"/>
  <c r="N747" i="2"/>
  <c r="N748" i="2"/>
  <c r="N749" i="2"/>
  <c r="N750" i="2"/>
  <c r="N751" i="2"/>
  <c r="N752" i="2"/>
  <c r="N753" i="2"/>
  <c r="P753" i="2" s="1"/>
  <c r="N754" i="2"/>
  <c r="P754" i="2" s="1"/>
  <c r="N755" i="2"/>
  <c r="N756" i="2"/>
  <c r="N757" i="2"/>
  <c r="N758" i="2"/>
  <c r="N759" i="2"/>
  <c r="N760" i="2"/>
  <c r="N761" i="2"/>
  <c r="N762" i="2"/>
  <c r="P762" i="2" s="1"/>
  <c r="N763" i="2"/>
  <c r="N764" i="2"/>
  <c r="N765" i="2"/>
  <c r="N766" i="2"/>
  <c r="N767" i="2"/>
  <c r="N768" i="2"/>
  <c r="N769" i="2"/>
  <c r="P769" i="2" s="1"/>
  <c r="N770" i="2"/>
  <c r="N771" i="2"/>
  <c r="N772" i="2"/>
  <c r="N773" i="2"/>
  <c r="N774" i="2"/>
  <c r="N775" i="2"/>
  <c r="N776" i="2"/>
  <c r="N777" i="2"/>
  <c r="N778" i="2"/>
  <c r="P778" i="2" s="1"/>
  <c r="N779" i="2"/>
  <c r="N780" i="2"/>
  <c r="N781" i="2"/>
  <c r="N782" i="2"/>
  <c r="N783" i="2"/>
  <c r="N784" i="2"/>
  <c r="N785" i="2"/>
  <c r="N786" i="2"/>
  <c r="P786" i="2" s="1"/>
  <c r="N787" i="2"/>
  <c r="N788" i="2"/>
  <c r="N789" i="2"/>
  <c r="N790" i="2"/>
  <c r="N791" i="2"/>
  <c r="N792" i="2"/>
  <c r="N793" i="2"/>
  <c r="N794" i="2"/>
  <c r="P794" i="2" s="1"/>
  <c r="N795" i="2"/>
  <c r="N796" i="2"/>
  <c r="N797" i="2"/>
  <c r="N798" i="2"/>
  <c r="N799" i="2"/>
  <c r="N800" i="2"/>
  <c r="N801" i="2"/>
  <c r="N802" i="2"/>
  <c r="P802" i="2" s="1"/>
  <c r="N803" i="2"/>
  <c r="N804" i="2"/>
  <c r="N805" i="2"/>
  <c r="N806" i="2"/>
  <c r="N807" i="2"/>
  <c r="N808" i="2"/>
  <c r="N809" i="2"/>
  <c r="P809" i="2" s="1"/>
  <c r="N810" i="2"/>
  <c r="P810" i="2" s="1"/>
  <c r="N811" i="2"/>
  <c r="N812" i="2"/>
  <c r="N813" i="2"/>
  <c r="N814" i="2"/>
  <c r="N815" i="2"/>
  <c r="N816" i="2"/>
  <c r="N817" i="2"/>
  <c r="P817" i="2" s="1"/>
  <c r="N818" i="2"/>
  <c r="P818" i="2" s="1"/>
  <c r="N819" i="2"/>
  <c r="N820" i="2"/>
  <c r="N821" i="2"/>
  <c r="N822" i="2"/>
  <c r="N823" i="2"/>
  <c r="N824" i="2"/>
  <c r="N825" i="2"/>
  <c r="N826" i="2"/>
  <c r="P826" i="2" s="1"/>
  <c r="N827" i="2"/>
  <c r="N828" i="2"/>
  <c r="N829" i="2"/>
  <c r="N830" i="2"/>
  <c r="N831" i="2"/>
  <c r="N832" i="2"/>
  <c r="N833" i="2"/>
  <c r="P833" i="2" s="1"/>
  <c r="N834" i="2"/>
  <c r="N835" i="2"/>
  <c r="N836" i="2"/>
  <c r="N837" i="2"/>
  <c r="N838" i="2"/>
  <c r="N839" i="2"/>
  <c r="N840" i="2"/>
  <c r="N841" i="2"/>
  <c r="N842" i="2"/>
  <c r="P842" i="2" s="1"/>
  <c r="N843" i="2"/>
  <c r="N844" i="2"/>
  <c r="N845" i="2"/>
  <c r="N846" i="2"/>
  <c r="N847" i="2"/>
  <c r="N848" i="2"/>
  <c r="N849" i="2"/>
  <c r="N850" i="2"/>
  <c r="P850" i="2" s="1"/>
  <c r="N851" i="2"/>
  <c r="N852" i="2"/>
  <c r="N853" i="2"/>
  <c r="N854" i="2"/>
  <c r="N855" i="2"/>
  <c r="N856" i="2"/>
  <c r="N857" i="2"/>
  <c r="N858" i="2"/>
  <c r="P858" i="2" s="1"/>
  <c r="N859" i="2"/>
  <c r="N860" i="2"/>
  <c r="N861" i="2"/>
  <c r="N862" i="2"/>
  <c r="N863" i="2"/>
  <c r="N864" i="2"/>
  <c r="N865" i="2"/>
  <c r="N866" i="2"/>
  <c r="P866" i="2" s="1"/>
  <c r="N867" i="2"/>
  <c r="N868" i="2"/>
  <c r="N869" i="2"/>
  <c r="N870" i="2"/>
  <c r="P870" i="2" s="1"/>
  <c r="N871" i="2"/>
  <c r="N872" i="2"/>
  <c r="N873" i="2"/>
  <c r="P873" i="2" s="1"/>
  <c r="N874" i="2"/>
  <c r="P874" i="2" s="1"/>
  <c r="N875" i="2"/>
  <c r="N876" i="2"/>
  <c r="N877" i="2"/>
  <c r="N878" i="2"/>
  <c r="N879" i="2"/>
  <c r="N880" i="2"/>
  <c r="N881" i="2"/>
  <c r="P881" i="2" s="1"/>
  <c r="N882" i="2"/>
  <c r="P882" i="2" s="1"/>
  <c r="N883" i="2"/>
  <c r="N884" i="2"/>
  <c r="N885" i="2"/>
  <c r="N886" i="2"/>
  <c r="P886" i="2" s="1"/>
  <c r="N887" i="2"/>
  <c r="N888" i="2"/>
  <c r="N889" i="2"/>
  <c r="N890" i="2"/>
  <c r="P890" i="2" s="1"/>
  <c r="N891" i="2"/>
  <c r="N892" i="2"/>
  <c r="N893" i="2"/>
  <c r="N894" i="2"/>
  <c r="N895" i="2"/>
  <c r="N896" i="2"/>
  <c r="N897" i="2"/>
  <c r="P897" i="2" s="1"/>
  <c r="N898" i="2"/>
  <c r="N899" i="2"/>
  <c r="N900" i="2"/>
  <c r="N901" i="2"/>
  <c r="N902" i="2"/>
  <c r="N903" i="2"/>
  <c r="N904" i="2"/>
  <c r="N905" i="2"/>
  <c r="N906" i="2"/>
  <c r="P906" i="2" s="1"/>
  <c r="N907" i="2"/>
  <c r="N908" i="2"/>
  <c r="N909" i="2"/>
  <c r="N910" i="2"/>
  <c r="N911" i="2"/>
  <c r="N914" i="2"/>
  <c r="P914" i="2" s="1"/>
  <c r="N915" i="2"/>
  <c r="P915" i="2" s="1"/>
  <c r="N916" i="2"/>
  <c r="N917" i="2"/>
  <c r="N918" i="2"/>
  <c r="N919" i="2"/>
  <c r="P919" i="2" s="1"/>
  <c r="N920" i="2"/>
  <c r="N922" i="2"/>
  <c r="P922" i="2" s="1"/>
  <c r="N923" i="2"/>
  <c r="P923" i="2" s="1"/>
  <c r="N924" i="2"/>
  <c r="N926" i="2"/>
  <c r="N927" i="2"/>
  <c r="P927" i="2" s="1"/>
  <c r="N928" i="2"/>
  <c r="P928" i="2" s="1"/>
  <c r="P930" i="2"/>
  <c r="N931" i="2"/>
  <c r="P931" i="2" s="1"/>
  <c r="N932" i="2"/>
  <c r="N933" i="2"/>
  <c r="N934" i="2"/>
  <c r="N935" i="2"/>
  <c r="N936" i="2"/>
  <c r="N937" i="2"/>
  <c r="N938" i="2"/>
  <c r="N939" i="2"/>
  <c r="K78" i="2"/>
  <c r="E78" i="2" s="1"/>
  <c r="K77" i="2"/>
  <c r="E77" i="2" s="1"/>
  <c r="K76" i="2"/>
  <c r="E76" i="2" s="1"/>
  <c r="K75" i="2"/>
  <c r="E75" i="2" s="1"/>
  <c r="K74" i="2"/>
  <c r="E74" i="2" s="1"/>
  <c r="K73" i="2"/>
  <c r="E73" i="2" s="1"/>
  <c r="K72" i="2"/>
  <c r="E72" i="2" s="1"/>
  <c r="K71" i="2"/>
  <c r="E71" i="2" s="1"/>
  <c r="K70" i="2"/>
  <c r="E70" i="2" s="1"/>
  <c r="K69" i="2"/>
  <c r="E69" i="2" s="1"/>
  <c r="K68" i="2"/>
  <c r="E68" i="2" s="1"/>
  <c r="K67" i="2"/>
  <c r="E67" i="2" s="1"/>
  <c r="K65" i="2"/>
  <c r="E65" i="2" s="1"/>
  <c r="K64" i="2"/>
  <c r="E64" i="2" s="1"/>
  <c r="K63" i="2"/>
  <c r="E63" i="2" s="1"/>
  <c r="K62" i="2"/>
  <c r="E62" i="2" s="1"/>
  <c r="K61" i="2"/>
  <c r="E61" i="2" s="1"/>
  <c r="E60" i="2"/>
  <c r="K59" i="2"/>
  <c r="E59" i="2" s="1"/>
  <c r="K58" i="2"/>
  <c r="E58" i="2" s="1"/>
  <c r="K57" i="2"/>
  <c r="E57" i="2" s="1"/>
  <c r="K56" i="2"/>
  <c r="E56" i="2" s="1"/>
  <c r="K55" i="2"/>
  <c r="E55" i="2" s="1"/>
  <c r="K54" i="2"/>
  <c r="E54" i="2" s="1"/>
  <c r="K53" i="2"/>
  <c r="E53" i="2" s="1"/>
  <c r="K52" i="2"/>
  <c r="E52" i="2" s="1"/>
  <c r="K51" i="2"/>
  <c r="E51" i="2" s="1"/>
  <c r="K50" i="2"/>
  <c r="E50" i="2" s="1"/>
  <c r="K49" i="2"/>
  <c r="E49" i="2" s="1"/>
  <c r="K48" i="2"/>
  <c r="E48" i="2" s="1"/>
  <c r="K47" i="2"/>
  <c r="E47" i="2" s="1"/>
  <c r="K46" i="2"/>
  <c r="E46" i="2" s="1"/>
  <c r="K45" i="2"/>
  <c r="E45" i="2" s="1"/>
  <c r="K44" i="2"/>
  <c r="E44" i="2" s="1"/>
  <c r="K43" i="2"/>
  <c r="E43" i="2" s="1"/>
  <c r="K42" i="2"/>
  <c r="E42" i="2" s="1"/>
  <c r="K41" i="2"/>
  <c r="E41" i="2" s="1"/>
  <c r="K40" i="2"/>
  <c r="E40" i="2" s="1"/>
  <c r="K39" i="2"/>
  <c r="E39" i="2" s="1"/>
  <c r="K38" i="2"/>
  <c r="E38" i="2" s="1"/>
  <c r="K37" i="2"/>
  <c r="E37" i="2" s="1"/>
  <c r="K36" i="2"/>
  <c r="E36" i="2" s="1"/>
  <c r="K35" i="2"/>
  <c r="E35" i="2" s="1"/>
  <c r="K34" i="2"/>
  <c r="E34" i="2" s="1"/>
  <c r="K33" i="2"/>
  <c r="E33" i="2" s="1"/>
  <c r="K32" i="2"/>
  <c r="E32" i="2" s="1"/>
  <c r="K31" i="2"/>
  <c r="E31" i="2" s="1"/>
  <c r="K30" i="2"/>
  <c r="E30" i="2" s="1"/>
  <c r="K29" i="2"/>
  <c r="E29" i="2" s="1"/>
  <c r="K28" i="2"/>
  <c r="E28" i="2" s="1"/>
  <c r="K27" i="2"/>
  <c r="E27" i="2" s="1"/>
  <c r="K26" i="2"/>
  <c r="E26" i="2" s="1"/>
  <c r="K25" i="2"/>
  <c r="E25" i="2" s="1"/>
  <c r="K24" i="2"/>
  <c r="E24" i="2" s="1"/>
  <c r="K23" i="2"/>
  <c r="E23" i="2" s="1"/>
  <c r="K22" i="2"/>
  <c r="E22" i="2" s="1"/>
  <c r="K21" i="2"/>
  <c r="E21" i="2" s="1"/>
  <c r="K20" i="2"/>
  <c r="E20" i="2" s="1"/>
  <c r="K19" i="2"/>
  <c r="E19" i="2" s="1"/>
  <c r="K18" i="2"/>
  <c r="E18" i="2" s="1"/>
  <c r="K17" i="2"/>
  <c r="E17" i="2" s="1"/>
  <c r="K16" i="2"/>
  <c r="E16" i="2" s="1"/>
  <c r="K15" i="2"/>
  <c r="E15" i="2" s="1"/>
  <c r="K14" i="2"/>
  <c r="K13" i="2"/>
  <c r="E13" i="2" s="1"/>
  <c r="K12" i="2"/>
  <c r="E12" i="2" s="1"/>
  <c r="K11" i="2"/>
  <c r="E11" i="2" s="1"/>
  <c r="K10" i="2"/>
  <c r="E10" i="2" s="1"/>
  <c r="K9" i="2"/>
  <c r="E9" i="2" s="1"/>
  <c r="K8" i="2"/>
  <c r="E8" i="2" s="1"/>
  <c r="K7" i="2"/>
  <c r="E7" i="2" s="1"/>
  <c r="E6" i="2"/>
  <c r="G6" i="2" s="1"/>
  <c r="K5" i="2"/>
  <c r="E5" i="2" s="1"/>
  <c r="K4" i="2"/>
  <c r="E4" i="2" s="1"/>
  <c r="N139" i="5"/>
  <c r="N401" i="1"/>
  <c r="N447" i="1"/>
  <c r="N439" i="1"/>
  <c r="D452" i="1"/>
  <c r="N941" i="2" l="1"/>
  <c r="P470" i="3"/>
  <c r="P936" i="2"/>
  <c r="P920" i="2"/>
  <c r="P911" i="2"/>
  <c r="P903" i="2"/>
  <c r="P863" i="2"/>
  <c r="P855" i="2"/>
  <c r="P847" i="2"/>
  <c r="P839" i="2"/>
  <c r="P823" i="2"/>
  <c r="P815" i="2"/>
  <c r="P799" i="2"/>
  <c r="P791" i="2"/>
  <c r="P783" i="2"/>
  <c r="P775" i="2"/>
  <c r="P767" i="2"/>
  <c r="P759" i="2"/>
  <c r="P751" i="2"/>
  <c r="P735" i="2"/>
  <c r="P727" i="2"/>
  <c r="P719" i="2"/>
  <c r="P711" i="2"/>
  <c r="P695" i="2"/>
  <c r="P687" i="2"/>
  <c r="P679" i="2"/>
  <c r="P671" i="2"/>
  <c r="P663" i="2"/>
  <c r="P655" i="2"/>
  <c r="P647" i="2"/>
  <c r="P631" i="2"/>
  <c r="P623" i="2"/>
  <c r="P615" i="2"/>
  <c r="P599" i="2"/>
  <c r="P591" i="2"/>
  <c r="P575" i="2"/>
  <c r="P567" i="2"/>
  <c r="P559" i="2"/>
  <c r="P551" i="2"/>
  <c r="P543" i="2"/>
  <c r="P535" i="2"/>
  <c r="E3" i="2"/>
  <c r="K941" i="2"/>
  <c r="P937" i="2"/>
  <c r="P904" i="2"/>
  <c r="P896" i="2"/>
  <c r="P888" i="2"/>
  <c r="P880" i="2"/>
  <c r="P872" i="2"/>
  <c r="P864" i="2"/>
  <c r="P848" i="2"/>
  <c r="P840" i="2"/>
  <c r="P832" i="2"/>
  <c r="P824" i="2"/>
  <c r="P816" i="2"/>
  <c r="P808" i="2"/>
  <c r="P800" i="2"/>
  <c r="P792" i="2"/>
  <c r="P784" i="2"/>
  <c r="P776" i="2"/>
  <c r="P768" i="2"/>
  <c r="P728" i="2"/>
  <c r="P720" i="2"/>
  <c r="P712" i="2"/>
  <c r="P704" i="2"/>
  <c r="P696" i="2"/>
  <c r="P688" i="2"/>
  <c r="P680" i="2"/>
  <c r="P672" i="2"/>
  <c r="P664" i="2"/>
  <c r="P608" i="2"/>
  <c r="P600" i="2"/>
  <c r="P592" i="2"/>
  <c r="P584" i="2"/>
  <c r="P576" i="2"/>
  <c r="P568" i="2"/>
  <c r="P560" i="2"/>
  <c r="P552" i="2"/>
  <c r="P544" i="2"/>
  <c r="P536" i="2"/>
  <c r="P520" i="2"/>
  <c r="P512" i="2"/>
  <c r="P504" i="2"/>
  <c r="P496" i="2"/>
  <c r="P488" i="2"/>
  <c r="P480" i="2"/>
  <c r="P472" i="2"/>
  <c r="P464" i="2"/>
  <c r="P456" i="2"/>
  <c r="P448" i="2"/>
  <c r="P440" i="2"/>
  <c r="P432" i="2"/>
  <c r="P424" i="2"/>
  <c r="P416" i="2"/>
  <c r="P408" i="2"/>
  <c r="P400" i="2"/>
  <c r="P392" i="2"/>
  <c r="P384" i="2"/>
  <c r="P376" i="2"/>
  <c r="P932" i="2"/>
  <c r="P924" i="2"/>
  <c r="P916" i="2"/>
  <c r="P907" i="2"/>
  <c r="P899" i="2"/>
  <c r="P891" i="2"/>
  <c r="P883" i="2"/>
  <c r="P867" i="2"/>
  <c r="P859" i="2"/>
  <c r="P851" i="2"/>
  <c r="P843" i="2"/>
  <c r="P835" i="2"/>
  <c r="P795" i="2"/>
  <c r="P787" i="2"/>
  <c r="P779" i="2"/>
  <c r="P771" i="2"/>
  <c r="P763" i="2"/>
  <c r="P755" i="2"/>
  <c r="P739" i="2"/>
  <c r="P731" i="2"/>
  <c r="P723" i="2"/>
  <c r="P699" i="2"/>
  <c r="P691" i="2"/>
  <c r="P683" i="2"/>
  <c r="P675" i="2"/>
  <c r="P667" i="2"/>
  <c r="P659" i="2"/>
  <c r="P651" i="2"/>
  <c r="P635" i="2"/>
  <c r="P627" i="2"/>
  <c r="P619" i="2"/>
  <c r="P611" i="2"/>
  <c r="P603" i="2"/>
  <c r="P595" i="2"/>
  <c r="P587" i="2"/>
  <c r="P563" i="2"/>
  <c r="P555" i="2"/>
  <c r="P539" i="2"/>
  <c r="P531" i="2"/>
  <c r="P523" i="2"/>
  <c r="P515" i="2"/>
  <c r="P507" i="2"/>
  <c r="P499" i="2"/>
  <c r="P491" i="2"/>
  <c r="P483" i="2"/>
  <c r="P475" i="2"/>
  <c r="P459" i="2"/>
  <c r="P387" i="2"/>
  <c r="P379" i="2"/>
  <c r="P371" i="2"/>
  <c r="P363" i="2"/>
  <c r="P355" i="2"/>
  <c r="P339" i="2"/>
  <c r="P331" i="2"/>
  <c r="P323" i="2"/>
  <c r="P315" i="2"/>
  <c r="P307" i="2"/>
  <c r="P299" i="2"/>
  <c r="P291" i="2"/>
  <c r="P283" i="2"/>
  <c r="P275" i="2"/>
  <c r="P267" i="2"/>
  <c r="P259" i="2"/>
  <c r="P251" i="2"/>
  <c r="P243" i="2"/>
  <c r="P235" i="2"/>
  <c r="P219" i="2"/>
  <c r="P211" i="2"/>
  <c r="P203" i="2"/>
  <c r="P195" i="2"/>
  <c r="P187" i="2"/>
  <c r="P179" i="2"/>
  <c r="P171" i="2"/>
  <c r="P163" i="2"/>
  <c r="P155" i="2"/>
  <c r="P147" i="2"/>
  <c r="P131" i="2"/>
  <c r="P123" i="2"/>
  <c r="P115" i="2"/>
  <c r="P107" i="2"/>
  <c r="P99" i="2"/>
  <c r="P91" i="2"/>
  <c r="P83" i="2"/>
  <c r="P67" i="2"/>
  <c r="P59" i="2"/>
  <c r="P368" i="2"/>
  <c r="P360" i="2"/>
  <c r="P352" i="2"/>
  <c r="P344" i="2"/>
  <c r="P336" i="2"/>
  <c r="P328" i="2"/>
  <c r="P320" i="2"/>
  <c r="P312" i="2"/>
  <c r="P304" i="2"/>
  <c r="P296" i="2"/>
  <c r="P288" i="2"/>
  <c r="P280" i="2"/>
  <c r="P208" i="2"/>
  <c r="P200" i="2"/>
  <c r="P192" i="2"/>
  <c r="P184" i="2"/>
  <c r="P176" i="2"/>
  <c r="P168" i="2"/>
  <c r="P160" i="2"/>
  <c r="P152" i="2"/>
  <c r="P144" i="2"/>
  <c r="P136" i="2"/>
  <c r="P128" i="2"/>
  <c r="P120" i="2"/>
  <c r="P112" i="2"/>
  <c r="P104" i="2"/>
  <c r="P96" i="2"/>
  <c r="P88" i="2"/>
  <c r="P80" i="2"/>
  <c r="P72" i="2"/>
  <c r="P877" i="2"/>
  <c r="P821" i="2"/>
  <c r="P773" i="2"/>
  <c r="P725" i="2"/>
  <c r="P677" i="2"/>
  <c r="P613" i="2"/>
  <c r="P565" i="2"/>
  <c r="P509" i="2"/>
  <c r="P453" i="2"/>
  <c r="P421" i="2"/>
  <c r="P357" i="2"/>
  <c r="P917" i="2"/>
  <c r="P908" i="2"/>
  <c r="P900" i="2"/>
  <c r="P892" i="2"/>
  <c r="P884" i="2"/>
  <c r="P876" i="2"/>
  <c r="P868" i="2"/>
  <c r="P860" i="2"/>
  <c r="P852" i="2"/>
  <c r="P844" i="2"/>
  <c r="P836" i="2"/>
  <c r="P828" i="2"/>
  <c r="P820" i="2"/>
  <c r="P812" i="2"/>
  <c r="P804" i="2"/>
  <c r="P788" i="2"/>
  <c r="P780" i="2"/>
  <c r="P772" i="2"/>
  <c r="P764" i="2"/>
  <c r="P68" i="2"/>
  <c r="P813" i="2"/>
  <c r="P765" i="2"/>
  <c r="P709" i="2"/>
  <c r="P645" i="2"/>
  <c r="P573" i="2"/>
  <c r="P493" i="2"/>
  <c r="P397" i="2"/>
  <c r="P933" i="2"/>
  <c r="P909" i="2"/>
  <c r="P861" i="2"/>
  <c r="P829" i="2"/>
  <c r="P749" i="2"/>
  <c r="P717" i="2"/>
  <c r="P669" i="2"/>
  <c r="P621" i="2"/>
  <c r="P589" i="2"/>
  <c r="P461" i="2"/>
  <c r="P413" i="2"/>
  <c r="P365" i="2"/>
  <c r="P926" i="2"/>
  <c r="P885" i="2"/>
  <c r="P837" i="2"/>
  <c r="P781" i="2"/>
  <c r="P733" i="2"/>
  <c r="P693" i="2"/>
  <c r="P661" i="2"/>
  <c r="P541" i="2"/>
  <c r="P469" i="2"/>
  <c r="P405" i="2"/>
  <c r="P901" i="2"/>
  <c r="P853" i="2"/>
  <c r="P797" i="2"/>
  <c r="P685" i="2"/>
  <c r="P629" i="2"/>
  <c r="P581" i="2"/>
  <c r="P533" i="2"/>
  <c r="P485" i="2"/>
  <c r="P437" i="2"/>
  <c r="P389" i="2"/>
  <c r="P893" i="2"/>
  <c r="P845" i="2"/>
  <c r="P757" i="2"/>
  <c r="P701" i="2"/>
  <c r="P653" i="2"/>
  <c r="P597" i="2"/>
  <c r="P525" i="2"/>
  <c r="P477" i="2"/>
  <c r="P429" i="2"/>
  <c r="P373" i="2"/>
  <c r="P517" i="2"/>
  <c r="P37" i="2"/>
  <c r="P21" i="2"/>
  <c r="P5" i="2"/>
  <c r="P756" i="2"/>
  <c r="P748" i="2"/>
  <c r="P740" i="2"/>
  <c r="P732" i="2"/>
  <c r="P724" i="2"/>
  <c r="P716" i="2"/>
  <c r="P708" i="2"/>
  <c r="P700" i="2"/>
  <c r="P676" i="2"/>
  <c r="P668" i="2"/>
  <c r="P660" i="2"/>
  <c r="P652" i="2"/>
  <c r="P644" i="2"/>
  <c r="P636" i="2"/>
  <c r="P628" i="2"/>
  <c r="P620" i="2"/>
  <c r="P612" i="2"/>
  <c r="P604" i="2"/>
  <c r="P596" i="2"/>
  <c r="P588" i="2"/>
  <c r="P580" i="2"/>
  <c r="P572" i="2"/>
  <c r="P556" i="2"/>
  <c r="P548" i="2"/>
  <c r="P540" i="2"/>
  <c r="P532" i="2"/>
  <c r="P524" i="2"/>
  <c r="P516" i="2"/>
  <c r="P508" i="2"/>
  <c r="P500" i="2"/>
  <c r="P492" i="2"/>
  <c r="P484" i="2"/>
  <c r="P476" i="2"/>
  <c r="P468" i="2"/>
  <c r="P460" i="2"/>
  <c r="P452" i="2"/>
  <c r="P444" i="2"/>
  <c r="P436" i="2"/>
  <c r="P428" i="2"/>
  <c r="P420" i="2"/>
  <c r="P412" i="2"/>
  <c r="P404" i="2"/>
  <c r="P396" i="2"/>
  <c r="P348" i="2"/>
  <c r="P340" i="2"/>
  <c r="P332" i="2"/>
  <c r="P324" i="2"/>
  <c r="P316" i="2"/>
  <c r="P308" i="2"/>
  <c r="P300" i="2"/>
  <c r="P292" i="2"/>
  <c r="P284" i="2"/>
  <c r="P276" i="2"/>
  <c r="P268" i="2"/>
  <c r="P260" i="2"/>
  <c r="P252" i="2"/>
  <c r="P244" i="2"/>
  <c r="P236" i="2"/>
  <c r="P228" i="2"/>
  <c r="P220" i="2"/>
  <c r="P212" i="2"/>
  <c r="P204" i="2"/>
  <c r="P196" i="2"/>
  <c r="P188" i="2"/>
  <c r="P180" i="2"/>
  <c r="P172" i="2"/>
  <c r="P164" i="2"/>
  <c r="P156" i="2"/>
  <c r="P148" i="2"/>
  <c r="P140" i="2"/>
  <c r="P132" i="2"/>
  <c r="P116" i="2"/>
  <c r="P108" i="2"/>
  <c r="P100" i="2"/>
  <c r="P92" i="2"/>
  <c r="P84" i="2"/>
  <c r="P76" i="2"/>
  <c r="P60" i="2"/>
  <c r="P52" i="2"/>
  <c r="P44" i="2"/>
  <c r="P36" i="2"/>
  <c r="P28" i="2"/>
  <c r="P20" i="2"/>
  <c r="P12" i="2"/>
  <c r="P4" i="2"/>
  <c r="P64" i="2"/>
  <c r="P56" i="2"/>
  <c r="P40" i="2"/>
  <c r="P32" i="2"/>
  <c r="P24" i="2"/>
  <c r="P16" i="2"/>
  <c r="P8" i="2"/>
  <c r="P527" i="2"/>
  <c r="P519" i="2"/>
  <c r="P511" i="2"/>
  <c r="P495" i="2"/>
  <c r="P487" i="2"/>
  <c r="P479" i="2"/>
  <c r="P439" i="2"/>
  <c r="P423" i="2"/>
  <c r="P415" i="2"/>
  <c r="P375" i="2"/>
  <c r="P359" i="2"/>
  <c r="P319" i="2"/>
  <c r="P303" i="2"/>
  <c r="P295" i="2"/>
  <c r="P287" i="2"/>
  <c r="P263" i="2"/>
  <c r="P247" i="2"/>
  <c r="P239" i="2"/>
  <c r="P199" i="2"/>
  <c r="P175" i="2"/>
  <c r="P167" i="2"/>
  <c r="P159" i="2"/>
  <c r="P151" i="2"/>
  <c r="P95" i="2"/>
  <c r="P87" i="2"/>
  <c r="P79" i="2"/>
  <c r="P71" i="2"/>
  <c r="P871" i="2"/>
  <c r="P862" i="2"/>
  <c r="P822" i="2"/>
  <c r="P806" i="2"/>
  <c r="P798" i="2"/>
  <c r="P758" i="2"/>
  <c r="P742" i="2"/>
  <c r="P734" i="2"/>
  <c r="P694" i="2"/>
  <c r="P654" i="2"/>
  <c r="P638" i="2"/>
  <c r="P630" i="2"/>
  <c r="P606" i="2"/>
  <c r="P598" i="2"/>
  <c r="P558" i="2"/>
  <c r="P55" i="2"/>
  <c r="P388" i="2"/>
  <c r="P827" i="2"/>
  <c r="P819" i="2"/>
  <c r="P803" i="2"/>
  <c r="P715" i="2"/>
  <c r="P707" i="2"/>
  <c r="P43" i="2"/>
  <c r="P27" i="2"/>
  <c r="P11" i="2"/>
  <c r="P887" i="2"/>
  <c r="P879" i="2"/>
  <c r="P929" i="2"/>
  <c r="P831" i="2"/>
  <c r="P503" i="2"/>
  <c r="P30" i="2"/>
  <c r="P14" i="2"/>
  <c r="P935" i="2"/>
  <c r="P807" i="2"/>
  <c r="P703" i="2"/>
  <c r="P65" i="2"/>
  <c r="P58" i="2"/>
  <c r="P45" i="2"/>
  <c r="P29" i="2"/>
  <c r="P13" i="2"/>
  <c r="P789" i="2"/>
  <c r="P557" i="2"/>
  <c r="P549" i="2"/>
  <c r="P349" i="2"/>
  <c r="P34" i="2"/>
  <c r="P18" i="2"/>
  <c r="P925" i="2"/>
  <c r="P796" i="2"/>
  <c r="P692" i="2"/>
  <c r="P684" i="2"/>
  <c r="P564" i="2"/>
  <c r="P380" i="2"/>
  <c r="P372" i="2"/>
  <c r="P364" i="2"/>
  <c r="P356" i="2"/>
  <c r="P234" i="2"/>
  <c r="P70" i="2"/>
  <c r="P33" i="2"/>
  <c r="P17" i="2"/>
  <c r="P571" i="2"/>
  <c r="P451" i="2"/>
  <c r="P443" i="2"/>
  <c r="P435" i="2"/>
  <c r="P427" i="2"/>
  <c r="P419" i="2"/>
  <c r="P411" i="2"/>
  <c r="P395" i="2"/>
  <c r="P75" i="2"/>
  <c r="P895" i="2"/>
  <c r="P49" i="2"/>
  <c r="P38" i="2"/>
  <c r="P22" i="2"/>
  <c r="P593" i="2"/>
  <c r="P585" i="2"/>
  <c r="P577" i="2"/>
  <c r="P513" i="2"/>
  <c r="P743" i="2"/>
  <c r="P639" i="2"/>
  <c r="P74" i="2"/>
  <c r="P54" i="2"/>
  <c r="P42" i="2"/>
  <c r="P26" i="2"/>
  <c r="P10" i="2"/>
  <c r="P856" i="2"/>
  <c r="P760" i="2"/>
  <c r="P752" i="2"/>
  <c r="P744" i="2"/>
  <c r="P736" i="2"/>
  <c r="P656" i="2"/>
  <c r="P648" i="2"/>
  <c r="P640" i="2"/>
  <c r="P632" i="2"/>
  <c r="P624" i="2"/>
  <c r="P616" i="2"/>
  <c r="P528" i="2"/>
  <c r="P272" i="2"/>
  <c r="P264" i="2"/>
  <c r="P256" i="2"/>
  <c r="P248" i="2"/>
  <c r="P240" i="2"/>
  <c r="P232" i="2"/>
  <c r="P224" i="2"/>
  <c r="P216" i="2"/>
  <c r="P48" i="2"/>
  <c r="P607" i="2"/>
  <c r="P143" i="2"/>
  <c r="P41" i="2"/>
  <c r="P25" i="2"/>
  <c r="P9" i="2"/>
  <c r="P583" i="2"/>
  <c r="P471" i="2"/>
  <c r="P463" i="2"/>
  <c r="P455" i="2"/>
  <c r="P447" i="2"/>
  <c r="P431" i="2"/>
  <c r="P407" i="2"/>
  <c r="P399" i="2"/>
  <c r="P391" i="2"/>
  <c r="P383" i="2"/>
  <c r="P367" i="2"/>
  <c r="P351" i="2"/>
  <c r="P343" i="2"/>
  <c r="P335" i="2"/>
  <c r="P327" i="2"/>
  <c r="P311" i="2"/>
  <c r="P279" i="2"/>
  <c r="P271" i="2"/>
  <c r="P255" i="2"/>
  <c r="P231" i="2"/>
  <c r="P223" i="2"/>
  <c r="P215" i="2"/>
  <c r="P207" i="2"/>
  <c r="P191" i="2"/>
  <c r="P183" i="2"/>
  <c r="P135" i="2"/>
  <c r="P127" i="2"/>
  <c r="P119" i="2"/>
  <c r="P111" i="2"/>
  <c r="P103" i="2"/>
  <c r="P73" i="2"/>
  <c r="P57" i="2"/>
  <c r="P934" i="2"/>
  <c r="P918" i="2"/>
  <c r="P910" i="2"/>
  <c r="P902" i="2"/>
  <c r="P894" i="2"/>
  <c r="P878" i="2"/>
  <c r="P854" i="2"/>
  <c r="P846" i="2"/>
  <c r="P838" i="2"/>
  <c r="P830" i="2"/>
  <c r="P814" i="2"/>
  <c r="P790" i="2"/>
  <c r="P782" i="2"/>
  <c r="P774" i="2"/>
  <c r="P766" i="2"/>
  <c r="P750" i="2"/>
  <c r="P726" i="2"/>
  <c r="P718" i="2"/>
  <c r="P710" i="2"/>
  <c r="P702" i="2"/>
  <c r="P686" i="2"/>
  <c r="P678" i="2"/>
  <c r="P670" i="2"/>
  <c r="P662" i="2"/>
  <c r="P646" i="2"/>
  <c r="P622" i="2"/>
  <c r="P614" i="2"/>
  <c r="P590" i="2"/>
  <c r="P582" i="2"/>
  <c r="P574" i="2"/>
  <c r="P566" i="2"/>
  <c r="P550" i="2"/>
  <c r="P542" i="2"/>
  <c r="P534" i="2"/>
  <c r="P518" i="2"/>
  <c r="P510" i="2"/>
  <c r="P478" i="2"/>
  <c r="P470" i="2"/>
  <c r="P462" i="2"/>
  <c r="P454" i="2"/>
  <c r="P438" i="2"/>
  <c r="P414" i="2"/>
  <c r="P406" i="2"/>
  <c r="P398" i="2"/>
  <c r="P390" i="2"/>
  <c r="P374" i="2"/>
  <c r="P350" i="2"/>
  <c r="P122" i="2"/>
  <c r="P78" i="2"/>
  <c r="P62" i="2"/>
  <c r="P46" i="2"/>
  <c r="P869" i="2"/>
  <c r="P741" i="2"/>
  <c r="P637" i="2"/>
  <c r="P605" i="2"/>
  <c r="P501" i="2"/>
  <c r="P445" i="2"/>
  <c r="P381" i="2"/>
  <c r="P77" i="2"/>
  <c r="P61" i="2"/>
  <c r="P805" i="2"/>
  <c r="P124" i="2"/>
  <c r="P66" i="2"/>
  <c r="P50" i="2"/>
  <c r="P875" i="2"/>
  <c r="P811" i="2"/>
  <c r="P747" i="2"/>
  <c r="P643" i="2"/>
  <c r="P579" i="2"/>
  <c r="P547" i="2"/>
  <c r="P467" i="2"/>
  <c r="P403" i="2"/>
  <c r="P347" i="2"/>
  <c r="P227" i="2"/>
  <c r="P139" i="2"/>
  <c r="P186" i="2"/>
  <c r="P898" i="2"/>
  <c r="P770" i="2"/>
  <c r="P706" i="2"/>
  <c r="P666" i="2"/>
  <c r="P618" i="2"/>
  <c r="P586" i="2"/>
  <c r="P474" i="2"/>
  <c r="P410" i="2"/>
  <c r="P938" i="2"/>
  <c r="P834" i="2"/>
  <c r="P514" i="2"/>
  <c r="P921" i="2"/>
  <c r="P913" i="2"/>
  <c r="P905" i="2"/>
  <c r="P889" i="2"/>
  <c r="P865" i="2"/>
  <c r="P857" i="2"/>
  <c r="P849" i="2"/>
  <c r="P841" i="2"/>
  <c r="P825" i="2"/>
  <c r="P801" i="2"/>
  <c r="P793" i="2"/>
  <c r="P785" i="2"/>
  <c r="P777" i="2"/>
  <c r="P761" i="2"/>
  <c r="P737" i="2"/>
  <c r="P729" i="2"/>
  <c r="P721" i="2"/>
  <c r="P713" i="2"/>
  <c r="P697" i="2"/>
  <c r="P681" i="2"/>
  <c r="P673" i="2"/>
  <c r="P657" i="2"/>
  <c r="P633" i="2"/>
  <c r="P609" i="2"/>
  <c r="P601" i="2"/>
  <c r="P569" i="2"/>
  <c r="P561" i="2"/>
  <c r="P553" i="2"/>
  <c r="P537" i="2"/>
  <c r="P529" i="2"/>
  <c r="P521" i="2"/>
  <c r="P505" i="2"/>
  <c r="P497" i="2"/>
  <c r="P481" i="2"/>
  <c r="P457" i="2"/>
  <c r="P449" i="2"/>
  <c r="P441" i="2"/>
  <c r="P433" i="2"/>
  <c r="P417" i="2"/>
  <c r="P393" i="2"/>
  <c r="P385" i="2"/>
  <c r="P377" i="2"/>
  <c r="P369" i="2"/>
  <c r="P69" i="2"/>
  <c r="P53" i="2"/>
  <c r="P314" i="2"/>
  <c r="P266" i="2"/>
  <c r="P170" i="2"/>
  <c r="P106" i="2"/>
  <c r="P218" i="2"/>
  <c r="P298" i="2"/>
  <c r="P154" i="2"/>
  <c r="P90" i="2"/>
  <c r="P250" i="2"/>
  <c r="P330" i="2"/>
  <c r="P202" i="2"/>
  <c r="P138" i="2"/>
  <c r="P282" i="2"/>
  <c r="P329" i="2"/>
  <c r="P313" i="2"/>
  <c r="P297" i="2"/>
  <c r="P281" i="2"/>
  <c r="P265" i="2"/>
  <c r="P249" i="2"/>
  <c r="P233" i="2"/>
  <c r="P217" i="2"/>
  <c r="P201" i="2"/>
  <c r="P185" i="2"/>
  <c r="P169" i="2"/>
  <c r="P153" i="2"/>
  <c r="P137" i="2"/>
  <c r="P121" i="2"/>
  <c r="P105" i="2"/>
  <c r="P89" i="2"/>
  <c r="P334" i="2"/>
  <c r="P318" i="2"/>
  <c r="P302" i="2"/>
  <c r="P286" i="2"/>
  <c r="P270" i="2"/>
  <c r="P254" i="2"/>
  <c r="P238" i="2"/>
  <c r="P222" i="2"/>
  <c r="P206" i="2"/>
  <c r="P190" i="2"/>
  <c r="P174" i="2"/>
  <c r="P158" i="2"/>
  <c r="P142" i="2"/>
  <c r="P126" i="2"/>
  <c r="P110" i="2"/>
  <c r="P94" i="2"/>
  <c r="P333" i="2"/>
  <c r="P317" i="2"/>
  <c r="P301" i="2"/>
  <c r="P285" i="2"/>
  <c r="P269" i="2"/>
  <c r="P253" i="2"/>
  <c r="P237" i="2"/>
  <c r="P221" i="2"/>
  <c r="P205" i="2"/>
  <c r="P189" i="2"/>
  <c r="P173" i="2"/>
  <c r="P157" i="2"/>
  <c r="P141" i="2"/>
  <c r="P125" i="2"/>
  <c r="P109" i="2"/>
  <c r="P93" i="2"/>
  <c r="P338" i="2"/>
  <c r="P322" i="2"/>
  <c r="P306" i="2"/>
  <c r="P290" i="2"/>
  <c r="P274" i="2"/>
  <c r="P258" i="2"/>
  <c r="P242" i="2"/>
  <c r="P226" i="2"/>
  <c r="P210" i="2"/>
  <c r="P194" i="2"/>
  <c r="P178" i="2"/>
  <c r="P162" i="2"/>
  <c r="P146" i="2"/>
  <c r="P130" i="2"/>
  <c r="P114" i="2"/>
  <c r="P98" i="2"/>
  <c r="P82" i="2"/>
  <c r="P337" i="2"/>
  <c r="P321" i="2"/>
  <c r="P305" i="2"/>
  <c r="P289" i="2"/>
  <c r="P273" i="2"/>
  <c r="P257" i="2"/>
  <c r="P241" i="2"/>
  <c r="P225" i="2"/>
  <c r="P209" i="2"/>
  <c r="P193" i="2"/>
  <c r="P177" i="2"/>
  <c r="P161" i="2"/>
  <c r="P145" i="2"/>
  <c r="P129" i="2"/>
  <c r="P113" i="2"/>
  <c r="P97" i="2"/>
  <c r="P81" i="2"/>
  <c r="P342" i="2"/>
  <c r="P326" i="2"/>
  <c r="P310" i="2"/>
  <c r="P294" i="2"/>
  <c r="P278" i="2"/>
  <c r="P262" i="2"/>
  <c r="P246" i="2"/>
  <c r="P230" i="2"/>
  <c r="P214" i="2"/>
  <c r="P198" i="2"/>
  <c r="P182" i="2"/>
  <c r="P166" i="2"/>
  <c r="P150" i="2"/>
  <c r="P134" i="2"/>
  <c r="P118" i="2"/>
  <c r="P102" i="2"/>
  <c r="P86" i="2"/>
  <c r="P341" i="2"/>
  <c r="P325" i="2"/>
  <c r="P309" i="2"/>
  <c r="P293" i="2"/>
  <c r="P277" i="2"/>
  <c r="P261" i="2"/>
  <c r="P245" i="2"/>
  <c r="P229" i="2"/>
  <c r="P213" i="2"/>
  <c r="P197" i="2"/>
  <c r="P181" i="2"/>
  <c r="P165" i="2"/>
  <c r="P149" i="2"/>
  <c r="P133" i="2"/>
  <c r="P117" i="2"/>
  <c r="P101" i="2"/>
  <c r="P85" i="2"/>
  <c r="E3" i="5"/>
  <c r="K130" i="5"/>
  <c r="E130" i="5" s="1"/>
  <c r="G130" i="5" s="1"/>
  <c r="K129" i="5"/>
  <c r="E129" i="5" s="1"/>
  <c r="G129" i="5" s="1"/>
  <c r="N4" i="5"/>
  <c r="N3" i="5"/>
  <c r="K143" i="5"/>
  <c r="E143" i="5" s="1"/>
  <c r="G143" i="5" s="1"/>
  <c r="O70" i="5"/>
  <c r="O71" i="5"/>
  <c r="O72" i="5"/>
  <c r="O73" i="5"/>
  <c r="O74" i="5"/>
  <c r="O75" i="5"/>
  <c r="O76" i="5"/>
  <c r="O77" i="5"/>
  <c r="O78" i="5"/>
  <c r="O79" i="5"/>
  <c r="O80" i="5"/>
  <c r="O81" i="5"/>
  <c r="O83" i="5"/>
  <c r="O84" i="5"/>
  <c r="O85" i="5"/>
  <c r="O86" i="5"/>
  <c r="O87" i="5"/>
  <c r="O88" i="5"/>
  <c r="O89" i="5"/>
  <c r="O90" i="5"/>
  <c r="O91" i="5"/>
  <c r="O92" i="5"/>
  <c r="O93" i="5"/>
  <c r="O94" i="5"/>
  <c r="O95" i="5"/>
  <c r="O96" i="5"/>
  <c r="O97" i="5"/>
  <c r="O98" i="5"/>
  <c r="O99" i="5"/>
  <c r="O100" i="5"/>
  <c r="O101" i="5"/>
  <c r="O102" i="5"/>
  <c r="O103" i="5"/>
  <c r="O104" i="5"/>
  <c r="O105" i="5"/>
  <c r="O106" i="5"/>
  <c r="O107" i="5"/>
  <c r="O108" i="5"/>
  <c r="O109" i="5"/>
  <c r="O110" i="5"/>
  <c r="O111" i="5"/>
  <c r="O112" i="5"/>
  <c r="O113" i="5"/>
  <c r="O114" i="5"/>
  <c r="O115" i="5"/>
  <c r="O116" i="5"/>
  <c r="O117" i="5"/>
  <c r="O118" i="5"/>
  <c r="O119" i="5"/>
  <c r="O120" i="5"/>
  <c r="O121" i="5"/>
  <c r="O122" i="5"/>
  <c r="O123" i="5"/>
  <c r="O124" i="5"/>
  <c r="O125" i="5"/>
  <c r="O126" i="5"/>
  <c r="O127" i="5"/>
  <c r="O128" i="5"/>
  <c r="O129" i="5"/>
  <c r="O130" i="5"/>
  <c r="O131" i="5"/>
  <c r="O132" i="5"/>
  <c r="O133" i="5"/>
  <c r="O134" i="5"/>
  <c r="O135" i="5"/>
  <c r="O136" i="5"/>
  <c r="O137" i="5"/>
  <c r="O138" i="5"/>
  <c r="O139" i="5"/>
  <c r="P139" i="5" s="1"/>
  <c r="O140" i="5"/>
  <c r="O141" i="5"/>
  <c r="O142" i="5"/>
  <c r="O143" i="5"/>
  <c r="O144" i="5"/>
  <c r="O145" i="5"/>
  <c r="N52" i="5"/>
  <c r="N5" i="5"/>
  <c r="N6" i="5"/>
  <c r="N7" i="5"/>
  <c r="N8" i="5"/>
  <c r="N9" i="5"/>
  <c r="N10" i="5"/>
  <c r="N11" i="5"/>
  <c r="N12" i="5"/>
  <c r="N13" i="5"/>
  <c r="N14" i="5"/>
  <c r="N15" i="5"/>
  <c r="N16" i="5"/>
  <c r="N17" i="5"/>
  <c r="N18" i="5"/>
  <c r="N19" i="5"/>
  <c r="N20" i="5"/>
  <c r="N21" i="5"/>
  <c r="N22" i="5"/>
  <c r="N23" i="5"/>
  <c r="N24" i="5"/>
  <c r="N25" i="5"/>
  <c r="N26" i="5"/>
  <c r="N27" i="5"/>
  <c r="N28" i="5"/>
  <c r="N29" i="5"/>
  <c r="N30" i="5"/>
  <c r="N31" i="5"/>
  <c r="N32" i="5"/>
  <c r="N33" i="5"/>
  <c r="N34" i="5"/>
  <c r="N35" i="5"/>
  <c r="N36" i="5"/>
  <c r="N37" i="5"/>
  <c r="N38" i="5"/>
  <c r="N39" i="5"/>
  <c r="N40" i="5"/>
  <c r="N41" i="5"/>
  <c r="N42" i="5"/>
  <c r="N43" i="5"/>
  <c r="N44" i="5"/>
  <c r="N45" i="5"/>
  <c r="N46" i="5"/>
  <c r="N47" i="5"/>
  <c r="N48" i="5"/>
  <c r="N49" i="5"/>
  <c r="N50" i="5"/>
  <c r="N51" i="5"/>
  <c r="N53" i="5"/>
  <c r="N54" i="5"/>
  <c r="N55" i="5"/>
  <c r="N56" i="5"/>
  <c r="N57" i="5"/>
  <c r="N58" i="5"/>
  <c r="N59" i="5"/>
  <c r="N60" i="5"/>
  <c r="N61" i="5"/>
  <c r="N62" i="5"/>
  <c r="N63" i="5"/>
  <c r="N64" i="5"/>
  <c r="N65" i="5"/>
  <c r="N66" i="5"/>
  <c r="N67" i="5"/>
  <c r="N68" i="5"/>
  <c r="N69" i="5"/>
  <c r="N70" i="5"/>
  <c r="N71" i="5"/>
  <c r="N72" i="5"/>
  <c r="N73" i="5"/>
  <c r="N74" i="5"/>
  <c r="N75" i="5"/>
  <c r="N76" i="5"/>
  <c r="N77" i="5"/>
  <c r="N78" i="5"/>
  <c r="N79" i="5"/>
  <c r="N80" i="5"/>
  <c r="N81" i="5"/>
  <c r="N82" i="5"/>
  <c r="N83" i="5"/>
  <c r="N84" i="5"/>
  <c r="N85" i="5"/>
  <c r="N86" i="5"/>
  <c r="N87" i="5"/>
  <c r="N88" i="5"/>
  <c r="N89" i="5"/>
  <c r="N90" i="5"/>
  <c r="N91" i="5"/>
  <c r="N92" i="5"/>
  <c r="N93" i="5"/>
  <c r="N94" i="5"/>
  <c r="N95" i="5"/>
  <c r="N96" i="5"/>
  <c r="N97" i="5"/>
  <c r="N98" i="5"/>
  <c r="N99" i="5"/>
  <c r="N100" i="5"/>
  <c r="N101" i="5"/>
  <c r="N102" i="5"/>
  <c r="N103" i="5"/>
  <c r="N104" i="5"/>
  <c r="N105" i="5"/>
  <c r="N106" i="5"/>
  <c r="N107" i="5"/>
  <c r="N108" i="5"/>
  <c r="N109" i="5"/>
  <c r="N110" i="5"/>
  <c r="N111" i="5"/>
  <c r="N112" i="5"/>
  <c r="N113" i="5"/>
  <c r="N114" i="5"/>
  <c r="N115" i="5"/>
  <c r="N116" i="5"/>
  <c r="N117" i="5"/>
  <c r="N118" i="5"/>
  <c r="N119" i="5"/>
  <c r="N120" i="5"/>
  <c r="N121" i="5"/>
  <c r="N122" i="5"/>
  <c r="N123" i="5"/>
  <c r="N124" i="5"/>
  <c r="N125" i="5"/>
  <c r="N126" i="5"/>
  <c r="N127" i="5"/>
  <c r="N128" i="5"/>
  <c r="N129" i="5"/>
  <c r="N130" i="5"/>
  <c r="N131" i="5"/>
  <c r="N132" i="5"/>
  <c r="N133" i="5"/>
  <c r="N134" i="5"/>
  <c r="N135" i="5"/>
  <c r="N136" i="5"/>
  <c r="N137" i="5"/>
  <c r="N138" i="5"/>
  <c r="N140" i="5"/>
  <c r="N141" i="5"/>
  <c r="N142" i="5"/>
  <c r="N143" i="5"/>
  <c r="N144" i="5"/>
  <c r="K145" i="5"/>
  <c r="E145" i="5" s="1"/>
  <c r="G145" i="5" s="1"/>
  <c r="K144" i="5"/>
  <c r="E144" i="5" s="1"/>
  <c r="G144" i="5" s="1"/>
  <c r="K142" i="5"/>
  <c r="E142" i="5" s="1"/>
  <c r="G142" i="5" s="1"/>
  <c r="K141" i="5"/>
  <c r="E141" i="5" s="1"/>
  <c r="G141" i="5" s="1"/>
  <c r="K140" i="5"/>
  <c r="E140" i="5" s="1"/>
  <c r="G140" i="5" s="1"/>
  <c r="K139" i="5"/>
  <c r="E139" i="5" s="1"/>
  <c r="G139" i="5" s="1"/>
  <c r="K138" i="5"/>
  <c r="E138" i="5" s="1"/>
  <c r="G138" i="5" s="1"/>
  <c r="K137" i="5"/>
  <c r="E137" i="5" s="1"/>
  <c r="G137" i="5" s="1"/>
  <c r="K136" i="5"/>
  <c r="E136" i="5" s="1"/>
  <c r="G136" i="5" s="1"/>
  <c r="K135" i="5"/>
  <c r="E135" i="5" s="1"/>
  <c r="G135" i="5" s="1"/>
  <c r="K134" i="5"/>
  <c r="E134" i="5" s="1"/>
  <c r="G134" i="5" s="1"/>
  <c r="K133" i="5"/>
  <c r="E133" i="5" s="1"/>
  <c r="G133" i="5" s="1"/>
  <c r="K132" i="5"/>
  <c r="E132" i="5" s="1"/>
  <c r="G132" i="5" s="1"/>
  <c r="K131" i="5"/>
  <c r="E131" i="5" s="1"/>
  <c r="G131" i="5" s="1"/>
  <c r="K128" i="5"/>
  <c r="E128" i="5" s="1"/>
  <c r="G128" i="5" s="1"/>
  <c r="K127" i="5"/>
  <c r="E127" i="5" s="1"/>
  <c r="G127" i="5" s="1"/>
  <c r="K126" i="5"/>
  <c r="E126" i="5" s="1"/>
  <c r="G126" i="5" s="1"/>
  <c r="K125" i="5"/>
  <c r="E125" i="5" s="1"/>
  <c r="G125" i="5" s="1"/>
  <c r="K124" i="5"/>
  <c r="E124" i="5" s="1"/>
  <c r="G124" i="5" s="1"/>
  <c r="K123" i="5"/>
  <c r="E123" i="5" s="1"/>
  <c r="G123" i="5" s="1"/>
  <c r="K122" i="5"/>
  <c r="E122" i="5" s="1"/>
  <c r="G122" i="5" s="1"/>
  <c r="K121" i="5"/>
  <c r="E121" i="5" s="1"/>
  <c r="G121" i="5" s="1"/>
  <c r="K120" i="5"/>
  <c r="E120" i="5" s="1"/>
  <c r="G120" i="5" s="1"/>
  <c r="K119" i="5"/>
  <c r="E119" i="5" s="1"/>
  <c r="G119" i="5" s="1"/>
  <c r="K118" i="5"/>
  <c r="E118" i="5" s="1"/>
  <c r="G118" i="5" s="1"/>
  <c r="K117" i="5"/>
  <c r="E117" i="5" s="1"/>
  <c r="G117" i="5" s="1"/>
  <c r="K116" i="5"/>
  <c r="E116" i="5" s="1"/>
  <c r="G116" i="5" s="1"/>
  <c r="K115" i="5"/>
  <c r="E115" i="5" s="1"/>
  <c r="G115" i="5" s="1"/>
  <c r="K114" i="5"/>
  <c r="E114" i="5" s="1"/>
  <c r="G114" i="5" s="1"/>
  <c r="K113" i="5"/>
  <c r="E113" i="5" s="1"/>
  <c r="G113" i="5" s="1"/>
  <c r="K112" i="5"/>
  <c r="E112" i="5" s="1"/>
  <c r="G112" i="5" s="1"/>
  <c r="K111" i="5"/>
  <c r="E111" i="5" s="1"/>
  <c r="G111" i="5" s="1"/>
  <c r="K110" i="5"/>
  <c r="E110" i="5" s="1"/>
  <c r="G110" i="5" s="1"/>
  <c r="K109" i="5"/>
  <c r="E109" i="5" s="1"/>
  <c r="G109" i="5" s="1"/>
  <c r="K108" i="5"/>
  <c r="E108" i="5" s="1"/>
  <c r="G108" i="5" s="1"/>
  <c r="K107" i="5"/>
  <c r="E107" i="5" s="1"/>
  <c r="G107" i="5" s="1"/>
  <c r="K106" i="5"/>
  <c r="E106" i="5" s="1"/>
  <c r="G106" i="5" s="1"/>
  <c r="K105" i="5"/>
  <c r="E105" i="5" s="1"/>
  <c r="G105" i="5" s="1"/>
  <c r="K104" i="5"/>
  <c r="E104" i="5" s="1"/>
  <c r="G104" i="5" s="1"/>
  <c r="K103" i="5"/>
  <c r="E103" i="5" s="1"/>
  <c r="G103" i="5" s="1"/>
  <c r="K102" i="5"/>
  <c r="E102" i="5" s="1"/>
  <c r="G102" i="5" s="1"/>
  <c r="K101" i="5"/>
  <c r="E101" i="5" s="1"/>
  <c r="G101" i="5" s="1"/>
  <c r="K100" i="5"/>
  <c r="E100" i="5" s="1"/>
  <c r="G100" i="5" s="1"/>
  <c r="K99" i="5"/>
  <c r="E99" i="5" s="1"/>
  <c r="G99" i="5" s="1"/>
  <c r="K98" i="5"/>
  <c r="E98" i="5" s="1"/>
  <c r="G98" i="5" s="1"/>
  <c r="K97" i="5"/>
  <c r="E97" i="5" s="1"/>
  <c r="G97" i="5" s="1"/>
  <c r="K96" i="5"/>
  <c r="E96" i="5" s="1"/>
  <c r="G96" i="5" s="1"/>
  <c r="K95" i="5"/>
  <c r="E95" i="5" s="1"/>
  <c r="G95" i="5" s="1"/>
  <c r="K94" i="5"/>
  <c r="E94" i="5" s="1"/>
  <c r="G94" i="5" s="1"/>
  <c r="K93" i="5"/>
  <c r="E93" i="5" s="1"/>
  <c r="G93" i="5" s="1"/>
  <c r="K92" i="5"/>
  <c r="E92" i="5" s="1"/>
  <c r="G92" i="5" s="1"/>
  <c r="K91" i="5"/>
  <c r="E91" i="5" s="1"/>
  <c r="G91" i="5" s="1"/>
  <c r="K90" i="5"/>
  <c r="E90" i="5" s="1"/>
  <c r="G90" i="5" s="1"/>
  <c r="K89" i="5"/>
  <c r="E89" i="5" s="1"/>
  <c r="G89" i="5" s="1"/>
  <c r="K88" i="5"/>
  <c r="E88" i="5" s="1"/>
  <c r="G88" i="5" s="1"/>
  <c r="K87" i="5"/>
  <c r="E87" i="5" s="1"/>
  <c r="G87" i="5" s="1"/>
  <c r="K86" i="5"/>
  <c r="E86" i="5" s="1"/>
  <c r="G86" i="5" s="1"/>
  <c r="K85" i="5"/>
  <c r="E85" i="5" s="1"/>
  <c r="G85" i="5" s="1"/>
  <c r="K84" i="5"/>
  <c r="E84" i="5" s="1"/>
  <c r="G84" i="5" s="1"/>
  <c r="K83" i="5"/>
  <c r="E83" i="5" s="1"/>
  <c r="G83" i="5" s="1"/>
  <c r="K82" i="5"/>
  <c r="E82" i="5" s="1"/>
  <c r="G82" i="5" s="1"/>
  <c r="K81" i="5"/>
  <c r="E81" i="5" s="1"/>
  <c r="G81" i="5" s="1"/>
  <c r="K80" i="5"/>
  <c r="E80" i="5" s="1"/>
  <c r="G80" i="5" s="1"/>
  <c r="K79" i="5"/>
  <c r="E79" i="5" s="1"/>
  <c r="G79" i="5" s="1"/>
  <c r="K78" i="5"/>
  <c r="E78" i="5" s="1"/>
  <c r="G78" i="5" s="1"/>
  <c r="K77" i="5"/>
  <c r="E77" i="5" s="1"/>
  <c r="G77" i="5" s="1"/>
  <c r="K76" i="5"/>
  <c r="E76" i="5" s="1"/>
  <c r="G76" i="5" s="1"/>
  <c r="K75" i="5"/>
  <c r="E75" i="5" s="1"/>
  <c r="G75" i="5" s="1"/>
  <c r="K74" i="5"/>
  <c r="E74" i="5" s="1"/>
  <c r="G74" i="5" s="1"/>
  <c r="K73" i="5"/>
  <c r="E73" i="5" s="1"/>
  <c r="G73" i="5" s="1"/>
  <c r="K72" i="5"/>
  <c r="E72" i="5" s="1"/>
  <c r="G72" i="5" s="1"/>
  <c r="K71" i="5"/>
  <c r="E71" i="5" s="1"/>
  <c r="G71" i="5" s="1"/>
  <c r="K70" i="5"/>
  <c r="E70" i="5" s="1"/>
  <c r="G70" i="5" s="1"/>
  <c r="P941" i="2" l="1"/>
  <c r="E941" i="2"/>
  <c r="P142" i="5"/>
  <c r="P141" i="5"/>
  <c r="P102" i="5"/>
  <c r="P138" i="5"/>
  <c r="P114" i="5"/>
  <c r="P137" i="5"/>
  <c r="P121" i="5"/>
  <c r="P81" i="5"/>
  <c r="P134" i="5"/>
  <c r="P86" i="5"/>
  <c r="P133" i="5"/>
  <c r="P109" i="5"/>
  <c r="P93" i="5"/>
  <c r="P85" i="5"/>
  <c r="P145" i="5"/>
  <c r="G3" i="5"/>
  <c r="P99" i="5"/>
  <c r="P136" i="5"/>
  <c r="P128" i="5"/>
  <c r="P104" i="5"/>
  <c r="P96" i="5"/>
  <c r="P89" i="5"/>
  <c r="P83" i="5"/>
  <c r="P75" i="5"/>
  <c r="P122" i="5"/>
  <c r="P98" i="5"/>
  <c r="P125" i="5"/>
  <c r="P88" i="5"/>
  <c r="P129" i="5"/>
  <c r="P113" i="5"/>
  <c r="P97" i="5"/>
  <c r="P144" i="5"/>
  <c r="P117" i="5"/>
  <c r="P73" i="5"/>
  <c r="P123" i="5"/>
  <c r="P101" i="5"/>
  <c r="P76" i="5"/>
  <c r="P127" i="5"/>
  <c r="P108" i="5"/>
  <c r="P95" i="5"/>
  <c r="P82" i="5"/>
  <c r="P143" i="5"/>
  <c r="P126" i="5"/>
  <c r="P120" i="5"/>
  <c r="P107" i="5"/>
  <c r="P100" i="5"/>
  <c r="P94" i="5"/>
  <c r="P87" i="5"/>
  <c r="P74" i="5"/>
  <c r="P132" i="5"/>
  <c r="P119" i="5"/>
  <c r="P106" i="5"/>
  <c r="P131" i="5"/>
  <c r="P124" i="5"/>
  <c r="P118" i="5"/>
  <c r="P112" i="5"/>
  <c r="P105" i="5"/>
  <c r="P80" i="5"/>
  <c r="P72" i="5"/>
  <c r="P111" i="5"/>
  <c r="P79" i="5"/>
  <c r="P135" i="5"/>
  <c r="P116" i="5"/>
  <c r="P110" i="5"/>
  <c r="P103" i="5"/>
  <c r="P91" i="5"/>
  <c r="P78" i="5"/>
  <c r="P70" i="5"/>
  <c r="P130" i="5"/>
  <c r="P92" i="5"/>
  <c r="P71" i="5"/>
  <c r="P140" i="5"/>
  <c r="P115" i="5"/>
  <c r="P90" i="5"/>
  <c r="P84" i="5"/>
  <c r="P77" i="5"/>
  <c r="I166" i="5"/>
  <c r="D144" i="7" l="1"/>
  <c r="H141" i="8"/>
  <c r="D141" i="8"/>
  <c r="N140" i="8"/>
  <c r="E140" i="8"/>
  <c r="G140" i="8" s="1"/>
  <c r="G141" i="8" s="1"/>
  <c r="O139" i="8"/>
  <c r="N139" i="8"/>
  <c r="K139" i="8"/>
  <c r="E139" i="8" s="1"/>
  <c r="O138" i="8"/>
  <c r="N138" i="8"/>
  <c r="K138" i="8"/>
  <c r="E138" i="8" s="1"/>
  <c r="O137" i="8"/>
  <c r="N137" i="8"/>
  <c r="K137" i="8"/>
  <c r="E137" i="8" s="1"/>
  <c r="O136" i="8"/>
  <c r="N136" i="8"/>
  <c r="K136" i="8"/>
  <c r="E136" i="8" s="1"/>
  <c r="O135" i="8"/>
  <c r="N135" i="8"/>
  <c r="P135" i="8" s="1"/>
  <c r="K135" i="8"/>
  <c r="E135" i="8" s="1"/>
  <c r="O134" i="8"/>
  <c r="N134" i="8"/>
  <c r="K134" i="8"/>
  <c r="E134" i="8" s="1"/>
  <c r="O133" i="8"/>
  <c r="N133" i="8"/>
  <c r="K133" i="8"/>
  <c r="E133" i="8" s="1"/>
  <c r="O132" i="8"/>
  <c r="N132" i="8"/>
  <c r="K132" i="8"/>
  <c r="E132" i="8" s="1"/>
  <c r="O131" i="8"/>
  <c r="N131" i="8"/>
  <c r="K131" i="8"/>
  <c r="E131" i="8" s="1"/>
  <c r="O130" i="8"/>
  <c r="N130" i="8"/>
  <c r="K130" i="8"/>
  <c r="E130" i="8" s="1"/>
  <c r="O129" i="8"/>
  <c r="N129" i="8"/>
  <c r="K129" i="8"/>
  <c r="E129" i="8" s="1"/>
  <c r="O128" i="8"/>
  <c r="N128" i="8"/>
  <c r="K128" i="8"/>
  <c r="E128" i="8" s="1"/>
  <c r="O127" i="8"/>
  <c r="N127" i="8"/>
  <c r="K127" i="8"/>
  <c r="E127" i="8" s="1"/>
  <c r="O126" i="8"/>
  <c r="N126" i="8"/>
  <c r="K126" i="8"/>
  <c r="E126" i="8" s="1"/>
  <c r="O125" i="8"/>
  <c r="N125" i="8"/>
  <c r="K125" i="8"/>
  <c r="E125" i="8" s="1"/>
  <c r="O124" i="8"/>
  <c r="N124" i="8"/>
  <c r="K124" i="8"/>
  <c r="E124" i="8" s="1"/>
  <c r="O123" i="8"/>
  <c r="N123" i="8"/>
  <c r="K123" i="8"/>
  <c r="E123" i="8" s="1"/>
  <c r="O122" i="8"/>
  <c r="N122" i="8"/>
  <c r="K122" i="8"/>
  <c r="E122" i="8" s="1"/>
  <c r="O121" i="8"/>
  <c r="N121" i="8"/>
  <c r="K121" i="8"/>
  <c r="E121" i="8" s="1"/>
  <c r="O120" i="8"/>
  <c r="N120" i="8"/>
  <c r="K120" i="8"/>
  <c r="E120" i="8" s="1"/>
  <c r="O119" i="8"/>
  <c r="N119" i="8"/>
  <c r="K119" i="8"/>
  <c r="E119" i="8" s="1"/>
  <c r="O118" i="8"/>
  <c r="N118" i="8"/>
  <c r="K118" i="8"/>
  <c r="E118" i="8" s="1"/>
  <c r="O117" i="8"/>
  <c r="N117" i="8"/>
  <c r="K117" i="8"/>
  <c r="E117" i="8" s="1"/>
  <c r="O116" i="8"/>
  <c r="N116" i="8"/>
  <c r="K116" i="8"/>
  <c r="E116" i="8" s="1"/>
  <c r="O115" i="8"/>
  <c r="N115" i="8"/>
  <c r="K115" i="8"/>
  <c r="E115" i="8" s="1"/>
  <c r="O114" i="8"/>
  <c r="N114" i="8"/>
  <c r="K114" i="8"/>
  <c r="E114" i="8" s="1"/>
  <c r="O113" i="8"/>
  <c r="N113" i="8"/>
  <c r="K113" i="8"/>
  <c r="E113" i="8" s="1"/>
  <c r="O112" i="8"/>
  <c r="N112" i="8"/>
  <c r="K112" i="8"/>
  <c r="E112" i="8" s="1"/>
  <c r="O111" i="8"/>
  <c r="N111" i="8"/>
  <c r="P111" i="8" s="1"/>
  <c r="K111" i="8"/>
  <c r="E111" i="8" s="1"/>
  <c r="O110" i="8"/>
  <c r="N110" i="8"/>
  <c r="K110" i="8"/>
  <c r="E110" i="8" s="1"/>
  <c r="O109" i="8"/>
  <c r="N109" i="8"/>
  <c r="K109" i="8"/>
  <c r="E109" i="8" s="1"/>
  <c r="O108" i="8"/>
  <c r="N108" i="8"/>
  <c r="K108" i="8"/>
  <c r="E108" i="8" s="1"/>
  <c r="O107" i="8"/>
  <c r="N107" i="8"/>
  <c r="K107" i="8"/>
  <c r="E107" i="8" s="1"/>
  <c r="O106" i="8"/>
  <c r="N106" i="8"/>
  <c r="K106" i="8"/>
  <c r="E106" i="8" s="1"/>
  <c r="O105" i="8"/>
  <c r="N105" i="8"/>
  <c r="K105" i="8"/>
  <c r="E105" i="8" s="1"/>
  <c r="O104" i="8"/>
  <c r="N104" i="8"/>
  <c r="K104" i="8"/>
  <c r="E104" i="8" s="1"/>
  <c r="O103" i="8"/>
  <c r="N103" i="8"/>
  <c r="P103" i="8" s="1"/>
  <c r="K103" i="8"/>
  <c r="E103" i="8" s="1"/>
  <c r="O102" i="8"/>
  <c r="N102" i="8"/>
  <c r="K102" i="8"/>
  <c r="E102" i="8" s="1"/>
  <c r="O101" i="8"/>
  <c r="N101" i="8"/>
  <c r="K101" i="8"/>
  <c r="E101" i="8" s="1"/>
  <c r="O100" i="8"/>
  <c r="N100" i="8"/>
  <c r="K100" i="8"/>
  <c r="E100" i="8" s="1"/>
  <c r="O99" i="8"/>
  <c r="N99" i="8"/>
  <c r="K99" i="8"/>
  <c r="E99" i="8" s="1"/>
  <c r="O98" i="8"/>
  <c r="N98" i="8"/>
  <c r="K98" i="8"/>
  <c r="E98" i="8" s="1"/>
  <c r="O97" i="8"/>
  <c r="N97" i="8"/>
  <c r="K97" i="8"/>
  <c r="E97" i="8" s="1"/>
  <c r="O96" i="8"/>
  <c r="N96" i="8"/>
  <c r="K96" i="8"/>
  <c r="E96" i="8" s="1"/>
  <c r="O95" i="8"/>
  <c r="N95" i="8"/>
  <c r="K95" i="8"/>
  <c r="E95" i="8" s="1"/>
  <c r="O94" i="8"/>
  <c r="N94" i="8"/>
  <c r="K94" i="8"/>
  <c r="E94" i="8" s="1"/>
  <c r="O93" i="8"/>
  <c r="N93" i="8"/>
  <c r="K93" i="8"/>
  <c r="E93" i="8" s="1"/>
  <c r="O92" i="8"/>
  <c r="N92" i="8"/>
  <c r="K92" i="8"/>
  <c r="E92" i="8" s="1"/>
  <c r="O91" i="8"/>
  <c r="N91" i="8"/>
  <c r="K91" i="8"/>
  <c r="E91" i="8" s="1"/>
  <c r="O90" i="8"/>
  <c r="N90" i="8"/>
  <c r="K90" i="8"/>
  <c r="E90" i="8" s="1"/>
  <c r="O89" i="8"/>
  <c r="N89" i="8"/>
  <c r="K89" i="8"/>
  <c r="E89" i="8" s="1"/>
  <c r="O88" i="8"/>
  <c r="N88" i="8"/>
  <c r="K88" i="8"/>
  <c r="E88" i="8" s="1"/>
  <c r="O87" i="8"/>
  <c r="N87" i="8"/>
  <c r="K87" i="8"/>
  <c r="E87" i="8" s="1"/>
  <c r="O86" i="8"/>
  <c r="N86" i="8"/>
  <c r="K86" i="8"/>
  <c r="E86" i="8" s="1"/>
  <c r="O85" i="8"/>
  <c r="N85" i="8"/>
  <c r="K85" i="8"/>
  <c r="E85" i="8" s="1"/>
  <c r="O84" i="8"/>
  <c r="N84" i="8"/>
  <c r="K84" i="8"/>
  <c r="E84" i="8" s="1"/>
  <c r="O83" i="8"/>
  <c r="N83" i="8"/>
  <c r="K83" i="8"/>
  <c r="E83" i="8" s="1"/>
  <c r="O82" i="8"/>
  <c r="N82" i="8"/>
  <c r="K82" i="8"/>
  <c r="E82" i="8" s="1"/>
  <c r="O81" i="8"/>
  <c r="N81" i="8"/>
  <c r="K81" i="8"/>
  <c r="E81" i="8" s="1"/>
  <c r="O80" i="8"/>
  <c r="N80" i="8"/>
  <c r="K80" i="8"/>
  <c r="E80" i="8" s="1"/>
  <c r="O79" i="8"/>
  <c r="N79" i="8"/>
  <c r="P79" i="8" s="1"/>
  <c r="K79" i="8"/>
  <c r="E79" i="8" s="1"/>
  <c r="O78" i="8"/>
  <c r="N78" i="8"/>
  <c r="K78" i="8"/>
  <c r="E78" i="8" s="1"/>
  <c r="O77" i="8"/>
  <c r="N77" i="8"/>
  <c r="K77" i="8"/>
  <c r="E77" i="8" s="1"/>
  <c r="O76" i="8"/>
  <c r="N76" i="8"/>
  <c r="K76" i="8"/>
  <c r="E76" i="8" s="1"/>
  <c r="O75" i="8"/>
  <c r="N75" i="8"/>
  <c r="K75" i="8"/>
  <c r="E75" i="8" s="1"/>
  <c r="O74" i="8"/>
  <c r="N74" i="8"/>
  <c r="K74" i="8"/>
  <c r="E74" i="8" s="1"/>
  <c r="O73" i="8"/>
  <c r="N73" i="8"/>
  <c r="K73" i="8"/>
  <c r="E73" i="8" s="1"/>
  <c r="O72" i="8"/>
  <c r="N72" i="8"/>
  <c r="K72" i="8"/>
  <c r="E72" i="8" s="1"/>
  <c r="O71" i="8"/>
  <c r="N71" i="8"/>
  <c r="P71" i="8" s="1"/>
  <c r="K71" i="8"/>
  <c r="E71" i="8" s="1"/>
  <c r="O70" i="8"/>
  <c r="N70" i="8"/>
  <c r="K70" i="8"/>
  <c r="E70" i="8" s="1"/>
  <c r="O69" i="8"/>
  <c r="N69" i="8"/>
  <c r="K69" i="8"/>
  <c r="E69" i="8" s="1"/>
  <c r="O68" i="8"/>
  <c r="N68" i="8"/>
  <c r="K68" i="8"/>
  <c r="E68" i="8" s="1"/>
  <c r="O67" i="8"/>
  <c r="N67" i="8"/>
  <c r="K67" i="8"/>
  <c r="E67" i="8" s="1"/>
  <c r="O66" i="8"/>
  <c r="N66" i="8"/>
  <c r="K66" i="8"/>
  <c r="E66" i="8" s="1"/>
  <c r="O65" i="8"/>
  <c r="N65" i="8"/>
  <c r="K65" i="8"/>
  <c r="E65" i="8" s="1"/>
  <c r="O64" i="8"/>
  <c r="N64" i="8"/>
  <c r="K64" i="8"/>
  <c r="E64" i="8" s="1"/>
  <c r="O63" i="8"/>
  <c r="N63" i="8"/>
  <c r="K63" i="8"/>
  <c r="E63" i="8" s="1"/>
  <c r="O62" i="8"/>
  <c r="N62" i="8"/>
  <c r="K62" i="8"/>
  <c r="E62" i="8" s="1"/>
  <c r="O61" i="8"/>
  <c r="N61" i="8"/>
  <c r="K61" i="8"/>
  <c r="E61" i="8" s="1"/>
  <c r="O60" i="8"/>
  <c r="N60" i="8"/>
  <c r="K60" i="8"/>
  <c r="E60" i="8" s="1"/>
  <c r="O59" i="8"/>
  <c r="N59" i="8"/>
  <c r="K59" i="8"/>
  <c r="E59" i="8" s="1"/>
  <c r="O58" i="8"/>
  <c r="N58" i="8"/>
  <c r="K58" i="8"/>
  <c r="E58" i="8" s="1"/>
  <c r="O57" i="8"/>
  <c r="N57" i="8"/>
  <c r="K57" i="8"/>
  <c r="E57" i="8" s="1"/>
  <c r="O56" i="8"/>
  <c r="N56" i="8"/>
  <c r="K56" i="8"/>
  <c r="E56" i="8" s="1"/>
  <c r="O55" i="8"/>
  <c r="N55" i="8"/>
  <c r="K55" i="8"/>
  <c r="E55" i="8" s="1"/>
  <c r="O54" i="8"/>
  <c r="N54" i="8"/>
  <c r="K54" i="8"/>
  <c r="E54" i="8" s="1"/>
  <c r="O53" i="8"/>
  <c r="N53" i="8"/>
  <c r="K53" i="8"/>
  <c r="E53" i="8" s="1"/>
  <c r="O52" i="8"/>
  <c r="N52" i="8"/>
  <c r="K52" i="8"/>
  <c r="E52" i="8" s="1"/>
  <c r="O51" i="8"/>
  <c r="N51" i="8"/>
  <c r="K51" i="8"/>
  <c r="E51" i="8" s="1"/>
  <c r="O50" i="8"/>
  <c r="N50" i="8"/>
  <c r="K50" i="8"/>
  <c r="E50" i="8" s="1"/>
  <c r="O49" i="8"/>
  <c r="N49" i="8"/>
  <c r="K49" i="8"/>
  <c r="E49" i="8" s="1"/>
  <c r="O48" i="8"/>
  <c r="N48" i="8"/>
  <c r="K48" i="8"/>
  <c r="E48" i="8" s="1"/>
  <c r="O47" i="8"/>
  <c r="N47" i="8"/>
  <c r="P47" i="8" s="1"/>
  <c r="K47" i="8"/>
  <c r="E47" i="8" s="1"/>
  <c r="O46" i="8"/>
  <c r="N46" i="8"/>
  <c r="K46" i="8"/>
  <c r="E46" i="8" s="1"/>
  <c r="O45" i="8"/>
  <c r="N45" i="8"/>
  <c r="K45" i="8"/>
  <c r="E45" i="8" s="1"/>
  <c r="O44" i="8"/>
  <c r="N44" i="8"/>
  <c r="K44" i="8"/>
  <c r="E44" i="8" s="1"/>
  <c r="O43" i="8"/>
  <c r="N43" i="8"/>
  <c r="K43" i="8"/>
  <c r="E43" i="8" s="1"/>
  <c r="O42" i="8"/>
  <c r="N42" i="8"/>
  <c r="K42" i="8"/>
  <c r="E42" i="8" s="1"/>
  <c r="O41" i="8"/>
  <c r="N41" i="8"/>
  <c r="K41" i="8"/>
  <c r="E41" i="8" s="1"/>
  <c r="O40" i="8"/>
  <c r="N40" i="8"/>
  <c r="K40" i="8"/>
  <c r="E40" i="8" s="1"/>
  <c r="O39" i="8"/>
  <c r="N39" i="8"/>
  <c r="K39" i="8"/>
  <c r="E39" i="8" s="1"/>
  <c r="O38" i="8"/>
  <c r="N38" i="8"/>
  <c r="K38" i="8"/>
  <c r="E38" i="8" s="1"/>
  <c r="O37" i="8"/>
  <c r="N37" i="8"/>
  <c r="K37" i="8"/>
  <c r="E37" i="8" s="1"/>
  <c r="O36" i="8"/>
  <c r="N36" i="8"/>
  <c r="K36" i="8"/>
  <c r="E36" i="8" s="1"/>
  <c r="O35" i="8"/>
  <c r="N35" i="8"/>
  <c r="K35" i="8"/>
  <c r="E35" i="8" s="1"/>
  <c r="O34" i="8"/>
  <c r="N34" i="8"/>
  <c r="K34" i="8"/>
  <c r="E34" i="8" s="1"/>
  <c r="O33" i="8"/>
  <c r="N33" i="8"/>
  <c r="K33" i="8"/>
  <c r="E33" i="8" s="1"/>
  <c r="O32" i="8"/>
  <c r="N32" i="8"/>
  <c r="K32" i="8"/>
  <c r="E32" i="8" s="1"/>
  <c r="O31" i="8"/>
  <c r="N31" i="8"/>
  <c r="K31" i="8"/>
  <c r="E31" i="8" s="1"/>
  <c r="O30" i="8"/>
  <c r="N30" i="8"/>
  <c r="K30" i="8"/>
  <c r="E30" i="8" s="1"/>
  <c r="O29" i="8"/>
  <c r="N29" i="8"/>
  <c r="K29" i="8"/>
  <c r="E29" i="8" s="1"/>
  <c r="O28" i="8"/>
  <c r="N28" i="8"/>
  <c r="K28" i="8"/>
  <c r="E28" i="8" s="1"/>
  <c r="O27" i="8"/>
  <c r="N27" i="8"/>
  <c r="K27" i="8"/>
  <c r="E27" i="8" s="1"/>
  <c r="O26" i="8"/>
  <c r="N26" i="8"/>
  <c r="K26" i="8"/>
  <c r="E26" i="8" s="1"/>
  <c r="O25" i="8"/>
  <c r="N25" i="8"/>
  <c r="K25" i="8"/>
  <c r="E25" i="8" s="1"/>
  <c r="O24" i="8"/>
  <c r="N24" i="8"/>
  <c r="K24" i="8"/>
  <c r="E24" i="8" s="1"/>
  <c r="O23" i="8"/>
  <c r="N23" i="8"/>
  <c r="K23" i="8"/>
  <c r="E23" i="8" s="1"/>
  <c r="O22" i="8"/>
  <c r="N22" i="8"/>
  <c r="K22" i="8"/>
  <c r="E22" i="8" s="1"/>
  <c r="O21" i="8"/>
  <c r="N21" i="8"/>
  <c r="K21" i="8"/>
  <c r="E21" i="8" s="1"/>
  <c r="O20" i="8"/>
  <c r="N20" i="8"/>
  <c r="K20" i="8"/>
  <c r="E20" i="8" s="1"/>
  <c r="O19" i="8"/>
  <c r="N19" i="8"/>
  <c r="K19" i="8"/>
  <c r="E19" i="8" s="1"/>
  <c r="O18" i="8"/>
  <c r="N18" i="8"/>
  <c r="K18" i="8"/>
  <c r="E18" i="8" s="1"/>
  <c r="O17" i="8"/>
  <c r="N17" i="8"/>
  <c r="K17" i="8"/>
  <c r="E17" i="8" s="1"/>
  <c r="O16" i="8"/>
  <c r="N16" i="8"/>
  <c r="K16" i="8"/>
  <c r="E16" i="8" s="1"/>
  <c r="O15" i="8"/>
  <c r="N15" i="8"/>
  <c r="K15" i="8"/>
  <c r="E15" i="8" s="1"/>
  <c r="O14" i="8"/>
  <c r="N14" i="8"/>
  <c r="K14" i="8"/>
  <c r="E14" i="8" s="1"/>
  <c r="O13" i="8"/>
  <c r="N13" i="8"/>
  <c r="K13" i="8"/>
  <c r="E13" i="8" s="1"/>
  <c r="O12" i="8"/>
  <c r="N12" i="8"/>
  <c r="K12" i="8"/>
  <c r="E12" i="8" s="1"/>
  <c r="O11" i="8"/>
  <c r="N11" i="8"/>
  <c r="K11" i="8"/>
  <c r="E11" i="8" s="1"/>
  <c r="O10" i="8"/>
  <c r="N10" i="8"/>
  <c r="K10" i="8"/>
  <c r="E10" i="8" s="1"/>
  <c r="O9" i="8"/>
  <c r="N9" i="8"/>
  <c r="K9" i="8"/>
  <c r="E9" i="8" s="1"/>
  <c r="O8" i="8"/>
  <c r="N8" i="8"/>
  <c r="K8" i="8"/>
  <c r="E8" i="8" s="1"/>
  <c r="O7" i="8"/>
  <c r="N7" i="8"/>
  <c r="K7" i="8"/>
  <c r="E7" i="8" s="1"/>
  <c r="O6" i="8"/>
  <c r="N6" i="8"/>
  <c r="K6" i="8"/>
  <c r="E6" i="8" s="1"/>
  <c r="O5" i="8"/>
  <c r="N5" i="8"/>
  <c r="K5" i="8"/>
  <c r="E5" i="8" s="1"/>
  <c r="O4" i="8"/>
  <c r="N4" i="8"/>
  <c r="K4" i="8"/>
  <c r="E4" i="8" l="1"/>
  <c r="K141" i="8"/>
  <c r="O141" i="8"/>
  <c r="P72" i="8"/>
  <c r="P80" i="8"/>
  <c r="P104" i="8"/>
  <c r="P128" i="8"/>
  <c r="P136" i="8"/>
  <c r="P16" i="8"/>
  <c r="P40" i="8"/>
  <c r="P83" i="8"/>
  <c r="P28" i="8"/>
  <c r="P54" i="8"/>
  <c r="P15" i="8"/>
  <c r="P39" i="8"/>
  <c r="P8" i="8"/>
  <c r="P92" i="8"/>
  <c r="P124" i="8"/>
  <c r="P19" i="8"/>
  <c r="P35" i="8"/>
  <c r="P58" i="8"/>
  <c r="P99" i="8"/>
  <c r="P101" i="8"/>
  <c r="P60" i="8"/>
  <c r="P78" i="8"/>
  <c r="P102" i="8"/>
  <c r="P110" i="8"/>
  <c r="P118" i="8"/>
  <c r="N141" i="8"/>
  <c r="P7" i="8"/>
  <c r="P64" i="8"/>
  <c r="P90" i="8"/>
  <c r="P122" i="8"/>
  <c r="P113" i="8"/>
  <c r="P5" i="8"/>
  <c r="P133" i="8"/>
  <c r="P34" i="8"/>
  <c r="P49" i="8"/>
  <c r="P17" i="8"/>
  <c r="P37" i="8"/>
  <c r="P69" i="8"/>
  <c r="P18" i="8"/>
  <c r="P81" i="8"/>
  <c r="P21" i="8"/>
  <c r="P12" i="8"/>
  <c r="P24" i="8"/>
  <c r="P31" i="8"/>
  <c r="P50" i="8"/>
  <c r="P55" i="8"/>
  <c r="P62" i="8"/>
  <c r="P74" i="8"/>
  <c r="P76" i="8"/>
  <c r="P88" i="8"/>
  <c r="P95" i="8"/>
  <c r="P119" i="8"/>
  <c r="P126" i="8"/>
  <c r="P138" i="8"/>
  <c r="P33" i="8"/>
  <c r="P48" i="8"/>
  <c r="P67" i="8"/>
  <c r="P86" i="8"/>
  <c r="P112" i="8"/>
  <c r="P131" i="8"/>
  <c r="P85" i="8"/>
  <c r="P97" i="8"/>
  <c r="P32" i="8"/>
  <c r="P51" i="8"/>
  <c r="P53" i="8"/>
  <c r="P65" i="8"/>
  <c r="P70" i="8"/>
  <c r="P96" i="8"/>
  <c r="P115" i="8"/>
  <c r="P117" i="8"/>
  <c r="P129" i="8"/>
  <c r="P134" i="8"/>
  <c r="P23" i="8"/>
  <c r="P44" i="8"/>
  <c r="P56" i="8"/>
  <c r="P63" i="8"/>
  <c r="P87" i="8"/>
  <c r="P94" i="8"/>
  <c r="P106" i="8"/>
  <c r="P108" i="8"/>
  <c r="P120" i="8"/>
  <c r="P127" i="8"/>
  <c r="P9" i="8"/>
  <c r="P25" i="8"/>
  <c r="P41" i="8"/>
  <c r="P57" i="8"/>
  <c r="P73" i="8"/>
  <c r="P89" i="8"/>
  <c r="P105" i="8"/>
  <c r="P121" i="8"/>
  <c r="P137" i="8"/>
  <c r="P14" i="8"/>
  <c r="P30" i="8"/>
  <c r="P46" i="8"/>
  <c r="P10" i="8"/>
  <c r="P26" i="8"/>
  <c r="P42" i="8"/>
  <c r="P6" i="8"/>
  <c r="P22" i="8"/>
  <c r="P38" i="8"/>
  <c r="P4" i="8"/>
  <c r="P11" i="8"/>
  <c r="P13" i="8"/>
  <c r="P20" i="8"/>
  <c r="P27" i="8"/>
  <c r="P29" i="8"/>
  <c r="P36" i="8"/>
  <c r="P43" i="8"/>
  <c r="P45" i="8"/>
  <c r="P52" i="8"/>
  <c r="P59" i="8"/>
  <c r="P61" i="8"/>
  <c r="P66" i="8"/>
  <c r="P68" i="8"/>
  <c r="P75" i="8"/>
  <c r="P77" i="8"/>
  <c r="P82" i="8"/>
  <c r="P84" i="8"/>
  <c r="P91" i="8"/>
  <c r="P93" i="8"/>
  <c r="P98" i="8"/>
  <c r="P100" i="8"/>
  <c r="P107" i="8"/>
  <c r="P109" i="8"/>
  <c r="P114" i="8"/>
  <c r="P116" i="8"/>
  <c r="P123" i="8"/>
  <c r="P125" i="8"/>
  <c r="P130" i="8"/>
  <c r="P132" i="8"/>
  <c r="P139" i="8"/>
  <c r="E141" i="8"/>
  <c r="O442" i="3" l="1"/>
  <c r="O450" i="3"/>
  <c r="N454" i="3"/>
  <c r="K438" i="3"/>
  <c r="E438" i="3" s="1"/>
  <c r="G438" i="3" s="1"/>
  <c r="K439" i="3"/>
  <c r="E439" i="3" s="1"/>
  <c r="G439" i="3" s="1"/>
  <c r="K440" i="3"/>
  <c r="E440" i="3" s="1"/>
  <c r="G440" i="3" s="1"/>
  <c r="K441" i="3"/>
  <c r="E441" i="3" s="1"/>
  <c r="G441" i="3" s="1"/>
  <c r="K442" i="3"/>
  <c r="E442" i="3" s="1"/>
  <c r="G442" i="3" s="1"/>
  <c r="K443" i="3"/>
  <c r="E443" i="3" s="1"/>
  <c r="G443" i="3" s="1"/>
  <c r="K444" i="3"/>
  <c r="E444" i="3" s="1"/>
  <c r="G444" i="3" s="1"/>
  <c r="K445" i="3"/>
  <c r="E445" i="3" s="1"/>
  <c r="G445" i="3" s="1"/>
  <c r="K446" i="3"/>
  <c r="E446" i="3" s="1"/>
  <c r="G446" i="3" s="1"/>
  <c r="K447" i="3"/>
  <c r="E447" i="3" s="1"/>
  <c r="G447" i="3" s="1"/>
  <c r="K448" i="3"/>
  <c r="E448" i="3" s="1"/>
  <c r="G448" i="3" s="1"/>
  <c r="K449" i="3"/>
  <c r="E449" i="3" s="1"/>
  <c r="G449" i="3" s="1"/>
  <c r="K450" i="3"/>
  <c r="E450" i="3" s="1"/>
  <c r="G450" i="3" s="1"/>
  <c r="K451" i="3"/>
  <c r="E451" i="3" s="1"/>
  <c r="G451" i="3" s="1"/>
  <c r="K452" i="3"/>
  <c r="E452" i="3" s="1"/>
  <c r="G452" i="3" s="1"/>
  <c r="K453" i="3"/>
  <c r="E453" i="3" s="1"/>
  <c r="G453" i="3" s="1"/>
  <c r="K454" i="3"/>
  <c r="E454" i="3" s="1"/>
  <c r="G454" i="3" s="1"/>
  <c r="K455" i="3"/>
  <c r="E455" i="3" s="1"/>
  <c r="G455" i="3" s="1"/>
  <c r="K456" i="3"/>
  <c r="E456" i="3" s="1"/>
  <c r="G456" i="3" s="1"/>
  <c r="K437" i="3"/>
  <c r="E437" i="3" s="1"/>
  <c r="G437" i="3" s="1"/>
  <c r="N450" i="3" l="1"/>
  <c r="N442" i="3"/>
  <c r="N457" i="3"/>
  <c r="O457" i="3"/>
  <c r="N441" i="3"/>
  <c r="O441" i="3"/>
  <c r="N456" i="3"/>
  <c r="O456" i="3"/>
  <c r="N448" i="3"/>
  <c r="O448" i="3"/>
  <c r="N440" i="3"/>
  <c r="O440" i="3"/>
  <c r="N455" i="3"/>
  <c r="O455" i="3"/>
  <c r="N447" i="3"/>
  <c r="O447" i="3"/>
  <c r="N439" i="3"/>
  <c r="O439" i="3"/>
  <c r="O454" i="3"/>
  <c r="O446" i="3"/>
  <c r="O438" i="3"/>
  <c r="N449" i="3"/>
  <c r="O449" i="3"/>
  <c r="O453" i="3"/>
  <c r="O445" i="3"/>
  <c r="O452" i="3"/>
  <c r="O444" i="3"/>
  <c r="N453" i="3"/>
  <c r="O451" i="3"/>
  <c r="O443" i="3"/>
  <c r="N443" i="3"/>
  <c r="N452" i="3"/>
  <c r="N438" i="3"/>
  <c r="N451" i="3"/>
  <c r="N446" i="3"/>
  <c r="N445" i="3"/>
  <c r="N444" i="3"/>
  <c r="P442" i="3" l="1"/>
  <c r="P450" i="3"/>
  <c r="P446" i="3"/>
  <c r="P457" i="3"/>
  <c r="P451" i="3"/>
  <c r="P440" i="3"/>
  <c r="P453" i="3"/>
  <c r="P454" i="3"/>
  <c r="P439" i="3"/>
  <c r="P438" i="3"/>
  <c r="P455" i="3"/>
  <c r="P444" i="3"/>
  <c r="P447" i="3"/>
  <c r="P443" i="3"/>
  <c r="P448" i="3"/>
  <c r="P445" i="3"/>
  <c r="P456" i="3"/>
  <c r="P452" i="3"/>
  <c r="P441" i="3"/>
  <c r="P449" i="3"/>
  <c r="O3" i="5"/>
  <c r="E3" i="1"/>
  <c r="G452" i="1" s="1"/>
  <c r="O4" i="5"/>
  <c r="O5" i="5"/>
  <c r="O6" i="5"/>
  <c r="O7" i="5"/>
  <c r="O8" i="5"/>
  <c r="O9" i="5"/>
  <c r="O10" i="5"/>
  <c r="O11" i="5"/>
  <c r="O12" i="5"/>
  <c r="O13" i="5"/>
  <c r="O14" i="5"/>
  <c r="O15" i="5"/>
  <c r="O16" i="5"/>
  <c r="O17" i="5"/>
  <c r="O18" i="5"/>
  <c r="O19" i="5"/>
  <c r="O20" i="5"/>
  <c r="O21" i="5"/>
  <c r="O22" i="5"/>
  <c r="O23" i="5"/>
  <c r="O24" i="5"/>
  <c r="O25" i="5"/>
  <c r="O26" i="5"/>
  <c r="O27" i="5"/>
  <c r="O28" i="5"/>
  <c r="O29" i="5"/>
  <c r="O30" i="5"/>
  <c r="O31" i="5"/>
  <c r="O32" i="5"/>
  <c r="O33" i="5"/>
  <c r="O34" i="5"/>
  <c r="O35" i="5"/>
  <c r="O36" i="5"/>
  <c r="O37" i="5"/>
  <c r="O38" i="5"/>
  <c r="O39" i="5"/>
  <c r="O40" i="5"/>
  <c r="O41" i="5"/>
  <c r="O42" i="5"/>
  <c r="O43" i="5"/>
  <c r="O44" i="5"/>
  <c r="O45" i="5"/>
  <c r="O46" i="5"/>
  <c r="O47" i="5"/>
  <c r="O48" i="5"/>
  <c r="O49" i="5"/>
  <c r="O50" i="5"/>
  <c r="O51" i="5"/>
  <c r="O52" i="5"/>
  <c r="O53" i="5"/>
  <c r="O54" i="5"/>
  <c r="O55" i="5"/>
  <c r="O56" i="5"/>
  <c r="O57" i="5"/>
  <c r="O58" i="5"/>
  <c r="O59" i="5"/>
  <c r="O60" i="5"/>
  <c r="O61" i="5"/>
  <c r="O62" i="5"/>
  <c r="O63" i="5"/>
  <c r="O64" i="5"/>
  <c r="O65" i="5"/>
  <c r="O66" i="5"/>
  <c r="O67" i="5"/>
  <c r="O68" i="5"/>
  <c r="O69" i="5"/>
  <c r="O166" i="5" l="1"/>
  <c r="P47" i="5"/>
  <c r="P46" i="5"/>
  <c r="P6" i="5"/>
  <c r="P16" i="5"/>
  <c r="P52" i="5"/>
  <c r="P38" i="5"/>
  <c r="P28" i="5"/>
  <c r="P67" i="5"/>
  <c r="P51" i="5"/>
  <c r="P35" i="5"/>
  <c r="P34" i="5"/>
  <c r="P49" i="5"/>
  <c r="P58" i="5"/>
  <c r="P26" i="5"/>
  <c r="P10" i="5"/>
  <c r="P33" i="5"/>
  <c r="P17" i="5"/>
  <c r="P9" i="5"/>
  <c r="P29" i="5"/>
  <c r="P13" i="5"/>
  <c r="P48" i="5"/>
  <c r="P32" i="5"/>
  <c r="P55" i="5"/>
  <c r="P7" i="5"/>
  <c r="P14" i="5"/>
  <c r="P69" i="5"/>
  <c r="P68" i="5"/>
  <c r="P66" i="5"/>
  <c r="P65" i="5"/>
  <c r="P64" i="5"/>
  <c r="P63" i="5"/>
  <c r="P62" i="5"/>
  <c r="P61" i="5"/>
  <c r="P57" i="5"/>
  <c r="P54" i="5"/>
  <c r="P50" i="5"/>
  <c r="P45" i="5"/>
  <c r="P42" i="5"/>
  <c r="P41" i="5"/>
  <c r="P40" i="5"/>
  <c r="P37" i="5"/>
  <c r="P30" i="5"/>
  <c r="P25" i="5"/>
  <c r="P24" i="5"/>
  <c r="P23" i="5"/>
  <c r="P22" i="5"/>
  <c r="P21" i="5"/>
  <c r="P20" i="5"/>
  <c r="P19" i="5"/>
  <c r="P18" i="5"/>
  <c r="P8" i="5"/>
  <c r="P60" i="5"/>
  <c r="P56" i="5"/>
  <c r="P53" i="5"/>
  <c r="P44" i="5"/>
  <c r="P39" i="5"/>
  <c r="P31" i="5"/>
  <c r="P59" i="5"/>
  <c r="P43" i="5"/>
  <c r="P27" i="5"/>
  <c r="P36" i="5"/>
  <c r="P15" i="5"/>
  <c r="P12" i="5"/>
  <c r="P11" i="5"/>
  <c r="N305" i="1" l="1"/>
  <c r="N306" i="1"/>
  <c r="N307" i="1"/>
  <c r="N308" i="1"/>
  <c r="N309" i="1"/>
  <c r="N310" i="1"/>
  <c r="N311" i="1"/>
  <c r="N312" i="1"/>
  <c r="N313" i="1"/>
  <c r="N314" i="1"/>
  <c r="N315" i="1"/>
  <c r="N316" i="1"/>
  <c r="N317" i="1"/>
  <c r="N318" i="1"/>
  <c r="N319" i="1"/>
  <c r="N320" i="1"/>
  <c r="N321" i="1"/>
  <c r="N322" i="1"/>
  <c r="N323" i="1"/>
  <c r="N324" i="1"/>
  <c r="N325" i="1"/>
  <c r="N326" i="1"/>
  <c r="N327" i="1"/>
  <c r="N328" i="1"/>
  <c r="N329" i="1"/>
  <c r="N330" i="1"/>
  <c r="N331" i="1"/>
  <c r="N332" i="1"/>
  <c r="N333" i="1"/>
  <c r="N334" i="1"/>
  <c r="N335" i="1"/>
  <c r="N336" i="1"/>
  <c r="N337" i="1"/>
  <c r="N338" i="1"/>
  <c r="N339" i="1"/>
  <c r="N340" i="1"/>
  <c r="N341" i="1"/>
  <c r="N342" i="1"/>
  <c r="N343" i="1"/>
  <c r="N344" i="1"/>
  <c r="N345" i="1"/>
  <c r="N346" i="1"/>
  <c r="N347" i="1"/>
  <c r="N348" i="1"/>
  <c r="N349" i="1"/>
  <c r="N350" i="1"/>
  <c r="N351" i="1"/>
  <c r="N352" i="1"/>
  <c r="N353" i="1"/>
  <c r="N354" i="1"/>
  <c r="N355" i="1"/>
  <c r="N356" i="1"/>
  <c r="N357" i="1"/>
  <c r="N358" i="1"/>
  <c r="N359" i="1"/>
  <c r="N360" i="1"/>
  <c r="N361" i="1"/>
  <c r="N362" i="1"/>
  <c r="N363" i="1"/>
  <c r="N364" i="1"/>
  <c r="N365" i="1"/>
  <c r="N366" i="1"/>
  <c r="N367" i="1"/>
  <c r="N368" i="1"/>
  <c r="N369" i="1"/>
  <c r="N370" i="1"/>
  <c r="N371" i="1"/>
  <c r="N372" i="1"/>
  <c r="N373" i="1"/>
  <c r="N374" i="1"/>
  <c r="N375" i="1"/>
  <c r="N376" i="1"/>
  <c r="N377" i="1"/>
  <c r="N378" i="1"/>
  <c r="N379" i="1"/>
  <c r="N380" i="1"/>
  <c r="N381" i="1"/>
  <c r="N383" i="1"/>
  <c r="N384" i="1"/>
  <c r="N385" i="1"/>
  <c r="N386" i="1"/>
  <c r="N387" i="1"/>
  <c r="N388" i="1"/>
  <c r="N389" i="1"/>
  <c r="N390" i="1"/>
  <c r="N391" i="1"/>
  <c r="N392" i="1"/>
  <c r="N393" i="1"/>
  <c r="N394" i="1"/>
  <c r="N395" i="1"/>
  <c r="N396" i="1"/>
  <c r="N397" i="1"/>
  <c r="N398" i="1"/>
  <c r="N399" i="1"/>
  <c r="N400" i="1"/>
  <c r="N402" i="1"/>
  <c r="N403" i="1"/>
  <c r="N404" i="1"/>
  <c r="N405" i="1"/>
  <c r="N406" i="1"/>
  <c r="N407" i="1"/>
  <c r="N408" i="1"/>
  <c r="N409" i="1"/>
  <c r="N410" i="1"/>
  <c r="N411" i="1"/>
  <c r="N412" i="1"/>
  <c r="N413" i="1"/>
  <c r="N414" i="1"/>
  <c r="N415" i="1"/>
  <c r="N416" i="1"/>
  <c r="N417" i="1"/>
  <c r="N418" i="1"/>
  <c r="N419" i="1"/>
  <c r="N420" i="1"/>
  <c r="N421" i="1"/>
  <c r="N422" i="1"/>
  <c r="N423" i="1"/>
  <c r="N424" i="1"/>
  <c r="N425" i="1"/>
  <c r="N426" i="1"/>
  <c r="N427" i="1"/>
  <c r="N428" i="1"/>
  <c r="N429" i="1"/>
  <c r="N430" i="1"/>
  <c r="N431" i="1"/>
  <c r="N432" i="1"/>
  <c r="N433" i="1"/>
  <c r="N434" i="1"/>
  <c r="N435" i="1"/>
  <c r="N436" i="1"/>
  <c r="N437" i="1"/>
  <c r="N438" i="1"/>
  <c r="N440" i="1"/>
  <c r="N441" i="1"/>
  <c r="N442" i="1"/>
  <c r="N443" i="1"/>
  <c r="N444" i="1"/>
  <c r="N445" i="1"/>
  <c r="N446" i="1"/>
  <c r="N448" i="1"/>
  <c r="N449" i="1"/>
  <c r="N450" i="1"/>
  <c r="N451" i="1"/>
  <c r="N452" i="1" l="1"/>
  <c r="K4" i="5"/>
  <c r="K5" i="5"/>
  <c r="K6" i="5"/>
  <c r="K7" i="5"/>
  <c r="K8" i="5"/>
  <c r="K9" i="5"/>
  <c r="K10" i="5"/>
  <c r="K11" i="5"/>
  <c r="K12" i="5"/>
  <c r="K13" i="5"/>
  <c r="K14" i="5"/>
  <c r="K15" i="5"/>
  <c r="K16" i="5"/>
  <c r="K17" i="5"/>
  <c r="K18" i="5"/>
  <c r="K19" i="5"/>
  <c r="K20" i="5"/>
  <c r="K21" i="5"/>
  <c r="K22" i="5"/>
  <c r="K23" i="5"/>
  <c r="K24" i="5"/>
  <c r="K25" i="5"/>
  <c r="K26" i="5"/>
  <c r="K27" i="5"/>
  <c r="K28" i="5"/>
  <c r="K29" i="5"/>
  <c r="K30" i="5"/>
  <c r="K31" i="5"/>
  <c r="K32" i="5"/>
  <c r="E32" i="5" s="1"/>
  <c r="K33" i="5"/>
  <c r="K34" i="5"/>
  <c r="K35" i="5"/>
  <c r="K36" i="5"/>
  <c r="E36" i="5" s="1"/>
  <c r="K37" i="5"/>
  <c r="K38" i="5"/>
  <c r="K39" i="5"/>
  <c r="K40" i="5"/>
  <c r="K41" i="5"/>
  <c r="K42" i="5"/>
  <c r="K43" i="5"/>
  <c r="K44" i="5"/>
  <c r="K45" i="5"/>
  <c r="K46" i="5"/>
  <c r="K47" i="5"/>
  <c r="K48" i="5"/>
  <c r="K49" i="5"/>
  <c r="K50" i="5"/>
  <c r="K51" i="5"/>
  <c r="K52" i="5"/>
  <c r="K53" i="5"/>
  <c r="K54" i="5"/>
  <c r="K55" i="5"/>
  <c r="K56" i="5"/>
  <c r="K57" i="5"/>
  <c r="K58" i="5"/>
  <c r="K59" i="5"/>
  <c r="K60" i="5"/>
  <c r="K61" i="5"/>
  <c r="K62" i="5"/>
  <c r="K63" i="5"/>
  <c r="K64" i="5"/>
  <c r="K65" i="5"/>
  <c r="K66" i="5"/>
  <c r="K67" i="5"/>
  <c r="K68" i="5"/>
  <c r="K69" i="5"/>
  <c r="M3" i="3" l="1"/>
  <c r="O4" i="3"/>
  <c r="O5" i="3"/>
  <c r="N9" i="3"/>
  <c r="O12" i="3"/>
  <c r="O16" i="3"/>
  <c r="O17" i="3"/>
  <c r="O18" i="3"/>
  <c r="O20" i="3"/>
  <c r="O21" i="3"/>
  <c r="N22" i="3"/>
  <c r="O23" i="3"/>
  <c r="O24" i="3"/>
  <c r="O26" i="3"/>
  <c r="O28" i="3"/>
  <c r="O32" i="3"/>
  <c r="O33" i="3"/>
  <c r="O34" i="3"/>
  <c r="O36" i="3"/>
  <c r="O37" i="3"/>
  <c r="N38" i="3"/>
  <c r="O39" i="3"/>
  <c r="O40" i="3"/>
  <c r="O44" i="3"/>
  <c r="O48" i="3"/>
  <c r="O49" i="3"/>
  <c r="O50" i="3"/>
  <c r="O53" i="3"/>
  <c r="N54" i="3"/>
  <c r="O55" i="3"/>
  <c r="O56" i="3"/>
  <c r="O64" i="3"/>
  <c r="O68" i="3"/>
  <c r="O73" i="3"/>
  <c r="O74" i="3"/>
  <c r="O76" i="3"/>
  <c r="O77" i="3"/>
  <c r="O78" i="3"/>
  <c r="O81" i="3"/>
  <c r="N82" i="3"/>
  <c r="O84" i="3"/>
  <c r="O85" i="3"/>
  <c r="O87" i="3"/>
  <c r="O88" i="3"/>
  <c r="O89" i="3"/>
  <c r="O95" i="3"/>
  <c r="O99" i="3"/>
  <c r="O100" i="3"/>
  <c r="O103" i="3"/>
  <c r="O104" i="3"/>
  <c r="N109" i="3"/>
  <c r="O111" i="3"/>
  <c r="N112" i="3"/>
  <c r="O117" i="3"/>
  <c r="O119" i="3"/>
  <c r="O121" i="3"/>
  <c r="O127" i="3"/>
  <c r="N131" i="3"/>
  <c r="O132" i="3"/>
  <c r="O135" i="3"/>
  <c r="O136" i="3"/>
  <c r="N140" i="3"/>
  <c r="O141" i="3"/>
  <c r="O149" i="3"/>
  <c r="N154" i="3"/>
  <c r="O155" i="3"/>
  <c r="O157" i="3"/>
  <c r="O158" i="3"/>
  <c r="O160" i="3"/>
  <c r="O161" i="3"/>
  <c r="O162" i="3"/>
  <c r="O166" i="3"/>
  <c r="O168" i="3"/>
  <c r="O176" i="3"/>
  <c r="O180" i="3"/>
  <c r="N181" i="3"/>
  <c r="O184" i="3"/>
  <c r="O189" i="3"/>
  <c r="O192" i="3"/>
  <c r="O194" i="3"/>
  <c r="N196" i="3"/>
  <c r="O200" i="3"/>
  <c r="O208" i="3"/>
  <c r="O213" i="3"/>
  <c r="N214" i="3"/>
  <c r="O215" i="3"/>
  <c r="O219" i="3"/>
  <c r="O221" i="3"/>
  <c r="O224" i="3"/>
  <c r="O226" i="3"/>
  <c r="O227" i="3"/>
  <c r="O231" i="3"/>
  <c r="O235" i="3"/>
  <c r="O240" i="3"/>
  <c r="O241" i="3"/>
  <c r="N246" i="3"/>
  <c r="N255" i="3"/>
  <c r="O256" i="3"/>
  <c r="O259" i="3"/>
  <c r="O263" i="3"/>
  <c r="O265" i="3"/>
  <c r="O267" i="3"/>
  <c r="O268" i="3"/>
  <c r="O269" i="3"/>
  <c r="N273" i="3"/>
  <c r="O281" i="3"/>
  <c r="O282" i="3"/>
  <c r="O285" i="3"/>
  <c r="O293" i="3"/>
  <c r="O298" i="3"/>
  <c r="N299" i="3"/>
  <c r="O303" i="3"/>
  <c r="N306" i="3"/>
  <c r="O310" i="3"/>
  <c r="N313" i="3"/>
  <c r="O314" i="3"/>
  <c r="N317" i="3"/>
  <c r="O329" i="3"/>
  <c r="O330" i="3"/>
  <c r="O333" i="3"/>
  <c r="N338" i="3"/>
  <c r="O339" i="3"/>
  <c r="N343" i="3"/>
  <c r="O346" i="3"/>
  <c r="N347" i="3"/>
  <c r="N350" i="3"/>
  <c r="O351" i="3"/>
  <c r="O358" i="3"/>
  <c r="O362" i="3"/>
  <c r="N369" i="3"/>
  <c r="O372" i="3"/>
  <c r="O373" i="3"/>
  <c r="O375" i="3"/>
  <c r="O376" i="3"/>
  <c r="O377" i="3"/>
  <c r="O379" i="3"/>
  <c r="O380" i="3"/>
  <c r="O381" i="3"/>
  <c r="O383" i="3"/>
  <c r="O384" i="3"/>
  <c r="O385" i="3"/>
  <c r="O386" i="3"/>
  <c r="O387" i="3"/>
  <c r="O388" i="3"/>
  <c r="O389" i="3"/>
  <c r="O391" i="3"/>
  <c r="O392" i="3"/>
  <c r="O393" i="3"/>
  <c r="O395" i="3"/>
  <c r="O396" i="3"/>
  <c r="O397" i="3"/>
  <c r="O399" i="3"/>
  <c r="O400" i="3"/>
  <c r="O401" i="3"/>
  <c r="O403" i="3"/>
  <c r="O404" i="3"/>
  <c r="O405" i="3"/>
  <c r="O407" i="3"/>
  <c r="O408" i="3"/>
  <c r="O409" i="3"/>
  <c r="O411" i="3"/>
  <c r="O412" i="3"/>
  <c r="O413" i="3"/>
  <c r="O414" i="3"/>
  <c r="O415" i="3"/>
  <c r="O416" i="3"/>
  <c r="O417" i="3"/>
  <c r="O419" i="3"/>
  <c r="O420" i="3"/>
  <c r="O421" i="3"/>
  <c r="O423" i="3"/>
  <c r="O424" i="3"/>
  <c r="O425" i="3"/>
  <c r="O427" i="3"/>
  <c r="O428" i="3"/>
  <c r="O429" i="3"/>
  <c r="O431" i="3"/>
  <c r="O432" i="3"/>
  <c r="O433" i="3"/>
  <c r="O435" i="3"/>
  <c r="O437" i="3"/>
  <c r="K5" i="3"/>
  <c r="K6" i="3"/>
  <c r="E6" i="3" s="1"/>
  <c r="G6" i="3" s="1"/>
  <c r="K7" i="3"/>
  <c r="K8" i="3"/>
  <c r="E8" i="3" s="1"/>
  <c r="G8" i="3" s="1"/>
  <c r="K9" i="3"/>
  <c r="E9" i="3" s="1"/>
  <c r="G9" i="3" s="1"/>
  <c r="K10" i="3"/>
  <c r="K11" i="3"/>
  <c r="K12" i="3"/>
  <c r="K13" i="3"/>
  <c r="E13" i="3" s="1"/>
  <c r="G13" i="3" s="1"/>
  <c r="K14" i="3"/>
  <c r="E14" i="3" s="1"/>
  <c r="G14" i="3" s="1"/>
  <c r="K15" i="3"/>
  <c r="K16" i="3"/>
  <c r="E16" i="3" s="1"/>
  <c r="G16" i="3" s="1"/>
  <c r="K17" i="3"/>
  <c r="K18" i="3"/>
  <c r="K19" i="3"/>
  <c r="K20" i="3"/>
  <c r="E20" i="3" s="1"/>
  <c r="G20" i="3" s="1"/>
  <c r="K21" i="3"/>
  <c r="K22" i="3"/>
  <c r="E22" i="3" s="1"/>
  <c r="G22" i="3" s="1"/>
  <c r="K23" i="3"/>
  <c r="E23" i="3" s="1"/>
  <c r="G23" i="3" s="1"/>
  <c r="K24" i="3"/>
  <c r="E24" i="3" s="1"/>
  <c r="G24" i="3" s="1"/>
  <c r="K25" i="3"/>
  <c r="K26" i="3"/>
  <c r="K27" i="3"/>
  <c r="K28" i="3"/>
  <c r="K29" i="3"/>
  <c r="E29" i="3" s="1"/>
  <c r="G29" i="3" s="1"/>
  <c r="K30" i="3"/>
  <c r="E30" i="3" s="1"/>
  <c r="G30" i="3" s="1"/>
  <c r="K31" i="3"/>
  <c r="E31" i="3" s="1"/>
  <c r="G31" i="3" s="1"/>
  <c r="K32" i="3"/>
  <c r="E32" i="3" s="1"/>
  <c r="G32" i="3" s="1"/>
  <c r="K33" i="3"/>
  <c r="E33" i="3" s="1"/>
  <c r="G33" i="3" s="1"/>
  <c r="K34" i="3"/>
  <c r="K35" i="3"/>
  <c r="K36" i="3"/>
  <c r="E36" i="3" s="1"/>
  <c r="G36" i="3" s="1"/>
  <c r="K37" i="3"/>
  <c r="E37" i="3" s="1"/>
  <c r="G37" i="3" s="1"/>
  <c r="K38" i="3"/>
  <c r="E38" i="3" s="1"/>
  <c r="G38" i="3" s="1"/>
  <c r="K39" i="3"/>
  <c r="K40" i="3"/>
  <c r="E40" i="3" s="1"/>
  <c r="G40" i="3" s="1"/>
  <c r="K41" i="3"/>
  <c r="E41" i="3" s="1"/>
  <c r="G41" i="3" s="1"/>
  <c r="K42" i="3"/>
  <c r="E42" i="3" s="1"/>
  <c r="G42" i="3" s="1"/>
  <c r="K43" i="3"/>
  <c r="K44" i="3"/>
  <c r="K45" i="3"/>
  <c r="K46" i="3"/>
  <c r="E46" i="3" s="1"/>
  <c r="G46" i="3" s="1"/>
  <c r="K47" i="3"/>
  <c r="K48" i="3"/>
  <c r="E48" i="3" s="1"/>
  <c r="G48" i="3" s="1"/>
  <c r="K49" i="3"/>
  <c r="K50" i="3"/>
  <c r="K51" i="3"/>
  <c r="K52" i="3"/>
  <c r="E52" i="3" s="1"/>
  <c r="G52" i="3" s="1"/>
  <c r="K53" i="3"/>
  <c r="K54" i="3"/>
  <c r="E54" i="3" s="1"/>
  <c r="G54" i="3" s="1"/>
  <c r="K55" i="3"/>
  <c r="K56" i="3"/>
  <c r="E56" i="3" s="1"/>
  <c r="G56" i="3" s="1"/>
  <c r="K57" i="3"/>
  <c r="K58" i="3"/>
  <c r="K59" i="3"/>
  <c r="K60" i="3"/>
  <c r="E60" i="3" s="1"/>
  <c r="G60" i="3" s="1"/>
  <c r="K61" i="3"/>
  <c r="E61" i="3" s="1"/>
  <c r="G61" i="3" s="1"/>
  <c r="K62" i="3"/>
  <c r="E62" i="3" s="1"/>
  <c r="G62" i="3" s="1"/>
  <c r="K63" i="3"/>
  <c r="K64" i="3"/>
  <c r="E64" i="3" s="1"/>
  <c r="G64" i="3" s="1"/>
  <c r="K65" i="3"/>
  <c r="K66" i="3"/>
  <c r="E66" i="3" s="1"/>
  <c r="G66" i="3" s="1"/>
  <c r="K67" i="3"/>
  <c r="K68" i="3"/>
  <c r="K69" i="3"/>
  <c r="E69" i="3" s="1"/>
  <c r="G69" i="3" s="1"/>
  <c r="K70" i="3"/>
  <c r="E70" i="3" s="1"/>
  <c r="G70" i="3" s="1"/>
  <c r="K71" i="3"/>
  <c r="K72" i="3"/>
  <c r="E72" i="3" s="1"/>
  <c r="G72" i="3" s="1"/>
  <c r="K73" i="3"/>
  <c r="K74" i="3"/>
  <c r="K75" i="3"/>
  <c r="E75" i="3" s="1"/>
  <c r="G75" i="3" s="1"/>
  <c r="K76" i="3"/>
  <c r="E76" i="3" s="1"/>
  <c r="G76" i="3" s="1"/>
  <c r="K77" i="3"/>
  <c r="E77" i="3" s="1"/>
  <c r="G77" i="3" s="1"/>
  <c r="K78" i="3"/>
  <c r="E78" i="3" s="1"/>
  <c r="G78" i="3" s="1"/>
  <c r="K79" i="3"/>
  <c r="K80" i="3"/>
  <c r="E80" i="3" s="1"/>
  <c r="G80" i="3" s="1"/>
  <c r="K81" i="3"/>
  <c r="K82" i="3"/>
  <c r="K83" i="3"/>
  <c r="K84" i="3"/>
  <c r="E84" i="3" s="1"/>
  <c r="G84" i="3" s="1"/>
  <c r="K85" i="3"/>
  <c r="K86" i="3"/>
  <c r="E86" i="3" s="1"/>
  <c r="G86" i="3" s="1"/>
  <c r="K87" i="3"/>
  <c r="K88" i="3"/>
  <c r="E88" i="3" s="1"/>
  <c r="G88" i="3" s="1"/>
  <c r="K89" i="3"/>
  <c r="K90" i="3"/>
  <c r="K91" i="3"/>
  <c r="K92" i="3"/>
  <c r="K93" i="3"/>
  <c r="K94" i="3"/>
  <c r="E94" i="3" s="1"/>
  <c r="G94" i="3" s="1"/>
  <c r="K95" i="3"/>
  <c r="K96" i="3"/>
  <c r="E96" i="3" s="1"/>
  <c r="G96" i="3" s="1"/>
  <c r="K97" i="3"/>
  <c r="K98" i="3"/>
  <c r="K99" i="3"/>
  <c r="E99" i="3" s="1"/>
  <c r="G99" i="3" s="1"/>
  <c r="K100" i="3"/>
  <c r="E100" i="3" s="1"/>
  <c r="G100" i="3" s="1"/>
  <c r="K101" i="3"/>
  <c r="K102" i="3"/>
  <c r="E102" i="3" s="1"/>
  <c r="G102" i="3" s="1"/>
  <c r="K103" i="3"/>
  <c r="K104" i="3"/>
  <c r="E104" i="3" s="1"/>
  <c r="G104" i="3" s="1"/>
  <c r="K105" i="3"/>
  <c r="E105" i="3" s="1"/>
  <c r="G105" i="3" s="1"/>
  <c r="K106" i="3"/>
  <c r="E106" i="3" s="1"/>
  <c r="G106" i="3" s="1"/>
  <c r="K107" i="3"/>
  <c r="K108" i="3"/>
  <c r="E108" i="3" s="1"/>
  <c r="G108" i="3" s="1"/>
  <c r="K109" i="3"/>
  <c r="E109" i="3" s="1"/>
  <c r="G109" i="3" s="1"/>
  <c r="K110" i="3"/>
  <c r="E110" i="3" s="1"/>
  <c r="G110" i="3" s="1"/>
  <c r="K111" i="3"/>
  <c r="E111" i="3" s="1"/>
  <c r="G111" i="3" s="1"/>
  <c r="K112" i="3"/>
  <c r="E112" i="3" s="1"/>
  <c r="G112" i="3" s="1"/>
  <c r="K113" i="3"/>
  <c r="E113" i="3" s="1"/>
  <c r="G113" i="3" s="1"/>
  <c r="K114" i="3"/>
  <c r="K115" i="3"/>
  <c r="K116" i="3"/>
  <c r="E116" i="3" s="1"/>
  <c r="G116" i="3" s="1"/>
  <c r="K117" i="3"/>
  <c r="K118" i="3"/>
  <c r="E118" i="3" s="1"/>
  <c r="G118" i="3" s="1"/>
  <c r="K119" i="3"/>
  <c r="E119" i="3" s="1"/>
  <c r="G119" i="3" s="1"/>
  <c r="K120" i="3"/>
  <c r="E120" i="3" s="1"/>
  <c r="G120" i="3" s="1"/>
  <c r="K121" i="3"/>
  <c r="E121" i="3" s="1"/>
  <c r="G121" i="3" s="1"/>
  <c r="K122" i="3"/>
  <c r="K123" i="3"/>
  <c r="K124" i="3"/>
  <c r="K125" i="3"/>
  <c r="K126" i="3"/>
  <c r="E126" i="3" s="1"/>
  <c r="G126" i="3" s="1"/>
  <c r="K127" i="3"/>
  <c r="K128" i="3"/>
  <c r="E128" i="3" s="1"/>
  <c r="G128" i="3" s="1"/>
  <c r="K129" i="3"/>
  <c r="K130" i="3"/>
  <c r="K131" i="3"/>
  <c r="E131" i="3" s="1"/>
  <c r="G131" i="3" s="1"/>
  <c r="K132" i="3"/>
  <c r="E132" i="3" s="1"/>
  <c r="G132" i="3" s="1"/>
  <c r="K133" i="3"/>
  <c r="K134" i="3"/>
  <c r="E134" i="3" s="1"/>
  <c r="G134" i="3" s="1"/>
  <c r="K135" i="3"/>
  <c r="K136" i="3"/>
  <c r="E136" i="3" s="1"/>
  <c r="G136" i="3" s="1"/>
  <c r="K137" i="3"/>
  <c r="E137" i="3" s="1"/>
  <c r="G137" i="3" s="1"/>
  <c r="K138" i="3"/>
  <c r="K139" i="3"/>
  <c r="K140" i="3"/>
  <c r="E140" i="3" s="1"/>
  <c r="G140" i="3" s="1"/>
  <c r="K141" i="3"/>
  <c r="E141" i="3" s="1"/>
  <c r="G141" i="3" s="1"/>
  <c r="K142" i="3"/>
  <c r="E142" i="3" s="1"/>
  <c r="G142" i="3" s="1"/>
  <c r="K143" i="3"/>
  <c r="K144" i="3"/>
  <c r="E144" i="3" s="1"/>
  <c r="G144" i="3" s="1"/>
  <c r="K145" i="3"/>
  <c r="E145" i="3" s="1"/>
  <c r="G145" i="3" s="1"/>
  <c r="K146" i="3"/>
  <c r="K147" i="3"/>
  <c r="K148" i="3"/>
  <c r="E148" i="3" s="1"/>
  <c r="G148" i="3" s="1"/>
  <c r="K149" i="3"/>
  <c r="K150" i="3"/>
  <c r="E150" i="3" s="1"/>
  <c r="G150" i="3" s="1"/>
  <c r="K151" i="3"/>
  <c r="K152" i="3"/>
  <c r="E152" i="3" s="1"/>
  <c r="G152" i="3" s="1"/>
  <c r="K153" i="3"/>
  <c r="K154" i="3"/>
  <c r="K155" i="3"/>
  <c r="K156" i="3"/>
  <c r="K157" i="3"/>
  <c r="E157" i="3" s="1"/>
  <c r="G157" i="3" s="1"/>
  <c r="K158" i="3"/>
  <c r="E158" i="3" s="1"/>
  <c r="G158" i="3" s="1"/>
  <c r="K159" i="3"/>
  <c r="E159" i="3" s="1"/>
  <c r="G159" i="3" s="1"/>
  <c r="K160" i="3"/>
  <c r="K161" i="3"/>
  <c r="K162" i="3"/>
  <c r="E162" i="3" s="1"/>
  <c r="G162" i="3" s="1"/>
  <c r="K163" i="3"/>
  <c r="E163" i="3" s="1"/>
  <c r="G163" i="3" s="1"/>
  <c r="K164" i="3"/>
  <c r="K165" i="3"/>
  <c r="E165" i="3" s="1"/>
  <c r="G165" i="3" s="1"/>
  <c r="K166" i="3"/>
  <c r="K167" i="3"/>
  <c r="E167" i="3" s="1"/>
  <c r="G167" i="3" s="1"/>
  <c r="K168" i="3"/>
  <c r="K169" i="3"/>
  <c r="K170" i="3"/>
  <c r="K171" i="3"/>
  <c r="E171" i="3" s="1"/>
  <c r="G171" i="3" s="1"/>
  <c r="K172" i="3"/>
  <c r="E172" i="3" s="1"/>
  <c r="G172" i="3" s="1"/>
  <c r="K173" i="3"/>
  <c r="E173" i="3" s="1"/>
  <c r="G173" i="3" s="1"/>
  <c r="K174" i="3"/>
  <c r="K175" i="3"/>
  <c r="E175" i="3" s="1"/>
  <c r="G175" i="3" s="1"/>
  <c r="K176" i="3"/>
  <c r="K177" i="3"/>
  <c r="K178" i="3"/>
  <c r="K179" i="3"/>
  <c r="E179" i="3" s="1"/>
  <c r="G179" i="3" s="1"/>
  <c r="K180" i="3"/>
  <c r="K181" i="3"/>
  <c r="E181" i="3" s="1"/>
  <c r="G181" i="3" s="1"/>
  <c r="K182" i="3"/>
  <c r="K183" i="3"/>
  <c r="E183" i="3" s="1"/>
  <c r="G183" i="3" s="1"/>
  <c r="K184" i="3"/>
  <c r="K185" i="3"/>
  <c r="K186" i="3"/>
  <c r="K187" i="3"/>
  <c r="K188" i="3"/>
  <c r="K189" i="3"/>
  <c r="E189" i="3" s="1"/>
  <c r="G189" i="3" s="1"/>
  <c r="K190" i="3"/>
  <c r="E190" i="3" s="1"/>
  <c r="G190" i="3" s="1"/>
  <c r="K191" i="3"/>
  <c r="E191" i="3" s="1"/>
  <c r="G191" i="3" s="1"/>
  <c r="K192" i="3"/>
  <c r="K193" i="3"/>
  <c r="K194" i="3"/>
  <c r="E194" i="3" s="1"/>
  <c r="G194" i="3" s="1"/>
  <c r="K195" i="3"/>
  <c r="E195" i="3" s="1"/>
  <c r="G195" i="3" s="1"/>
  <c r="K196" i="3"/>
  <c r="K197" i="3"/>
  <c r="E197" i="3" s="1"/>
  <c r="G197" i="3" s="1"/>
  <c r="K198" i="3"/>
  <c r="K199" i="3"/>
  <c r="E199" i="3" s="1"/>
  <c r="G199" i="3" s="1"/>
  <c r="K200" i="3"/>
  <c r="K201" i="3"/>
  <c r="K202" i="3"/>
  <c r="K203" i="3"/>
  <c r="E203" i="3" s="1"/>
  <c r="G203" i="3" s="1"/>
  <c r="K204" i="3"/>
  <c r="E204" i="3" s="1"/>
  <c r="G204" i="3" s="1"/>
  <c r="K205" i="3"/>
  <c r="E205" i="3" s="1"/>
  <c r="G205" i="3" s="1"/>
  <c r="K206" i="3"/>
  <c r="K207" i="3"/>
  <c r="E207" i="3" s="1"/>
  <c r="G207" i="3" s="1"/>
  <c r="K208" i="3"/>
  <c r="K209" i="3"/>
  <c r="K210" i="3"/>
  <c r="K211" i="3"/>
  <c r="E211" i="3" s="1"/>
  <c r="G211" i="3" s="1"/>
  <c r="K212" i="3"/>
  <c r="K213" i="3"/>
  <c r="E213" i="3" s="1"/>
  <c r="G213" i="3" s="1"/>
  <c r="K214" i="3"/>
  <c r="K215" i="3"/>
  <c r="E215" i="3" s="1"/>
  <c r="G215" i="3" s="1"/>
  <c r="K216" i="3"/>
  <c r="K217" i="3"/>
  <c r="K218" i="3"/>
  <c r="K219" i="3"/>
  <c r="K220" i="3"/>
  <c r="K221" i="3"/>
  <c r="E221" i="3" s="1"/>
  <c r="G221" i="3" s="1"/>
  <c r="K222" i="3"/>
  <c r="K223" i="3"/>
  <c r="E223" i="3" s="1"/>
  <c r="G223" i="3" s="1"/>
  <c r="K224" i="3"/>
  <c r="K225" i="3"/>
  <c r="K226" i="3"/>
  <c r="E226" i="3" s="1"/>
  <c r="G226" i="3" s="1"/>
  <c r="K227" i="3"/>
  <c r="E227" i="3" s="1"/>
  <c r="G227" i="3" s="1"/>
  <c r="K228" i="3"/>
  <c r="K229" i="3"/>
  <c r="E229" i="3" s="1"/>
  <c r="G229" i="3" s="1"/>
  <c r="K230" i="3"/>
  <c r="K231" i="3"/>
  <c r="E231" i="3" s="1"/>
  <c r="G231" i="3" s="1"/>
  <c r="K232" i="3"/>
  <c r="E232" i="3" s="1"/>
  <c r="G232" i="3" s="1"/>
  <c r="K233" i="3"/>
  <c r="K234" i="3"/>
  <c r="K235" i="3"/>
  <c r="E235" i="3" s="1"/>
  <c r="G235" i="3" s="1"/>
  <c r="K236" i="3"/>
  <c r="E236" i="3" s="1"/>
  <c r="G236" i="3" s="1"/>
  <c r="K237" i="3"/>
  <c r="E237" i="3" s="1"/>
  <c r="G237" i="3" s="1"/>
  <c r="K238" i="3"/>
  <c r="K239" i="3"/>
  <c r="E239" i="3" s="1"/>
  <c r="G239" i="3" s="1"/>
  <c r="K240" i="3"/>
  <c r="K241" i="3"/>
  <c r="E241" i="3" s="1"/>
  <c r="G241" i="3" s="1"/>
  <c r="K242" i="3"/>
  <c r="K243" i="3"/>
  <c r="E243" i="3" s="1"/>
  <c r="G243" i="3" s="1"/>
  <c r="K244" i="3"/>
  <c r="K245" i="3"/>
  <c r="E245" i="3" s="1"/>
  <c r="G245" i="3" s="1"/>
  <c r="K246" i="3"/>
  <c r="K247" i="3"/>
  <c r="E247" i="3" s="1"/>
  <c r="G247" i="3" s="1"/>
  <c r="K248" i="3"/>
  <c r="K249" i="3"/>
  <c r="K250" i="3"/>
  <c r="K251" i="3"/>
  <c r="K252" i="3"/>
  <c r="K253" i="3"/>
  <c r="E253" i="3" s="1"/>
  <c r="G253" i="3" s="1"/>
  <c r="K254" i="3"/>
  <c r="K255" i="3"/>
  <c r="E255" i="3" s="1"/>
  <c r="G255" i="3" s="1"/>
  <c r="K256" i="3"/>
  <c r="E256" i="3" s="1"/>
  <c r="G256" i="3" s="1"/>
  <c r="K257" i="3"/>
  <c r="K258" i="3"/>
  <c r="E258" i="3" s="1"/>
  <c r="G258" i="3" s="1"/>
  <c r="K259" i="3"/>
  <c r="E259" i="3" s="1"/>
  <c r="G259" i="3" s="1"/>
  <c r="K260" i="3"/>
  <c r="K261" i="3"/>
  <c r="E261" i="3" s="1"/>
  <c r="G261" i="3" s="1"/>
  <c r="K262" i="3"/>
  <c r="K263" i="3"/>
  <c r="E263" i="3" s="1"/>
  <c r="G263" i="3" s="1"/>
  <c r="K264" i="3"/>
  <c r="E264" i="3" s="1"/>
  <c r="G264" i="3" s="1"/>
  <c r="K265" i="3"/>
  <c r="K266" i="3"/>
  <c r="K267" i="3"/>
  <c r="E267" i="3" s="1"/>
  <c r="G267" i="3" s="1"/>
  <c r="K268" i="3"/>
  <c r="E268" i="3" s="1"/>
  <c r="G268" i="3" s="1"/>
  <c r="K269" i="3"/>
  <c r="E269" i="3" s="1"/>
  <c r="G269" i="3" s="1"/>
  <c r="K270" i="3"/>
  <c r="E270" i="3" s="1"/>
  <c r="G270" i="3" s="1"/>
  <c r="K271" i="3"/>
  <c r="E271" i="3" s="1"/>
  <c r="G271" i="3" s="1"/>
  <c r="K272" i="3"/>
  <c r="E272" i="3" s="1"/>
  <c r="G272" i="3" s="1"/>
  <c r="K273" i="3"/>
  <c r="K274" i="3"/>
  <c r="K275" i="3"/>
  <c r="E275" i="3" s="1"/>
  <c r="G275" i="3" s="1"/>
  <c r="K276" i="3"/>
  <c r="K277" i="3"/>
  <c r="E277" i="3" s="1"/>
  <c r="G277" i="3" s="1"/>
  <c r="K278" i="3"/>
  <c r="K279" i="3"/>
  <c r="E279" i="3" s="1"/>
  <c r="G279" i="3" s="1"/>
  <c r="K280" i="3"/>
  <c r="K281" i="3"/>
  <c r="K282" i="3"/>
  <c r="K283" i="3"/>
  <c r="K284" i="3"/>
  <c r="E284" i="3" s="1"/>
  <c r="G284" i="3" s="1"/>
  <c r="K285" i="3"/>
  <c r="E285" i="3" s="1"/>
  <c r="G285" i="3" s="1"/>
  <c r="K286" i="3"/>
  <c r="K287" i="3"/>
  <c r="E287" i="3" s="1"/>
  <c r="G287" i="3" s="1"/>
  <c r="K288" i="3"/>
  <c r="E288" i="3" s="1"/>
  <c r="G288" i="3" s="1"/>
  <c r="K289" i="3"/>
  <c r="K290" i="3"/>
  <c r="E290" i="3" s="1"/>
  <c r="G290" i="3" s="1"/>
  <c r="K291" i="3"/>
  <c r="K292" i="3"/>
  <c r="K293" i="3"/>
  <c r="E293" i="3" s="1"/>
  <c r="G293" i="3" s="1"/>
  <c r="K294" i="3"/>
  <c r="K295" i="3"/>
  <c r="E295" i="3" s="1"/>
  <c r="G295" i="3" s="1"/>
  <c r="K296" i="3"/>
  <c r="K297" i="3"/>
  <c r="K298" i="3"/>
  <c r="E298" i="3" s="1"/>
  <c r="G298" i="3" s="1"/>
  <c r="K299" i="3"/>
  <c r="E299" i="3" s="1"/>
  <c r="G299" i="3" s="1"/>
  <c r="K300" i="3"/>
  <c r="K301" i="3"/>
  <c r="E301" i="3" s="1"/>
  <c r="G301" i="3" s="1"/>
  <c r="K302" i="3"/>
  <c r="E302" i="3" s="1"/>
  <c r="G302" i="3" s="1"/>
  <c r="K303" i="3"/>
  <c r="E303" i="3" s="1"/>
  <c r="G303" i="3" s="1"/>
  <c r="K304" i="3"/>
  <c r="K305" i="3"/>
  <c r="K306" i="3"/>
  <c r="E306" i="3" s="1"/>
  <c r="G306" i="3" s="1"/>
  <c r="K307" i="3"/>
  <c r="E307" i="3" s="1"/>
  <c r="G307" i="3" s="1"/>
  <c r="K308" i="3"/>
  <c r="K309" i="3"/>
  <c r="E309" i="3" s="1"/>
  <c r="G309" i="3" s="1"/>
  <c r="K310" i="3"/>
  <c r="K311" i="3"/>
  <c r="E311" i="3" s="1"/>
  <c r="G311" i="3" s="1"/>
  <c r="K312" i="3"/>
  <c r="E312" i="3" s="1"/>
  <c r="G312" i="3" s="1"/>
  <c r="K313" i="3"/>
  <c r="K314" i="3"/>
  <c r="K315" i="3"/>
  <c r="E315" i="3" s="1"/>
  <c r="G315" i="3" s="1"/>
  <c r="K316" i="3"/>
  <c r="E316" i="3" s="1"/>
  <c r="G316" i="3" s="1"/>
  <c r="K317" i="3"/>
  <c r="E317" i="3" s="1"/>
  <c r="G317" i="3" s="1"/>
  <c r="K318" i="3"/>
  <c r="K319" i="3"/>
  <c r="E319" i="3" s="1"/>
  <c r="G319" i="3" s="1"/>
  <c r="K320" i="3"/>
  <c r="E320" i="3" s="1"/>
  <c r="G320" i="3" s="1"/>
  <c r="K321" i="3"/>
  <c r="K322" i="3"/>
  <c r="E322" i="3" s="1"/>
  <c r="G322" i="3" s="1"/>
  <c r="K323" i="3"/>
  <c r="E323" i="3" s="1"/>
  <c r="G323" i="3" s="1"/>
  <c r="K324" i="3"/>
  <c r="E324" i="3" s="1"/>
  <c r="G324" i="3" s="1"/>
  <c r="K325" i="3"/>
  <c r="E325" i="3" s="1"/>
  <c r="G325" i="3" s="1"/>
  <c r="K326" i="3"/>
  <c r="E326" i="3" s="1"/>
  <c r="G326" i="3" s="1"/>
  <c r="K327" i="3"/>
  <c r="E327" i="3" s="1"/>
  <c r="G327" i="3" s="1"/>
  <c r="K328" i="3"/>
  <c r="K329" i="3"/>
  <c r="K330" i="3"/>
  <c r="E330" i="3" s="1"/>
  <c r="G330" i="3" s="1"/>
  <c r="K331" i="3"/>
  <c r="E331" i="3" s="1"/>
  <c r="G331" i="3" s="1"/>
  <c r="K332" i="3"/>
  <c r="E332" i="3" s="1"/>
  <c r="G332" i="3" s="1"/>
  <c r="K333" i="3"/>
  <c r="E333" i="3" s="1"/>
  <c r="G333" i="3" s="1"/>
  <c r="K334" i="3"/>
  <c r="K335" i="3"/>
  <c r="E335" i="3" s="1"/>
  <c r="G335" i="3" s="1"/>
  <c r="K336" i="3"/>
  <c r="K337" i="3"/>
  <c r="K338" i="3"/>
  <c r="E338" i="3" s="1"/>
  <c r="G338" i="3" s="1"/>
  <c r="K339" i="3"/>
  <c r="E339" i="3" s="1"/>
  <c r="G339" i="3" s="1"/>
  <c r="K340" i="3"/>
  <c r="E340" i="3" s="1"/>
  <c r="G340" i="3" s="1"/>
  <c r="K341" i="3"/>
  <c r="E341" i="3" s="1"/>
  <c r="G341" i="3" s="1"/>
  <c r="K342" i="3"/>
  <c r="K343" i="3"/>
  <c r="E343" i="3" s="1"/>
  <c r="G343" i="3" s="1"/>
  <c r="K344" i="3"/>
  <c r="K345" i="3"/>
  <c r="K346" i="3"/>
  <c r="E346" i="3" s="1"/>
  <c r="G346" i="3" s="1"/>
  <c r="K347" i="3"/>
  <c r="E347" i="3" s="1"/>
  <c r="G347" i="3" s="1"/>
  <c r="K348" i="3"/>
  <c r="E348" i="3" s="1"/>
  <c r="G348" i="3" s="1"/>
  <c r="K349" i="3"/>
  <c r="E349" i="3" s="1"/>
  <c r="G349" i="3" s="1"/>
  <c r="K350" i="3"/>
  <c r="K351" i="3"/>
  <c r="E351" i="3" s="1"/>
  <c r="G351" i="3" s="1"/>
  <c r="K352" i="3"/>
  <c r="K353" i="3"/>
  <c r="K354" i="3"/>
  <c r="E354" i="3" s="1"/>
  <c r="G354" i="3" s="1"/>
  <c r="K355" i="3"/>
  <c r="E355" i="3" s="1"/>
  <c r="G355" i="3" s="1"/>
  <c r="K356" i="3"/>
  <c r="E356" i="3" s="1"/>
  <c r="G356" i="3" s="1"/>
  <c r="K357" i="3"/>
  <c r="E357" i="3" s="1"/>
  <c r="G357" i="3" s="1"/>
  <c r="K358" i="3"/>
  <c r="E358" i="3" s="1"/>
  <c r="G358" i="3" s="1"/>
  <c r="K359" i="3"/>
  <c r="E359" i="3" s="1"/>
  <c r="G359" i="3" s="1"/>
  <c r="K360" i="3"/>
  <c r="E360" i="3" s="1"/>
  <c r="G360" i="3" s="1"/>
  <c r="K361" i="3"/>
  <c r="K362" i="3"/>
  <c r="E362" i="3" s="1"/>
  <c r="G362" i="3" s="1"/>
  <c r="K363" i="3"/>
  <c r="E363" i="3" s="1"/>
  <c r="G363" i="3" s="1"/>
  <c r="K364" i="3"/>
  <c r="E364" i="3" s="1"/>
  <c r="G364" i="3" s="1"/>
  <c r="K365" i="3"/>
  <c r="E365" i="3" s="1"/>
  <c r="G365" i="3" s="1"/>
  <c r="K366" i="3"/>
  <c r="K367" i="3"/>
  <c r="E367" i="3" s="1"/>
  <c r="G367" i="3" s="1"/>
  <c r="K368" i="3"/>
  <c r="K369" i="3"/>
  <c r="K370" i="3"/>
  <c r="E370" i="3" s="1"/>
  <c r="G370" i="3" s="1"/>
  <c r="K371" i="3"/>
  <c r="E371" i="3" s="1"/>
  <c r="G371" i="3" s="1"/>
  <c r="K372" i="3"/>
  <c r="E372" i="3" s="1"/>
  <c r="G372" i="3" s="1"/>
  <c r="K373" i="3"/>
  <c r="E373" i="3" s="1"/>
  <c r="G373" i="3" s="1"/>
  <c r="K374" i="3"/>
  <c r="K375" i="3"/>
  <c r="E375" i="3" s="1"/>
  <c r="G375" i="3" s="1"/>
  <c r="K376" i="3"/>
  <c r="E376" i="3" s="1"/>
  <c r="G376" i="3" s="1"/>
  <c r="K377" i="3"/>
  <c r="K378" i="3"/>
  <c r="E378" i="3" s="1"/>
  <c r="G378" i="3" s="1"/>
  <c r="K379" i="3"/>
  <c r="E379" i="3" s="1"/>
  <c r="G379" i="3" s="1"/>
  <c r="K380" i="3"/>
  <c r="E380" i="3" s="1"/>
  <c r="G380" i="3" s="1"/>
  <c r="K381" i="3"/>
  <c r="E381" i="3" s="1"/>
  <c r="G381" i="3" s="1"/>
  <c r="K382" i="3"/>
  <c r="K383" i="3"/>
  <c r="E383" i="3" s="1"/>
  <c r="G383" i="3" s="1"/>
  <c r="K384" i="3"/>
  <c r="E384" i="3" s="1"/>
  <c r="G384" i="3" s="1"/>
  <c r="K385" i="3"/>
  <c r="K386" i="3"/>
  <c r="E386" i="3" s="1"/>
  <c r="G386" i="3" s="1"/>
  <c r="K387" i="3"/>
  <c r="E387" i="3" s="1"/>
  <c r="G387" i="3" s="1"/>
  <c r="K388" i="3"/>
  <c r="E388" i="3" s="1"/>
  <c r="G388" i="3" s="1"/>
  <c r="K389" i="3"/>
  <c r="E389" i="3" s="1"/>
  <c r="G389" i="3" s="1"/>
  <c r="K390" i="3"/>
  <c r="E390" i="3" s="1"/>
  <c r="G390" i="3" s="1"/>
  <c r="K391" i="3"/>
  <c r="E391" i="3" s="1"/>
  <c r="G391" i="3" s="1"/>
  <c r="K392" i="3"/>
  <c r="K393" i="3"/>
  <c r="K394" i="3"/>
  <c r="E394" i="3" s="1"/>
  <c r="G394" i="3" s="1"/>
  <c r="K395" i="3"/>
  <c r="E395" i="3" s="1"/>
  <c r="G395" i="3" s="1"/>
  <c r="K396" i="3"/>
  <c r="E396" i="3" s="1"/>
  <c r="G396" i="3" s="1"/>
  <c r="K397" i="3"/>
  <c r="E397" i="3" s="1"/>
  <c r="G397" i="3" s="1"/>
  <c r="K398" i="3"/>
  <c r="K399" i="3"/>
  <c r="E399" i="3" s="1"/>
  <c r="G399" i="3" s="1"/>
  <c r="K400" i="3"/>
  <c r="K401" i="3"/>
  <c r="K402" i="3"/>
  <c r="E402" i="3" s="1"/>
  <c r="G402" i="3" s="1"/>
  <c r="K403" i="3"/>
  <c r="E403" i="3" s="1"/>
  <c r="G403" i="3" s="1"/>
  <c r="K404" i="3"/>
  <c r="E404" i="3" s="1"/>
  <c r="G404" i="3" s="1"/>
  <c r="K405" i="3"/>
  <c r="E405" i="3" s="1"/>
  <c r="G405" i="3" s="1"/>
  <c r="K406" i="3"/>
  <c r="K407" i="3"/>
  <c r="E407" i="3" s="1"/>
  <c r="G407" i="3" s="1"/>
  <c r="K408" i="3"/>
  <c r="K409" i="3"/>
  <c r="K410" i="3"/>
  <c r="E410" i="3" s="1"/>
  <c r="G410" i="3" s="1"/>
  <c r="K411" i="3"/>
  <c r="E411" i="3" s="1"/>
  <c r="G411" i="3" s="1"/>
  <c r="K412" i="3"/>
  <c r="E412" i="3" s="1"/>
  <c r="G412" i="3" s="1"/>
  <c r="K413" i="3"/>
  <c r="E413" i="3" s="1"/>
  <c r="G413" i="3" s="1"/>
  <c r="K414" i="3"/>
  <c r="K415" i="3"/>
  <c r="E415" i="3" s="1"/>
  <c r="G415" i="3" s="1"/>
  <c r="K416" i="3"/>
  <c r="K417" i="3"/>
  <c r="K418" i="3"/>
  <c r="E418" i="3" s="1"/>
  <c r="G418" i="3" s="1"/>
  <c r="K419" i="3"/>
  <c r="E419" i="3" s="1"/>
  <c r="G419" i="3" s="1"/>
  <c r="K420" i="3"/>
  <c r="E420" i="3" s="1"/>
  <c r="G420" i="3" s="1"/>
  <c r="K421" i="3"/>
  <c r="E421" i="3" s="1"/>
  <c r="G421" i="3" s="1"/>
  <c r="K422" i="3"/>
  <c r="E422" i="3" s="1"/>
  <c r="G422" i="3" s="1"/>
  <c r="K423" i="3"/>
  <c r="E423" i="3" s="1"/>
  <c r="G423" i="3" s="1"/>
  <c r="K424" i="3"/>
  <c r="E424" i="3" s="1"/>
  <c r="G424" i="3" s="1"/>
  <c r="K425" i="3"/>
  <c r="K426" i="3"/>
  <c r="E426" i="3" s="1"/>
  <c r="G426" i="3" s="1"/>
  <c r="K427" i="3"/>
  <c r="E427" i="3" s="1"/>
  <c r="G427" i="3" s="1"/>
  <c r="K428" i="3"/>
  <c r="E428" i="3" s="1"/>
  <c r="G428" i="3" s="1"/>
  <c r="K429" i="3"/>
  <c r="E429" i="3" s="1"/>
  <c r="G429" i="3" s="1"/>
  <c r="K430" i="3"/>
  <c r="K431" i="3"/>
  <c r="E431" i="3" s="1"/>
  <c r="G431" i="3" s="1"/>
  <c r="K432" i="3"/>
  <c r="K433" i="3"/>
  <c r="K434" i="3"/>
  <c r="E434" i="3" s="1"/>
  <c r="G434" i="3" s="1"/>
  <c r="K435" i="3"/>
  <c r="E435" i="3" s="1"/>
  <c r="G435" i="3" s="1"/>
  <c r="K436" i="3"/>
  <c r="E436" i="3" s="1"/>
  <c r="G436" i="3" s="1"/>
  <c r="E4" i="5"/>
  <c r="E5" i="5"/>
  <c r="G5" i="5" s="1"/>
  <c r="E6" i="5"/>
  <c r="G6" i="5" s="1"/>
  <c r="E7" i="5"/>
  <c r="G7" i="5" s="1"/>
  <c r="E8" i="5"/>
  <c r="G8" i="5" s="1"/>
  <c r="E9" i="5"/>
  <c r="G9" i="5" s="1"/>
  <c r="E10" i="5"/>
  <c r="G10" i="5" s="1"/>
  <c r="E11" i="5"/>
  <c r="G11" i="5" s="1"/>
  <c r="E12" i="5"/>
  <c r="G12" i="5" s="1"/>
  <c r="E13" i="5"/>
  <c r="G13" i="5" s="1"/>
  <c r="E14" i="5"/>
  <c r="G14" i="5" s="1"/>
  <c r="E15" i="5"/>
  <c r="G15" i="5" s="1"/>
  <c r="E16" i="5"/>
  <c r="G16" i="5" s="1"/>
  <c r="E17" i="5"/>
  <c r="G17" i="5" s="1"/>
  <c r="E18" i="5"/>
  <c r="G18" i="5" s="1"/>
  <c r="E19" i="5"/>
  <c r="G19" i="5" s="1"/>
  <c r="E20" i="5"/>
  <c r="G20" i="5" s="1"/>
  <c r="E21" i="5"/>
  <c r="G21" i="5" s="1"/>
  <c r="E22" i="5"/>
  <c r="G22" i="5" s="1"/>
  <c r="E23" i="5"/>
  <c r="G23" i="5" s="1"/>
  <c r="E24" i="5"/>
  <c r="G24" i="5" s="1"/>
  <c r="E25" i="5"/>
  <c r="G25" i="5" s="1"/>
  <c r="E26" i="5"/>
  <c r="G26" i="5" s="1"/>
  <c r="E27" i="5"/>
  <c r="G27" i="5" s="1"/>
  <c r="E28" i="5"/>
  <c r="G28" i="5" s="1"/>
  <c r="E29" i="5"/>
  <c r="G29" i="5" s="1"/>
  <c r="E30" i="5"/>
  <c r="G30" i="5" s="1"/>
  <c r="E31" i="5"/>
  <c r="G31" i="5" s="1"/>
  <c r="G32" i="5"/>
  <c r="E33" i="5"/>
  <c r="G33" i="5" s="1"/>
  <c r="E34" i="5"/>
  <c r="G34" i="5" s="1"/>
  <c r="E35" i="5"/>
  <c r="G35" i="5" s="1"/>
  <c r="G36" i="5"/>
  <c r="E37" i="5"/>
  <c r="G37" i="5" s="1"/>
  <c r="E38" i="5"/>
  <c r="G38" i="5" s="1"/>
  <c r="E39" i="5"/>
  <c r="G39" i="5" s="1"/>
  <c r="E40" i="5"/>
  <c r="G40" i="5" s="1"/>
  <c r="E41" i="5"/>
  <c r="G41" i="5" s="1"/>
  <c r="E42" i="5"/>
  <c r="G42" i="5" s="1"/>
  <c r="E43" i="5"/>
  <c r="G43" i="5" s="1"/>
  <c r="E44" i="5"/>
  <c r="G44" i="5" s="1"/>
  <c r="E45" i="5"/>
  <c r="G45" i="5" s="1"/>
  <c r="E46" i="5"/>
  <c r="G46" i="5" s="1"/>
  <c r="E47" i="5"/>
  <c r="G47" i="5" s="1"/>
  <c r="E48" i="5"/>
  <c r="G48" i="5" s="1"/>
  <c r="E49" i="5"/>
  <c r="G49" i="5" s="1"/>
  <c r="E50" i="5"/>
  <c r="G50" i="5" s="1"/>
  <c r="E51" i="5"/>
  <c r="G51" i="5" s="1"/>
  <c r="E52" i="5"/>
  <c r="G52" i="5" s="1"/>
  <c r="E53" i="5"/>
  <c r="G53" i="5" s="1"/>
  <c r="E54" i="5"/>
  <c r="G54" i="5" s="1"/>
  <c r="E55" i="5"/>
  <c r="G55" i="5" s="1"/>
  <c r="E56" i="5"/>
  <c r="G56" i="5" s="1"/>
  <c r="E57" i="5"/>
  <c r="G57" i="5" s="1"/>
  <c r="E58" i="5"/>
  <c r="G58" i="5" s="1"/>
  <c r="E59" i="5"/>
  <c r="G59" i="5" s="1"/>
  <c r="E60" i="5"/>
  <c r="G60" i="5" s="1"/>
  <c r="E61" i="5"/>
  <c r="G61" i="5" s="1"/>
  <c r="E62" i="5"/>
  <c r="G62" i="5" s="1"/>
  <c r="E63" i="5"/>
  <c r="G63" i="5" s="1"/>
  <c r="E64" i="5"/>
  <c r="G64" i="5" s="1"/>
  <c r="E65" i="5"/>
  <c r="G65" i="5" s="1"/>
  <c r="E66" i="5"/>
  <c r="G66" i="5" s="1"/>
  <c r="E67" i="5"/>
  <c r="G67" i="5" s="1"/>
  <c r="E68" i="5"/>
  <c r="G68" i="5" s="1"/>
  <c r="E69" i="5"/>
  <c r="G69" i="5" s="1"/>
  <c r="N5" i="7"/>
  <c r="N6" i="7"/>
  <c r="N7" i="7"/>
  <c r="N8" i="7"/>
  <c r="N9" i="7"/>
  <c r="N10" i="7"/>
  <c r="N11" i="7"/>
  <c r="N12" i="7"/>
  <c r="N13" i="7"/>
  <c r="N14" i="7"/>
  <c r="N15" i="7"/>
  <c r="N16" i="7"/>
  <c r="N17" i="7"/>
  <c r="N18" i="7"/>
  <c r="N19" i="7"/>
  <c r="N20" i="7"/>
  <c r="N21" i="7"/>
  <c r="N22" i="7"/>
  <c r="N23" i="7"/>
  <c r="N24" i="7"/>
  <c r="N25" i="7"/>
  <c r="N26" i="7"/>
  <c r="N27" i="7"/>
  <c r="N28" i="7"/>
  <c r="N29" i="7"/>
  <c r="N30" i="7"/>
  <c r="N31" i="7"/>
  <c r="N32" i="7"/>
  <c r="N33" i="7"/>
  <c r="N34" i="7"/>
  <c r="N35" i="7"/>
  <c r="N36" i="7"/>
  <c r="N37" i="7"/>
  <c r="N38" i="7"/>
  <c r="N39" i="7"/>
  <c r="N40" i="7"/>
  <c r="N41" i="7"/>
  <c r="N42" i="7"/>
  <c r="N43" i="7"/>
  <c r="N44" i="7"/>
  <c r="N45" i="7"/>
  <c r="N46" i="7"/>
  <c r="N47" i="7"/>
  <c r="N48" i="7"/>
  <c r="N49" i="7"/>
  <c r="N50" i="7"/>
  <c r="N51" i="7"/>
  <c r="N52" i="7"/>
  <c r="N53" i="7"/>
  <c r="N54" i="7"/>
  <c r="N55" i="7"/>
  <c r="N56" i="7"/>
  <c r="N57" i="7"/>
  <c r="N58" i="7"/>
  <c r="N59" i="7"/>
  <c r="N60" i="7"/>
  <c r="N61" i="7"/>
  <c r="N62" i="7"/>
  <c r="N63" i="7"/>
  <c r="N64" i="7"/>
  <c r="N65" i="7"/>
  <c r="N66" i="7"/>
  <c r="N67" i="7"/>
  <c r="N68" i="7"/>
  <c r="N69" i="7"/>
  <c r="N70" i="7"/>
  <c r="N71" i="7"/>
  <c r="N72" i="7"/>
  <c r="N73" i="7"/>
  <c r="N74" i="7"/>
  <c r="N75" i="7"/>
  <c r="N76" i="7"/>
  <c r="N77" i="7"/>
  <c r="N78" i="7"/>
  <c r="N79" i="7"/>
  <c r="O5" i="7"/>
  <c r="O6" i="7"/>
  <c r="O7" i="7"/>
  <c r="O8" i="7"/>
  <c r="O9" i="7"/>
  <c r="O10" i="7"/>
  <c r="O11" i="7"/>
  <c r="O12" i="7"/>
  <c r="O13" i="7"/>
  <c r="O14" i="7"/>
  <c r="O15" i="7"/>
  <c r="O16" i="7"/>
  <c r="O17" i="7"/>
  <c r="O18" i="7"/>
  <c r="O19" i="7"/>
  <c r="O20" i="7"/>
  <c r="O21" i="7"/>
  <c r="O22" i="7"/>
  <c r="O23" i="7"/>
  <c r="O24" i="7"/>
  <c r="O25" i="7"/>
  <c r="O26" i="7"/>
  <c r="O27" i="7"/>
  <c r="O28" i="7"/>
  <c r="O29" i="7"/>
  <c r="O30" i="7"/>
  <c r="O31" i="7"/>
  <c r="O32" i="7"/>
  <c r="O33" i="7"/>
  <c r="O34" i="7"/>
  <c r="O35" i="7"/>
  <c r="O36" i="7"/>
  <c r="O37" i="7"/>
  <c r="O38" i="7"/>
  <c r="O39" i="7"/>
  <c r="O40" i="7"/>
  <c r="O41" i="7"/>
  <c r="O42" i="7"/>
  <c r="O43" i="7"/>
  <c r="O44" i="7"/>
  <c r="O45" i="7"/>
  <c r="O46" i="7"/>
  <c r="O47" i="7"/>
  <c r="O48" i="7"/>
  <c r="O49" i="7"/>
  <c r="O50" i="7"/>
  <c r="O51" i="7"/>
  <c r="O52" i="7"/>
  <c r="O53" i="7"/>
  <c r="O54" i="7"/>
  <c r="O55" i="7"/>
  <c r="O56" i="7"/>
  <c r="O57" i="7"/>
  <c r="O58" i="7"/>
  <c r="O59" i="7"/>
  <c r="O60" i="7"/>
  <c r="O61" i="7"/>
  <c r="O62" i="7"/>
  <c r="O63" i="7"/>
  <c r="O64" i="7"/>
  <c r="O65" i="7"/>
  <c r="O66" i="7"/>
  <c r="O67" i="7"/>
  <c r="O68" i="7"/>
  <c r="O69" i="7"/>
  <c r="O70" i="7"/>
  <c r="O71" i="7"/>
  <c r="O72" i="7"/>
  <c r="O73" i="7"/>
  <c r="O74" i="7"/>
  <c r="O75" i="7"/>
  <c r="O76" i="7"/>
  <c r="O77" i="7"/>
  <c r="O78" i="7"/>
  <c r="O79" i="7"/>
  <c r="K4" i="7"/>
  <c r="K5" i="7"/>
  <c r="E5" i="7" s="1"/>
  <c r="K6" i="7"/>
  <c r="E6" i="7" s="1"/>
  <c r="K7" i="7"/>
  <c r="E7" i="7" s="1"/>
  <c r="K8" i="7"/>
  <c r="E8" i="7" s="1"/>
  <c r="K9" i="7"/>
  <c r="E9" i="7" s="1"/>
  <c r="K10" i="7"/>
  <c r="E10" i="7" s="1"/>
  <c r="K11" i="7"/>
  <c r="E11" i="7" s="1"/>
  <c r="K12" i="7"/>
  <c r="E12" i="7" s="1"/>
  <c r="K13" i="7"/>
  <c r="E13" i="7" s="1"/>
  <c r="K14" i="7"/>
  <c r="E14" i="7" s="1"/>
  <c r="K15" i="7"/>
  <c r="E15" i="7" s="1"/>
  <c r="K16" i="7"/>
  <c r="E16" i="7" s="1"/>
  <c r="K17" i="7"/>
  <c r="E17" i="7" s="1"/>
  <c r="K18" i="7"/>
  <c r="E18" i="7" s="1"/>
  <c r="K19" i="7"/>
  <c r="E19" i="7" s="1"/>
  <c r="K20" i="7"/>
  <c r="E20" i="7" s="1"/>
  <c r="K21" i="7"/>
  <c r="E21" i="7" s="1"/>
  <c r="K22" i="7"/>
  <c r="E22" i="7" s="1"/>
  <c r="K23" i="7"/>
  <c r="E23" i="7" s="1"/>
  <c r="K24" i="7"/>
  <c r="E24" i="7" s="1"/>
  <c r="K25" i="7"/>
  <c r="E25" i="7" s="1"/>
  <c r="K26" i="7"/>
  <c r="E26" i="7" s="1"/>
  <c r="K27" i="7"/>
  <c r="E27" i="7" s="1"/>
  <c r="K28" i="7"/>
  <c r="E28" i="7" s="1"/>
  <c r="K29" i="7"/>
  <c r="E29" i="7" s="1"/>
  <c r="K30" i="7"/>
  <c r="E30" i="7" s="1"/>
  <c r="K31" i="7"/>
  <c r="E31" i="7" s="1"/>
  <c r="K32" i="7"/>
  <c r="E32" i="7" s="1"/>
  <c r="K33" i="7"/>
  <c r="E33" i="7" s="1"/>
  <c r="K34" i="7"/>
  <c r="E34" i="7" s="1"/>
  <c r="K35" i="7"/>
  <c r="E35" i="7" s="1"/>
  <c r="K36" i="7"/>
  <c r="E36" i="7" s="1"/>
  <c r="K37" i="7"/>
  <c r="E37" i="7" s="1"/>
  <c r="K38" i="7"/>
  <c r="E38" i="7" s="1"/>
  <c r="K39" i="7"/>
  <c r="E39" i="7" s="1"/>
  <c r="K40" i="7"/>
  <c r="E40" i="7" s="1"/>
  <c r="K41" i="7"/>
  <c r="E41" i="7" s="1"/>
  <c r="K42" i="7"/>
  <c r="E42" i="7" s="1"/>
  <c r="K43" i="7"/>
  <c r="E43" i="7" s="1"/>
  <c r="K44" i="7"/>
  <c r="E44" i="7" s="1"/>
  <c r="K45" i="7"/>
  <c r="E45" i="7" s="1"/>
  <c r="K46" i="7"/>
  <c r="E46" i="7" s="1"/>
  <c r="K47" i="7"/>
  <c r="E47" i="7" s="1"/>
  <c r="K48" i="7"/>
  <c r="E48" i="7" s="1"/>
  <c r="K49" i="7"/>
  <c r="E49" i="7" s="1"/>
  <c r="K50" i="7"/>
  <c r="E50" i="7" s="1"/>
  <c r="K51" i="7"/>
  <c r="E51" i="7" s="1"/>
  <c r="K52" i="7"/>
  <c r="E52" i="7" s="1"/>
  <c r="K53" i="7"/>
  <c r="E53" i="7" s="1"/>
  <c r="K54" i="7"/>
  <c r="E54" i="7" s="1"/>
  <c r="K55" i="7"/>
  <c r="E55" i="7" s="1"/>
  <c r="K56" i="7"/>
  <c r="E56" i="7" s="1"/>
  <c r="K57" i="7"/>
  <c r="E57" i="7" s="1"/>
  <c r="K58" i="7"/>
  <c r="E58" i="7" s="1"/>
  <c r="K59" i="7"/>
  <c r="E59" i="7" s="1"/>
  <c r="K60" i="7"/>
  <c r="E60" i="7" s="1"/>
  <c r="K61" i="7"/>
  <c r="E61" i="7" s="1"/>
  <c r="K62" i="7"/>
  <c r="E62" i="7" s="1"/>
  <c r="K63" i="7"/>
  <c r="E63" i="7" s="1"/>
  <c r="K64" i="7"/>
  <c r="E64" i="7" s="1"/>
  <c r="K65" i="7"/>
  <c r="E65" i="7" s="1"/>
  <c r="K66" i="7"/>
  <c r="E66" i="7" s="1"/>
  <c r="K67" i="7"/>
  <c r="E67" i="7" s="1"/>
  <c r="K68" i="7"/>
  <c r="E68" i="7" s="1"/>
  <c r="K69" i="7"/>
  <c r="E69" i="7" s="1"/>
  <c r="K70" i="7"/>
  <c r="E70" i="7" s="1"/>
  <c r="K71" i="7"/>
  <c r="E71" i="7" s="1"/>
  <c r="K72" i="7"/>
  <c r="E72" i="7" s="1"/>
  <c r="K73" i="7"/>
  <c r="E73" i="7" s="1"/>
  <c r="K74" i="7"/>
  <c r="E74" i="7" s="1"/>
  <c r="K75" i="7"/>
  <c r="E75" i="7" s="1"/>
  <c r="K76" i="7"/>
  <c r="E76" i="7" s="1"/>
  <c r="K77" i="7"/>
  <c r="E77" i="7" s="1"/>
  <c r="K78" i="7"/>
  <c r="E78" i="7" s="1"/>
  <c r="K79" i="7"/>
  <c r="E79" i="7" s="1"/>
  <c r="E289" i="1"/>
  <c r="E258" i="1"/>
  <c r="O410" i="1"/>
  <c r="K410" i="1"/>
  <c r="E410" i="1" s="1"/>
  <c r="E133" i="1"/>
  <c r="K317" i="1"/>
  <c r="E317" i="1" s="1"/>
  <c r="K440" i="1"/>
  <c r="E440" i="1" s="1"/>
  <c r="E272" i="1"/>
  <c r="E24" i="1"/>
  <c r="E25" i="1"/>
  <c r="E26" i="1"/>
  <c r="K337" i="1"/>
  <c r="E337" i="1" s="1"/>
  <c r="K343" i="1"/>
  <c r="E343" i="1" s="1"/>
  <c r="E147" i="1"/>
  <c r="O421" i="1"/>
  <c r="K421" i="1"/>
  <c r="E421" i="1" s="1"/>
  <c r="E190" i="1"/>
  <c r="O451" i="1"/>
  <c r="K451" i="1"/>
  <c r="E451" i="1" s="1"/>
  <c r="K450" i="1"/>
  <c r="E450" i="1" s="1"/>
  <c r="O449" i="1"/>
  <c r="K449" i="1"/>
  <c r="E449" i="1" s="1"/>
  <c r="O447" i="1"/>
  <c r="K447" i="1"/>
  <c r="E447" i="1" s="1"/>
  <c r="O446" i="1"/>
  <c r="K446" i="1"/>
  <c r="E446" i="1" s="1"/>
  <c r="O445" i="1"/>
  <c r="O444" i="1"/>
  <c r="K444" i="1"/>
  <c r="E444" i="1" s="1"/>
  <c r="O443" i="1"/>
  <c r="K443" i="1"/>
  <c r="E443" i="1" s="1"/>
  <c r="O442" i="1"/>
  <c r="O439" i="1"/>
  <c r="K438" i="1"/>
  <c r="E438" i="1" s="1"/>
  <c r="O437" i="1"/>
  <c r="O436" i="1"/>
  <c r="O435" i="1"/>
  <c r="K434" i="1"/>
  <c r="E434" i="1" s="1"/>
  <c r="K432" i="1"/>
  <c r="E432" i="1" s="1"/>
  <c r="O431" i="1"/>
  <c r="O430" i="1"/>
  <c r="K430" i="1"/>
  <c r="E430" i="1" s="1"/>
  <c r="O429" i="1"/>
  <c r="K429" i="1"/>
  <c r="E429" i="1" s="1"/>
  <c r="O428" i="1"/>
  <c r="K428" i="1"/>
  <c r="E428" i="1" s="1"/>
  <c r="O427" i="1"/>
  <c r="K427" i="1"/>
  <c r="E427" i="1" s="1"/>
  <c r="O426" i="1"/>
  <c r="K426" i="1"/>
  <c r="E426" i="1" s="1"/>
  <c r="O425" i="1"/>
  <c r="K425" i="1"/>
  <c r="E425" i="1" s="1"/>
  <c r="K424" i="1"/>
  <c r="E424" i="1" s="1"/>
  <c r="O424" i="1"/>
  <c r="O423" i="1"/>
  <c r="K423" i="1"/>
  <c r="E423" i="1" s="1"/>
  <c r="O422" i="1"/>
  <c r="O420" i="1"/>
  <c r="K420" i="1"/>
  <c r="E420" i="1" s="1"/>
  <c r="O419" i="1"/>
  <c r="K419" i="1"/>
  <c r="E419" i="1" s="1"/>
  <c r="O418" i="1"/>
  <c r="K418" i="1"/>
  <c r="E418" i="1" s="1"/>
  <c r="O417" i="1"/>
  <c r="K417" i="1"/>
  <c r="E417" i="1" s="1"/>
  <c r="O416" i="1"/>
  <c r="K416" i="1"/>
  <c r="E416" i="1" s="1"/>
  <c r="O415" i="1"/>
  <c r="K415" i="1"/>
  <c r="E415" i="1" s="1"/>
  <c r="K414" i="1"/>
  <c r="E414" i="1" s="1"/>
  <c r="K413" i="1"/>
  <c r="E413" i="1" s="1"/>
  <c r="O412" i="1"/>
  <c r="K412" i="1"/>
  <c r="E412" i="1" s="1"/>
  <c r="O411" i="1"/>
  <c r="K411" i="1"/>
  <c r="E411" i="1" s="1"/>
  <c r="O409" i="1"/>
  <c r="K409" i="1"/>
  <c r="E409" i="1" s="1"/>
  <c r="O408" i="1"/>
  <c r="K408" i="1"/>
  <c r="E408" i="1" s="1"/>
  <c r="O407" i="1"/>
  <c r="K407" i="1"/>
  <c r="E407" i="1" s="1"/>
  <c r="K406" i="1"/>
  <c r="E406" i="1" s="1"/>
  <c r="O405" i="1"/>
  <c r="K405" i="1"/>
  <c r="E405" i="1" s="1"/>
  <c r="O404" i="1"/>
  <c r="K404" i="1"/>
  <c r="E404" i="1" s="1"/>
  <c r="O403" i="1"/>
  <c r="K403" i="1"/>
  <c r="E403" i="1" s="1"/>
  <c r="O402" i="1"/>
  <c r="K402" i="1"/>
  <c r="E402" i="1" s="1"/>
  <c r="O401" i="1"/>
  <c r="K401" i="1"/>
  <c r="E401" i="1" s="1"/>
  <c r="O400" i="1"/>
  <c r="K400" i="1"/>
  <c r="E400" i="1" s="1"/>
  <c r="O399" i="1"/>
  <c r="K399" i="1"/>
  <c r="E399" i="1" s="1"/>
  <c r="O398" i="1"/>
  <c r="K398" i="1"/>
  <c r="E398" i="1" s="1"/>
  <c r="O397" i="1"/>
  <c r="K397" i="1"/>
  <c r="E397" i="1" s="1"/>
  <c r="O396" i="1"/>
  <c r="K396" i="1"/>
  <c r="E396" i="1" s="1"/>
  <c r="K395" i="1"/>
  <c r="E395" i="1" s="1"/>
  <c r="O394" i="1"/>
  <c r="K394" i="1"/>
  <c r="E394" i="1" s="1"/>
  <c r="O393" i="1"/>
  <c r="K393" i="1"/>
  <c r="E393" i="1" s="1"/>
  <c r="O392" i="1"/>
  <c r="K392" i="1"/>
  <c r="E392" i="1" s="1"/>
  <c r="O391" i="1"/>
  <c r="K391" i="1"/>
  <c r="E391" i="1" s="1"/>
  <c r="O390" i="1"/>
  <c r="K390" i="1"/>
  <c r="E390" i="1" s="1"/>
  <c r="O389" i="1"/>
  <c r="K389" i="1"/>
  <c r="E389" i="1" s="1"/>
  <c r="O388" i="1"/>
  <c r="K388" i="1"/>
  <c r="E388" i="1" s="1"/>
  <c r="O387" i="1"/>
  <c r="K387" i="1"/>
  <c r="E387" i="1" s="1"/>
  <c r="O386" i="1"/>
  <c r="K386" i="1"/>
  <c r="E386" i="1" s="1"/>
  <c r="K384" i="1"/>
  <c r="E384" i="1" s="1"/>
  <c r="O384" i="1"/>
  <c r="K383" i="1"/>
  <c r="E383" i="1" s="1"/>
  <c r="O382" i="1"/>
  <c r="K382" i="1"/>
  <c r="E382" i="1" s="1"/>
  <c r="O381" i="1"/>
  <c r="K381" i="1"/>
  <c r="E381" i="1" s="1"/>
  <c r="O380" i="1"/>
  <c r="K380" i="1"/>
  <c r="E380" i="1" s="1"/>
  <c r="O379" i="1"/>
  <c r="K379" i="1"/>
  <c r="E379" i="1" s="1"/>
  <c r="O385" i="1"/>
  <c r="O377" i="1"/>
  <c r="K377" i="1"/>
  <c r="E377" i="1" s="1"/>
  <c r="K376" i="1"/>
  <c r="E376" i="1" s="1"/>
  <c r="O375" i="1"/>
  <c r="O372" i="1"/>
  <c r="K372" i="1"/>
  <c r="E372" i="1" s="1"/>
  <c r="O371" i="1"/>
  <c r="K371" i="1"/>
  <c r="E371" i="1" s="1"/>
  <c r="O370" i="1"/>
  <c r="K370" i="1"/>
  <c r="E370" i="1" s="1"/>
  <c r="O369" i="1"/>
  <c r="K369" i="1"/>
  <c r="E369" i="1" s="1"/>
  <c r="O367" i="1"/>
  <c r="K367" i="1"/>
  <c r="E367" i="1" s="1"/>
  <c r="O366" i="1"/>
  <c r="K366" i="1"/>
  <c r="E366" i="1" s="1"/>
  <c r="O363" i="1"/>
  <c r="K363" i="1"/>
  <c r="E363" i="1" s="1"/>
  <c r="O361" i="1"/>
  <c r="K361" i="1"/>
  <c r="E361" i="1" s="1"/>
  <c r="K359" i="1"/>
  <c r="E359" i="1" s="1"/>
  <c r="O365" i="1"/>
  <c r="K365" i="1"/>
  <c r="E365" i="1" s="1"/>
  <c r="O364" i="1"/>
  <c r="O362" i="1"/>
  <c r="K362" i="1"/>
  <c r="E362" i="1" s="1"/>
  <c r="O360" i="1"/>
  <c r="K360" i="1"/>
  <c r="E360" i="1" s="1"/>
  <c r="K358" i="1"/>
  <c r="E358" i="1" s="1"/>
  <c r="K356" i="1"/>
  <c r="E356" i="1" s="1"/>
  <c r="O355" i="1"/>
  <c r="K355" i="1"/>
  <c r="E355" i="1" s="1"/>
  <c r="O354" i="1"/>
  <c r="K354" i="1"/>
  <c r="E354" i="1" s="1"/>
  <c r="O353" i="1"/>
  <c r="K353" i="1"/>
  <c r="E353" i="1" s="1"/>
  <c r="O352" i="1"/>
  <c r="K352" i="1"/>
  <c r="E352" i="1" s="1"/>
  <c r="K350" i="1"/>
  <c r="E350" i="1" s="1"/>
  <c r="E153" i="1"/>
  <c r="O349" i="1"/>
  <c r="K349" i="1"/>
  <c r="E349" i="1" s="1"/>
  <c r="O348" i="1"/>
  <c r="K347" i="1"/>
  <c r="E347" i="1" s="1"/>
  <c r="O346" i="1"/>
  <c r="K346" i="1"/>
  <c r="E346" i="1" s="1"/>
  <c r="O345" i="1"/>
  <c r="K345" i="1"/>
  <c r="E345" i="1" s="1"/>
  <c r="E47" i="1"/>
  <c r="O342" i="1"/>
  <c r="K342" i="1"/>
  <c r="E342" i="1" s="1"/>
  <c r="O341" i="1"/>
  <c r="K341" i="1"/>
  <c r="E341" i="1" s="1"/>
  <c r="O339" i="1"/>
  <c r="K339" i="1"/>
  <c r="E339" i="1" s="1"/>
  <c r="O338" i="1"/>
  <c r="K338" i="1"/>
  <c r="E338" i="1" s="1"/>
  <c r="O335" i="1"/>
  <c r="K335" i="1"/>
  <c r="E335" i="1" s="1"/>
  <c r="E179" i="1"/>
  <c r="K334" i="1"/>
  <c r="E334" i="1" s="1"/>
  <c r="O332" i="1"/>
  <c r="K332" i="1"/>
  <c r="E332" i="1" s="1"/>
  <c r="O328" i="1"/>
  <c r="K328" i="1"/>
  <c r="E328" i="1" s="1"/>
  <c r="O327" i="1"/>
  <c r="K327" i="1"/>
  <c r="E327" i="1" s="1"/>
  <c r="K324" i="1"/>
  <c r="E324" i="1" s="1"/>
  <c r="O323" i="1"/>
  <c r="K323" i="1"/>
  <c r="E323" i="1" s="1"/>
  <c r="O321" i="1"/>
  <c r="K320" i="1"/>
  <c r="E320" i="1" s="1"/>
  <c r="K319" i="1"/>
  <c r="E319" i="1" s="1"/>
  <c r="O319" i="1"/>
  <c r="O316" i="1"/>
  <c r="K316" i="1"/>
  <c r="E316" i="1" s="1"/>
  <c r="O315" i="1"/>
  <c r="K315" i="1"/>
  <c r="E315" i="1" s="1"/>
  <c r="O314" i="1"/>
  <c r="K314" i="1"/>
  <c r="E314" i="1" s="1"/>
  <c r="O313" i="1"/>
  <c r="K313" i="1"/>
  <c r="E313" i="1" s="1"/>
  <c r="O312" i="1"/>
  <c r="K312" i="1"/>
  <c r="E312" i="1" s="1"/>
  <c r="O311" i="1"/>
  <c r="K311" i="1"/>
  <c r="E311" i="1" s="1"/>
  <c r="O310" i="1"/>
  <c r="K310" i="1"/>
  <c r="E310" i="1" s="1"/>
  <c r="O309" i="1"/>
  <c r="K309" i="1"/>
  <c r="E309" i="1" s="1"/>
  <c r="O308" i="1"/>
  <c r="K308" i="1"/>
  <c r="E308" i="1" s="1"/>
  <c r="O307" i="1"/>
  <c r="K307" i="1"/>
  <c r="E307" i="1" s="1"/>
  <c r="O306" i="1"/>
  <c r="K306" i="1"/>
  <c r="E306" i="1" s="1"/>
  <c r="O305" i="1"/>
  <c r="E303" i="1"/>
  <c r="E302" i="1"/>
  <c r="E301" i="1"/>
  <c r="E300" i="1"/>
  <c r="E299" i="1"/>
  <c r="E298" i="1"/>
  <c r="E296" i="1"/>
  <c r="E294" i="1"/>
  <c r="E293" i="1"/>
  <c r="E288" i="1"/>
  <c r="E287" i="1"/>
  <c r="E286" i="1"/>
  <c r="E285" i="1"/>
  <c r="E284" i="1"/>
  <c r="E282" i="1"/>
  <c r="E281" i="1"/>
  <c r="E280" i="1"/>
  <c r="E279" i="1"/>
  <c r="E278" i="1"/>
  <c r="E277" i="1"/>
  <c r="E276" i="1"/>
  <c r="E275" i="1"/>
  <c r="E274" i="1"/>
  <c r="E271" i="1"/>
  <c r="E268" i="1"/>
  <c r="O333" i="1"/>
  <c r="K333" i="1"/>
  <c r="E333" i="1" s="1"/>
  <c r="E266" i="1"/>
  <c r="E265" i="1"/>
  <c r="E264" i="1"/>
  <c r="E263" i="1"/>
  <c r="E262" i="1"/>
  <c r="E261" i="1"/>
  <c r="E260" i="1"/>
  <c r="E257" i="1"/>
  <c r="E255" i="1"/>
  <c r="E254" i="1"/>
  <c r="E253" i="1"/>
  <c r="E252" i="1"/>
  <c r="E251" i="1"/>
  <c r="E250" i="1"/>
  <c r="E247" i="1"/>
  <c r="E246" i="1"/>
  <c r="E244" i="1"/>
  <c r="E243" i="1"/>
  <c r="E242" i="1"/>
  <c r="E241" i="1"/>
  <c r="E240" i="1"/>
  <c r="E239" i="1"/>
  <c r="E236" i="1"/>
  <c r="E235" i="1"/>
  <c r="E234" i="1"/>
  <c r="E233" i="1"/>
  <c r="E231" i="1"/>
  <c r="E229" i="1"/>
  <c r="E228" i="1"/>
  <c r="E227" i="1"/>
  <c r="E225" i="1"/>
  <c r="E224" i="1"/>
  <c r="E223" i="1"/>
  <c r="E221" i="1"/>
  <c r="E220" i="1"/>
  <c r="E219" i="1"/>
  <c r="E218" i="1"/>
  <c r="E216" i="1"/>
  <c r="E214" i="1"/>
  <c r="E213" i="1"/>
  <c r="E212" i="1"/>
  <c r="E211" i="1"/>
  <c r="E210" i="1"/>
  <c r="E209" i="1"/>
  <c r="E208" i="1"/>
  <c r="E207" i="1"/>
  <c r="E206" i="1"/>
  <c r="E205" i="1"/>
  <c r="E204" i="1"/>
  <c r="E203" i="1"/>
  <c r="E202" i="1"/>
  <c r="E201" i="1"/>
  <c r="E200" i="1"/>
  <c r="E199" i="1"/>
  <c r="E198" i="1"/>
  <c r="E197" i="1"/>
  <c r="E196" i="1"/>
  <c r="E195" i="1"/>
  <c r="E194" i="1"/>
  <c r="E191" i="1"/>
  <c r="E189" i="1"/>
  <c r="E188" i="1"/>
  <c r="E187" i="1"/>
  <c r="E186" i="1"/>
  <c r="E185" i="1"/>
  <c r="E184" i="1"/>
  <c r="E183" i="1"/>
  <c r="E182" i="1"/>
  <c r="E181" i="1"/>
  <c r="E178" i="1"/>
  <c r="E176" i="1"/>
  <c r="E174" i="1"/>
  <c r="E171" i="1"/>
  <c r="E168" i="1"/>
  <c r="E166" i="1"/>
  <c r="E180" i="1"/>
  <c r="E177" i="1"/>
  <c r="E175" i="1"/>
  <c r="E172" i="1"/>
  <c r="E170" i="1"/>
  <c r="E167" i="1"/>
  <c r="E165" i="1"/>
  <c r="E164" i="1"/>
  <c r="E163" i="1"/>
  <c r="E162" i="1"/>
  <c r="E161" i="1"/>
  <c r="E160" i="1"/>
  <c r="E159" i="1"/>
  <c r="E158" i="1"/>
  <c r="E157" i="1"/>
  <c r="E155" i="1"/>
  <c r="E154" i="1"/>
  <c r="E152" i="1"/>
  <c r="E151" i="1"/>
  <c r="E150" i="1"/>
  <c r="E149" i="1"/>
  <c r="E146" i="1"/>
  <c r="E143" i="1"/>
  <c r="E142" i="1"/>
  <c r="E141" i="1"/>
  <c r="E140" i="1"/>
  <c r="E139" i="1"/>
  <c r="E138" i="1"/>
  <c r="E137" i="1"/>
  <c r="E136" i="1"/>
  <c r="E135" i="1"/>
  <c r="E132" i="1"/>
  <c r="E131" i="1"/>
  <c r="E130" i="1"/>
  <c r="E129" i="1"/>
  <c r="E128" i="1"/>
  <c r="E127" i="1"/>
  <c r="E126" i="1"/>
  <c r="E125" i="1"/>
  <c r="E124" i="1"/>
  <c r="E123" i="1"/>
  <c r="E122" i="1"/>
  <c r="E121" i="1"/>
  <c r="E119" i="1"/>
  <c r="E117" i="1"/>
  <c r="E116" i="1"/>
  <c r="E115" i="1"/>
  <c r="E114" i="1"/>
  <c r="E112" i="1"/>
  <c r="E111" i="1"/>
  <c r="E110" i="1"/>
  <c r="E109" i="1"/>
  <c r="E108" i="1"/>
  <c r="E106" i="1"/>
  <c r="E104" i="1"/>
  <c r="E103" i="1"/>
  <c r="E102" i="1"/>
  <c r="E101" i="1"/>
  <c r="E100" i="1"/>
  <c r="E99" i="1"/>
  <c r="E98" i="1"/>
  <c r="E97" i="1"/>
  <c r="E96" i="1"/>
  <c r="E95" i="1"/>
  <c r="E94" i="1"/>
  <c r="E93" i="1"/>
  <c r="E92" i="1"/>
  <c r="E192" i="1"/>
  <c r="E91" i="1"/>
  <c r="E89" i="1"/>
  <c r="E90" i="1"/>
  <c r="E88" i="1"/>
  <c r="E87" i="1"/>
  <c r="E86" i="1"/>
  <c r="E84" i="1"/>
  <c r="E82" i="1"/>
  <c r="E81" i="1"/>
  <c r="E80" i="1"/>
  <c r="E79" i="1"/>
  <c r="E78" i="1"/>
  <c r="E77" i="1"/>
  <c r="E76" i="1"/>
  <c r="E75" i="1"/>
  <c r="E74" i="1"/>
  <c r="E83" i="1"/>
  <c r="E73" i="1"/>
  <c r="E68" i="1"/>
  <c r="E70" i="1"/>
  <c r="E65" i="1"/>
  <c r="E63" i="1"/>
  <c r="E62" i="1"/>
  <c r="E61" i="1"/>
  <c r="E60" i="1"/>
  <c r="E59" i="1"/>
  <c r="E58" i="1"/>
  <c r="E57" i="1"/>
  <c r="E56" i="1"/>
  <c r="E55" i="1"/>
  <c r="E54" i="1"/>
  <c r="E53" i="1"/>
  <c r="E52" i="1"/>
  <c r="E51" i="1"/>
  <c r="E50" i="1"/>
  <c r="E49" i="1"/>
  <c r="E48" i="1"/>
  <c r="E45" i="1"/>
  <c r="E46" i="1"/>
  <c r="E44" i="1"/>
  <c r="E43" i="1"/>
  <c r="E42" i="1"/>
  <c r="E41" i="1"/>
  <c r="E40" i="1"/>
  <c r="E39" i="1"/>
  <c r="E38" i="1"/>
  <c r="E37" i="1"/>
  <c r="E36" i="1"/>
  <c r="E35" i="1"/>
  <c r="E34" i="1"/>
  <c r="E33" i="1"/>
  <c r="E32" i="1"/>
  <c r="E31" i="1"/>
  <c r="E30" i="1"/>
  <c r="E28" i="1"/>
  <c r="E27" i="1"/>
  <c r="E23" i="1"/>
  <c r="E22" i="1"/>
  <c r="E21" i="1"/>
  <c r="E20" i="1"/>
  <c r="E19" i="1"/>
  <c r="E17" i="1"/>
  <c r="E14" i="1"/>
  <c r="E13" i="1"/>
  <c r="E12" i="1"/>
  <c r="E11" i="1"/>
  <c r="E10" i="1"/>
  <c r="E9" i="1"/>
  <c r="E8" i="1"/>
  <c r="E7" i="1"/>
  <c r="E6" i="1"/>
  <c r="E5" i="1"/>
  <c r="E4" i="1"/>
  <c r="O336" i="1"/>
  <c r="K336" i="1"/>
  <c r="E336" i="1" s="1"/>
  <c r="E193" i="1"/>
  <c r="E67" i="1"/>
  <c r="E292" i="1"/>
  <c r="E291" i="1"/>
  <c r="E267" i="1"/>
  <c r="O330" i="1"/>
  <c r="K330" i="1"/>
  <c r="E330" i="1" s="1"/>
  <c r="O356" i="1"/>
  <c r="E304" i="1"/>
  <c r="O359" i="1"/>
  <c r="O438" i="1"/>
  <c r="O334" i="1"/>
  <c r="O376" i="1"/>
  <c r="O406" i="1"/>
  <c r="K305" i="1"/>
  <c r="E305" i="1" s="1"/>
  <c r="E144" i="1"/>
  <c r="K385" i="1"/>
  <c r="E385" i="1" s="1"/>
  <c r="K431" i="1"/>
  <c r="E431" i="1" s="1"/>
  <c r="K435" i="1"/>
  <c r="E435" i="1" s="1"/>
  <c r="K439" i="1"/>
  <c r="E439" i="1" s="1"/>
  <c r="E273" i="1"/>
  <c r="O358" i="1"/>
  <c r="O383" i="1"/>
  <c r="O414" i="1"/>
  <c r="O413" i="1"/>
  <c r="O448" i="1"/>
  <c r="K448" i="1"/>
  <c r="E448" i="1" s="1"/>
  <c r="O326" i="1"/>
  <c r="K326" i="1"/>
  <c r="E326" i="1" s="1"/>
  <c r="O318" i="1"/>
  <c r="K318" i="1"/>
  <c r="E318" i="1" s="1"/>
  <c r="E29" i="1"/>
  <c r="E15" i="1"/>
  <c r="E217" i="1"/>
  <c r="E238" i="1"/>
  <c r="E113" i="1"/>
  <c r="O395" i="1"/>
  <c r="K375" i="1"/>
  <c r="E375" i="1" s="1"/>
  <c r="E245" i="1"/>
  <c r="O324" i="1"/>
  <c r="O441" i="1"/>
  <c r="K441" i="1"/>
  <c r="E441" i="1" s="1"/>
  <c r="E145" i="1"/>
  <c r="E226" i="1"/>
  <c r="O317" i="1"/>
  <c r="E118" i="1"/>
  <c r="E222" i="1"/>
  <c r="E237" i="1"/>
  <c r="O329" i="1"/>
  <c r="K329" i="1"/>
  <c r="E329" i="1" s="1"/>
  <c r="O433" i="1"/>
  <c r="K433" i="1"/>
  <c r="E433" i="1" s="1"/>
  <c r="E18" i="1"/>
  <c r="K357" i="1"/>
  <c r="E357" i="1" s="1"/>
  <c r="O357" i="1"/>
  <c r="E120" i="1"/>
  <c r="E156" i="1"/>
  <c r="E269" i="1"/>
  <c r="E64" i="1"/>
  <c r="E72" i="1"/>
  <c r="E105" i="1"/>
  <c r="E256" i="1"/>
  <c r="E148" i="1"/>
  <c r="E232" i="1"/>
  <c r="O368" i="1"/>
  <c r="K368" i="1"/>
  <c r="E368" i="1" s="1"/>
  <c r="K374" i="1"/>
  <c r="E374" i="1" s="1"/>
  <c r="O374" i="1"/>
  <c r="O373" i="1"/>
  <c r="K373" i="1"/>
  <c r="E373" i="1" s="1"/>
  <c r="K436" i="1"/>
  <c r="E436" i="1" s="1"/>
  <c r="O340" i="1"/>
  <c r="K340" i="1"/>
  <c r="E340" i="1" s="1"/>
  <c r="K322" i="1"/>
  <c r="E322" i="1" s="1"/>
  <c r="O322" i="1"/>
  <c r="K331" i="1"/>
  <c r="E331" i="1" s="1"/>
  <c r="O331" i="1"/>
  <c r="K344" i="1"/>
  <c r="E344" i="1" s="1"/>
  <c r="O344" i="1"/>
  <c r="O351" i="1"/>
  <c r="K351" i="1"/>
  <c r="E351" i="1" s="1"/>
  <c r="K321" i="1"/>
  <c r="E321" i="1" s="1"/>
  <c r="K442" i="1"/>
  <c r="E442" i="1" s="1"/>
  <c r="O347" i="1"/>
  <c r="O432" i="1"/>
  <c r="O337" i="1"/>
  <c r="K422" i="1"/>
  <c r="E422" i="1" s="1"/>
  <c r="K437" i="1"/>
  <c r="E437" i="1" s="1"/>
  <c r="O440" i="1"/>
  <c r="O343" i="1"/>
  <c r="E270" i="1"/>
  <c r="E69" i="1"/>
  <c r="E173" i="1"/>
  <c r="E283" i="1"/>
  <c r="E295" i="1"/>
  <c r="E16" i="1"/>
  <c r="E249" i="1"/>
  <c r="E297" i="1"/>
  <c r="E215" i="1"/>
  <c r="O320" i="1"/>
  <c r="K364" i="1"/>
  <c r="E364" i="1" s="1"/>
  <c r="K348" i="1"/>
  <c r="E348" i="1" s="1"/>
  <c r="K445" i="1"/>
  <c r="E445" i="1" s="1"/>
  <c r="O350" i="1"/>
  <c r="O378" i="1"/>
  <c r="K378" i="1"/>
  <c r="E378" i="1" s="1"/>
  <c r="E169" i="1"/>
  <c r="E107" i="1"/>
  <c r="E85" i="1"/>
  <c r="O3" i="3" l="1"/>
  <c r="N3" i="3"/>
  <c r="P3" i="3" s="1"/>
  <c r="O144" i="7"/>
  <c r="N144" i="7"/>
  <c r="K144" i="7"/>
  <c r="E4" i="7"/>
  <c r="E144" i="7"/>
  <c r="E166" i="5"/>
  <c r="G4" i="5"/>
  <c r="O209" i="3"/>
  <c r="N209" i="3"/>
  <c r="N26" i="3"/>
  <c r="N221" i="3"/>
  <c r="N50" i="3"/>
  <c r="N74" i="3"/>
  <c r="N33" i="3"/>
  <c r="N100" i="3"/>
  <c r="N18" i="3"/>
  <c r="N149" i="3"/>
  <c r="N158" i="3"/>
  <c r="N53" i="3"/>
  <c r="N49" i="3"/>
  <c r="N189" i="3"/>
  <c r="N162" i="3"/>
  <c r="N78" i="3"/>
  <c r="N73" i="3"/>
  <c r="N44" i="3"/>
  <c r="N4" i="3"/>
  <c r="N487" i="3" s="1"/>
  <c r="N166" i="3"/>
  <c r="N89" i="3"/>
  <c r="N77" i="3"/>
  <c r="N21" i="3"/>
  <c r="P50" i="7"/>
  <c r="P42" i="7"/>
  <c r="P34" i="7"/>
  <c r="P73" i="7"/>
  <c r="P65" i="7"/>
  <c r="P57" i="7"/>
  <c r="P49" i="7"/>
  <c r="P41" i="7"/>
  <c r="P33" i="7"/>
  <c r="P25" i="7"/>
  <c r="P17" i="7"/>
  <c r="P9" i="7"/>
  <c r="P32" i="7"/>
  <c r="P24" i="7"/>
  <c r="P59" i="7"/>
  <c r="P51" i="7"/>
  <c r="P78" i="7"/>
  <c r="P70" i="7"/>
  <c r="P62" i="7"/>
  <c r="P54" i="7"/>
  <c r="P46" i="7"/>
  <c r="P38" i="7"/>
  <c r="P30" i="7"/>
  <c r="P22" i="7"/>
  <c r="P14" i="7"/>
  <c r="P6" i="7"/>
  <c r="P79" i="7"/>
  <c r="P71" i="7"/>
  <c r="P63" i="7"/>
  <c r="P55" i="7"/>
  <c r="P47" i="7"/>
  <c r="P39" i="7"/>
  <c r="P31" i="7"/>
  <c r="P23" i="7"/>
  <c r="P15" i="7"/>
  <c r="P7" i="7"/>
  <c r="P77" i="7"/>
  <c r="P69" i="7"/>
  <c r="P61" i="7"/>
  <c r="P53" i="7"/>
  <c r="P45" i="7"/>
  <c r="P37" i="7"/>
  <c r="P29" i="7"/>
  <c r="P21" i="7"/>
  <c r="P13" i="7"/>
  <c r="P5" i="7"/>
  <c r="N339" i="3"/>
  <c r="N269" i="3"/>
  <c r="N132" i="3"/>
  <c r="N121" i="3"/>
  <c r="N104" i="3"/>
  <c r="N34" i="3"/>
  <c r="N161" i="3"/>
  <c r="N141" i="3"/>
  <c r="N136" i="3"/>
  <c r="N85" i="3"/>
  <c r="N55" i="3"/>
  <c r="N37" i="3"/>
  <c r="N28" i="3"/>
  <c r="N227" i="3"/>
  <c r="N64" i="3"/>
  <c r="N23" i="3"/>
  <c r="N293" i="3"/>
  <c r="N231" i="3"/>
  <c r="N155" i="3"/>
  <c r="N434" i="3"/>
  <c r="O434" i="3"/>
  <c r="N386" i="3"/>
  <c r="O366" i="3"/>
  <c r="N359" i="3"/>
  <c r="O359" i="3"/>
  <c r="O352" i="3"/>
  <c r="O340" i="3"/>
  <c r="O328" i="3"/>
  <c r="O321" i="3"/>
  <c r="N307" i="3"/>
  <c r="O307" i="3"/>
  <c r="N301" i="3"/>
  <c r="O301" i="3"/>
  <c r="O294" i="3"/>
  <c r="O290" i="3"/>
  <c r="N283" i="3"/>
  <c r="O283" i="3"/>
  <c r="N253" i="3"/>
  <c r="O253" i="3"/>
  <c r="O247" i="3"/>
  <c r="O230" i="3"/>
  <c r="N225" i="3"/>
  <c r="O225" i="3"/>
  <c r="N213" i="3"/>
  <c r="N194" i="3"/>
  <c r="O185" i="3"/>
  <c r="N174" i="3"/>
  <c r="O174" i="3"/>
  <c r="N164" i="3"/>
  <c r="O164" i="3"/>
  <c r="N152" i="3"/>
  <c r="O152" i="3"/>
  <c r="N142" i="3"/>
  <c r="O142" i="3"/>
  <c r="N138" i="3"/>
  <c r="O138" i="3"/>
  <c r="N128" i="3"/>
  <c r="O128" i="3"/>
  <c r="N117" i="3"/>
  <c r="O113" i="3"/>
  <c r="O108" i="3"/>
  <c r="N93" i="3"/>
  <c r="O93" i="3"/>
  <c r="N88" i="3"/>
  <c r="N83" i="3"/>
  <c r="O83" i="3"/>
  <c r="N79" i="3"/>
  <c r="O79" i="3"/>
  <c r="N75" i="3"/>
  <c r="O75" i="3"/>
  <c r="O72" i="3"/>
  <c r="N60" i="3"/>
  <c r="O60" i="3"/>
  <c r="N52" i="3"/>
  <c r="O52" i="3"/>
  <c r="N43" i="3"/>
  <c r="O43" i="3"/>
  <c r="N27" i="3"/>
  <c r="O27" i="3"/>
  <c r="N20" i="3"/>
  <c r="N6" i="3"/>
  <c r="O6" i="3"/>
  <c r="O487" i="3" s="1"/>
  <c r="N406" i="3"/>
  <c r="O406" i="3"/>
  <c r="O365" i="3"/>
  <c r="N335" i="3"/>
  <c r="O335" i="3"/>
  <c r="N327" i="3"/>
  <c r="O327" i="3"/>
  <c r="O320" i="3"/>
  <c r="O300" i="3"/>
  <c r="N289" i="3"/>
  <c r="O289" i="3"/>
  <c r="N275" i="3"/>
  <c r="O275" i="3"/>
  <c r="O264" i="3"/>
  <c r="O258" i="3"/>
  <c r="O252" i="3"/>
  <c r="N239" i="3"/>
  <c r="O239" i="3"/>
  <c r="O234" i="3"/>
  <c r="O218" i="3"/>
  <c r="N207" i="3"/>
  <c r="O207" i="3"/>
  <c r="N199" i="3"/>
  <c r="O199" i="3"/>
  <c r="N179" i="3"/>
  <c r="O179" i="3"/>
  <c r="N173" i="3"/>
  <c r="O173" i="3"/>
  <c r="N167" i="3"/>
  <c r="O167" i="3"/>
  <c r="N163" i="3"/>
  <c r="O163" i="3"/>
  <c r="N159" i="3"/>
  <c r="O159" i="3"/>
  <c r="N148" i="3"/>
  <c r="O148" i="3"/>
  <c r="N137" i="3"/>
  <c r="O137" i="3"/>
  <c r="N102" i="3"/>
  <c r="O102" i="3"/>
  <c r="N98" i="3"/>
  <c r="O98" i="3"/>
  <c r="N92" i="3"/>
  <c r="O92" i="3"/>
  <c r="N71" i="3"/>
  <c r="O71" i="3"/>
  <c r="N59" i="3"/>
  <c r="O59" i="3"/>
  <c r="N51" i="3"/>
  <c r="O51" i="3"/>
  <c r="N35" i="3"/>
  <c r="O35" i="3"/>
  <c r="N11" i="3"/>
  <c r="O11" i="3"/>
  <c r="N426" i="3"/>
  <c r="O426" i="3"/>
  <c r="N418" i="3"/>
  <c r="O418" i="3"/>
  <c r="N398" i="3"/>
  <c r="O398" i="3"/>
  <c r="N371" i="3"/>
  <c r="O371" i="3"/>
  <c r="O364" i="3"/>
  <c r="N357" i="3"/>
  <c r="O357" i="3"/>
  <c r="N345" i="3"/>
  <c r="O345" i="3"/>
  <c r="O334" i="3"/>
  <c r="O326" i="3"/>
  <c r="N319" i="3"/>
  <c r="O319" i="3"/>
  <c r="O313" i="3"/>
  <c r="O306" i="3"/>
  <c r="O288" i="3"/>
  <c r="O274" i="3"/>
  <c r="O246" i="3"/>
  <c r="O238" i="3"/>
  <c r="N229" i="3"/>
  <c r="O229" i="3"/>
  <c r="N223" i="3"/>
  <c r="O223" i="3"/>
  <c r="N217" i="3"/>
  <c r="O217" i="3"/>
  <c r="O212" i="3"/>
  <c r="O206" i="3"/>
  <c r="N198" i="3"/>
  <c r="O198" i="3"/>
  <c r="N183" i="3"/>
  <c r="O183" i="3"/>
  <c r="N172" i="3"/>
  <c r="O172" i="3"/>
  <c r="N151" i="3"/>
  <c r="O151" i="3"/>
  <c r="N147" i="3"/>
  <c r="O147" i="3"/>
  <c r="N126" i="3"/>
  <c r="O126" i="3"/>
  <c r="O112" i="3"/>
  <c r="N107" i="3"/>
  <c r="O107" i="3"/>
  <c r="N101" i="3"/>
  <c r="O101" i="3"/>
  <c r="N91" i="3"/>
  <c r="O91" i="3"/>
  <c r="O82" i="3"/>
  <c r="N70" i="3"/>
  <c r="O70" i="3"/>
  <c r="N47" i="3"/>
  <c r="O47" i="3"/>
  <c r="N42" i="3"/>
  <c r="O42" i="3"/>
  <c r="O38" i="3"/>
  <c r="N31" i="3"/>
  <c r="O31" i="3"/>
  <c r="N19" i="3"/>
  <c r="O19" i="3"/>
  <c r="N390" i="3"/>
  <c r="O390" i="3"/>
  <c r="N378" i="3"/>
  <c r="O378" i="3"/>
  <c r="O370" i="3"/>
  <c r="O363" i="3"/>
  <c r="O356" i="3"/>
  <c r="O350" i="3"/>
  <c r="O344" i="3"/>
  <c r="O325" i="3"/>
  <c r="O318" i="3"/>
  <c r="O312" i="3"/>
  <c r="N305" i="3"/>
  <c r="O305" i="3"/>
  <c r="O299" i="3"/>
  <c r="N287" i="3"/>
  <c r="O287" i="3"/>
  <c r="O280" i="3"/>
  <c r="O262" i="3"/>
  <c r="N257" i="3"/>
  <c r="O257" i="3"/>
  <c r="N251" i="3"/>
  <c r="O251" i="3"/>
  <c r="N245" i="3"/>
  <c r="O245" i="3"/>
  <c r="N233" i="3"/>
  <c r="O233" i="3"/>
  <c r="O228" i="3"/>
  <c r="O222" i="3"/>
  <c r="O216" i="3"/>
  <c r="N211" i="3"/>
  <c r="O211" i="3"/>
  <c r="N205" i="3"/>
  <c r="O205" i="3"/>
  <c r="N197" i="3"/>
  <c r="O197" i="3"/>
  <c r="N193" i="3"/>
  <c r="O193" i="3"/>
  <c r="N182" i="3"/>
  <c r="O182" i="3"/>
  <c r="N178" i="3"/>
  <c r="O178" i="3"/>
  <c r="N171" i="3"/>
  <c r="O171" i="3"/>
  <c r="N146" i="3"/>
  <c r="O146" i="3"/>
  <c r="N116" i="3"/>
  <c r="O116" i="3"/>
  <c r="N106" i="3"/>
  <c r="O106" i="3"/>
  <c r="N97" i="3"/>
  <c r="O97" i="3"/>
  <c r="N90" i="3"/>
  <c r="O90" i="3"/>
  <c r="N86" i="3"/>
  <c r="O86" i="3"/>
  <c r="N69" i="3"/>
  <c r="O69" i="3"/>
  <c r="N63" i="3"/>
  <c r="O63" i="3"/>
  <c r="N58" i="3"/>
  <c r="O58" i="3"/>
  <c r="O54" i="3"/>
  <c r="N46" i="3"/>
  <c r="O46" i="3"/>
  <c r="N30" i="3"/>
  <c r="O30" i="3"/>
  <c r="O22" i="3"/>
  <c r="N15" i="3"/>
  <c r="O15" i="3"/>
  <c r="N10" i="3"/>
  <c r="O10" i="3"/>
  <c r="N355" i="3"/>
  <c r="O355" i="3"/>
  <c r="N349" i="3"/>
  <c r="O349" i="3"/>
  <c r="O332" i="3"/>
  <c r="O324" i="3"/>
  <c r="N311" i="3"/>
  <c r="O311" i="3"/>
  <c r="O304" i="3"/>
  <c r="O292" i="3"/>
  <c r="O286" i="3"/>
  <c r="N279" i="3"/>
  <c r="O279" i="3"/>
  <c r="O273" i="3"/>
  <c r="N261" i="3"/>
  <c r="O261" i="3"/>
  <c r="O250" i="3"/>
  <c r="O244" i="3"/>
  <c r="N237" i="3"/>
  <c r="O237" i="3"/>
  <c r="O232" i="3"/>
  <c r="O210" i="3"/>
  <c r="O204" i="3"/>
  <c r="N188" i="3"/>
  <c r="O188" i="3"/>
  <c r="N177" i="3"/>
  <c r="O177" i="3"/>
  <c r="N150" i="3"/>
  <c r="O150" i="3"/>
  <c r="N145" i="3"/>
  <c r="O145" i="3"/>
  <c r="O131" i="3"/>
  <c r="N125" i="3"/>
  <c r="O125" i="3"/>
  <c r="N120" i="3"/>
  <c r="O120" i="3"/>
  <c r="N110" i="3"/>
  <c r="O110" i="3"/>
  <c r="N105" i="3"/>
  <c r="O105" i="3"/>
  <c r="N96" i="3"/>
  <c r="O96" i="3"/>
  <c r="N81" i="3"/>
  <c r="N45" i="3"/>
  <c r="O45" i="3"/>
  <c r="N41" i="3"/>
  <c r="O41" i="3"/>
  <c r="N29" i="3"/>
  <c r="O29" i="3"/>
  <c r="N14" i="3"/>
  <c r="O14" i="3"/>
  <c r="N430" i="3"/>
  <c r="O430" i="3"/>
  <c r="N410" i="3"/>
  <c r="O410" i="3"/>
  <c r="N402" i="3"/>
  <c r="O402" i="3"/>
  <c r="O369" i="3"/>
  <c r="O354" i="3"/>
  <c r="O348" i="3"/>
  <c r="O343" i="3"/>
  <c r="O338" i="3"/>
  <c r="N331" i="3"/>
  <c r="O331" i="3"/>
  <c r="N323" i="3"/>
  <c r="O323" i="3"/>
  <c r="O317" i="3"/>
  <c r="N297" i="3"/>
  <c r="O297" i="3"/>
  <c r="O278" i="3"/>
  <c r="O272" i="3"/>
  <c r="O266" i="3"/>
  <c r="O260" i="3"/>
  <c r="N249" i="3"/>
  <c r="O249" i="3"/>
  <c r="N243" i="3"/>
  <c r="O243" i="3"/>
  <c r="O236" i="3"/>
  <c r="N203" i="3"/>
  <c r="O203" i="3"/>
  <c r="O196" i="3"/>
  <c r="N191" i="3"/>
  <c r="O191" i="3"/>
  <c r="N187" i="3"/>
  <c r="O187" i="3"/>
  <c r="O181" i="3"/>
  <c r="N170" i="3"/>
  <c r="O170" i="3"/>
  <c r="N144" i="3"/>
  <c r="O144" i="3"/>
  <c r="O140" i="3"/>
  <c r="N130" i="3"/>
  <c r="O130" i="3"/>
  <c r="N124" i="3"/>
  <c r="O124" i="3"/>
  <c r="N115" i="3"/>
  <c r="O115" i="3"/>
  <c r="N67" i="3"/>
  <c r="O67" i="3"/>
  <c r="N62" i="3"/>
  <c r="O62" i="3"/>
  <c r="N57" i="3"/>
  <c r="O57" i="3"/>
  <c r="N25" i="3"/>
  <c r="O25" i="3"/>
  <c r="N13" i="3"/>
  <c r="O13" i="3"/>
  <c r="O9" i="3"/>
  <c r="N436" i="3"/>
  <c r="O436" i="3"/>
  <c r="N422" i="3"/>
  <c r="O422" i="3"/>
  <c r="N382" i="3"/>
  <c r="O382" i="3"/>
  <c r="O368" i="3"/>
  <c r="N361" i="3"/>
  <c r="O361" i="3"/>
  <c r="O342" i="3"/>
  <c r="N337" i="3"/>
  <c r="O337" i="3"/>
  <c r="O322" i="3"/>
  <c r="O316" i="3"/>
  <c r="N309" i="3"/>
  <c r="O309" i="3"/>
  <c r="O302" i="3"/>
  <c r="O296" i="3"/>
  <c r="N291" i="3"/>
  <c r="O291" i="3"/>
  <c r="O284" i="3"/>
  <c r="O277" i="3"/>
  <c r="N271" i="3"/>
  <c r="O271" i="3"/>
  <c r="O255" i="3"/>
  <c r="O248" i="3"/>
  <c r="O242" i="3"/>
  <c r="O214" i="3"/>
  <c r="O202" i="3"/>
  <c r="N195" i="3"/>
  <c r="O195" i="3"/>
  <c r="N186" i="3"/>
  <c r="O186" i="3"/>
  <c r="N175" i="3"/>
  <c r="O175" i="3"/>
  <c r="N165" i="3"/>
  <c r="O165" i="3"/>
  <c r="N156" i="3"/>
  <c r="O156" i="3"/>
  <c r="O154" i="3"/>
  <c r="N134" i="3"/>
  <c r="O134" i="3"/>
  <c r="N123" i="3"/>
  <c r="O123" i="3"/>
  <c r="N118" i="3"/>
  <c r="O118" i="3"/>
  <c r="N114" i="3"/>
  <c r="O114" i="3"/>
  <c r="O109" i="3"/>
  <c r="N94" i="3"/>
  <c r="O94" i="3"/>
  <c r="N66" i="3"/>
  <c r="O66" i="3"/>
  <c r="N8" i="3"/>
  <c r="O8" i="3"/>
  <c r="N414" i="3"/>
  <c r="N394" i="3"/>
  <c r="O394" i="3"/>
  <c r="N374" i="3"/>
  <c r="O374" i="3"/>
  <c r="N367" i="3"/>
  <c r="O367" i="3"/>
  <c r="O360" i="3"/>
  <c r="N353" i="3"/>
  <c r="O353" i="3"/>
  <c r="O347" i="3"/>
  <c r="N341" i="3"/>
  <c r="O341" i="3"/>
  <c r="O336" i="3"/>
  <c r="N321" i="3"/>
  <c r="N315" i="3"/>
  <c r="O315" i="3"/>
  <c r="O308" i="3"/>
  <c r="O295" i="3"/>
  <c r="N290" i="3"/>
  <c r="O276" i="3"/>
  <c r="O270" i="3"/>
  <c r="N265" i="3"/>
  <c r="N259" i="3"/>
  <c r="O254" i="3"/>
  <c r="N247" i="3"/>
  <c r="N235" i="3"/>
  <c r="O220" i="3"/>
  <c r="N201" i="3"/>
  <c r="O201" i="3"/>
  <c r="N190" i="3"/>
  <c r="O190" i="3"/>
  <c r="N185" i="3"/>
  <c r="N180" i="3"/>
  <c r="N169" i="3"/>
  <c r="O169" i="3"/>
  <c r="N153" i="3"/>
  <c r="O153" i="3"/>
  <c r="N143" i="3"/>
  <c r="O143" i="3"/>
  <c r="N139" i="3"/>
  <c r="O139" i="3"/>
  <c r="N133" i="3"/>
  <c r="O133" i="3"/>
  <c r="N129" i="3"/>
  <c r="O129" i="3"/>
  <c r="N122" i="3"/>
  <c r="O122" i="3"/>
  <c r="N113" i="3"/>
  <c r="N108" i="3"/>
  <c r="N99" i="3"/>
  <c r="N80" i="3"/>
  <c r="O80" i="3"/>
  <c r="N72" i="3"/>
  <c r="N65" i="3"/>
  <c r="O65" i="3"/>
  <c r="N61" i="3"/>
  <c r="O61" i="3"/>
  <c r="N39" i="3"/>
  <c r="N36" i="3"/>
  <c r="N17" i="3"/>
  <c r="P17" i="3" s="1"/>
  <c r="N12" i="3"/>
  <c r="P12" i="3" s="1"/>
  <c r="N7" i="3"/>
  <c r="O7" i="3"/>
  <c r="N325" i="3"/>
  <c r="N278" i="3"/>
  <c r="N206" i="3"/>
  <c r="N277" i="3"/>
  <c r="N222" i="3"/>
  <c r="N370" i="3"/>
  <c r="N365" i="3"/>
  <c r="N272" i="3"/>
  <c r="N262" i="3"/>
  <c r="N254" i="3"/>
  <c r="N354" i="3"/>
  <c r="N336" i="3"/>
  <c r="N300" i="3"/>
  <c r="N295" i="3"/>
  <c r="N238" i="3"/>
  <c r="N363" i="3"/>
  <c r="N326" i="3"/>
  <c r="N270" i="3"/>
  <c r="N242" i="3"/>
  <c r="N432" i="3"/>
  <c r="N416" i="3"/>
  <c r="N400" i="3"/>
  <c r="N384" i="3"/>
  <c r="N168" i="3"/>
  <c r="N119" i="3"/>
  <c r="N87" i="3"/>
  <c r="N358" i="3"/>
  <c r="N303" i="3"/>
  <c r="N241" i="3"/>
  <c r="N219" i="3"/>
  <c r="N200" i="3"/>
  <c r="N68" i="3"/>
  <c r="N5" i="3"/>
  <c r="N420" i="3"/>
  <c r="N404" i="3"/>
  <c r="N388" i="3"/>
  <c r="N372" i="3"/>
  <c r="N329" i="3"/>
  <c r="N160" i="3"/>
  <c r="N111" i="3"/>
  <c r="N263" i="3"/>
  <c r="N192" i="3"/>
  <c r="N56" i="3"/>
  <c r="N40" i="3"/>
  <c r="N24" i="3"/>
  <c r="N424" i="3"/>
  <c r="N408" i="3"/>
  <c r="N392" i="3"/>
  <c r="N376" i="3"/>
  <c r="N351" i="3"/>
  <c r="N333" i="3"/>
  <c r="N281" i="3"/>
  <c r="N184" i="3"/>
  <c r="N135" i="3"/>
  <c r="N103" i="3"/>
  <c r="N267" i="3"/>
  <c r="N84" i="3"/>
  <c r="N428" i="3"/>
  <c r="N412" i="3"/>
  <c r="N396" i="3"/>
  <c r="N380" i="3"/>
  <c r="N310" i="3"/>
  <c r="N285" i="3"/>
  <c r="N176" i="3"/>
  <c r="N127" i="3"/>
  <c r="N95" i="3"/>
  <c r="N226" i="3"/>
  <c r="N215" i="3"/>
  <c r="N157" i="3"/>
  <c r="N76" i="3"/>
  <c r="N48" i="3"/>
  <c r="N32" i="3"/>
  <c r="N16" i="3"/>
  <c r="N364" i="3"/>
  <c r="N342" i="3"/>
  <c r="N294" i="3"/>
  <c r="N258" i="3"/>
  <c r="N210" i="3"/>
  <c r="N286" i="3"/>
  <c r="N322" i="3"/>
  <c r="N274" i="3"/>
  <c r="N230" i="3"/>
  <c r="E433" i="3"/>
  <c r="G433" i="3" s="1"/>
  <c r="E425" i="3"/>
  <c r="G425" i="3" s="1"/>
  <c r="E417" i="3"/>
  <c r="G417" i="3" s="1"/>
  <c r="E409" i="3"/>
  <c r="G409" i="3" s="1"/>
  <c r="E401" i="3"/>
  <c r="G401" i="3" s="1"/>
  <c r="E393" i="3"/>
  <c r="G393" i="3" s="1"/>
  <c r="E385" i="3"/>
  <c r="G385" i="3" s="1"/>
  <c r="E377" i="3"/>
  <c r="G377" i="3" s="1"/>
  <c r="E369" i="3"/>
  <c r="G369" i="3" s="1"/>
  <c r="E361" i="3"/>
  <c r="G361" i="3" s="1"/>
  <c r="E353" i="3"/>
  <c r="G353" i="3" s="1"/>
  <c r="E345" i="3"/>
  <c r="G345" i="3" s="1"/>
  <c r="E337" i="3"/>
  <c r="G337" i="3" s="1"/>
  <c r="E329" i="3"/>
  <c r="G329" i="3" s="1"/>
  <c r="E321" i="3"/>
  <c r="G321" i="3" s="1"/>
  <c r="E313" i="3"/>
  <c r="G313" i="3" s="1"/>
  <c r="E305" i="3"/>
  <c r="G305" i="3" s="1"/>
  <c r="E297" i="3"/>
  <c r="G297" i="3" s="1"/>
  <c r="E289" i="3"/>
  <c r="G289" i="3" s="1"/>
  <c r="E281" i="3"/>
  <c r="G281" i="3" s="1"/>
  <c r="E273" i="3"/>
  <c r="G273" i="3" s="1"/>
  <c r="E265" i="3"/>
  <c r="G265" i="3" s="1"/>
  <c r="E257" i="3"/>
  <c r="G257" i="3" s="1"/>
  <c r="E249" i="3"/>
  <c r="G249" i="3" s="1"/>
  <c r="E233" i="3"/>
  <c r="G233" i="3" s="1"/>
  <c r="E225" i="3"/>
  <c r="G225" i="3" s="1"/>
  <c r="E217" i="3"/>
  <c r="G217" i="3" s="1"/>
  <c r="E209" i="3"/>
  <c r="G209" i="3" s="1"/>
  <c r="E201" i="3"/>
  <c r="G201" i="3" s="1"/>
  <c r="E193" i="3"/>
  <c r="G193" i="3" s="1"/>
  <c r="E185" i="3"/>
  <c r="G185" i="3" s="1"/>
  <c r="E177" i="3"/>
  <c r="G177" i="3" s="1"/>
  <c r="E169" i="3"/>
  <c r="G169" i="3" s="1"/>
  <c r="E161" i="3"/>
  <c r="G161" i="3" s="1"/>
  <c r="E154" i="3"/>
  <c r="G154" i="3" s="1"/>
  <c r="E146" i="3"/>
  <c r="G146" i="3" s="1"/>
  <c r="E138" i="3"/>
  <c r="G138" i="3" s="1"/>
  <c r="E130" i="3"/>
  <c r="G130" i="3" s="1"/>
  <c r="E122" i="3"/>
  <c r="G122" i="3" s="1"/>
  <c r="E114" i="3"/>
  <c r="G114" i="3" s="1"/>
  <c r="E98" i="3"/>
  <c r="G98" i="3" s="1"/>
  <c r="E90" i="3"/>
  <c r="G90" i="3" s="1"/>
  <c r="E82" i="3"/>
  <c r="G82" i="3" s="1"/>
  <c r="E74" i="3"/>
  <c r="G74" i="3" s="1"/>
  <c r="E58" i="3"/>
  <c r="G58" i="3" s="1"/>
  <c r="E50" i="3"/>
  <c r="G50" i="3" s="1"/>
  <c r="E34" i="3"/>
  <c r="G34" i="3" s="1"/>
  <c r="E26" i="3"/>
  <c r="G26" i="3" s="1"/>
  <c r="E18" i="3"/>
  <c r="G18" i="3" s="1"/>
  <c r="E10" i="3"/>
  <c r="G10" i="3" s="1"/>
  <c r="E432" i="3"/>
  <c r="G432" i="3" s="1"/>
  <c r="E416" i="3"/>
  <c r="G416" i="3" s="1"/>
  <c r="E408" i="3"/>
  <c r="G408" i="3" s="1"/>
  <c r="E400" i="3"/>
  <c r="G400" i="3" s="1"/>
  <c r="E392" i="3"/>
  <c r="G392" i="3" s="1"/>
  <c r="E368" i="3"/>
  <c r="G368" i="3" s="1"/>
  <c r="E352" i="3"/>
  <c r="G352" i="3" s="1"/>
  <c r="E344" i="3"/>
  <c r="G344" i="3" s="1"/>
  <c r="E336" i="3"/>
  <c r="G336" i="3" s="1"/>
  <c r="E328" i="3"/>
  <c r="G328" i="3" s="1"/>
  <c r="E304" i="3"/>
  <c r="G304" i="3" s="1"/>
  <c r="E296" i="3"/>
  <c r="G296" i="3" s="1"/>
  <c r="E280" i="3"/>
  <c r="G280" i="3" s="1"/>
  <c r="E248" i="3"/>
  <c r="G248" i="3" s="1"/>
  <c r="E240" i="3"/>
  <c r="G240" i="3" s="1"/>
  <c r="E224" i="3"/>
  <c r="G224" i="3" s="1"/>
  <c r="E216" i="3"/>
  <c r="G216" i="3" s="1"/>
  <c r="E208" i="3"/>
  <c r="G208" i="3" s="1"/>
  <c r="E200" i="3"/>
  <c r="G200" i="3" s="1"/>
  <c r="E192" i="3"/>
  <c r="G192" i="3" s="1"/>
  <c r="E184" i="3"/>
  <c r="G184" i="3" s="1"/>
  <c r="E176" i="3"/>
  <c r="G176" i="3" s="1"/>
  <c r="E168" i="3"/>
  <c r="G168" i="3" s="1"/>
  <c r="E160" i="3"/>
  <c r="G160" i="3" s="1"/>
  <c r="E153" i="3"/>
  <c r="G153" i="3" s="1"/>
  <c r="E129" i="3"/>
  <c r="G129" i="3" s="1"/>
  <c r="E97" i="3"/>
  <c r="G97" i="3" s="1"/>
  <c r="E89" i="3"/>
  <c r="G89" i="3" s="1"/>
  <c r="E81" i="3"/>
  <c r="G81" i="3" s="1"/>
  <c r="E73" i="3"/>
  <c r="G73" i="3" s="1"/>
  <c r="E65" i="3"/>
  <c r="G65" i="3" s="1"/>
  <c r="E57" i="3"/>
  <c r="G57" i="3" s="1"/>
  <c r="E49" i="3"/>
  <c r="G49" i="3" s="1"/>
  <c r="E25" i="3"/>
  <c r="G25" i="3" s="1"/>
  <c r="E17" i="3"/>
  <c r="G17" i="3" s="1"/>
  <c r="E430" i="3"/>
  <c r="G430" i="3" s="1"/>
  <c r="E414" i="3"/>
  <c r="G414" i="3" s="1"/>
  <c r="E406" i="3"/>
  <c r="G406" i="3" s="1"/>
  <c r="E398" i="3"/>
  <c r="G398" i="3" s="1"/>
  <c r="E382" i="3"/>
  <c r="G382" i="3" s="1"/>
  <c r="E374" i="3"/>
  <c r="G374" i="3" s="1"/>
  <c r="E366" i="3"/>
  <c r="G366" i="3" s="1"/>
  <c r="E350" i="3"/>
  <c r="G350" i="3" s="1"/>
  <c r="E342" i="3"/>
  <c r="G342" i="3" s="1"/>
  <c r="E334" i="3"/>
  <c r="G334" i="3" s="1"/>
  <c r="E318" i="3"/>
  <c r="G318" i="3" s="1"/>
  <c r="E310" i="3"/>
  <c r="G310" i="3" s="1"/>
  <c r="E294" i="3"/>
  <c r="G294" i="3" s="1"/>
  <c r="E286" i="3"/>
  <c r="G286" i="3" s="1"/>
  <c r="E278" i="3"/>
  <c r="G278" i="3" s="1"/>
  <c r="E262" i="3"/>
  <c r="G262" i="3" s="1"/>
  <c r="E254" i="3"/>
  <c r="G254" i="3" s="1"/>
  <c r="E246" i="3"/>
  <c r="G246" i="3" s="1"/>
  <c r="E238" i="3"/>
  <c r="G238" i="3" s="1"/>
  <c r="E230" i="3"/>
  <c r="G230" i="3" s="1"/>
  <c r="E222" i="3"/>
  <c r="G222" i="3" s="1"/>
  <c r="E214" i="3"/>
  <c r="G214" i="3" s="1"/>
  <c r="E206" i="3"/>
  <c r="G206" i="3" s="1"/>
  <c r="E198" i="3"/>
  <c r="G198" i="3" s="1"/>
  <c r="E182" i="3"/>
  <c r="G182" i="3" s="1"/>
  <c r="E174" i="3"/>
  <c r="G174" i="3" s="1"/>
  <c r="E166" i="3"/>
  <c r="G166" i="3" s="1"/>
  <c r="E151" i="3"/>
  <c r="G151" i="3" s="1"/>
  <c r="E143" i="3"/>
  <c r="G143" i="3" s="1"/>
  <c r="E135" i="3"/>
  <c r="G135" i="3" s="1"/>
  <c r="E127" i="3"/>
  <c r="G127" i="3" s="1"/>
  <c r="E103" i="3"/>
  <c r="G103" i="3" s="1"/>
  <c r="E95" i="3"/>
  <c r="G95" i="3" s="1"/>
  <c r="E87" i="3"/>
  <c r="G87" i="3" s="1"/>
  <c r="E79" i="3"/>
  <c r="G79" i="3" s="1"/>
  <c r="E71" i="3"/>
  <c r="G71" i="3" s="1"/>
  <c r="E63" i="3"/>
  <c r="G63" i="3" s="1"/>
  <c r="E55" i="3"/>
  <c r="G55" i="3" s="1"/>
  <c r="E47" i="3"/>
  <c r="G47" i="3" s="1"/>
  <c r="E39" i="3"/>
  <c r="G39" i="3" s="1"/>
  <c r="E15" i="3"/>
  <c r="G15" i="3" s="1"/>
  <c r="E7" i="3"/>
  <c r="G7" i="3" s="1"/>
  <c r="E308" i="3"/>
  <c r="G308" i="3" s="1"/>
  <c r="E300" i="3"/>
  <c r="G300" i="3" s="1"/>
  <c r="E292" i="3"/>
  <c r="G292" i="3" s="1"/>
  <c r="E276" i="3"/>
  <c r="G276" i="3" s="1"/>
  <c r="E260" i="3"/>
  <c r="G260" i="3" s="1"/>
  <c r="E252" i="3"/>
  <c r="G252" i="3" s="1"/>
  <c r="E244" i="3"/>
  <c r="G244" i="3" s="1"/>
  <c r="E228" i="3"/>
  <c r="G228" i="3" s="1"/>
  <c r="E220" i="3"/>
  <c r="G220" i="3" s="1"/>
  <c r="E212" i="3"/>
  <c r="G212" i="3" s="1"/>
  <c r="E196" i="3"/>
  <c r="G196" i="3" s="1"/>
  <c r="E188" i="3"/>
  <c r="G188" i="3" s="1"/>
  <c r="E180" i="3"/>
  <c r="G180" i="3" s="1"/>
  <c r="E164" i="3"/>
  <c r="G164" i="3" s="1"/>
  <c r="E156" i="3"/>
  <c r="G156" i="3" s="1"/>
  <c r="E149" i="3"/>
  <c r="G149" i="3" s="1"/>
  <c r="E133" i="3"/>
  <c r="G133" i="3" s="1"/>
  <c r="E125" i="3"/>
  <c r="G125" i="3" s="1"/>
  <c r="E117" i="3"/>
  <c r="G117" i="3" s="1"/>
  <c r="E101" i="3"/>
  <c r="G101" i="3" s="1"/>
  <c r="E93" i="3"/>
  <c r="G93" i="3" s="1"/>
  <c r="E85" i="3"/>
  <c r="G85" i="3" s="1"/>
  <c r="E53" i="3"/>
  <c r="G53" i="3" s="1"/>
  <c r="E45" i="3"/>
  <c r="G45" i="3" s="1"/>
  <c r="E21" i="3"/>
  <c r="G21" i="3" s="1"/>
  <c r="E5" i="3"/>
  <c r="G5" i="3" s="1"/>
  <c r="E291" i="3"/>
  <c r="G291" i="3" s="1"/>
  <c r="E283" i="3"/>
  <c r="G283" i="3" s="1"/>
  <c r="E251" i="3"/>
  <c r="G251" i="3" s="1"/>
  <c r="E219" i="3"/>
  <c r="G219" i="3" s="1"/>
  <c r="E187" i="3"/>
  <c r="G187" i="3" s="1"/>
  <c r="E124" i="3"/>
  <c r="G124" i="3" s="1"/>
  <c r="E92" i="3"/>
  <c r="G92" i="3" s="1"/>
  <c r="E68" i="3"/>
  <c r="G68" i="3" s="1"/>
  <c r="E44" i="3"/>
  <c r="G44" i="3" s="1"/>
  <c r="E28" i="3"/>
  <c r="G28" i="3" s="1"/>
  <c r="E12" i="3"/>
  <c r="G12" i="3" s="1"/>
  <c r="E4" i="3"/>
  <c r="G4" i="3" s="1"/>
  <c r="G487" i="3" s="1"/>
  <c r="E314" i="3"/>
  <c r="G314" i="3" s="1"/>
  <c r="E282" i="3"/>
  <c r="G282" i="3" s="1"/>
  <c r="E274" i="3"/>
  <c r="G274" i="3" s="1"/>
  <c r="E266" i="3"/>
  <c r="G266" i="3" s="1"/>
  <c r="E250" i="3"/>
  <c r="G250" i="3" s="1"/>
  <c r="E242" i="3"/>
  <c r="G242" i="3" s="1"/>
  <c r="E234" i="3"/>
  <c r="G234" i="3" s="1"/>
  <c r="E218" i="3"/>
  <c r="G218" i="3" s="1"/>
  <c r="E210" i="3"/>
  <c r="G210" i="3" s="1"/>
  <c r="E202" i="3"/>
  <c r="G202" i="3" s="1"/>
  <c r="E186" i="3"/>
  <c r="G186" i="3" s="1"/>
  <c r="E178" i="3"/>
  <c r="G178" i="3" s="1"/>
  <c r="E170" i="3"/>
  <c r="G170" i="3" s="1"/>
  <c r="E155" i="3"/>
  <c r="G155" i="3" s="1"/>
  <c r="E147" i="3"/>
  <c r="G147" i="3" s="1"/>
  <c r="E139" i="3"/>
  <c r="G139" i="3" s="1"/>
  <c r="E123" i="3"/>
  <c r="G123" i="3" s="1"/>
  <c r="E115" i="3"/>
  <c r="G115" i="3" s="1"/>
  <c r="E107" i="3"/>
  <c r="G107" i="3" s="1"/>
  <c r="E91" i="3"/>
  <c r="G91" i="3" s="1"/>
  <c r="E83" i="3"/>
  <c r="G83" i="3" s="1"/>
  <c r="E67" i="3"/>
  <c r="G67" i="3" s="1"/>
  <c r="E59" i="3"/>
  <c r="G59" i="3" s="1"/>
  <c r="E51" i="3"/>
  <c r="G51" i="3" s="1"/>
  <c r="E43" i="3"/>
  <c r="G43" i="3" s="1"/>
  <c r="E35" i="3"/>
  <c r="G35" i="3" s="1"/>
  <c r="E27" i="3"/>
  <c r="G27" i="3" s="1"/>
  <c r="E19" i="3"/>
  <c r="G19" i="3" s="1"/>
  <c r="E11" i="3"/>
  <c r="G11" i="3" s="1"/>
  <c r="E66" i="1"/>
  <c r="E290" i="1"/>
  <c r="E259" i="1"/>
  <c r="E71" i="1"/>
  <c r="E134" i="1"/>
  <c r="K325" i="1"/>
  <c r="E325" i="1" s="1"/>
  <c r="O325" i="1"/>
  <c r="E248" i="1"/>
  <c r="N379" i="3"/>
  <c r="N433" i="3"/>
  <c r="N417" i="3"/>
  <c r="N401" i="3"/>
  <c r="N385" i="3"/>
  <c r="N368" i="3"/>
  <c r="N346" i="3"/>
  <c r="N332" i="3"/>
  <c r="N318" i="3"/>
  <c r="N304" i="3"/>
  <c r="N282" i="3"/>
  <c r="N427" i="3"/>
  <c r="N395" i="3"/>
  <c r="N423" i="3"/>
  <c r="N407" i="3"/>
  <c r="N391" i="3"/>
  <c r="N375" i="3"/>
  <c r="N224" i="3"/>
  <c r="N411" i="3"/>
  <c r="N268" i="3"/>
  <c r="N208" i="3"/>
  <c r="N429" i="3"/>
  <c r="N413" i="3"/>
  <c r="N397" i="3"/>
  <c r="N381" i="3"/>
  <c r="N362" i="3"/>
  <c r="N348" i="3"/>
  <c r="N334" i="3"/>
  <c r="N320" i="3"/>
  <c r="N298" i="3"/>
  <c r="N284" i="3"/>
  <c r="N435" i="3"/>
  <c r="N419" i="3"/>
  <c r="N403" i="3"/>
  <c r="N387" i="3"/>
  <c r="N240" i="3"/>
  <c r="N425" i="3"/>
  <c r="N409" i="3"/>
  <c r="N393" i="3"/>
  <c r="N377" i="3"/>
  <c r="N314" i="3"/>
  <c r="K487" i="3"/>
  <c r="N431" i="3"/>
  <c r="N415" i="3"/>
  <c r="N399" i="3"/>
  <c r="N383" i="3"/>
  <c r="N256" i="3"/>
  <c r="N437" i="3"/>
  <c r="N421" i="3"/>
  <c r="N405" i="3"/>
  <c r="N389" i="3"/>
  <c r="N373" i="3"/>
  <c r="N366" i="3"/>
  <c r="N352" i="3"/>
  <c r="N330" i="3"/>
  <c r="N316" i="3"/>
  <c r="N302" i="3"/>
  <c r="N288" i="3"/>
  <c r="N356" i="3"/>
  <c r="N340" i="3"/>
  <c r="N324" i="3"/>
  <c r="N308" i="3"/>
  <c r="N292" i="3"/>
  <c r="N276" i="3"/>
  <c r="N260" i="3"/>
  <c r="N244" i="3"/>
  <c r="N228" i="3"/>
  <c r="N212" i="3"/>
  <c r="N360" i="3"/>
  <c r="N344" i="3"/>
  <c r="N328" i="3"/>
  <c r="N312" i="3"/>
  <c r="N296" i="3"/>
  <c r="N280" i="3"/>
  <c r="N264" i="3"/>
  <c r="N248" i="3"/>
  <c r="N232" i="3"/>
  <c r="N216" i="3"/>
  <c r="N266" i="3"/>
  <c r="N250" i="3"/>
  <c r="N234" i="3"/>
  <c r="N218" i="3"/>
  <c r="N202" i="3"/>
  <c r="N252" i="3"/>
  <c r="N236" i="3"/>
  <c r="N220" i="3"/>
  <c r="N204" i="3"/>
  <c r="P16" i="7"/>
  <c r="P8" i="7"/>
  <c r="P72" i="7"/>
  <c r="P64" i="7"/>
  <c r="P56" i="7"/>
  <c r="P48" i="7"/>
  <c r="P40" i="7"/>
  <c r="P68" i="7"/>
  <c r="P44" i="7"/>
  <c r="P36" i="7"/>
  <c r="P28" i="7"/>
  <c r="P12" i="7"/>
  <c r="P4" i="7"/>
  <c r="P60" i="7"/>
  <c r="P75" i="7"/>
  <c r="P67" i="7"/>
  <c r="P43" i="7"/>
  <c r="P35" i="7"/>
  <c r="P27" i="7"/>
  <c r="P19" i="7"/>
  <c r="P11" i="7"/>
  <c r="P76" i="7"/>
  <c r="P20" i="7"/>
  <c r="P74" i="7"/>
  <c r="P66" i="7"/>
  <c r="P58" i="7"/>
  <c r="P26" i="7"/>
  <c r="P18" i="7"/>
  <c r="P10" i="7"/>
  <c r="P52" i="7"/>
  <c r="P144" i="7" l="1"/>
  <c r="O452" i="1"/>
  <c r="P452" i="1"/>
  <c r="P209" i="3"/>
  <c r="P100" i="3"/>
  <c r="P136" i="3"/>
  <c r="P18" i="3"/>
  <c r="P132" i="3"/>
  <c r="P181" i="3"/>
  <c r="P89" i="3"/>
  <c r="P274" i="3"/>
  <c r="P320" i="3"/>
  <c r="P130" i="3"/>
  <c r="P26" i="3"/>
  <c r="P50" i="3"/>
  <c r="P227" i="3"/>
  <c r="P54" i="3"/>
  <c r="P121" i="3"/>
  <c r="P248" i="3"/>
  <c r="P255" i="3"/>
  <c r="P232" i="3"/>
  <c r="P4" i="3"/>
  <c r="P487" i="3" s="1"/>
  <c r="P84" i="3"/>
  <c r="P263" i="3"/>
  <c r="P337" i="3"/>
  <c r="P125" i="3"/>
  <c r="P6" i="3"/>
  <c r="P247" i="3"/>
  <c r="P33" i="3"/>
  <c r="P159" i="3"/>
  <c r="P290" i="3"/>
  <c r="P321" i="3"/>
  <c r="P141" i="3"/>
  <c r="P195" i="3"/>
  <c r="P62" i="3"/>
  <c r="P177" i="3"/>
  <c r="P198" i="3"/>
  <c r="P406" i="3"/>
  <c r="P234" i="3"/>
  <c r="P260" i="3"/>
  <c r="P302" i="3"/>
  <c r="P214" i="3"/>
  <c r="P115" i="3"/>
  <c r="P20" i="3"/>
  <c r="P28" i="3"/>
  <c r="P81" i="3"/>
  <c r="P269" i="3"/>
  <c r="P74" i="3"/>
  <c r="P221" i="3"/>
  <c r="P106" i="3"/>
  <c r="P264" i="3"/>
  <c r="P153" i="3"/>
  <c r="P412" i="3"/>
  <c r="P103" i="3"/>
  <c r="P200" i="3"/>
  <c r="P358" i="3"/>
  <c r="P262" i="3"/>
  <c r="P402" i="3"/>
  <c r="P353" i="3"/>
  <c r="P25" i="3"/>
  <c r="P191" i="3"/>
  <c r="P410" i="3"/>
  <c r="P41" i="3"/>
  <c r="P78" i="3"/>
  <c r="P149" i="3"/>
  <c r="P348" i="3"/>
  <c r="P157" i="3"/>
  <c r="P380" i="3"/>
  <c r="P184" i="3"/>
  <c r="P119" i="3"/>
  <c r="P129" i="3"/>
  <c r="P165" i="3"/>
  <c r="P382" i="3"/>
  <c r="P15" i="3"/>
  <c r="P86" i="3"/>
  <c r="P116" i="3"/>
  <c r="P182" i="3"/>
  <c r="P233" i="3"/>
  <c r="P31" i="3"/>
  <c r="P70" i="3"/>
  <c r="P151" i="3"/>
  <c r="P51" i="3"/>
  <c r="P98" i="3"/>
  <c r="P108" i="3"/>
  <c r="P158" i="3"/>
  <c r="P85" i="3"/>
  <c r="P109" i="3"/>
  <c r="P131" i="3"/>
  <c r="P188" i="3"/>
  <c r="P237" i="3"/>
  <c r="P273" i="3"/>
  <c r="P22" i="3"/>
  <c r="P292" i="3"/>
  <c r="P220" i="3"/>
  <c r="P344" i="3"/>
  <c r="P308" i="3"/>
  <c r="P334" i="3"/>
  <c r="P223" i="3"/>
  <c r="P211" i="3"/>
  <c r="P339" i="3"/>
  <c r="P203" i="3"/>
  <c r="P357" i="3"/>
  <c r="P319" i="3"/>
  <c r="P174" i="3"/>
  <c r="P21" i="3"/>
  <c r="P332" i="3"/>
  <c r="P230" i="3"/>
  <c r="P179" i="3"/>
  <c r="P7" i="3"/>
  <c r="P341" i="3"/>
  <c r="P180" i="3"/>
  <c r="P9" i="3"/>
  <c r="P369" i="3"/>
  <c r="P14" i="3"/>
  <c r="P127" i="3"/>
  <c r="P376" i="3"/>
  <c r="P8" i="3"/>
  <c r="P305" i="3"/>
  <c r="P58" i="3"/>
  <c r="P193" i="3"/>
  <c r="P350" i="3"/>
  <c r="P378" i="3"/>
  <c r="P38" i="3"/>
  <c r="P82" i="3"/>
  <c r="P112" i="3"/>
  <c r="P44" i="3"/>
  <c r="P243" i="3"/>
  <c r="P123" i="3"/>
  <c r="P254" i="3"/>
  <c r="P370" i="3"/>
  <c r="P297" i="3"/>
  <c r="P270" i="3"/>
  <c r="P65" i="3"/>
  <c r="P144" i="3"/>
  <c r="P261" i="3"/>
  <c r="P323" i="3"/>
  <c r="P96" i="3"/>
  <c r="P143" i="3"/>
  <c r="P120" i="3"/>
  <c r="P150" i="3"/>
  <c r="P10" i="3"/>
  <c r="P178" i="3"/>
  <c r="P257" i="3"/>
  <c r="P299" i="3"/>
  <c r="P19" i="3"/>
  <c r="P47" i="3"/>
  <c r="P164" i="3"/>
  <c r="P161" i="3"/>
  <c r="P49" i="3"/>
  <c r="P277" i="3"/>
  <c r="P61" i="3"/>
  <c r="P99" i="3"/>
  <c r="P133" i="3"/>
  <c r="P190" i="3"/>
  <c r="P347" i="3"/>
  <c r="P140" i="3"/>
  <c r="P187" i="3"/>
  <c r="P317" i="3"/>
  <c r="P343" i="3"/>
  <c r="P162" i="3"/>
  <c r="P206" i="3"/>
  <c r="P426" i="3"/>
  <c r="P155" i="3"/>
  <c r="P55" i="3"/>
  <c r="P77" i="3"/>
  <c r="P53" i="3"/>
  <c r="P231" i="3"/>
  <c r="P73" i="3"/>
  <c r="P258" i="3"/>
  <c r="P94" i="3"/>
  <c r="P333" i="3"/>
  <c r="P408" i="3"/>
  <c r="P160" i="3"/>
  <c r="P404" i="3"/>
  <c r="P359" i="3"/>
  <c r="P272" i="3"/>
  <c r="P418" i="3"/>
  <c r="P367" i="3"/>
  <c r="P36" i="3"/>
  <c r="P72" i="3"/>
  <c r="P259" i="3"/>
  <c r="P63" i="3"/>
  <c r="P93" i="3"/>
  <c r="P23" i="3"/>
  <c r="P34" i="3"/>
  <c r="P35" i="3"/>
  <c r="P102" i="3"/>
  <c r="P374" i="3"/>
  <c r="P46" i="3"/>
  <c r="P325" i="3"/>
  <c r="P363" i="3"/>
  <c r="P101" i="3"/>
  <c r="P246" i="3"/>
  <c r="P313" i="3"/>
  <c r="P345" i="3"/>
  <c r="P398" i="3"/>
  <c r="P92" i="3"/>
  <c r="P148" i="3"/>
  <c r="P365" i="3"/>
  <c r="P75" i="3"/>
  <c r="P225" i="3"/>
  <c r="P283" i="3"/>
  <c r="P189" i="3"/>
  <c r="P312" i="3"/>
  <c r="P276" i="3"/>
  <c r="P314" i="3"/>
  <c r="P275" i="3"/>
  <c r="P315" i="3"/>
  <c r="P293" i="3"/>
  <c r="P104" i="3"/>
  <c r="P43" i="3"/>
  <c r="P69" i="3"/>
  <c r="P324" i="3"/>
  <c r="P352" i="3"/>
  <c r="P16" i="3"/>
  <c r="P300" i="3"/>
  <c r="P228" i="3"/>
  <c r="P138" i="3"/>
  <c r="P205" i="3"/>
  <c r="P286" i="3"/>
  <c r="P229" i="3"/>
  <c r="P147" i="3"/>
  <c r="P111" i="3"/>
  <c r="P388" i="3"/>
  <c r="P68" i="3"/>
  <c r="P303" i="3"/>
  <c r="P168" i="3"/>
  <c r="P432" i="3"/>
  <c r="P173" i="3"/>
  <c r="P307" i="3"/>
  <c r="P218" i="3"/>
  <c r="P210" i="3"/>
  <c r="P371" i="3"/>
  <c r="P88" i="3"/>
  <c r="P128" i="3"/>
  <c r="P253" i="3"/>
  <c r="P434" i="3"/>
  <c r="P166" i="3"/>
  <c r="P250" i="3"/>
  <c r="P169" i="3"/>
  <c r="P201" i="3"/>
  <c r="P394" i="3"/>
  <c r="P66" i="3"/>
  <c r="P154" i="3"/>
  <c r="P235" i="3"/>
  <c r="P291" i="3"/>
  <c r="P361" i="3"/>
  <c r="P57" i="3"/>
  <c r="P170" i="3"/>
  <c r="P196" i="3"/>
  <c r="P278" i="3"/>
  <c r="P430" i="3"/>
  <c r="P45" i="3"/>
  <c r="P217" i="3"/>
  <c r="P114" i="3"/>
  <c r="P183" i="3"/>
  <c r="P76" i="3"/>
  <c r="P95" i="3"/>
  <c r="P310" i="3"/>
  <c r="P428" i="3"/>
  <c r="P135" i="3"/>
  <c r="P351" i="3"/>
  <c r="P424" i="3"/>
  <c r="P192" i="3"/>
  <c r="P329" i="3"/>
  <c r="P420" i="3"/>
  <c r="P219" i="3"/>
  <c r="P87" i="3"/>
  <c r="P400" i="3"/>
  <c r="P222" i="3"/>
  <c r="P213" i="3"/>
  <c r="P265" i="3"/>
  <c r="P175" i="3"/>
  <c r="P309" i="3"/>
  <c r="P13" i="3"/>
  <c r="P67" i="3"/>
  <c r="P29" i="3"/>
  <c r="P105" i="3"/>
  <c r="P90" i="3"/>
  <c r="P364" i="3"/>
  <c r="P59" i="3"/>
  <c r="P163" i="3"/>
  <c r="P239" i="3"/>
  <c r="P52" i="3"/>
  <c r="P79" i="3"/>
  <c r="P113" i="3"/>
  <c r="P142" i="3"/>
  <c r="P185" i="3"/>
  <c r="P294" i="3"/>
  <c r="P37" i="3"/>
  <c r="P316" i="3"/>
  <c r="P27" i="3"/>
  <c r="P97" i="3"/>
  <c r="P251" i="3"/>
  <c r="P42" i="3"/>
  <c r="P306" i="3"/>
  <c r="P335" i="3"/>
  <c r="P349" i="3"/>
  <c r="P266" i="3"/>
  <c r="P245" i="3"/>
  <c r="P48" i="3"/>
  <c r="P226" i="3"/>
  <c r="P285" i="3"/>
  <c r="P56" i="3"/>
  <c r="P216" i="3"/>
  <c r="P171" i="3"/>
  <c r="P197" i="3"/>
  <c r="P390" i="3"/>
  <c r="P91" i="3"/>
  <c r="P126" i="3"/>
  <c r="P172" i="3"/>
  <c r="P238" i="3"/>
  <c r="P11" i="3"/>
  <c r="P137" i="3"/>
  <c r="P207" i="3"/>
  <c r="P289" i="3"/>
  <c r="P60" i="3"/>
  <c r="P83" i="3"/>
  <c r="P117" i="3"/>
  <c r="P152" i="3"/>
  <c r="P194" i="3"/>
  <c r="P301" i="3"/>
  <c r="P386" i="3"/>
  <c r="P328" i="3"/>
  <c r="P236" i="3"/>
  <c r="P139" i="3"/>
  <c r="P124" i="3"/>
  <c r="P331" i="3"/>
  <c r="P354" i="3"/>
  <c r="P110" i="3"/>
  <c r="P279" i="3"/>
  <c r="P311" i="3"/>
  <c r="P366" i="3"/>
  <c r="P304" i="3"/>
  <c r="P342" i="3"/>
  <c r="P326" i="3"/>
  <c r="P327" i="3"/>
  <c r="P39" i="3"/>
  <c r="P122" i="3"/>
  <c r="P295" i="3"/>
  <c r="P336" i="3"/>
  <c r="P414" i="3"/>
  <c r="P118" i="3"/>
  <c r="P186" i="3"/>
  <c r="P242" i="3"/>
  <c r="P271" i="3"/>
  <c r="P322" i="3"/>
  <c r="P436" i="3"/>
  <c r="P146" i="3"/>
  <c r="P64" i="3"/>
  <c r="P202" i="3"/>
  <c r="P280" i="3"/>
  <c r="P288" i="3"/>
  <c r="P284" i="3"/>
  <c r="P199" i="3"/>
  <c r="P422" i="3"/>
  <c r="P338" i="3"/>
  <c r="P256" i="3"/>
  <c r="P134" i="3"/>
  <c r="P32" i="3"/>
  <c r="P215" i="3"/>
  <c r="P176" i="3"/>
  <c r="P396" i="3"/>
  <c r="P281" i="3"/>
  <c r="P392" i="3"/>
  <c r="P356" i="3"/>
  <c r="P318" i="3"/>
  <c r="P71" i="3"/>
  <c r="P40" i="3"/>
  <c r="P244" i="3"/>
  <c r="P156" i="3"/>
  <c r="P296" i="3"/>
  <c r="P287" i="3"/>
  <c r="P107" i="3"/>
  <c r="P167" i="3"/>
  <c r="P204" i="3"/>
  <c r="P368" i="3"/>
  <c r="P360" i="3"/>
  <c r="P80" i="3"/>
  <c r="P252" i="3"/>
  <c r="P212" i="3"/>
  <c r="P340" i="3"/>
  <c r="P241" i="3"/>
  <c r="P416" i="3"/>
  <c r="P355" i="3"/>
  <c r="P30" i="3"/>
  <c r="P145" i="3"/>
  <c r="P249" i="3"/>
  <c r="P267" i="3"/>
  <c r="P384" i="3"/>
  <c r="P372" i="3"/>
  <c r="P5" i="3"/>
  <c r="P24" i="3"/>
  <c r="P409" i="3"/>
  <c r="P403" i="3"/>
  <c r="P397" i="3"/>
  <c r="P391" i="3"/>
  <c r="P427" i="3"/>
  <c r="P433" i="3"/>
  <c r="E487" i="3"/>
  <c r="P377" i="3"/>
  <c r="P435" i="3"/>
  <c r="P429" i="3"/>
  <c r="P405" i="3"/>
  <c r="P383" i="3"/>
  <c r="P282" i="3"/>
  <c r="P373" i="3"/>
  <c r="P437" i="3"/>
  <c r="P415" i="3"/>
  <c r="P208" i="3"/>
  <c r="P330" i="3"/>
  <c r="P268" i="3"/>
  <c r="P421" i="3"/>
  <c r="P399" i="3"/>
  <c r="P425" i="3"/>
  <c r="P419" i="3"/>
  <c r="P413" i="3"/>
  <c r="P411" i="3"/>
  <c r="P407" i="3"/>
  <c r="P385" i="3"/>
  <c r="P379" i="3"/>
  <c r="P240" i="3"/>
  <c r="P362" i="3"/>
  <c r="P224" i="3"/>
  <c r="P423" i="3"/>
  <c r="P401" i="3"/>
  <c r="P389" i="3"/>
  <c r="P431" i="3"/>
  <c r="P393" i="3"/>
  <c r="P387" i="3"/>
  <c r="P298" i="3"/>
  <c r="P381" i="3"/>
  <c r="P375" i="3"/>
  <c r="P395" i="3"/>
  <c r="P346" i="3"/>
  <c r="P417" i="3"/>
  <c r="E230" i="1"/>
  <c r="K452" i="1"/>
  <c r="E452" i="1" l="1"/>
</calcChain>
</file>

<file path=xl/sharedStrings.xml><?xml version="1.0" encoding="utf-8"?>
<sst xmlns="http://schemas.openxmlformats.org/spreadsheetml/2006/main" count="5620" uniqueCount="2500">
  <si>
    <t>PROMEDIO - VALOR TECHO</t>
  </si>
  <si>
    <t xml:space="preserve"> </t>
  </si>
  <si>
    <t>Item</t>
  </si>
  <si>
    <t>Descripción</t>
  </si>
  <si>
    <t>Unidad de
 medida</t>
  </si>
  <si>
    <t>Cantidad</t>
  </si>
  <si>
    <t>Valor unitario 
sin IVA</t>
  </si>
  <si>
    <t>% IVA</t>
  </si>
  <si>
    <t>Valor unitario
 con IVA</t>
  </si>
  <si>
    <t>Promedio
sin IVA</t>
  </si>
  <si>
    <t>IVA</t>
  </si>
  <si>
    <t xml:space="preserve">Cotización 1 
con IVA
</t>
  </si>
  <si>
    <t>Promedio
con IVA</t>
  </si>
  <si>
    <t xml:space="preserve">LITRO </t>
  </si>
  <si>
    <t>UNIDAD</t>
  </si>
  <si>
    <t xml:space="preserve">FRASCO </t>
  </si>
  <si>
    <t xml:space="preserve">UNIDAD </t>
  </si>
  <si>
    <t xml:space="preserve">KILO </t>
  </si>
  <si>
    <t>ROLLO</t>
  </si>
  <si>
    <t>FRASCO</t>
  </si>
  <si>
    <t>LITRO</t>
  </si>
  <si>
    <t>ALFALFA SEMILLA ( 1000 GRAMOS)</t>
  </si>
  <si>
    <t xml:space="preserve">ANTIBIOTICO PENICILINA PROCAINICA, SODICA, ESTREPTOMICINA Y TRIAMCINOLONA.  6 millones de UI </t>
  </si>
  <si>
    <t xml:space="preserve">ARENA - MARMOLINA </t>
  </si>
  <si>
    <t>ARENA  DE PEGA O GRAVILLA</t>
  </si>
  <si>
    <t xml:space="preserve">M3 </t>
  </si>
  <si>
    <t>KILO</t>
  </si>
  <si>
    <t xml:space="preserve">AZUFRE </t>
  </si>
  <si>
    <t>BALANZA GRAMERA BÁSCULA COCINA DIGITAL CAPACIDAD HASTA 10KG</t>
  </si>
  <si>
    <t>BANDEJA  DE  SIEMBRA:  PARA  FORRAJE  VERDE  HIDROPONICO  50  CMS  DE  LARGO  X  24  CMS  DE ANCHO, 6, 1 CMS DE ALTO. CAPACIDAD 7320 CM3=7320 GRAMOSS / 7 KG Y 320 GRAMOSS. CALIBRE 55 POLIESTIRENO.</t>
  </si>
  <si>
    <t xml:space="preserve">BANDEJA DE GERMINACION DE 128 CELDAS </t>
  </si>
  <si>
    <t xml:space="preserve">BANDEJA DE GERMINACION DE 40 CELDAS </t>
  </si>
  <si>
    <t xml:space="preserve">BANDEJA DE GERMINACION DE 72 CELDAS </t>
  </si>
  <si>
    <t xml:space="preserve">BANDEJA DE GERMINACION DE 86 CELDAS </t>
  </si>
  <si>
    <t xml:space="preserve">BANDEJA DE GERMINACION-200 CELDAS </t>
  </si>
  <si>
    <t>BANDEJA FORESTAL PARA SIEMBRA x 78 CELDAS</t>
  </si>
  <si>
    <t xml:space="preserve">BENZOATO DE ESTRADIOL FRASCO X100 ML </t>
  </si>
  <si>
    <t>BIOCONTROLADOR METHARIZIUM ANISOPLIAE x 500 gr</t>
  </si>
  <si>
    <t xml:space="preserve">BIOFERTILIZANTE ORGANICO MICRORGANISMOS EFICIENTES </t>
  </si>
  <si>
    <t xml:space="preserve">LIBRA </t>
  </si>
  <si>
    <t>BOLSA  de material muiltilaminado para almacenamiento de muestra de café capacidad 400 gramos</t>
  </si>
  <si>
    <t xml:space="preserve">BOLSA NEGRA ALMACIGO CAFETERA, 17cm x 23 cm cal 1.5 </t>
  </si>
  <si>
    <t xml:space="preserve">BOLSA NEGRA FORESTAL ,  10 cm x 20 cm cal 1.5 </t>
  </si>
  <si>
    <t xml:space="preserve">BOLSA NEGRA FORESTAL, Semillera 4x6 - 10x15 cm </t>
  </si>
  <si>
    <t xml:space="preserve">BOLSA NEGRA FRUTALES , Semillera 6x9 - 15x22cm </t>
  </si>
  <si>
    <t xml:space="preserve">BOLSA NEGRA FRUTALES , Semillera 6x9 - 15x37cm </t>
  </si>
  <si>
    <t>BOLSA PARA CAFÉ TOSTADO (Sistema zipper,alta barrera con valvula de desgasificación) tamaño bolsa x 250 g</t>
  </si>
  <si>
    <t>BOLSA PARA CAFÉ TOSTADO (Sistema zipper,alta barrera con valvula de desgasificación) tamaño bolsa x 500 g</t>
  </si>
  <si>
    <t>BOLSAS  PARA EMPACAR SEMILLA DE PLATANO CALIBRE 6 20X20 CM</t>
  </si>
  <si>
    <t>BOLSAS NEGRAS, 60 CMS X 10 CMS CON FUELLE MAX 30 KL.</t>
  </si>
  <si>
    <t xml:space="preserve">BOLSAS PARA ENSILAJE, calibre 6 de 60 cms x 1.20 mts con fuelle max 50 kl. </t>
  </si>
  <si>
    <t>BOTELLA DE VIDRIO 1 LITRO , CON TAPA PLASTICA</t>
  </si>
  <si>
    <t>BOTELLA DE VIDIRO 250 CC, CON TAPA PLASTICA</t>
  </si>
  <si>
    <t xml:space="preserve">BROCHAS DE 4 PULGADAS </t>
  </si>
  <si>
    <t>METRO</t>
  </si>
  <si>
    <t>CABUYA FIQUE 130MTS X 180GR</t>
  </si>
  <si>
    <t>CAL AGRICOLA TRIPLE 30 Fertilización Mineral de calcio, magnesio y azufre ( Composicion (Grado): 30% Calcio   , 15% Magnesio  y 15% Azufre) BULTO X 50 KILOS</t>
  </si>
  <si>
    <t>CAL DOLOMITA BULTO X 50 KILOS</t>
  </si>
  <si>
    <t>CAL MAGNESIANA BULTO X 50 KILOS</t>
  </si>
  <si>
    <t>CAL VIVA BULTO X 10 KILOS</t>
  </si>
  <si>
    <t>CAJA X 100 UNIDADES</t>
  </si>
  <si>
    <t xml:space="preserve">CANASTA PARA LOMBRICULTURA CON ORIFICIOS EN EL FONDO. </t>
  </si>
  <si>
    <t>PACA</t>
  </si>
  <si>
    <t>CATETER PLASTICO PARA INSEMINACION ARTIFICIAL BOVINOS PAQUETE X 50</t>
  </si>
  <si>
    <t xml:space="preserve">CEBO PARA MATAR ARRIERAS. </t>
  </si>
  <si>
    <t>CEPILLO PARA DESABEJAR (Elaborado en madera con cerdas suaves de crin, especial para barrer abeja)</t>
  </si>
  <si>
    <t xml:space="preserve">CEPILLOS DE ALAMBRE </t>
  </si>
  <si>
    <t xml:space="preserve">CINTA BOVINOMETRICA </t>
  </si>
  <si>
    <t xml:space="preserve">CINTA DE INJERTACION 1.5 CM X 70 CM </t>
  </si>
  <si>
    <t>CINTA MEDIDORA DE PH ANCHO DE 5 MM CAJA X 100</t>
  </si>
  <si>
    <t>COADYUVANTE: Surfactante no iónico, humectante, adherente y penetrante ,USOS: agroquímicos.</t>
  </si>
  <si>
    <t xml:space="preserve">COMBUSTIBLE ACPM </t>
  </si>
  <si>
    <t xml:space="preserve">GALON </t>
  </si>
  <si>
    <t>BULTO</t>
  </si>
  <si>
    <t>CONCENTRADO  INICIACION   50% DE PROTEINA  (TRUCHAS)</t>
  </si>
  <si>
    <t>CONCENTRADO USO CERDO CLASE LACTANTE BULTO X 40 KILOS</t>
  </si>
  <si>
    <t>CONCENTRADO USO PARA CERDOS  CLASE LEVANTE BULTO X 40 KILOS</t>
  </si>
  <si>
    <t>CONCENTRADO USO PARA CERDOS CLASE GESTACION BULTO X 40 KILOS</t>
  </si>
  <si>
    <t>CONCENTRADO USO PARA CERDOS CLASE INICIACION  BULTO X 40 KILOS</t>
  </si>
  <si>
    <t>DEXAMETASONA FRASCO X 50 ML</t>
  </si>
  <si>
    <t>DIV (DISPOSITIVO INTRAVAGINAL BOVINO) BOLSA X 10</t>
  </si>
  <si>
    <t>EMPAQUE DE  FIBRA DE FIQUE PARA CAFE X 50 KG</t>
  </si>
  <si>
    <t>ESMALTE BRILANTE BASE ACEITE, COLOR AMARILLO PRESENTACION POR 1/4</t>
  </si>
  <si>
    <t>ESMALTE BRILANTE BASE ACEITE, COLOR AZUL PRESENTACION POR 1/4</t>
  </si>
  <si>
    <t>ESMALTE BRILANTE BASE ACEITE, COLOR BLANCO PRESENTACION POR 1/4</t>
  </si>
  <si>
    <t>ESMALTE BRILANTE BASE ACEITE, COLOR NEGRO PRESENTACION POR 1/4</t>
  </si>
  <si>
    <t>ESMALTE BRILANTE BASE ACEITE, COLOR ROJO PRESENTACION POR 1/4</t>
  </si>
  <si>
    <t>FENBENDAZOLE DESPARASITANTE ORAL. FRASCO X 500 ML</t>
  </si>
  <si>
    <t>FEROMONA PARA TRAMPA DE INSECTOS FRASCO X 100 ML</t>
  </si>
  <si>
    <t>FERTILIZANTE 25-4-24 BULTO X 50 KILOS</t>
  </si>
  <si>
    <t>FERTILIZANTE NPK 17-6-18-2 BULTO X 50 KILOS</t>
  </si>
  <si>
    <t>Fertilizante quimico, elementos menores granulado mezclado NP para aplicación al suelo BULTO X 50 KILOS</t>
  </si>
  <si>
    <t>FERTILIZANTES MINERALORGÁNICOS. </t>
  </si>
  <si>
    <t>FIBRA POLIPROPILENO VERDE, CALIBRE 9., ROLLO</t>
  </si>
  <si>
    <t>FILTROS DRIPPER V60 X 50 PAQ X 100</t>
  </si>
  <si>
    <t>FLUNIXIN MEGLUMINE INYECTABLE, FRASCO X 50 ML</t>
  </si>
  <si>
    <t>FUNDAS PARA INYECTOR DE INSEMINACION ARTIFICIAL PAQ X 50</t>
  </si>
  <si>
    <t>BOLSA X 375 GR</t>
  </si>
  <si>
    <t>Fungicida Ditiocarbamatoal 80% en polvo mojable</t>
  </si>
  <si>
    <t>GRAPA ¼" CARACTERISTICA PATALARGA</t>
  </si>
  <si>
    <t>CAJA</t>
  </si>
  <si>
    <t>INOCULANTE BIOLOGICO A BASE DE MICORRIZAS BULTO X 50 KG</t>
  </si>
  <si>
    <t>INOCULANTE RIZOBIUM FIJADOR DE NITROGENO.</t>
  </si>
  <si>
    <t>SOBRE</t>
  </si>
  <si>
    <t>JERINGA PLÁSTICA DESECHABLE X 50 CC</t>
  </si>
  <si>
    <t>JERINGAS DESECHABLES DE 5 CC</t>
  </si>
  <si>
    <t>JERINGAS DESECHABLES X 3 CC</t>
  </si>
  <si>
    <t>Kit Análisis Agua, Amoniaco Peceras Peces, kit de prueba para AGUA DULCE Y AGUA SALADA.</t>
  </si>
  <si>
    <t>LÁMINA DE CERA DE ALZA MELARIA (Empacado en papel parafinado, con 5 kilos de laminas de cera estampada, Cera de abejas laminada rígida con un tamaño de la celdilla estándar de 5,4 mm, - Formato Langstroth 42x20 (55 láminas por paquete aproximadamente). Sólido de color amarillo, más o menos claro, con aroma típico a cera de abeja)</t>
  </si>
  <si>
    <t>LÁMINA DE CERA DE ALZA PROFUNDA (Empacado en papel parafinado, con 5 kilos de laminas de cera estampada, Cera de abejas laminada rígida con un tamaño de la celdilla estándar de 5,4 mm, - Formato Langstroth 42x20 (55 láminas por paquete aproximadamente). Sólido de color amarillo, más o menos claro, con aroma típico a cera de abeja)</t>
  </si>
  <si>
    <t>LIDOCAINA  al 2% FRASCO X 50 CC</t>
  </si>
  <si>
    <t xml:space="preserve">LIDOCAINA  AL 1% FRASCO X 50 CC </t>
  </si>
  <si>
    <t xml:space="preserve">LIJA DE AGUA NÚMERO 80 </t>
  </si>
  <si>
    <t xml:space="preserve">LIMA TRIANGULAR </t>
  </si>
  <si>
    <t>LIQUIDO ACTIVADOR DE VERACRIL FRASCO  X 250 CC</t>
  </si>
  <si>
    <t>MAIZ ENTERO BULTO X 50 KILOS</t>
  </si>
  <si>
    <t xml:space="preserve">MALLA O ANGEO TAMAÑO 1.80 X 50 MT MATERIAL PLÁSTICO  </t>
  </si>
  <si>
    <t xml:space="preserve">ROLLO </t>
  </si>
  <si>
    <t xml:space="preserve">MALLA PARA CORRAL DE GALLINAS x 30 mts, malla hexagonal 3 x 30 material plastico </t>
  </si>
  <si>
    <t>MANGUERA DIAMETRO 1 PULGADA , RIEGO ROLLO X 100 METROS</t>
  </si>
  <si>
    <t xml:space="preserve">MANILA PISADORA 5/6 DE DIÁMETRO ROLLO DE 100 METROS </t>
  </si>
  <si>
    <t xml:space="preserve">MASCARILLA CON VALVULA DE EXHALACION </t>
  </si>
  <si>
    <t>MEDIDOR DIGITAL DE PH CON ATC PH METRO - BUFFER BATERIAS LCD</t>
  </si>
  <si>
    <t>MEDIDOR MULTIPARAMETRO PARA AGUA</t>
  </si>
  <si>
    <t xml:space="preserve">MELAZA </t>
  </si>
  <si>
    <t xml:space="preserve">ASPERSOR MICRO 360º  </t>
  </si>
  <si>
    <t>MODIFICADOR ORGÁNICO CON MINERALES VITAMINAS Y AMINOÁCIDOS  FRASCO X 250 ML</t>
  </si>
  <si>
    <t>MOLIBDATO DE SODIO X 100 GR</t>
  </si>
  <si>
    <t xml:space="preserve">MONTO PINTURA,PARA EL ACABADO DE ESTRUCTURA </t>
  </si>
  <si>
    <t xml:space="preserve">NITRATO DE PLATA </t>
  </si>
  <si>
    <t xml:space="preserve">NITROGENO LIQUIDO </t>
  </si>
  <si>
    <t xml:space="preserve">NUCLEO ABEJAS </t>
  </si>
  <si>
    <t xml:space="preserve">NÚCLEOS DE ABEJAS AFRICANIZADAS DE 5 MARCOS CON REINA FECUNDADA Y POBLACIÓN (pequeña colonia de abejas de longitudes Obrera 12 mm, Reina 18 mm, Zangano 16 mm, cantidad mayor a 1000 individuos)  </t>
  </si>
  <si>
    <t>OVEROL APICOLA TIPO AMERICANO : DESCRIPCION : Overol con visor para apicuLITROura: A. Cuello:Tipo Militar, B. Manga: Larga, C. Puño:Resortado, D Bolsillos: Seis bolsillos. Parte superior (Pecho): dos bolsillos con cremallera, Parte inferior (Pantalón): dos bolsillos en el frente con cremallera y dos traseros sin cremallera, E. Bota: Resortada, F. Tipo de costura: Triple, G.Tipo de cierre: Cremallera plástica de doble sleider. H. Visor: En angeo, adherido al overol por medio de cremallera y velcro Color: Caqui.  Talla Unica</t>
  </si>
  <si>
    <t>OVEROLES APICULTURA (Realizado con poliamida recubierta de Neopreno Hypalon. - Interior con forro 100% algodón. - Peso: 345 gr. Grosor: 310 g/m2 . - Color amarillo o blanco, Visor de malla de acero intercambiable atado a la capucha con Velcro. - Muñecas y tobillos elásticos. Talla M,L XL, XXL. - Malla de ventilación bajo los brazos para mayor confort y ventilación.</t>
  </si>
  <si>
    <t xml:space="preserve">OXICLORURO DE COBRE </t>
  </si>
  <si>
    <t>PACA DE HENO X 3O KILOS</t>
  </si>
  <si>
    <t xml:space="preserve">PAJILLAS 0.25 ML IRRADIADAS PAQ X 5 UNIDADES </t>
  </si>
  <si>
    <t xml:space="preserve">PAJILLAS BOVINOS RAZAS HOLSTEIN GYR BRAHMAN ROJO BLANCO OREJINEGRO SIMMENTAL NORMANDO </t>
  </si>
  <si>
    <t>PALANCAS APICULTURA (Palanca en acero inoxidable para apicultura. con filo en la parte de arriba y diseño en J inferior para retirar los cuadros, con perforación ojo de buey para retirar puntillas)</t>
  </si>
  <si>
    <t xml:space="preserve">PALETAS NEGRAS PARA REALIZAR PRUEBA DE MASTITIS (CMT) </t>
  </si>
  <si>
    <t>PAPEL FILTRO. TERMO SENSIBLE INDICADOR DE APLICACIONES/ y VERIFICACIÓN DE FUMIGACIONES AGRICOLAS CAJA X 50</t>
  </si>
  <si>
    <t>PAPEL INDICADOR DE PH ESPECIALPRESENTACIÓN CAJA X 50 UNDS</t>
  </si>
  <si>
    <t>PARES DE GUANTES APICULTURA (Color Amarillo o Blanco, Longitud total: Aprox. 52cm / 20,47 pulgadas, CON EXTENSION EN DRILL REFORZADO)</t>
  </si>
  <si>
    <t>FRASCO X 20 ML</t>
  </si>
  <si>
    <t xml:space="preserve">PERNO TAMAÑO 3/8 "X 1 METRO DE LARGO </t>
  </si>
  <si>
    <t>PEROXIDO DE HIDROGENO H 2 O2 (AGUA OXIGENADA) FRASCO X500ML</t>
  </si>
  <si>
    <t>PHACELOMICES NEMATICIDA</t>
  </si>
  <si>
    <t xml:space="preserve">PIE DE CRIA - LOMBRIZ ROJA CALIFORNIANA </t>
  </si>
  <si>
    <t>PINPINA DE PLÁSTICO X 2OLITROS</t>
  </si>
  <si>
    <t xml:space="preserve">PLANTULAS DE AGUACATE CHOKET </t>
  </si>
  <si>
    <t xml:space="preserve">PLANTULAS DE AGUACATE INJERTO HASS </t>
  </si>
  <si>
    <t>PLANTULAS DE CACAO (injertos de clones comerciales)</t>
  </si>
  <si>
    <t xml:space="preserve">PLÁNTULAS DE MORA CON MÁS DE 4 HOJAS VERDADERAS. VARIEDAD CASTILLA </t>
  </si>
  <si>
    <t>PLASTICO AGROLENE CALIBRE 6</t>
  </si>
  <si>
    <t xml:space="preserve">PLASTICO AGROLENE CALIBRE10.  X 0.90 MTS DE ANCHO </t>
  </si>
  <si>
    <t>PLÁSTICO CALIBRE 6, LONGITUD 10 MT, ROLLO X 10 MTS</t>
  </si>
  <si>
    <t xml:space="preserve">PLASTICO NEGRO 2 MTS DE ANCHO  </t>
  </si>
  <si>
    <t xml:space="preserve">POLISOMBRA ROLLO DIMENSION 4 MT ANCHO X 100 MT 30% </t>
  </si>
  <si>
    <t>ROLLO X 100 METROS</t>
  </si>
  <si>
    <t xml:space="preserve">POLISOMBRA ROLLO DIMENSION 4 MT ANCHO X 100 MT 50% </t>
  </si>
  <si>
    <t>POLLO DE ENGORDE  EDAD UN DIA DE NACIDO</t>
  </si>
  <si>
    <t xml:space="preserve">PREMEZCLA DE VITAMINAS Y MINERALES PARA BOVINOS </t>
  </si>
  <si>
    <t xml:space="preserve">PREMEZCLA VITAMINICA MINERAL PARA AVES </t>
  </si>
  <si>
    <t>PRESELLANTE DE UBRES</t>
  </si>
  <si>
    <t xml:space="preserve">PROSTAGLANDINA FRASCO X 20 ML </t>
  </si>
  <si>
    <t xml:space="preserve">REACTIVOS PARA PRUEBA CALIFORNIA MASTITIS TEST (CMT) </t>
  </si>
  <si>
    <t xml:space="preserve">REGADERA PLASTICA 5 LITRO </t>
  </si>
  <si>
    <t xml:space="preserve">REGADERAS PLASTICAS X 8 LITRO </t>
  </si>
  <si>
    <t>REGULADOR FISIOLOGICO (Ácido alfa-naftalenacético - fitohormona)  FRASCO 1000 ML</t>
  </si>
  <si>
    <t>Regulador fisiologico, enraizante ingrediente activo: Ácido Alfa Naftalenacético (A.N.A.) concentracion al 0,4% FRASCO X1000ML</t>
  </si>
  <si>
    <t>REJILLA EXCLUIDORA (La misma medidas de la colmena a saber; 24 cm de alto, 51.5 cm de largo y 43 cm de ancho. Los cuadros tienen tres alambres y un alto de 23 cm, cabezal de 47.8 cm, pancita de 44.7 cm. Generalmente se utiliza rejilla excluidora)</t>
  </si>
  <si>
    <t>ROCA FOSFORICA COMPOSICION Fosforo (P2O5) 30%, granulometría 100% pasa malla 20 Calcio minimo (cao) 40% humedad maxima 5%, presentacion BULTO X 50 KILOS</t>
  </si>
  <si>
    <t>Roca Fosforica elemento contenido mínimo Fosforo total como P2O5 26% BULTO X 50 KILOS</t>
  </si>
  <si>
    <t>SAL MINERALIZADA AL 8 % BULTO X 40 KILOS</t>
  </si>
  <si>
    <t>SALVADO DE ARROZ X 40 KG</t>
  </si>
  <si>
    <t>SALVADO DE MAÍZ X 40 KILOS</t>
  </si>
  <si>
    <t>SALVADO DE TRIGO BULTO X 40 KILOS</t>
  </si>
  <si>
    <t xml:space="preserve">SEMEN (PAJILLAS) BRAHAMAN </t>
  </si>
  <si>
    <t xml:space="preserve">SEMEN (PAJILLAS) CEBU </t>
  </si>
  <si>
    <t xml:space="preserve">SEMEN (PAJILLAS) HOLSTEIN </t>
  </si>
  <si>
    <t>SOBRE X 100 GR</t>
  </si>
  <si>
    <t>SEMILLA - GIRASOL (Heilanthus) X GRAMO</t>
  </si>
  <si>
    <t>SOBRE X 5 GR</t>
  </si>
  <si>
    <t>SEMILLA - MORINGA X GRAMO</t>
  </si>
  <si>
    <t>SEMILLA ACELGA X GRAMO</t>
  </si>
  <si>
    <t>SEMILLA AHUYAMA X GRAMO</t>
  </si>
  <si>
    <t>SEMILLA ALBAHACA X GRAMO</t>
  </si>
  <si>
    <t>SEMILLA ARVEJA X GRAMO</t>
  </si>
  <si>
    <t>SEMILLA AVENA IBISCIA</t>
  </si>
  <si>
    <t>LIBRA</t>
  </si>
  <si>
    <t>SEMILLA COLINO DE PLATANO DOMINICO HARTON X CORMOS</t>
  </si>
  <si>
    <t>SEMILLA DE CACAO (grano seco humedad maxima 10 %)</t>
  </si>
  <si>
    <t>SOBRE X 3 GR</t>
  </si>
  <si>
    <t>SOBRE X 1000 SEMILLAS</t>
  </si>
  <si>
    <t xml:space="preserve">SEMILLA DE TORONJIL </t>
  </si>
  <si>
    <t xml:space="preserve">SEMILLA HIERBABUENA </t>
  </si>
  <si>
    <t xml:space="preserve">SEMILLA MEJORANA </t>
  </si>
  <si>
    <t xml:space="preserve">SEMILLA MENTA </t>
  </si>
  <si>
    <t>SEMILLA PAPAYA MARADOL</t>
  </si>
  <si>
    <t>SEMILLA PARA PATRONAJE CACAO</t>
  </si>
  <si>
    <t>SEMILLA PASTO CORTE CUBA 22</t>
  </si>
  <si>
    <t xml:space="preserve">SEMILLA PEPINO COHOMBRO </t>
  </si>
  <si>
    <t xml:space="preserve">SEMILLA REMOLACHA </t>
  </si>
  <si>
    <t>SEMILLA SEXUAL  CENTROCEMAS</t>
  </si>
  <si>
    <t>SEMILLA SEXUAL  STYLOSANTES</t>
  </si>
  <si>
    <t>SEMILLA SEXUAL AVENA</t>
  </si>
  <si>
    <t>SEMILLA SEXUAL MANÍ FORRAJERO</t>
  </si>
  <si>
    <t>SEMILLA SEXUAL KUDZU</t>
  </si>
  <si>
    <t>SEMILLA SEXUAL LEGUMINOSAS</t>
  </si>
  <si>
    <t>SEMILLA SEXUAL PASTO , REYGRASES</t>
  </si>
  <si>
    <t>SEMILLA SEXUAL PASTO BRACHIARIAS</t>
  </si>
  <si>
    <t>SEMILLA SEXUAL PASTO GUINEAS</t>
  </si>
  <si>
    <t>SEMILLA SEXUAL SORGO</t>
  </si>
  <si>
    <t>SEMILLA SEXUAL TREBOLES</t>
  </si>
  <si>
    <t xml:space="preserve">SEMILLA TOMILLO </t>
  </si>
  <si>
    <t xml:space="preserve">SEMILLA ZANAHORIA </t>
  </si>
  <si>
    <t>SILLETA PARA RIEGO: Fabricadas en polipropileno con co-polimero. DIMENSION 16 MM</t>
  </si>
  <si>
    <t>SOLUCION HARTMANN BOLSA X 500 ML</t>
  </si>
  <si>
    <t>TORTA DE SOYA</t>
  </si>
  <si>
    <t>SULFATO DE ALUMINIO BOLSA X 50 G</t>
  </si>
  <si>
    <t xml:space="preserve">SULFATO DE COBALTO </t>
  </si>
  <si>
    <t>SULFATO DE COBRE X KILO PARA PECES</t>
  </si>
  <si>
    <t xml:space="preserve">SULFATO DE HIERRO </t>
  </si>
  <si>
    <t xml:space="preserve">SULFATO DE MAGNESIO </t>
  </si>
  <si>
    <t xml:space="preserve">SULFATO DE MANGANESO </t>
  </si>
  <si>
    <t xml:space="preserve">SULFATO DE POTASIO </t>
  </si>
  <si>
    <t xml:space="preserve">SULFATO DE SODIO </t>
  </si>
  <si>
    <t>TAPABOCAS CON REFUERZO NASAL CAJA X 50 UNIDADES</t>
  </si>
  <si>
    <t>TAPON pvc 4 " ROSCADO</t>
  </si>
  <si>
    <t>UNION pvc 6" SANITARIA</t>
  </si>
  <si>
    <t xml:space="preserve">UNION pvc 4" </t>
  </si>
  <si>
    <t xml:space="preserve">CODO pvc 6" </t>
  </si>
  <si>
    <t xml:space="preserve">TEJA DE POLIPROPILENO TRAPESOIDAL, EN ROJO COLONIAL METRO x 0.75 la teja </t>
  </si>
  <si>
    <t>TELA CORTINA DE COLOR VERDE TIPO PARA CONSTRUCCION. POLIPROPILENO</t>
  </si>
  <si>
    <t>TIJERA INJERTADORA</t>
  </si>
  <si>
    <t xml:space="preserve">TOALLAS DE PAPEL DESECHABLES X 100 UND </t>
  </si>
  <si>
    <t xml:space="preserve">TOLDILLO , M50 X 50 CMS </t>
  </si>
  <si>
    <t xml:space="preserve">TORNILLO DE ENSAMBLE DE 2 PULGADAS </t>
  </si>
  <si>
    <t xml:space="preserve">TORNILLOS DE 3/8 X 1 METRO </t>
  </si>
  <si>
    <t>TORTA DE SOYA EN POLVO X 40 KILOS</t>
  </si>
  <si>
    <t xml:space="preserve">TORTA DE SOYA EXTRUDIZADA </t>
  </si>
  <si>
    <t>TRAMPA PARA POLEN (Marco en madera y malla en alambre o en plástico completamente debe tener malla con orificios de 5 mm de diametro máximo y el Frente del ancho del cajón medidas de la colmena)</t>
  </si>
  <si>
    <t>TUBO PVC 4” X 6 MTS AGUAS SANITARIAS PVC</t>
  </si>
  <si>
    <t>TUBO PVC 6” X 6 MTS AGUAS SANITARIAS PVC</t>
  </si>
  <si>
    <t xml:space="preserve">TUBOS CONICOS X 50ML COLECTA SEMEN </t>
  </si>
  <si>
    <t xml:space="preserve">TUBOS PARA TOMA DE MUESTRAS DE SANGRE (TAPA LILA CON ANTICOAGULANTE EDTA) X 5ML CAJAS 50 UNIDADES </t>
  </si>
  <si>
    <t xml:space="preserve">CAJA </t>
  </si>
  <si>
    <t xml:space="preserve">TUBOS PARA TOMA DE MUESTRAS DE SANGRE (TAPA ROJA SIN ANTICOAGULANTE EDTA) </t>
  </si>
  <si>
    <t>TUERCA Y ARANDELA DE 3/8 X 3 UNIDADES</t>
  </si>
  <si>
    <t>TURBA PACA X 3 ARROBAS</t>
  </si>
  <si>
    <t>VALVULA DIAMETRO 1/4 PULGADA UNIDAD DE MEDIDA UNIDAD CARACTERISTICA SOLENOIDE 100 PSI.</t>
  </si>
  <si>
    <t xml:space="preserve">VALVULA SOLENOIDE DIAMETRO 2 X 2 CARACTERISTICA ELECTROVALVULA </t>
  </si>
  <si>
    <t>VARETAS PORTA YEMAS PARA INJERTACION DE CACAO</t>
  </si>
  <si>
    <t xml:space="preserve">VARILLA LONGITUD 6 MTS DIAMETRO 1/2" </t>
  </si>
  <si>
    <t xml:space="preserve">VERMIFUGO PARA EQUINOS </t>
  </si>
  <si>
    <t xml:space="preserve">YODO AGRICOLA </t>
  </si>
  <si>
    <t xml:space="preserve">ZARANDA N0 10 </t>
  </si>
  <si>
    <t xml:space="preserve">SEMILLAS PASTO TANZANIA </t>
  </si>
  <si>
    <t xml:space="preserve">SEMILLAS PASTO MOMBAZA </t>
  </si>
  <si>
    <t>ALEVINOS TRUCHA</t>
  </si>
  <si>
    <t>ALEVINOS MOJARRA</t>
  </si>
  <si>
    <t>GRAMOS</t>
  </si>
  <si>
    <t>HARINA DE MAIZ X 40 KG</t>
  </si>
  <si>
    <t>SEMILLA DE PASTO MASSAI</t>
  </si>
  <si>
    <t>SEMILLA DE PASTO CAYMAN</t>
  </si>
  <si>
    <t>VINIPEL ROLLO X 50 MT</t>
  </si>
  <si>
    <t>HARINA DE ALFALFA</t>
  </si>
  <si>
    <t>TABLA DE CARACTERIZACION DE FRUTOS DE CAFÉ POR TAMAÑO Y COLOR, FASES DE MADURACION DEL GRANO, MARCA INNOVAKIT</t>
  </si>
  <si>
    <t>BOLSAS GRANPRO PARA ALMACENAMIENTO DE CAFÉ CAPACIDAD 70 KGS, MARCA GRAINPRO</t>
  </si>
  <si>
    <t>CANECA PLASTICA INDUSTRIAL COLOR AZUL, CON TAPA Y ZUNCHO, CAPACIDAD 50 LITROS, MARCA (SIN ESPECIFICAR)</t>
  </si>
  <si>
    <t>Cínta diamétrica de treinta metros para medir árboles</t>
  </si>
  <si>
    <t>NEVERAS PORTATILES DE ICOPOR</t>
  </si>
  <si>
    <t>BICARBONATO DE SODIO</t>
  </si>
  <si>
    <t>CANECA 30 LITROS CON TAPA-ANILLO DE SEGURIDAD- VÁLVULA  DESGASIFICADORA-</t>
  </si>
  <si>
    <t xml:space="preserve">TERMÓMETRO DE PUNZÓN </t>
  </si>
  <si>
    <t>GRAMERAS</t>
  </si>
  <si>
    <t>HIGRÓMETRO</t>
  </si>
  <si>
    <t>SEMILLAS DE CAFÉ- VARIEDADES (TABI-GEISHA-CATURRA-CASTILLO-MOCCA-TÍPICA-MARAGOGYPE-</t>
  </si>
  <si>
    <t xml:space="preserve">TOTAL </t>
  </si>
  <si>
    <t xml:space="preserve"> VALOR TECHO - PROMEDIO</t>
  </si>
  <si>
    <t>COTIZACIONES</t>
  </si>
  <si>
    <t>Valor promedio unitario sin IVA</t>
  </si>
  <si>
    <t>Valor promedio unitario con IVA</t>
  </si>
  <si>
    <t xml:space="preserve">CC </t>
  </si>
  <si>
    <t xml:space="preserve">GRAMOS </t>
  </si>
  <si>
    <t>19%</t>
  </si>
  <si>
    <t>0%</t>
  </si>
  <si>
    <t xml:space="preserve">METRO </t>
  </si>
  <si>
    <t>CC</t>
  </si>
  <si>
    <t xml:space="preserve">Cotización 1
con IVA </t>
  </si>
  <si>
    <t>ABRAZADERA METÁLICA DE DOBLE ALA DE 1/2 PULGADA</t>
  </si>
  <si>
    <t>ABRAZADERA METÁLICA DE DOBLE ALA DE 3/4 PULGADA</t>
  </si>
  <si>
    <t>ACEITE DOS TIEMPOS PARA MOTOSIERRA</t>
  </si>
  <si>
    <t>GALON</t>
  </si>
  <si>
    <t>ACEITE LINAZA</t>
  </si>
  <si>
    <t>GALÓN</t>
  </si>
  <si>
    <t>ACEITE TREMENTINA</t>
  </si>
  <si>
    <t>ACEITE VALVULINA</t>
  </si>
  <si>
    <t>ACIDO MURIATICO</t>
  </si>
  <si>
    <t xml:space="preserve">ACPM GALÓN </t>
  </si>
  <si>
    <t>ADAPTADOR HEMBRA A PRESIÓN DE PVC DE 1/2"</t>
  </si>
  <si>
    <t xml:space="preserve">UNIDAD  </t>
  </si>
  <si>
    <t>ADAPTADOR MACHO A PRESIÓN DE PVC DE 1/2"</t>
  </si>
  <si>
    <t>ADAPTADOR MACHO PVC DA PRESIÓN X 3 PULGADAS.</t>
  </si>
  <si>
    <t>ADAPTADOR MACHO PVC DE PRESIÓN X 2 PULGADAS.</t>
  </si>
  <si>
    <t>ADHESIVO EN POLVO, PREMEZCLADO EN FÁBRICA PARA PEGA CERAMICA COLOR BLANCO</t>
  </si>
  <si>
    <t>ADOQUIN DE CONCRETO  DE 10 x 20 x 8 CM</t>
  </si>
  <si>
    <t xml:space="preserve">ALAMBRE AISLADO DE COBRE THW CALIBRE 10 AMARILLO </t>
  </si>
  <si>
    <t>M</t>
  </si>
  <si>
    <t>ALAMBRE AISLADO DE COBRE THW CALIBRE 10 AZUL</t>
  </si>
  <si>
    <t xml:space="preserve">ALAMBRE AISLADO DE COBRE THW CALIBRE 10 BLANCO </t>
  </si>
  <si>
    <t xml:space="preserve">ALAMBRE AISLADO DE COBRE THW CALIBRE 10 NEGRO </t>
  </si>
  <si>
    <t xml:space="preserve">ALAMBRE AISLADO DE COBRE THW CALIBRE 10 ROJO </t>
  </si>
  <si>
    <t xml:space="preserve">ALAMBRE AISLADO DE COBRE THW CALIBRE 10 VERDE </t>
  </si>
  <si>
    <t xml:space="preserve">ALAMBRE AISLADO DE COBRE THW CALIBRE 12 BLANCO </t>
  </si>
  <si>
    <t xml:space="preserve">ALAMBRE AISLADO DE COBRE THW CALIBRE 12 NEGRO </t>
  </si>
  <si>
    <t xml:space="preserve">ALAMBRE AISLADO DE COBRE THW CALIBRE 12 VERDE </t>
  </si>
  <si>
    <t xml:space="preserve">ALAMBRE AISLADO DE COBRE THW CALIBRE 14 BLANCO </t>
  </si>
  <si>
    <t xml:space="preserve">ALAMBRE AISLADO DE COBRE THW CALIBRE 14 NEGRO </t>
  </si>
  <si>
    <t xml:space="preserve">ALAMBRE AISLADO DE COBRE THW CALIBRE 14 VERDE </t>
  </si>
  <si>
    <t xml:space="preserve">ALAMBRE AISLADO DE COBRE THW CALIBRE 8 BLANCO </t>
  </si>
  <si>
    <t xml:space="preserve">ALAMBRE AISLADO DE COBRE THW CALIBRE 8 NEGRO </t>
  </si>
  <si>
    <t xml:space="preserve">ALAMBRE AISLADO DE COBRE THW CALIBRE 8 VERDE </t>
  </si>
  <si>
    <t>ALAMBRE DULCE CALIBRE 18”</t>
  </si>
  <si>
    <t>ALAMBRE QUEMADO CALIBRE 18</t>
  </si>
  <si>
    <t>AMARRE PLÁSTICO 20X4.8MM PAQUETE POR 100 UNIDAD</t>
  </si>
  <si>
    <t>ANGULOS DE HIERRO DE 1 1/2" * 1/4</t>
  </si>
  <si>
    <t>ANGULOS DE HIERRO DE 1 1/2" * 3/16</t>
  </si>
  <si>
    <t>ANGULOS DE HIERRO DE 1 1/4" * 3/16</t>
  </si>
  <si>
    <t>ANGULOS DE HIERRO DE 1" * 3/16</t>
  </si>
  <si>
    <t xml:space="preserve">ARANDELA PARA TORNILLO  DE 3/8 </t>
  </si>
  <si>
    <t>ARENA FINA PARA PEGA</t>
  </si>
  <si>
    <t>METRO³</t>
  </si>
  <si>
    <t xml:space="preserve">ARENA GRUESA PARA CONCRETO </t>
  </si>
  <si>
    <t>ARENON TRITURADO</t>
  </si>
  <si>
    <t>BALDE NEGRO DE PLASTICO PARA CONSTRUCCIÓN</t>
  </si>
  <si>
    <t>BALDOSA  CERAMICA PARA PISO 45X45</t>
  </si>
  <si>
    <t>METRO²</t>
  </si>
  <si>
    <t>BARRA CORRUGADA DE ACERO X 1" X 12 MT</t>
  </si>
  <si>
    <t>BARRA CORRUGADA DE ACERO X 1/2 X 9 MTS</t>
  </si>
  <si>
    <t>BARRA CORRUGADA DE ACERO X 3/4 X 12 MT</t>
  </si>
  <si>
    <t>BARRA CORRUGADA DE ACERO X 3/4 X 9 MT</t>
  </si>
  <si>
    <t>BARRA CORRUGADA DE ACERO X 7/8 X 12 MT</t>
  </si>
  <si>
    <t>BARRA LISA DE ACERO DE 1" X 6 MTS</t>
  </si>
  <si>
    <t>BARRA LISA DE ACERO DE 3/4 X 6 MTS</t>
  </si>
  <si>
    <t>BASE PARA RELES DE 11 PINES</t>
  </si>
  <si>
    <t>BASE PARA RELES DE 8 PINES</t>
  </si>
  <si>
    <t>BLOQUES DE ARCILLA DE15*20*40</t>
  </si>
  <si>
    <t>BLOQUES DE CEMENTO DE 15  x 20 x 40</t>
  </si>
  <si>
    <t>BOMBILLO AHORRADOR 110V 45W</t>
  </si>
  <si>
    <t>BOMBILLO INCANDESCENTE DE 220 VOLTIOS</t>
  </si>
  <si>
    <t>BOTON PULSADOR NORMALMENTE ABIERTO COLOR VERDE, PARA CONTROLES  ELECTRICOS.</t>
  </si>
  <si>
    <t>BOTON PULSADOR NORMALMENTE CERRADO,  COLOR ROJO, PARA CONTROLES ELECTRICOS.</t>
  </si>
  <si>
    <t>BREA LIQUIDA</t>
  </si>
  <si>
    <t>BREAKERS TIPO ENCHUFABLE 1X 15A 120/240V</t>
  </si>
  <si>
    <t>BREAKERS TIPO ENCHUFABLE 1X 20A 120/240V1</t>
  </si>
  <si>
    <t>BREAKERS TIPO ENCHUFABLE 1X 50A 120/240V</t>
  </si>
  <si>
    <t>BREAKERS TIPO ENCHUFABLE 1X 60A 120/240V</t>
  </si>
  <si>
    <t>BREAKERS1 TIPO ENCHUFABL1E 1X 30A 120/240V</t>
  </si>
  <si>
    <t>BROCA 1/16 PARA METAL</t>
  </si>
  <si>
    <t>BROCA 1/4 PARA METAL</t>
  </si>
  <si>
    <t>BROCA 1/4 PARA MURO</t>
  </si>
  <si>
    <t>BROCA 1/8 PARA METAL</t>
  </si>
  <si>
    <t>BROCA 1/8 PARA MURO</t>
  </si>
  <si>
    <t>BROCA 3/16 PARA METAL</t>
  </si>
  <si>
    <t>BROCA 3/8 PARA METAL</t>
  </si>
  <si>
    <t>BROCA 3/8 PARA MURO</t>
  </si>
  <si>
    <t xml:space="preserve">BROCAS ESPADA   1 1/2" </t>
  </si>
  <si>
    <t>BROCAS ESPADA   3/4"</t>
  </si>
  <si>
    <t xml:space="preserve">BROCAS ESPADA  1",  </t>
  </si>
  <si>
    <t xml:space="preserve">BROCAS ESPADA 1/2" </t>
  </si>
  <si>
    <t>BROCAS ESPADA 7/8",</t>
  </si>
  <si>
    <t>BROCHA DE 2 PULGADAS</t>
  </si>
  <si>
    <t>BROCHA DE 3 PULGADAS</t>
  </si>
  <si>
    <t>BROCHA DE 4 PULGADAS</t>
  </si>
  <si>
    <t>CABALLETE PARA LAMINA FIBROCEMENTO PERFIL 7 TIPO NUEVO</t>
  </si>
  <si>
    <t>CABALLETE PARA LAMINA FIBROCEMENTO PERFIL 7 TIPO VIEJO</t>
  </si>
  <si>
    <t>CABLE COAXIAL RG-59</t>
  </si>
  <si>
    <t xml:space="preserve">CABLE COAXIAL RG-6 </t>
  </si>
  <si>
    <t xml:space="preserve">CABLE DE COBRE DESNUDO 1 HILO 12 AWG </t>
  </si>
  <si>
    <t>CABLE DUPLEX  #14</t>
  </si>
  <si>
    <t>CABLE DUPLEX # 16</t>
  </si>
  <si>
    <t xml:space="preserve">CABLE DUPLEX CALIBRE 10 BLANCO </t>
  </si>
  <si>
    <t xml:space="preserve">CABLE DUPLEX CALIBRE 10 NEGRO </t>
  </si>
  <si>
    <t xml:space="preserve">CABLE DUPLEX CALIBRE 12 BLANCO </t>
  </si>
  <si>
    <t>CABLE ENCAUCHETADO 3 X14</t>
  </si>
  <si>
    <t>CABLE ENCAUCHETADO 3X 16</t>
  </si>
  <si>
    <t>CABLE ENCAUCHETADO TRES HILOS CALIBRE 10 AWG O 3X10</t>
  </si>
  <si>
    <t>CABLE ENCAUCHETADO TRES HILOS CALIBRE 8 AWG O 3X8</t>
  </si>
  <si>
    <t>CABLE TELEFÓNICO DE PAR TRENZADO  UTP 3 PARES PARA USO INTERIOR</t>
  </si>
  <si>
    <t>CABLE VEHICULO N° 18</t>
  </si>
  <si>
    <t>CABUYA  DE COLORES ( CINCO COLORES) CONO POR 3 KILOS</t>
  </si>
  <si>
    <t>CADENA PARA  MOTOSIERRA STILL 350 ESPADA 40 REPUESTO</t>
  </si>
  <si>
    <t>CAIMANES ELECTRICOS CALIBRE 12 AWG</t>
  </si>
  <si>
    <t>CAJA METÁLICA CONTADOR DE ENERGÍA CON TOTALIZADOR TRIFASICO DE 3 x 50 Y GARRA.</t>
  </si>
  <si>
    <t>CAJA METÁLICA CONTADOR DE ENERGÍA FONDO MADERA 30 X 20 X 16 CM</t>
  </si>
  <si>
    <t xml:space="preserve">CAJA OCTOGONAL DE PVC 100X100X47 </t>
  </si>
  <si>
    <t>CAJA PULSADORA</t>
  </si>
  <si>
    <t>CAJAS ELECTRICA DOBLE 107X107X48</t>
  </si>
  <si>
    <t>CAJAS ELECTRICA SENCILLA RECTANGULARES DE 103X60X45 PVC</t>
  </si>
  <si>
    <t>CANALETA PVC 13X7 CON ADHESIVO</t>
  </si>
  <si>
    <t>CANASTILLA PROTECTORA PARA BOMBILLO INCANDESCENTE</t>
  </si>
  <si>
    <t>CAÑAMO CAFÉ CONO</t>
  </si>
  <si>
    <t>CAPACETE GALVANIZADO 3/4" PARA ACOMETIDA</t>
  </si>
  <si>
    <t>CEMENTO GRIS EN SACOS X 50 KILOS</t>
  </si>
  <si>
    <t>CEPILLOS DE ALAMBRE DE ACERO</t>
  </si>
  <si>
    <t>CHAZO 1 1/4 CON TORNILLOS MATERIAL PLASTICO</t>
  </si>
  <si>
    <t>CHAZO 5/16 X 1 1/2 PG  MATERIAL PLASTICO</t>
  </si>
  <si>
    <t>CHAZO TAMAÑO 1/4 PULGADA CON TORNILLOS</t>
  </si>
  <si>
    <t>CHAZO TAMAÑO 5/16 X 2 1/2 PG PAQUETE MATERIAL PLASTICO</t>
  </si>
  <si>
    <t>CINTA AISLANTE ELECTRICA DE PVC DE 3/4 x 20MT</t>
  </si>
  <si>
    <t>CLAVO DE ACERO 1 1//2</t>
  </si>
  <si>
    <t>CLAVO DE ACERO DE 4"</t>
  </si>
  <si>
    <t>CLAVOS  DE ACERO DE 2 PULGADAS</t>
  </si>
  <si>
    <t xml:space="preserve">CLAVOS  DE ACERO DE 3 PULGADAS </t>
  </si>
  <si>
    <t>CLAVOS DE 1" COMUN</t>
  </si>
  <si>
    <t>CLAVOS DE 2" COMUN</t>
  </si>
  <si>
    <t xml:space="preserve">CLAVOS DE ACERO DE 1 PULGADA </t>
  </si>
  <si>
    <t xml:space="preserve">CONECTOR BNC PARA RG-59 </t>
  </si>
  <si>
    <t xml:space="preserve">CONECTOR BNC PARA RG-6 tipo EPM </t>
  </si>
  <si>
    <t>CONECTOR PARA EMPALME CALIBRE 12 ANARANJADO</t>
  </si>
  <si>
    <t>CONTACTOR ELECTRICO TRIPOLAR CHINT. Referencia NC1-3-12-10-230Vca. Contactos: 3 NA Contacto auxiliar: 1 NA. Bobina: 230Vca. Intensidad: 25A</t>
  </si>
  <si>
    <t>CONTADOR MONOFASICO 220V</t>
  </si>
  <si>
    <t>CONTROLADOR DE TEMPERATURA</t>
  </si>
  <si>
    <t>CUCHILLO PARA TALABARTERÍA</t>
  </si>
  <si>
    <t>CURVAS (CODOS) DE 45 CAMPANA X ESPIGO 3/4</t>
  </si>
  <si>
    <t xml:space="preserve">UNIDAD   </t>
  </si>
  <si>
    <t>CURVAS DE 45 CAMPANA X ESPIGO 1/2</t>
  </si>
  <si>
    <t>CURVAS DE 90 CAMPANA X ESPIGO 1/2</t>
  </si>
  <si>
    <t>CURVAS DE 90 CAMPANA X ESPIGO 3/4</t>
  </si>
  <si>
    <t xml:space="preserve">DESINFECTANTE PARA SUELO </t>
  </si>
  <si>
    <t>DISCO PARA CORTE DE HIERRO DE 4"</t>
  </si>
  <si>
    <t xml:space="preserve">DISOLVENTE PARA PINTURA </t>
  </si>
  <si>
    <t>DULCE ABRIGO</t>
  </si>
  <si>
    <t>ENCHAPE CERAMICA 20X30</t>
  </si>
  <si>
    <t>ENCHAPE CERAMICA 25X35</t>
  </si>
  <si>
    <t>ENCHUFE DE SEGURIDAD COLGANTE 3 POLOS 125V 30AMP</t>
  </si>
  <si>
    <t>ENCHUFE O CLAVIJA PLÁSTICA POLARIZADO 15 AMP 125 V  (PATAS PARALELAS)</t>
  </si>
  <si>
    <t>ENCHUFE O CLAVIJA PLÁSTICA POLARIZADO 20 AMP 250 V (PATA TRABADA)</t>
  </si>
  <si>
    <t>ESPATULA PLASTICA X 3 PULGADAS</t>
  </si>
  <si>
    <t>ESPÁTULAS DE  6" CON CABO DE MADERA</t>
  </si>
  <si>
    <t>ESPÁTULAS DE 2", CON CABO DE MADERA</t>
  </si>
  <si>
    <t>ESPÁTULAS DE 4" CON CABO DE MADERA</t>
  </si>
  <si>
    <t>ESQUINERO PLASTICO</t>
  </si>
  <si>
    <t>ESTOPA</t>
  </si>
  <si>
    <t>ESTUCO ESTUCOR POR 25 KILOS</t>
  </si>
  <si>
    <t>ESTUCO PLASTICO EN COLOR DE UN MISMO TONO</t>
  </si>
  <si>
    <t>ESTUCOS VENECIANO COLORES VARIOS</t>
  </si>
  <si>
    <t xml:space="preserve">FORMOL GALÓN  </t>
  </si>
  <si>
    <t>FOTOCELDA 2000W 110/220V LIGHTING ELECTRICAL</t>
  </si>
  <si>
    <t>FRAGUADO BOQUILLA DE ENCHAPES</t>
  </si>
  <si>
    <t>GAFAS PROTECTORAS TRANSPARENTE</t>
  </si>
  <si>
    <t>GAS PIPETA X 40 LIBRAS</t>
  </si>
  <si>
    <t>GAS REFRIGERANTE MO 49  FRASCO X 340 GRAMOS</t>
  </si>
  <si>
    <t xml:space="preserve">GAS REFRIGERANTE R 22  PIPETA X 30 LIBRAS </t>
  </si>
  <si>
    <t xml:space="preserve">GAS REFRIGERANTE R 22 FRASCO X 800 GMS </t>
  </si>
  <si>
    <t>GAS REFRIGERANTE R 410 A FRASCO X 650 GRAMOS</t>
  </si>
  <si>
    <t>GAS REFRIGERANTE R 507  FRASCO X 640 GRAMOS</t>
  </si>
  <si>
    <t>GASOLINA</t>
  </si>
  <si>
    <t>GRANIPLAST EXTERIOR</t>
  </si>
  <si>
    <t>CUÑETE</t>
  </si>
  <si>
    <t>GRAPAS PARA CABLE DUPLEX No 10 CON CLAVO DE ACERO  PAQUETE POR 100 UNIDADES</t>
  </si>
  <si>
    <t>GRAPAS PARA CABLE DUPLEX No 12 CON CLAVO DE ACERO  PAQUETE POR 100 UNIDADES</t>
  </si>
  <si>
    <t>GRAPAS PARA CABLE DUPLEX No 14 CON CLAVO DE ACERO  PAQUETE POR 100 UNIDADES</t>
  </si>
  <si>
    <t>GRAPAS PARA CABLE REDONDO No 10 CON CLAVO DE ACERO  PAQUETE POR 100 UNIDADES</t>
  </si>
  <si>
    <t>GRAPAS PARA CABLE REDONDO No 12 CON CLAVO DE ACERO  PAQUETE POR 100 UNIDADES</t>
  </si>
  <si>
    <t>GRAPAS PARA CABLE REDONDO No 14 CON CLAVO DE ACERO  PAQUETES POR 100 UNIDADES</t>
  </si>
  <si>
    <t>GRAVILLA GRUESA DE 3/4</t>
  </si>
  <si>
    <t>GRAVILLA MIXTO TRITURADO DE 3/8</t>
  </si>
  <si>
    <t xml:space="preserve">GUADUA DE 6 MTS DE LARGO </t>
  </si>
  <si>
    <t>GUANTE PLASTICO NEGRO CALIBRE 50</t>
  </si>
  <si>
    <t>PAR</t>
  </si>
  <si>
    <t>GUANTES  LATEX</t>
  </si>
  <si>
    <t>GUANTES DE CAUCHO  PARA CONSTRUCCIÓN CALIBRE 35</t>
  </si>
  <si>
    <t>GUANTES DE HILAZA</t>
  </si>
  <si>
    <t>GUANTES DE MATERIAL AISLANTE PARA TRABAJOS ELÉCTRICOS CON TENSIÓN RESISTENCIA HASTA 10000 VOLTIOS</t>
  </si>
  <si>
    <t>GUBIA DE  1"</t>
  </si>
  <si>
    <t xml:space="preserve">GUBIA DE  3/4" </t>
  </si>
  <si>
    <t xml:space="preserve">GUBIA DE 1/2" </t>
  </si>
  <si>
    <t>HOJA DE SIERRA A.R. DE 14 PLG PARA MANGO</t>
  </si>
  <si>
    <t>HOJA DE SIERRA PARA MARCO DE 12 "</t>
  </si>
  <si>
    <t>IMPERMEABILIZANTE ACRILICO  ELASTICO COLORES: Blanco, ladrillo, gris, rojo, verde y azuL  • Emulsión acrílica base agua.
• Elongación a rotura: mínimo 250%.
• Espesor de cada capa: mínimo 0.3 mm.
• Capas necesarias: 2 a 3.
• Secado 25ºC: 3 horas.
• Temperatura mínima de aplicación: 10ºC.
• Densidad: 1.2kg/lt +/-0.2
• Sólidos por peso: 60% +/-2
• Tiempo de vida en el envase: un año.</t>
  </si>
  <si>
    <t>IMPERMEABILIZANTE TIPO 1 ADITIVO PARA IMPERMEABIZAR Y AUMENTAR LA DURABILIDAD DE LOS CONCRETOS</t>
  </si>
  <si>
    <t>IMPERMEABILIZANTE TIPO 101 ES UN RECUBRIMIENTO IMPERMEABLE ELABORADO EN BASE A CEMENTO</t>
  </si>
  <si>
    <t xml:space="preserve">IMUNIZANTE PARA MADERA  </t>
  </si>
  <si>
    <t>INTERRUPTOR CONMUTABLE DE CUATRO VÍAS 15 AMP 120 V</t>
  </si>
  <si>
    <t xml:space="preserve">INTERRUPTOR DOBLE 10 AMP 260 V </t>
  </si>
  <si>
    <t xml:space="preserve">INTERRUPTOR DOBLE CONMUTABLE 10 AMP 260 V </t>
  </si>
  <si>
    <t xml:space="preserve">INTERRUPTOR SENCILLO 10 AMP 260 V </t>
  </si>
  <si>
    <t xml:space="preserve">INTERRUPTOR SENCILLO CONMUTABLE 10 AMP 260 V </t>
  </si>
  <si>
    <t>INTERRUPTOR SENCILLO SOBREPONER 6 AMP 260 V</t>
  </si>
  <si>
    <t>INTERRUPTOR SENCILO + TOMA POLARIZADO 15 AMP 150 V</t>
  </si>
  <si>
    <t xml:space="preserve">INTERRUPTOR TRIPLE 10 AMP 260 V </t>
  </si>
  <si>
    <t xml:space="preserve">INTERRUPTOR TRIPLE CONMUTABLE 10 AMP 260 V </t>
  </si>
  <si>
    <t>JERINGA DESECHABLE DE 50 CM3</t>
  </si>
  <si>
    <t>LADRILLO SENCILLO 10*20*40</t>
  </si>
  <si>
    <t>LADRILLO TOLETE COMÚN 15*20*40</t>
  </si>
  <si>
    <t>LAMINAS PARA TECHO  DE N° 10 EN FIBROCEMENTO</t>
  </si>
  <si>
    <t>LÁPIZ ROJO CORRIENTE</t>
  </si>
  <si>
    <t>LATA DE GUADUA PULIDA POR 3 MTS</t>
  </si>
  <si>
    <t>LAVAMANOS DE EMPOTRAR CON GABINTE</t>
  </si>
  <si>
    <t>LAVAPLATOS EN ACERO INOXIDABLE 2 MT X 0,60 CON DOBLE POZUELO EN ACERO CALIBRE 20 CON SALPICADERO DE 10 CM</t>
  </si>
  <si>
    <t>LIBRETA DE TRANSITO TOPOGRAFICA COCIDA RAYADO TINTA INDELEBLE SEIS COLUMNAS RESISTENTE AL AGUA, PASTA DURA, PLASTICA, MARCADA CON SU NOMBRE ESPECIFICO • MEDIDAS: 12.07 X 19.05 CM. (4 3/4" X 7 1/2")</t>
  </si>
  <si>
    <t>LIBRETA LEVANTAMIENTO  TOPOGRÁFICO  COCIDA RAYADO TINTA INDELEBLE SEIS COLUMNAS RESISTENTE AL AGUA, PASTA DURA, PLASTICA, MARCADA CON SU NOMBRE ESPECIFICO MEDIDA: 12.06 X 18.44 CM. (4.75" X 7.26")</t>
  </si>
  <si>
    <t>LIBRETA NIVELACION TOPOGRÁFICA COCIDA RAYADO TINTA INDELEBLE SEIS COLUMNAS RESISTENTE AL AGUA, PASTA DURA, PLASTICA, MARCADA CON SU NOMBRE ESPECIFICO MEDIDA: 12.06 X 18.44 CM. (4.75" X 7.26")</t>
  </si>
  <si>
    <t>LIBRETA SECCIONES  TOPOGRÁFICAS  COCIDA RAYADO TINTA INDELEBLE SEIS COLUMNAS RESISTENTE AL AGUA, PASTA DURA, PLASTICA, MARCADA CON SU NOMBRE ESPECIFICO MEDIDA: 12.06 X 18.44 CM. (4.75" X 7.26")</t>
  </si>
  <si>
    <t>LIJA DE AGUA N° 200</t>
  </si>
  <si>
    <t>LIJA EN BANDA Nº 60 DE 6 PLG DE ANCHO</t>
  </si>
  <si>
    <t>LIMPIADOR Y REMOVEDOR DE PVC POR 1/4 DE GLN</t>
  </si>
  <si>
    <t>LISTONES  EN MADERA RUSTICO DE 3 MTS 2*2 "</t>
  </si>
  <si>
    <t>LUZ PILOTO PARA CONTROLES</t>
  </si>
  <si>
    <t>MACANA DE 1" POR 1MT DE LARGO</t>
  </si>
  <si>
    <t>MADERA COMÚN TABLA</t>
  </si>
  <si>
    <t>MADERA COMÚN TABLA DE 1 PUL* 30 ANCHO*3MTS DE LARGO</t>
  </si>
  <si>
    <t>MADERA FINA PARA PISO SECA Y PULIDA (CHOIVA O ZAPAN)</t>
  </si>
  <si>
    <t>MALLA ELECTROSOLDADA D 106</t>
  </si>
  <si>
    <t>MALLA ELECTROSOLDADA D 158</t>
  </si>
  <si>
    <t>MALLA ELECTROSOLDADA D 84</t>
  </si>
  <si>
    <t xml:space="preserve">MALLA VENA DE 0.53M X 2 MT </t>
  </si>
  <si>
    <t>METRO ²</t>
  </si>
  <si>
    <t>MALLA ZARANDA PARA CERNIR ARENA 5MTRS</t>
  </si>
  <si>
    <t>MANGUERA 1 PULGADA TIPO JARDIN</t>
  </si>
  <si>
    <t>MULTITOMA 6 ENTRADAS CON POLO A TIERRA 15 AMP 125 V</t>
  </si>
  <si>
    <t>PALILLOS DE CHUZO, BAMBU PAQUETE POR 100 UNID.</t>
  </si>
  <si>
    <t>PALILLOS DE CHUZO, NORMALPAQUETE POR 100 UNID.</t>
  </si>
  <si>
    <t>PANEL SOLAR DE 50 VATIOS</t>
  </si>
  <si>
    <t>PAPEL LIJA DE AGUA NÚMERO 150</t>
  </si>
  <si>
    <t>PARAL DE 2.40 X 6 PARA DRYWALL EN C (este es para superboard)</t>
  </si>
  <si>
    <t>PARAL DE 2.40 X 9 PARA DRYWALL EN C  (este es para superboard)</t>
  </si>
  <si>
    <t>PARAL DE 2.40 X 9 PARA DRYWALL EN U  (este es para superboard)</t>
  </si>
  <si>
    <t>PEGA  AMARILLA</t>
  </si>
  <si>
    <t xml:space="preserve">PEGANTE SINTÉTICO INDUSTRIAL PARA MADERA </t>
  </si>
  <si>
    <t>PERFIL EN U DE 2.40 X 6 PARA DRYWALL  (este es para muro en yeso)</t>
  </si>
  <si>
    <t>PERFIL EN U DE 2.40 X 9 PARA DRYWALL  (este es para muro en yeso)</t>
  </si>
  <si>
    <t>PILAS CUADRADA 9V, ALCALINA</t>
  </si>
  <si>
    <t>PILAS DOBLE A ALCALINA</t>
  </si>
  <si>
    <t>PILAS TRIPLE A ALCALINA</t>
  </si>
  <si>
    <t>PINTURA  PLASTICA COLOR OCRE</t>
  </si>
  <si>
    <t>PINTURA EPOXICA DENSIDAD 5.60-5.70 COLOR BLANCO QUE INCLUYA CATALIZADOR</t>
  </si>
  <si>
    <t>PINTURA TIPO 1  BASE DE AGUA</t>
  </si>
  <si>
    <t>PINTURA TIPO 2  BASE DE AGUA</t>
  </si>
  <si>
    <t>PINTURA VINILO BLANCO TIPO 3</t>
  </si>
  <si>
    <t>PIPETA DE GAS MAPP DE 16.9 ONZAS</t>
  </si>
  <si>
    <t>PIROGRABADOR POTENCIA 110 W,  MANGO AISLANTE</t>
  </si>
  <si>
    <t>PLACA DE DRYWALL DE 1.22 X 2.44 X 12 MM</t>
  </si>
  <si>
    <t>UNIDAD PLACA</t>
  </si>
  <si>
    <t>PLAFONES DE LOZA</t>
  </si>
  <si>
    <t>PLATINA  DE 1" 1/4 X 1/8 X 6MTS</t>
  </si>
  <si>
    <t>PORTALAMPARA FLOURESCENTE 2X36 W PARA TUBOS T8 48"</t>
  </si>
  <si>
    <t>PORTALÁMPARA PLASTICO 1*40 CON TUBO</t>
  </si>
  <si>
    <t>PULSADOR TIMBRE 10 AMP 260 V DE INCRUSTAR</t>
  </si>
  <si>
    <t>PULSALDOR SENCILLO SOBREPONER 6 AMP 260 V</t>
  </si>
  <si>
    <t xml:space="preserve">PUNTILLA 1” 1/2 COMUN </t>
  </si>
  <si>
    <t xml:space="preserve">PUNTILLA 2” 1/2 COMUN </t>
  </si>
  <si>
    <t xml:space="preserve">PUNTILLA 2” COMUN </t>
  </si>
  <si>
    <t>PUNTILLA 3” COMUN</t>
  </si>
  <si>
    <t>REFLECTORES LED 10 W</t>
  </si>
  <si>
    <t>REFLECTORES LED 100 W</t>
  </si>
  <si>
    <t>REFLECTORES LED 20 W</t>
  </si>
  <si>
    <t>REFLECTORES LED 30 W</t>
  </si>
  <si>
    <t>REFLECTORES LED 50 W</t>
  </si>
  <si>
    <t>REGLA TIPO ESCALÍMETRO DE PLÁSTICO</t>
  </si>
  <si>
    <t>RELE 11 PINES</t>
  </si>
  <si>
    <t>RELE 8 PINES</t>
  </si>
  <si>
    <t>RELE AMPERIMETRICO DE 1/3 DE HP</t>
  </si>
  <si>
    <t>RELE AMPERIMETRICO DE 1/4 DE HP</t>
  </si>
  <si>
    <t>RELE AMPERIMETRICO DE 1/5 DE HP</t>
  </si>
  <si>
    <t>RELE AMPERIMETRICO DE 1/6 DE HP</t>
  </si>
  <si>
    <t>RELE AMPERIMETRICO DE 1/8 DE HP</t>
  </si>
  <si>
    <t>RELE TEMICO 2 AMPA 10AMP</t>
  </si>
  <si>
    <t>RESISTORES DE CARBON 1 KOHM 1/2 WATT PAQUETE POR100 UNIDADES</t>
  </si>
  <si>
    <t>RESISTORES DE CARBON 1 KOHM 1/4 WATT PAQUETE POR 100 UNIDADES</t>
  </si>
  <si>
    <t>RESISTORES DE CARBON 470 OHMIOS  1/2 WATTPAQUETE POR 100 UNIDADES</t>
  </si>
  <si>
    <t>RESISTORES DE CARBON 470 OHMIOS  1/4 WATT PAQUETE POR 100 UNIDADES</t>
  </si>
  <si>
    <t>RIEL OMEGA</t>
  </si>
  <si>
    <t>RODILLO 9  PULGADAS DE ESPUMA</t>
  </si>
  <si>
    <t>RODILLO 9  PULGADAS DE FELPA</t>
  </si>
  <si>
    <t>SELLADOR   PARA MADERA CATALIZADO</t>
  </si>
  <si>
    <t>SELLADOR LIJABLE PARA MADERA</t>
  </si>
  <si>
    <t>SOLDADURA ESTAÑO 1.6MM X 3MT 250 GR 1/16" (1.6 MM), ROLLO POR 250 GRAMOS</t>
  </si>
  <si>
    <t>SOLDADURA EXOTERMICA AL 150%</t>
  </si>
  <si>
    <t>SOLDADURA EXOTERMICA AL 90%</t>
  </si>
  <si>
    <t>SOLDADURA LIQUIDA PVC POR 1/4 DE GLN</t>
  </si>
  <si>
    <t>SOLDADURA PARA TUBERIA DE COBRE DE PLATA AL 0%</t>
  </si>
  <si>
    <t>SOLERAS CEPILLADAS MADERA FINA DE 7.0 M, 4*2" EN ABARCO</t>
  </si>
  <si>
    <t>SUICHE MULETILLA DE 3 POSICIONES</t>
  </si>
  <si>
    <t>SUPLEMENTO (TAPA REDUCTORA METÁLICA) 107X107</t>
  </si>
  <si>
    <t>TABLA PLANILLERA</t>
  </si>
  <si>
    <t>TABLERO BIFÁSICO 12 CIRCUITOS CON TAPA 100 AMP 120 V</t>
  </si>
  <si>
    <t>TABLERO BIFÁSICO 6 CIRCUITOS CON TAPA 75 AMP 120 V</t>
  </si>
  <si>
    <t>TABLERO BIFÁSICO 8 CIRCUITOS CON TAPA 100 AMP 120 V</t>
  </si>
  <si>
    <t>TABLERO MONOFÁSICO 2 CIRCUITOS CON TAPA 75 AMP 120 V</t>
  </si>
  <si>
    <t>TABLERO MONOFÁSICO 4 CIRCUITOS CON TAPA 75 AMP 120 V</t>
  </si>
  <si>
    <t>HOJA</t>
  </si>
  <si>
    <t>TABLILLA MADERA SAPAN PARA PISO</t>
  </si>
  <si>
    <t>TABLILLA MADERA SAPAN TECHO</t>
  </si>
  <si>
    <t xml:space="preserve">TANQUE PLASTICO CAPACIDAD 2000 LTS </t>
  </si>
  <si>
    <t xml:space="preserve">TAPA DOBLE METÁLICA 107X107 </t>
  </si>
  <si>
    <t>TAPABOCA DESECHABLE</t>
  </si>
  <si>
    <t>TAPÓN PVC ROSCADO DA PRESIÓN X 2 PULGADAS.</t>
  </si>
  <si>
    <t>TAPÓN PVC ROSCADO DE PRESIÓN X 3 PULGADAS.</t>
  </si>
  <si>
    <t>TEE PVC DE PRESIÓN X 2 PULGADAS.</t>
  </si>
  <si>
    <t>TEE PVC DE PRESIÓN X 3 PULGADAS.</t>
  </si>
  <si>
    <t>TELA EN POLIESTER PARA IMPERMEABILIZAR CON IMPRIMANTES ACRILICOS ROLLO POR 100 MT.2</t>
  </si>
  <si>
    <t>TIMBRE ELECTRÓNICO DING DONG 120 V</t>
  </si>
  <si>
    <t>TIMER: VOLTAJE DE ENTRADA: 110V O 220V-CARGA MAXIMA: 15AMP 3600W BATERIA DE RESERVA: 100 HORAS BOTON PARA OPERACION MANUAL O AUTOMATICA PANTALLA LCD PROGRAMACION: DIARIA, SEMANAL, FINES DE SEMANA, ALEATORIA  MAXIMO 10 PROGRAMACIONES DIARIAS RANGO DE OPERACION: MINIMO 1 MINUTO MAXIMO 24 HORAS  FACIL OPERACION</t>
  </si>
  <si>
    <t>TINTILLAS A BASE DE TINER COLORES SURTIDOS X FRASCO DE 1/8 DE GALON</t>
  </si>
  <si>
    <t xml:space="preserve">TOMA SENCILLO  EMPOTRAR TVA (COAXIAL) </t>
  </si>
  <si>
    <t>TOMA TELEFONICO AMERICANA SENCILLO 4 HILOS RJ11</t>
  </si>
  <si>
    <t>TOMACORRIENTE DOBLE CON POLO A TIERRA EMPOTRAR 15 AMP 150V</t>
  </si>
  <si>
    <t>TOMACORRIENTE TRIFILAR 30/50 AMP</t>
  </si>
  <si>
    <t>TORNILLO DE 3/8" por 1mts</t>
  </si>
  <si>
    <t>TORNILLO DE ENSAMBLE DE  1"</t>
  </si>
  <si>
    <t xml:space="preserve">TORNILLO DE ENSAMBLE DE 1"1/2, </t>
  </si>
  <si>
    <t>TORNILLO DE ENSAMBLE DE 1/2"</t>
  </si>
  <si>
    <t>TORNILLO ENSAMBLE   2"</t>
  </si>
  <si>
    <t>TUBERIA DE 10"  ALCANTARILLADO EN TRAMOS DE 6 MT CON NORMA NTC</t>
  </si>
  <si>
    <t>TUBERIA DE 12"  ALCANTARILLADO EN TRAMOS DE 6 MT CON NORMA NTC</t>
  </si>
  <si>
    <t>TUBERIA DE 18"  ALCANTARILLADO EN TRAMOS DE 6 MT</t>
  </si>
  <si>
    <t xml:space="preserve">UN </t>
  </si>
  <si>
    <t>TUBERIA DE 20"  ALCANTARILLADO EN TRAMOS DE 6 MT</t>
  </si>
  <si>
    <t>TUBERIA DE 8"  ALCANTARILLADO EN TRAMOS DE 6 MT CON NORMA NTC</t>
  </si>
  <si>
    <t>TUBERIA DE COBRE DE 1/2 DE PULGADA</t>
  </si>
  <si>
    <t>TUBERIA DE COBRE DE 1/4 DE PULGADA</t>
  </si>
  <si>
    <t>TUBERIA DE COBRE DE 3/8 DE PULGADA</t>
  </si>
  <si>
    <t>TUBERIA DE COBRE DE 5/16 DE PULGADA</t>
  </si>
  <si>
    <t xml:space="preserve">TUBERÍA FLEXIBLE 1/2 CONDUFLEX </t>
  </si>
  <si>
    <t xml:space="preserve">TUBERÍA FLEXIBLE 3/4 CONDUFLEX </t>
  </si>
  <si>
    <t>TUBERIA PRESIÓN EN PVC, DIAMETRO 2 " X 6 METROS DE 200 PSI</t>
  </si>
  <si>
    <t>TUBERIA PRESIÓN EN PVC, DIAMETRO 3 " X 6 METROS DE 200 PSI</t>
  </si>
  <si>
    <t>TUBERÍA PVC DE PRESIÓN X 2 Y 1/2 PULGADAS. DE 200 PSI</t>
  </si>
  <si>
    <t>UNIDAD X 3 METROS</t>
  </si>
  <si>
    <t>TUBO DE PVC CONDUIT TIPO LIVIANO 3/4, VERDE CON CAMPANA</t>
  </si>
  <si>
    <t>TUBO GALVANIZADO DE 2" POR 6 MT</t>
  </si>
  <si>
    <t>TUBO GALVANIZADO DE 3" POR 6 MT</t>
  </si>
  <si>
    <t>TUBO GALVANIZADO DE 4" POR 6 MT</t>
  </si>
  <si>
    <t>TUBO PARA AGUA A PRESION DE 4" RD.21 POR 6 MT</t>
  </si>
  <si>
    <t>TUBO PARA AGUA A PRESION DE 6" RD.21 POR 6 MT</t>
  </si>
  <si>
    <t>TUBO SANTARIA DE  1.1/2" POR 6 MT CON NORMA NTC</t>
  </si>
  <si>
    <t>TUBO SANTARIA DE  2" POR 6 MT CON NORMA NTC</t>
  </si>
  <si>
    <t>TUBO SANTARIA DE  3" POR 6 MT CON NORMA NTC</t>
  </si>
  <si>
    <t>TUBO SANTARIA DE  4" POR 6 MT CON NORMA NTC</t>
  </si>
  <si>
    <t>TUBO SANTARIA DE  6" POR 6 MT CON NORMA NTC</t>
  </si>
  <si>
    <t>TUERCA DE 3/8 GALVANIZADA</t>
  </si>
  <si>
    <t>TUERCA UÑA  PARA TORNILLO DE 3/8</t>
  </si>
  <si>
    <t>UNIÓN DE TUBERÍA DE PRESIÓN PVC X 3 PULGADAS.</t>
  </si>
  <si>
    <t>VARIADOR DE VELOCIDAD 1 /2 HP</t>
  </si>
  <si>
    <t>VARILLA  CORRUGADA DE 6 MTS LEGITIMA 3/8"</t>
  </si>
  <si>
    <t>VARILLA COPPERWELL 1/2 1,5 M</t>
  </si>
  <si>
    <t>VARILLA COPPERWELL 5/8 1,8 M</t>
  </si>
  <si>
    <t>VARILLA CORRUGADA DE 6 MTS LEGITIMA 1/2"</t>
  </si>
  <si>
    <t>VARILLA DE 1/4 CORRUGADA POR 6MT LEGITIMA</t>
  </si>
  <si>
    <t>VARILLA DE 3/8 CON ROSCA CONTINUA X 1MTS 3/8</t>
  </si>
  <si>
    <t>VARILLA DE 5/8" 6MTS HIERRO CORRUGADO 5/8"</t>
  </si>
  <si>
    <t xml:space="preserve"> UNIDAD</t>
  </si>
  <si>
    <t>VARILLA DE 6 MTRS LEGITIMA DE 3/16</t>
  </si>
  <si>
    <t>VARILLONES  EN ABARCO DE 2"x3"x 3mt</t>
  </si>
  <si>
    <t>VARILLONES EN ABARCO DE 1" x2” x 3mts</t>
  </si>
  <si>
    <t>VARRILLA DE 3/4 6MTS HIERRO CORRUGADO</t>
  </si>
  <si>
    <t>VIDRIO TEMPLADO EN 8MM POR MT.2</t>
  </si>
  <si>
    <t>VIGA EN H DE DE 200 X 200 X 8 X 6MT</t>
  </si>
  <si>
    <t>ZINC EN HOJAS (Lamina plana)CALIBRE 24</t>
  </si>
  <si>
    <t xml:space="preserve">CARRETILLA,  CARACTERISTICA TIPO BUGGY CON LLANTA ANTIPINCHAZO </t>
  </si>
  <si>
    <t>CALADORA, CARACTERISTICA DE 350 W A 3000 RPM, DE 560 W CON VELOCIDAD VARIABLE DE 0 A 3000 RPM DE USO PROFESIONAL, CON SISTEMA DE ASPIRADORA</t>
  </si>
  <si>
    <t>PALA DE, DE PUNTA MATERIAL METALICA</t>
  </si>
  <si>
    <t>Matera Arcilla Lisa Raquira No 2 32x32x32cm Terracota</t>
  </si>
  <si>
    <t>Escuadra Carpintero 24 Pulgadas</t>
  </si>
  <si>
    <t>Regla de acero inoxidable 12 pulgadas</t>
  </si>
  <si>
    <t>CINTA METRICA</t>
  </si>
  <si>
    <t>Calculadora Negra Casio Mx-12b - 12 Digitos</t>
  </si>
  <si>
    <t>Medidor Distancia 80M Bauker</t>
  </si>
  <si>
    <t>Transportador 360 Grados Tablero FSC Mixto</t>
  </si>
  <si>
    <t>CURVIMETRO</t>
  </si>
  <si>
    <t xml:space="preserve">BASTON: Baston topografico </t>
  </si>
  <si>
    <t>PARASOL Parasol 2.4 Mt Curacao Sin Base</t>
  </si>
  <si>
    <t>LIBRETA: Libreta topografica</t>
  </si>
  <si>
    <t>BREAKERS TIPO ENCHUFABLE 1X 40A 120/240V</t>
  </si>
  <si>
    <t>INSTRUMENTOS  DE MEDIDA MULTIMETRO</t>
  </si>
  <si>
    <t>INSTRUMENTOS  DE MEDIDA PINZA AMPERIMETRICA</t>
  </si>
  <si>
    <t>SENSOR IR DE MOVIMIENTO 110V TIPO TECHO 360 grados</t>
  </si>
  <si>
    <t>PLAFON  ROSETA PLASTICO 4,5"</t>
  </si>
  <si>
    <t>TOMACORRIENTE GFCI</t>
  </si>
  <si>
    <t>ALICATES</t>
  </si>
  <si>
    <t>MONOGAFAS TRASLUCIDAS</t>
  </si>
  <si>
    <t>GUANTES TIPO INGENIERO VAQUETA</t>
  </si>
  <si>
    <t>ELECTRODOS DE PUESTA A TIERRA 2.4m x 5/8" Cobre</t>
  </si>
  <si>
    <t>CABLES#4 AWG DESNUDO</t>
  </si>
  <si>
    <t>CLAVIJA CAUCHO POLO A TIERRA USO INDUSTRIAL</t>
  </si>
  <si>
    <t>CABLE  ANTIFRAUDE 3x8+8</t>
  </si>
  <si>
    <t>SONDA PARA CABLEADO ELECTRICO</t>
  </si>
  <si>
    <t>CAJAS METÁLICAS GALVANIZADAS 4X4 CON SU RESPECTIVAS TAPAS PARA TOMAS DOBLE “TRABAJO A LA INTEMPERI</t>
  </si>
  <si>
    <t>TOMAS DOBLES PARA SUS RESPECTIVAS TAPAS “TRABAJO A LA INTEMPERIE</t>
  </si>
  <si>
    <t xml:space="preserve">BOLSA </t>
  </si>
  <si>
    <t>UNIONES DE 3/4 MT</t>
  </si>
  <si>
    <t>MULTITOMAS CON PROTECCIÓN CONTRA SOBRECARGAS E INTERRUPTOR DE ENCENDIDO</t>
  </si>
  <si>
    <t>CABLE ENCAUCHETADO 3X12 AWG</t>
  </si>
  <si>
    <t>ENCHUFES MACHOS DE 15 AMP</t>
  </si>
  <si>
    <t>UNIONES TUBERÍA MT DE ½</t>
  </si>
  <si>
    <t>tornillo placa punta aguda avellanado</t>
  </si>
  <si>
    <t>tornillo estructura</t>
  </si>
  <si>
    <t>KIT</t>
  </si>
  <si>
    <t>GUILLOTINA INDUSTRIAL 400 HOJAS 45 CM
LARGO DEL CORTE: 45 CM
CAPACIDAD DEL CORTE DE HOJA: 400
CUCHILLAS EXTRAS: NO
ANCHO DE LA GUILLOTINA: 45 CM</t>
  </si>
  <si>
    <t>GUILLOTINA</t>
  </si>
  <si>
    <t>PERFORADORA SEMI INDUSTRIAL 2 HUECOS 150 HOJAS
TIPO ELEMENTO CONSUMO UNIDAD DE MEDIDA UNIDAD CLASE N.A. CARACTERISTICA INDUSTRIAL DE 2 HUECOS CON CAPACIDAD MINIMA DE PERFORACIÓN DE 150 HOJAS A LA VEZ DE PAPEL DE 75 GR. REGLA INDICADORA PARA UNA PERFECTA UBICACIÓN DE LOS DOCUMENTOS A PERFORAR. DISCOS PROTECTORES  EN PLÁSTICO PARA MANTENER EL FILO. DIÁMETRO DE PERFORACIÓN DE 7 MM. MATERIAL N.A.</t>
  </si>
  <si>
    <t>KIT DE TINTAS T40V (NEGRO, CYAN, MAGENTA, AMARILLO)</t>
  </si>
  <si>
    <t>TONER PARA IMPRESORA HP LASER JET ENTERPRISE M507</t>
  </si>
  <si>
    <t>ROLLO DE PAPEL BOND PARA PLOTTER
PAPEL BOND EN ROLLO 61 CM X 100 MT DE 75 GR</t>
  </si>
  <si>
    <t>ROLLO DE PAPEL BOND PARA PLOTTER
PAPEL BOND EN ROLLO 61 CM X 100 MT DE 90 GR</t>
  </si>
  <si>
    <t>ROLLO DE PAPEL OPALINA PARA PLOTTER
ROLLOS PARA PLOTTER EN OPALINA DE 61 CM X 30 MT X 180 GR</t>
  </si>
  <si>
    <t>ROLLO DE PAPEL OPALINA PARA PLOTTER
METALIZADOS VINILO ADHESIVO 60 CM X 1 MT</t>
  </si>
  <si>
    <t>ROLLO DE PAPEL VINILO PARA PLOTTER
NEGRO VINILO ADHESIVO 60 CM X 1 MT</t>
  </si>
  <si>
    <t>ROLLO DE PAPEL VINILO PARA PLOTTER
ROJO VINILO ADHESIVO 60 CM X 1 MT</t>
  </si>
  <si>
    <t>ROLLO DE PAPEL VINILO PARA PLOTTER
AZUL VINILO ADHESIVO 60 CM X 1 MT</t>
  </si>
  <si>
    <t>ROLLO DE PAPEL VINILO PARA PLOTTER
VERDE VINILO ADHESIVO 60 CM X 1 MT</t>
  </si>
  <si>
    <t>ROLLO DE PAPEL VINILO PARA PLOTTER
BLANCO VINILO ADHESIVO 60 CM X 1 MT</t>
  </si>
  <si>
    <t>FILAMENTO PLA POLILITE 1.74 MM * 1 KG - (DEFINIR COLORES)</t>
  </si>
  <si>
    <t>FILAMENTO PETG POLILITE 1.74 MM * 1 KG - (DEFINIR COLORES)</t>
  </si>
  <si>
    <t>FILAMENTO FLEXIBLE POLILITE 1.74 MM * 1 KG - (DEFINIR COLORES)</t>
  </si>
  <si>
    <t>LACA DE ADHERENCIA PARA IMPRESIÓN 3D 3DLAC </t>
  </si>
  <si>
    <t>BOQUILLAS DE LATÓN DE 0.4 MM DE SALIDA COMPATIBLES CON ARTILLERY SIDEWINDER X1 </t>
  </si>
  <si>
    <t>KIT DE EXTRUSIÓN TODO EN UNO PARA IMPRESORA 3D SIDEWINDER X1 </t>
  </si>
  <si>
    <t>JUEGO DE CEPILLOS DE ALAMBRE PARA IMPRESORA 3D (NYLON, LATÓN, ACERO INOXIDABLE) </t>
  </si>
  <si>
    <t>GRASA DE LUBRICACIÓN PARA EJES DE IMPRESORAS 3D – MAGNALUBE </t>
  </si>
  <si>
    <t>HICTOP SUPERFICIE PEI DE DOBLE CARA Y HOJA INFERIOR MAGNÉTICA CON ADHESIVO DE 12.205 X 12.205 IN PARA IMPRESORAS 3D CR-10 CR-10S ARTILLERY SW-X1, SW-X2 </t>
  </si>
  <si>
    <t>JUEGO DE AGUJAS DE LIMPIEZA DE BOQUILLAS DE ACERO INOXIDABLE 0,4 MM PARA IMPRESORA 3D </t>
  </si>
  <si>
    <t>JUEGO DE PINZAS ANTIESTÁTICAS </t>
  </si>
  <si>
    <t>MEMORIA SD 
Tarjeta Micro SD de 256  gb conVelocidad: lectura/escritura de hasta 100/60 MB/s, grado de velocidad V30, grabación de video 4K Ultra HD (UHD), juegos UHD 4K. Expansión de almacenamiento para portátil GoPro, tableta, PC, smartphones, cámara, DSLR, cámara de salpicadero, videocámara, vigilancia, lector electrónico, dron, juegos. Archivos, videos, música. Compatible con Nintendo Switch GoPro Andoroid Samsung Canon Nikon. Bullet points</t>
  </si>
  <si>
    <t>BROCHA PEQUEÑA </t>
  </si>
  <si>
    <t>CABLE HDMI 
CABLE HDMI 10 METROS BLINDADO V 1.4 SOPORTE 3D 4K,
forrado en fibra, con blindaje electro magnético y puntas reforzadas, cable Ultra HD (4k) HDMI 1.4a / compatible con HDMI 2.0 con Ethernet (conexión de componentes AV con ARC Audio Return Channel / (canal de retorno de audio) y soporte 3D, compatible con HDMI 2.0 / Soporte completo de ULTRA HD 4k - 2160p (4096 × 2160 píxeles), compatible con cualquier dispositivo HDMI. Resolución hasta de 1080p y es compatible con imágenes 3D. El cable HDMI transporte video y audio sin generar diferencias de tiempo.</t>
  </si>
  <si>
    <t>CARPETA DE ARCHIVO CARTA
Juego de tapas (TAPA Y CONTRATAPA) con refuerzo en Tela Sintética original Paquete x 100 unidades + 100 Ganchos 7 cms, Cartón yute de 600 gramos, refuerzo en tela Sintetica original, tapa exterior plastificada o sin plastificar, con aleta vertical, gancho de 7 cms Filamento, acabados perfectos, Largo: 35 cms
Ancho: 26 cms</t>
  </si>
  <si>
    <t>CARPETA DE ARCHIVO OFICIO
Juego de tapas (TAPA Y CONTRATAPA) con refuerzo en Tela Sintética original Paquete x 100 unidades + 100 Ganchos 7 cms, Cartón yute de 600 gramos, refuerzo en tela Sintetica original, tapa exterior plastificada o sin plastificar, con aleta vertical, gancho de 7 cms Filamento, acabados perfectos</t>
  </si>
  <si>
    <t>MARCADORES BORRABLES
Marcador Borrable 426 de cuerpo redondo, Punta biselada de 3 anchos de línea, de colores negro, Rojo y azul</t>
  </si>
  <si>
    <t>PAPEL BOND
Tamaño del papel 	pliego, con Gramaje 90 g color marfil</t>
  </si>
  <si>
    <t>PAPEL BOND X 1/4
Bond 75 Gramos Colores ¼ de Pliego, Amarillo, Azul, Rosado, Verde</t>
  </si>
  <si>
    <t>CALCULADORAS
Calculadora Científica  553 Funciónes, Presentación de libro de texto natural, Visualización de expresiones similar a un libro de texto, 10 + 2 dígitos, Visualización de mantisa de 10 dígitos + exponente de 2 dígitos, Presentación de matriz de puntos, Pantalla de alta resolución, Menú de iconos, Función de reproducción múltiple, Teclas plásticas
Diseñadas y preparadas para ser de uso fácil.
LARGO(Altura): 16,5 cms.
ANCHO: 7,7 cms.</t>
  </si>
  <si>
    <t>CINTA
Cinta Ancha Adhesiva Transparente Ancha
Cada cinta mide 5 00m x 48mm.</t>
  </si>
  <si>
    <t>PEGANTE
Pegante En Barra 40Gr,Alto poder adhesivo, Fácil aplicación sobre papel, cartón y cartulina, de Rápidez de secado.</t>
  </si>
  <si>
    <t>TIJERAS DE OFICINA
Color	Red, Material	Acero inoxidable, Material de la cuchilla	Acero inoxidable, Dimensiones del producto: largo x ancho x alto	24.5 x 7.5 x 1.2 centímetros, Estilo	Ergonómico, Peso del producto	100 Gramos</t>
  </si>
  <si>
    <t>PLASTILINA
Plastilina En Barra X 6 Surtidos</t>
  </si>
  <si>
    <t>PARLANTE
Parlante Bluetooth de 8” nuestros parlantes te garantizan un óptimo sonido stereo garantizado cuentan con un sonido dé Bluetooth y una batería de larga duración los acompaña un control remoto y un micrófono alambrico por si te apasiona el karaoke en tus tiempos libres
anímate</t>
  </si>
  <si>
    <t>BORRADORES PARA TABLERO
Fieltro Largo x Ancho: 10 cm x 5 cm, Material del cuerpo en madera</t>
  </si>
  <si>
    <t>RESMA TAMAÑO CARTA
RESMA GRAMAJE 75 GRM TAMAÑO CARTA UNIDAD DE MEDIDA UNIDAD CLASE BOND COLOR BLANCO</t>
  </si>
  <si>
    <t>RESMA TAMAÑO OFICIO
CARACTERISTICA PAPEL BOND 75 GR/M2 TAMAÑO OFICIO CAJA X 10 RESMAS DE 500 HOJAS CADA UNA. EL MATERIAL DEBE CUMPLIR CON LA NTC 4436:1998 Y LA NTC 5397. PAPEL LIBRE DE ACIDO, CON ALTA BLANCURA Y RESISTENCIA HECHO 100% DE CAÑA DE AZUCAR Y LIBRE DE CLORO ELEMENTAL COLOR N.A.</t>
  </si>
  <si>
    <t>RESMA PAPEL IRIS</t>
  </si>
  <si>
    <t>RESMA TAMAÑO CARTA
CARACTERISTICA PAPEL BOND 75 GR/M2, TAMAÑO CARTA, CAJA X 10 RESMAS DE 500 HOJAS CADA UNA. EL MATERIAL DEBE CUMPLIR CON LA NTC 4436:1998 Y LA NTC 5397. PAPEL LIBRE DE ACIDO, CON ALTA BLANCURA Y RESISTENCIA HECHO 100% DE CAÑA DE AZUCAR Y LIBRE DE CLORO ELEMENTAL COLOR N.A.</t>
  </si>
  <si>
    <t>PLIEGO PAPEL BOND
CARACTERISTICA PAPEL BOND ALTA BLANCURA PLIEGO (70CM X 100 CM.) GRAMAJE DE 60 GR/M2 COLOR N.A.</t>
  </si>
  <si>
    <t>PLIEGO PAPEL PERIODICO
PRESENTACION 70 X 100 CMS GRAMAJE N.A. TAMAÑO N.A. UNIDAD DE MEDIDA PLIEGO CLASE PERIODICO COLOR BEIGE</t>
  </si>
  <si>
    <t>PAPEL OPALINA 
ARACTERISTICA PAPEL OPALINA COLOR BLANCO TAMAÑO CARTA POR 100 UNIDADES DE 90 GR COLOR N.A.</t>
  </si>
  <si>
    <t xml:space="preserve">PAQUETE </t>
  </si>
  <si>
    <t>REGLA</t>
  </si>
  <si>
    <t>COSEDORA</t>
  </si>
  <si>
    <t>GANCHO PARA COSEDORA</t>
  </si>
  <si>
    <t>POST-IT - NOTAS</t>
  </si>
  <si>
    <t>PAQUETE</t>
  </si>
  <si>
    <t>RESALTADOR</t>
  </si>
  <si>
    <t>BORRADOR PARA ESCRITURA</t>
  </si>
  <si>
    <t>PAPEL CELOFAN</t>
  </si>
  <si>
    <t>PAPEL GLOBO</t>
  </si>
  <si>
    <t>Cotización 1 
con IVA</t>
  </si>
  <si>
    <t xml:space="preserve">TAZA MEZCLADORA DE TINTES </t>
  </si>
  <si>
    <t xml:space="preserve">MATIZANTE TUBO X 60 GR COLORES: PLATA, CENIZO Y VERDE </t>
  </si>
  <si>
    <t>CAPA EN TELA  IMPERMEABLE PARA CUBRIR AL USUARIO AL  MOMENTO DEL CORTE DE CABELLO TAMAÑO ADULTO</t>
  </si>
  <si>
    <t>FLEXOMETRO-METRO POR 8MT</t>
  </si>
  <si>
    <t xml:space="preserve">BOTAS  CAUCHO N°43 </t>
  </si>
  <si>
    <t>COMPAS : Compas Precisión Metálico Grafiko Blíster</t>
  </si>
  <si>
    <t>CALCULADORA GRAFICADORA: Cálculo con √ y π
Función de redondeo
Cálculo avanzado
Número transcendental: e
Cálculos con números de base n
Operaciones lógicas
Cálculo de números complejos
Cálculos matriciales
Cálculos vectoriales
Cálculos diferenciales
Cálculos de integración
Cálculo aplicado
Comando de multiestados, comando de salida (: / ◢)
Cálculo continuo
Función de repetición
Función de reproducción múltiple
DESHACER
COPIAR Y PEGAR
Función SOLVE
Cálculo financiero
Modo de interés simple
Modo de interés compuesto (cálculo)</t>
  </si>
  <si>
    <t>TOTAL</t>
  </si>
  <si>
    <t>ALAMBRE AISLADO DE COBRE THW CALIBRE 12 ROJO</t>
  </si>
  <si>
    <t>LAMPARA LED 110V 45W</t>
  </si>
  <si>
    <t>BOMBILLO LED 110V 10W</t>
  </si>
  <si>
    <t xml:space="preserve">CAJAS METÁLICAS GALVANIZADAS 12x12 CON SU RESPECTIVAS TAPAS PARA TOMAS DOBLE </t>
  </si>
  <si>
    <t>CASCOS  DIELECTRICOS</t>
  </si>
  <si>
    <t>CHAZOS Y TORNILLOS PARA BROCAS DE 3/16</t>
  </si>
  <si>
    <t>cinta malla roollo de 50 mts</t>
  </si>
  <si>
    <t>CONECTORES PREFABRICADOS PARA EMPALMES CALIBRE NO 12 AWG CANTIDAD UNA 1 BOLSA</t>
  </si>
  <si>
    <t>CONTADOR BIFASICO 220V 100 A</t>
  </si>
  <si>
    <t>CORTAFRIOS</t>
  </si>
  <si>
    <t>CURVAS DE 3/4 "EMT</t>
  </si>
  <si>
    <t>CURVAS DE 1/2" EMT</t>
  </si>
  <si>
    <t>CURVAS TUBERÍA MT DE ½</t>
  </si>
  <si>
    <t>DESTORNILLADORES</t>
  </si>
  <si>
    <t>GRAPAS DE ¾</t>
  </si>
  <si>
    <t>HOJA DE TABLERO MDF DE 12 MM DE 2,44 X 1.22 RH</t>
  </si>
  <si>
    <t>INTERRUPTOR  SENCILLO CONMUTABLE DE TRES  VÍAS 15 AMP 120 V</t>
  </si>
  <si>
    <t>INTERRUPTOR  DOBLE  CONMUTABLE DE TRES  VÍAS 15 AMP 120 V</t>
  </si>
  <si>
    <t xml:space="preserve">INTERRUPTOR DOBLE 20 AMP 250 V </t>
  </si>
  <si>
    <t xml:space="preserve">INTERRUPTOR SENCILLO 10 AMP 250 V </t>
  </si>
  <si>
    <t>MOLDES CADWEL CON SOPORTE</t>
  </si>
  <si>
    <t>SENSOR IR DE MOVIMIENTO 110V TIPO PARED  180 grados</t>
  </si>
  <si>
    <t>SOLDADURA CADWEL</t>
  </si>
  <si>
    <t>TABLA DE DIBUJO</t>
  </si>
  <si>
    <t>TABLEX PARA FORMALETA DE 12 MM</t>
  </si>
  <si>
    <t>tornillos autoperforantes de estructura (anclaje)</t>
  </si>
  <si>
    <t>TUBERÍA MT DE ½</t>
  </si>
  <si>
    <t>TUBERÍA PARA CERRAMIENTO 1"X6MTRS</t>
  </si>
  <si>
    <t>TUBO DE PVC CONDUIT TIPO PESADO 1/2",  CON CAMPANA</t>
  </si>
  <si>
    <t>TUBO DE PVC CONDUIT TIPO PESADO 3/4",  CON CAMPANA</t>
  </si>
  <si>
    <t xml:space="preserve">TUBOS conduit EMT DE 3/4" </t>
  </si>
  <si>
    <t>TUBOS conduit EMT DE 1/2"</t>
  </si>
  <si>
    <t xml:space="preserve">ADAPTADOR TERMINAL EMT DE 3/4" </t>
  </si>
  <si>
    <t>ADAPTADOR TERMINAL EMT DE 1/2"</t>
  </si>
  <si>
    <t>Union EMT  DE 1/2"</t>
  </si>
  <si>
    <t>Union EMT  DE 3/4"</t>
  </si>
  <si>
    <t>Tablero Trifásico 150A 18C</t>
  </si>
  <si>
    <t>chumis moldeadores del cabello x 10 tamaños variados</t>
  </si>
  <si>
    <t xml:space="preserve"> CREMA hidratante ALOE de Vera  TODO TIPO DE PIEL</t>
  </si>
  <si>
    <t xml:space="preserve"> LOCION refrescante PARA BARBERIA frasco X250ML</t>
  </si>
  <si>
    <t>PALETA SOMBRAS  X 24 colores (PALETA SOMBRAS PORTÁTILES  TONOS CALIDOS Y FRIOS</t>
  </si>
  <si>
    <t>PALETA DE RUBORES  x6 TONOS  COMPACTA</t>
  </si>
  <si>
    <t>KIT TIJERA LISA, microdentada Y ENTRESACADORA  de una hoja dentada</t>
  </si>
  <si>
    <t>ACONDICIONADOR todo tipo de cabello x1000ml</t>
  </si>
  <si>
    <t>AGUJA DE crochet para  RAYITOS  #6,10 12</t>
  </si>
  <si>
    <t>APLICADOR desechable de LABIAL Y SOMBRA</t>
  </si>
  <si>
    <t>ATOMIZADOR  profesional  para agua micropulverizador</t>
  </si>
  <si>
    <t>BARBERAS desechables x12</t>
  </si>
  <si>
    <t>BASE DE MAQUILLAJE FACIAL MATE NATURAL, CREAM,OLIVA,</t>
  </si>
  <si>
    <t>BROCHA APLICADORA  PARA TINTURA</t>
  </si>
  <si>
    <t>CEPILLO SACUDIDOR EN BARBERIA</t>
  </si>
  <si>
    <t xml:space="preserve">PINZA TIPO CAIMAN PAQUETE X12 </t>
  </si>
  <si>
    <t>CAPA PLASTICA PROTECTORA PARA TINTE</t>
  </si>
  <si>
    <t>CEPILLO MOLDEADOR PARA CABELLO KIT DIFERENTE TAMAÑO  PEQUEÑO ,MEDIANO,GRANDE</t>
  </si>
  <si>
    <t>CORDONCILLO  Y  CINTA ILUSION PARA PEINADO INFANTIL COLORES VARIADOS,BLANCO,AZUL,ROSADO,VIOLETA,ROJO x 100 mts</t>
  </si>
  <si>
    <t>PALETA x6 CORRECTOR Y DE ILUMINACION FACIAL</t>
  </si>
  <si>
    <t>CREMA PARA PEINAR e hidratar rizos  X 500 GR</t>
  </si>
  <si>
    <t>POLVO DECOLORANTE BLANCO  CON ADITIVO PROTECTOR X 500GR</t>
  </si>
  <si>
    <t>capas desechables aplicación de tintes x50</t>
  </si>
  <si>
    <t>pestañina MAQUILLAJE DE CEJAS COLOR CAFÉ BROWN</t>
  </si>
  <si>
    <t>DESECHABLES, PAQUETE POR 5 ROLLOS UN;CUELLEROS PARA CORTE</t>
  </si>
  <si>
    <t>CREMA DECOLORANTE  DE CABELLO  x250g</t>
  </si>
  <si>
    <t>DESMAQUILLADOR LIQUIDO agua micelar tardicional y bifasica</t>
  </si>
  <si>
    <t>Algodón especial prensado que no deja pelusa. Tipo disco x 100</t>
  </si>
  <si>
    <t>Tapete limpiador de brochas de  MAQUILLAJE</t>
  </si>
  <si>
    <t>EXTENSIONES DE CABELLO  natural rubias,castañas,negra</t>
  </si>
  <si>
    <t>cera compacta de cabello en barra tipo rollon CABELLO  75g</t>
  </si>
  <si>
    <t>GEL fuerte para moldear el cabellox 250g</t>
  </si>
  <si>
    <t xml:space="preserve">GORRO GOMA PARA RAYITOS  </t>
  </si>
  <si>
    <t>GORRO PROTECTOR DESECHABLE x100</t>
  </si>
  <si>
    <t>Alta frecuencia capilar con 4 cabezales estimulacion crecimiento</t>
  </si>
  <si>
    <t>Caja de guantes nitrilo(TALLAS S-M-) caja x 100 Unidades Popularizado en el campo biológico, sanitario, alimenticio e industrial. Fuerte, durable, con excelente agarre, Nitrile Blax PF ofrecen una excelente resistencia química, especialmente con productos químicos derivados del petróleo,Sin látex, ideal para personas con alergia al látex</t>
  </si>
  <si>
    <t xml:space="preserve">KIT CREMA ALISADORA progresiva tipo  KERATINA sin formol 500 ml PARA CABELLO </t>
  </si>
  <si>
    <t>KIT DE CUIDADO DE  LA BARBA aceite, balsamo, champu, locion para vello facial</t>
  </si>
  <si>
    <t>KIT DESINFECCION Y ESTERILIZACION</t>
  </si>
  <si>
    <t xml:space="preserve">LACA  humeda fijacion  fuerte termofijante 250ml </t>
  </si>
  <si>
    <t xml:space="preserve">LACA  seca SPRAY BRILLANTE  FIJACION 3, 500ml tarro </t>
  </si>
  <si>
    <t>LIGA DE SILICONA X PAQUETE x 100 colores variados</t>
  </si>
  <si>
    <t>kit de  PERMANENTE PARA ONDULADO fuerza 3</t>
  </si>
  <si>
    <t>MAQUILLAJE INFANTIL pintacaritas antialergico colores variados.</t>
  </si>
  <si>
    <t>KIT DE MAQUINA Y PATILLERA INHALAMBRICA  PROFESIONAL  para cortar cabello  CUCHILLAS INOXIDABLES CON GUIAS</t>
  </si>
  <si>
    <t xml:space="preserve">AMPOLLETA TRATAMIENTO  REPARACION  PARA CABELLO  CAJA X 24 UNIDADES </t>
  </si>
  <si>
    <t>MASCARILLA REPACION CABELLOS TINTURADOS</t>
  </si>
  <si>
    <t>CABEZOTE CABELLO largo L Y XL  CABELLO RUBIO provitaminico natural</t>
  </si>
  <si>
    <t>PEROXIDO X 1000 ML VOL. 30 O 9% y 40 vol o 12% 10 VL, 20VL</t>
  </si>
  <si>
    <t>PAPEL ALUMINIO X 300 MTS</t>
  </si>
  <si>
    <t xml:space="preserve">PAPEL PARA ONDULADOS  permanente x100 </t>
  </si>
  <si>
    <t>KIT DE BROCHAS   APLICADORAS PARA MAQUILLAJE  X42 UNIDADES PINCELES TODOS LOS TAMAÑOS</t>
  </si>
  <si>
    <t xml:space="preserve">KIT PEINILLAS DE CARBONO X10  TAMAÑOS VARIADOS </t>
  </si>
  <si>
    <t>CUCHILLAS PARA BARBERA X3UNID PARA BARBERA,  DISPLAY DE CUCHILLA</t>
  </si>
  <si>
    <t xml:space="preserve">PEGANTE DE PESTAÑAS CON PINCEL </t>
  </si>
  <si>
    <t>PEGANTE EXTENSIONES DE CABELLO  negra</t>
  </si>
  <si>
    <t xml:space="preserve">KIT DE PEINILLAS X 10  PLASTICO </t>
  </si>
  <si>
    <t>BODY PINK PINZAS INVISIBLE  PARA CABELLO  NEGROS, DORADOS ,PLATEDOS  CAJA x100</t>
  </si>
  <si>
    <t>Maquima pulidora o drill de 35mil RPM</t>
  </si>
  <si>
    <t>PLANCHA CAPILAR ELECTRICA PROFESIONAL  Azul con sistema de protección en titanio, temperatura máxima de 480°C, aviso auditivo cuando llega a la temperatura deseado, cable giratorio, regulador de temperatura, diseño ergonomico, placas extra largas y anchas</t>
  </si>
  <si>
    <t xml:space="preserve">POLVO  SUELTO FACIAL </t>
  </si>
  <si>
    <t>PELUCAS DE CABELLO rubia o POSTIZOS rubios(colores variados) PAQUETE DE  90 CM DE LARGO</t>
  </si>
  <si>
    <t>REDECILLAS INVISIBLE negra PAQUETE X 12</t>
  </si>
  <si>
    <t>TONICO caida del cabello  X 250 ML</t>
  </si>
  <si>
    <t>Tratamiento pos  COLOR  mascarilla  beige,violeta,fucsia,cenizo,negro,rojo</t>
  </si>
  <si>
    <t xml:space="preserve">Fijador DE MAQUILLAJE </t>
  </si>
  <si>
    <t>SHAMPOO TODO TIPO DE CABELLO x1000ml</t>
  </si>
  <si>
    <t>Regenerador de puntas SILICONADO FRASCO X 75ml</t>
  </si>
  <si>
    <t>TAPABOCAS X CAJA  x 100 unidades, Tapaboca blando desechable, con bandas elásticas para ajuste en orejas, clip metálico que permite ajustarse a la nariz. Cumplimiento de norma de calidad del producto nacional o internacional, con filtro de carbono, color gris.</t>
  </si>
  <si>
    <t>PINZA ELECTRICA 5 tubos ondas 25mm PROFESIONAL TECNOLOGIA TURMALINA VOLTAJE 120 V cable giratorio</t>
  </si>
  <si>
    <t>PINZA tubo ELECTRICAconico 25mm PROFESIONAL TECNOLOGIA TURMALINA VOLTAJE 120 V</t>
  </si>
  <si>
    <t>TINTURA PERMANENTE (TUBO 60 GR, PROFESIONAL) PARA EL CABELLO COLORES VARIADOS alturas 4,5,6,7,8,9,10,11,12,</t>
  </si>
  <si>
    <t>TINTURA PERMANENTE maizante gris plata violeta verde cenizo,argenta(TUBO 60 GR, PROFESIONAL) PARA EL CABELLO COLORES VARIADOS caja x 60gms</t>
  </si>
  <si>
    <t>TONALIZANTE (TINTURA SEMI PERMANENTE) COLOR TOUCH * 60 GR COLORES VARIADOS alturas 6,7,8,9,10,</t>
  </si>
  <si>
    <t>TOALLA DESECHABLE rollo de toallas desechable precortado jumbo, lavable, Paños antibacteriales reutilizables, ultra absorbentes y resistentes. Composición: Material desechable Color blanco. 42 x 28 cm.</t>
  </si>
  <si>
    <t>BISTURI PLASTICO GRANDE</t>
  </si>
  <si>
    <t>ESFERO BOLIGRAFO DESECHABLE COLORES SURTIDOS, CUERPO PLÁSTICO O POLIETILENO TRANSLUCIDO O COLOR; PUNTA METÁLICA, RETRACTIL O CON TAPA. CAJA X 12 UN</t>
  </si>
  <si>
    <t>CABLE USB TIPO A A USB A TIPO B DE 2 MM. LONGITUD 1.80 METROS</t>
  </si>
  <si>
    <t>Carpeta Legajadora</t>
  </si>
  <si>
    <t>CHINCHE, CAJA X 100 UNIDADES</t>
  </si>
  <si>
    <t>LAPIZ HB MATERIAL GRAFITO DE REFERENCIA #2B, CON MADERA RESISTENTE, MINA SUAVE. CAJA X 12 UN</t>
  </si>
  <si>
    <t>LAPIZ LAPICES DE COLORES EN MADERA 100% REFORESTADA Y FACIL TAJADO, MINA GRUESA DE MINIMO 3 MM. CAJA X 36.</t>
  </si>
  <si>
    <t>MARCADOR PERMANENTE DOBLE PUNTA ULTRA FINA. COLORES SURTIDOS. CAJA X 8 UN</t>
  </si>
  <si>
    <t>MEMORIA USB 32 GB</t>
  </si>
  <si>
    <t>SACAPUNTA O TAJALAPIZ METÁLICO</t>
  </si>
  <si>
    <t xml:space="preserve">ABRILLANTADOR DE CHOCOLATE . </t>
  </si>
  <si>
    <t xml:space="preserve">ACEITE DE AJONJOLI . </t>
  </si>
  <si>
    <t xml:space="preserve">ACEITE DE COCO . </t>
  </si>
  <si>
    <t xml:space="preserve">ACEITE DE GIRASOL  . </t>
  </si>
  <si>
    <t xml:space="preserve">ACEITE DE OLIVA  . </t>
  </si>
  <si>
    <t xml:space="preserve">ACEITE DE SOYA . </t>
  </si>
  <si>
    <t xml:space="preserve">ACEITUNA  . </t>
  </si>
  <si>
    <t xml:space="preserve">ACEITUNA DESHUESADA NEGRA . </t>
  </si>
  <si>
    <t xml:space="preserve">ACEITUNA DESHUESADA VERDE . </t>
  </si>
  <si>
    <t xml:space="preserve">ACETATO DE COCINA 20 CM X 2 MT . </t>
  </si>
  <si>
    <t xml:space="preserve">ACETATO DE COCINA 6 CM X 2 MT . </t>
  </si>
  <si>
    <t xml:space="preserve">ACHIOTE EN POLVO . </t>
  </si>
  <si>
    <t xml:space="preserve">ACIDO ASCORBICO  . </t>
  </si>
  <si>
    <t xml:space="preserve">ACIDO BORICO  . </t>
  </si>
  <si>
    <t xml:space="preserve">ACIDO CITRICO  . </t>
  </si>
  <si>
    <t xml:space="preserve">ACIDO ESTEÁRICO  . </t>
  </si>
  <si>
    <t xml:space="preserve">ACIDO MALICO TIPO ALIMENTARIO . </t>
  </si>
  <si>
    <t xml:space="preserve">ACIDO SALICILICO  . </t>
  </si>
  <si>
    <t xml:space="preserve">ACIDO SULFONICO  . </t>
  </si>
  <si>
    <t xml:space="preserve">ADOBO PARA POLLO . </t>
  </si>
  <si>
    <t xml:space="preserve">AGRAZ FRUTA . </t>
  </si>
  <si>
    <t xml:space="preserve">AGUA CON GAS  POR 250 ML  . </t>
  </si>
  <si>
    <t xml:space="preserve">AGUA CON GAS POR 500 ML  . </t>
  </si>
  <si>
    <t xml:space="preserve">AGUA DE AZAHAR . </t>
  </si>
  <si>
    <t xml:space="preserve">AGUA POR  500 ML  . </t>
  </si>
  <si>
    <t xml:space="preserve">AGUA POR 20 LITROS EN BOTELLON  . unidad de 20 lt completa </t>
  </si>
  <si>
    <t xml:space="preserve">AGUA SABORIZADA . </t>
  </si>
  <si>
    <t xml:space="preserve">AGUA SIN GAS POR 250 ML   . </t>
  </si>
  <si>
    <t xml:space="preserve">AGUA X LITRO . </t>
  </si>
  <si>
    <t xml:space="preserve">AGUA X PACA DE 50 . </t>
  </si>
  <si>
    <t xml:space="preserve">AGUACATE  . </t>
  </si>
  <si>
    <t xml:space="preserve">AHUYAMA  . </t>
  </si>
  <si>
    <t>AJI AMARILLO (PASTA) . se puede solicitar en pasta o ají amarillo entero</t>
  </si>
  <si>
    <t xml:space="preserve">AJI DULCE  . </t>
  </si>
  <si>
    <t xml:space="preserve">AJI JALAPEÑO . </t>
  </si>
  <si>
    <t xml:space="preserve">AJI PICANTE  . </t>
  </si>
  <si>
    <t xml:space="preserve">AJI PICANTE EN SALSA  . </t>
  </si>
  <si>
    <t xml:space="preserve">AJI TABASCO . </t>
  </si>
  <si>
    <t xml:space="preserve">AJO EN POLVO  . </t>
  </si>
  <si>
    <t xml:space="preserve">AJO POR CABEZA  . </t>
  </si>
  <si>
    <t xml:space="preserve">AJONJOLI  . </t>
  </si>
  <si>
    <t>ALBAHACA  . se puede solicitar fresca o deshidratada</t>
  </si>
  <si>
    <t xml:space="preserve">ALCAPARRA  . </t>
  </si>
  <si>
    <t xml:space="preserve">ALCOHOL ETILICO 70% . </t>
  </si>
  <si>
    <t xml:space="preserve">ALGODÓN EN ROLLO . </t>
  </si>
  <si>
    <t xml:space="preserve">ALMENDRA  . </t>
  </si>
  <si>
    <t xml:space="preserve">ALMENDRA FILETEADA . </t>
  </si>
  <si>
    <t xml:space="preserve">ALMIDON AGRIO DE YUCA  . </t>
  </si>
  <si>
    <t xml:space="preserve">AMONIO CUATERNARIO DESINFECTANTE . </t>
  </si>
  <si>
    <t xml:space="preserve">ANGOSTURA 190 ML  . </t>
  </si>
  <si>
    <t xml:space="preserve">ANILINA EN GEL . </t>
  </si>
  <si>
    <t xml:space="preserve">ANILINA VEGETAL LIQUIDA FRASCO x 25 ml  . </t>
  </si>
  <si>
    <t xml:space="preserve">ANILINA VEGETAL POLVO  . </t>
  </si>
  <si>
    <t xml:space="preserve">ANILLOS DE CALAMAR  . </t>
  </si>
  <si>
    <t xml:space="preserve">ANIS EN POLVO . </t>
  </si>
  <si>
    <t xml:space="preserve">ANIS ESTRELLADO . </t>
  </si>
  <si>
    <t xml:space="preserve">APIO TALLO . </t>
  </si>
  <si>
    <t xml:space="preserve">ARÁNDANOS FRUTA . </t>
  </si>
  <si>
    <t xml:space="preserve">ARÁNDANOS SECOS . </t>
  </si>
  <si>
    <t xml:space="preserve">AREPA DE CHÓCOLO PAQUETE X 4 . </t>
  </si>
  <si>
    <t xml:space="preserve">AREPA REDONDA . </t>
  </si>
  <si>
    <t xml:space="preserve">AREPAS TELAS PAQUETE X 5  . </t>
  </si>
  <si>
    <t xml:space="preserve">AREQUIPE  . </t>
  </si>
  <si>
    <t xml:space="preserve">AROMATICA LIQUIDA DE FRUTA  PAQ POR 20 . </t>
  </si>
  <si>
    <t xml:space="preserve">ARROZ ARBOREO . </t>
  </si>
  <si>
    <t xml:space="preserve">ARROZ COMUN  . </t>
  </si>
  <si>
    <t xml:space="preserve">ARROZ INTEGRAL . </t>
  </si>
  <si>
    <t xml:space="preserve">ARROZ PARBORIZADO  . </t>
  </si>
  <si>
    <t xml:space="preserve">ARVEJA DESGRANADA  . </t>
  </si>
  <si>
    <t xml:space="preserve">ARVEJA EN VAINA, VEGETAL . </t>
  </si>
  <si>
    <t xml:space="preserve">ARVEJA ENLATADA  EN CONSERVA  . </t>
  </si>
  <si>
    <t xml:space="preserve">ATÚN EN ACEITE  . </t>
  </si>
  <si>
    <t xml:space="preserve">ATÚN EN AGUA  . </t>
  </si>
  <si>
    <t xml:space="preserve">AVENA EN HOJUELAS  . </t>
  </si>
  <si>
    <t xml:space="preserve">AVENA MOLIDA  . </t>
  </si>
  <si>
    <t>AZAFRAN  . se puede solicitar pistilos de azafrán</t>
  </si>
  <si>
    <t xml:space="preserve">AZÚCAR ISOMALT . </t>
  </si>
  <si>
    <t xml:space="preserve">AZUCAR MORENA  . </t>
  </si>
  <si>
    <t xml:space="preserve">AZUCAR PULVERIZADA  . </t>
  </si>
  <si>
    <t xml:space="preserve">AZUCAR REFINADA  . </t>
  </si>
  <si>
    <t xml:space="preserve">BAILARINA . </t>
  </si>
  <si>
    <t xml:space="preserve">BAILEYS  . </t>
  </si>
  <si>
    <t xml:space="preserve">BALAS PARA DISPENSADOR CREMA CHANTILLY X 24 UNIDADES . </t>
  </si>
  <si>
    <t xml:space="preserve">BALDE PLÁSTICO. CAPACIDAD 12 L . </t>
  </si>
  <si>
    <t xml:space="preserve">BANANO  . </t>
  </si>
  <si>
    <t xml:space="preserve">BANDEJA DE ICOPOR NO. 1, PAQUETE X 20 UNIDADES . </t>
  </si>
  <si>
    <t xml:space="preserve">BANDEJA DE ICOPOR NO. 7, PAQUETE X 20 UNIDADES . </t>
  </si>
  <si>
    <t xml:space="preserve">BANDEJA PARA ALIMENTO, MATERIAL PLÁSTICO . </t>
  </si>
  <si>
    <t xml:space="preserve">BARQUILLO , PAQUETE  . </t>
  </si>
  <si>
    <t xml:space="preserve">BATATA . </t>
  </si>
  <si>
    <t xml:space="preserve">BENZOATO DE SODIO  . </t>
  </si>
  <si>
    <t xml:space="preserve">BERENJENA  . </t>
  </si>
  <si>
    <t xml:space="preserve">BICARBONATO DE SODIO  . </t>
  </si>
  <si>
    <t xml:space="preserve">BISULFITO DE SODIO . </t>
  </si>
  <si>
    <t xml:space="preserve">BIZCOCHOS DE SOLETILLA   . </t>
  </si>
  <si>
    <t>BOCADILLO COMBINADO . se puede solicitar con lonja blanca o rosada, con arequipe u otras variedades.</t>
  </si>
  <si>
    <t>BOCADILLO DE GUAYABA . se puede solicitar porcionado, tipo veleño o en barra</t>
  </si>
  <si>
    <t xml:space="preserve">BOLSA DE PAPEL KRAFT DE 20 X 20 Y 10  . </t>
  </si>
  <si>
    <t xml:space="preserve">BOLSA DE PAPEL KRAFT DE 20 X 40 Y 10 . </t>
  </si>
  <si>
    <t>BOLSA DE POLIETILENO  . se puede solicitar bolsa  trasparente o blanca o negra en diferentes tamaños</t>
  </si>
  <si>
    <t xml:space="preserve">BOLSA DE UN KILO GRAMO TRANSPARENTE PRESENTACION X 100 UNIDADES . </t>
  </si>
  <si>
    <t xml:space="preserve">BOLSA EMPAQUE AL VACIO X 1000 GRAMOS . </t>
  </si>
  <si>
    <t xml:space="preserve">BOLSA EMPAQUE AL VACIO X 125 GRAMOS . </t>
  </si>
  <si>
    <t xml:space="preserve">BOLSA EMPAQUE AL VACIO X 250 GRAMOS . </t>
  </si>
  <si>
    <t xml:space="preserve">BOLSA EMPAQUE AL VACIO X 500 GRAMOS . </t>
  </si>
  <si>
    <t xml:space="preserve">BOLSA FLEXUP PARA SELLAR HERMÉTICAMENTE, CON TAPA, DE 150 GR . </t>
  </si>
  <si>
    <t xml:space="preserve">BOLSA FLEXUP PARA SELLAR HERMÉTICAMENTE, CON TAPA, DE 250 GR . </t>
  </si>
  <si>
    <t>BOLSA GRANDE INDUSTRIAL POLIETILENO . se puede solicitar bolsa  trasparente o en colores (90x70 cm)</t>
  </si>
  <si>
    <t xml:space="preserve">BOLSA LAMINADA TIPO FLOWPACK PARA EMPAQUE  DE PANELA PULVERIZADA BOLSA DE DOBLE CAPA DE PROTECCION DE ALTA BARRERA MATERIAL PLASTICO Y DE PAPEL CAPACIDAD 1000 GRS . </t>
  </si>
  <si>
    <t xml:space="preserve">BOLSA LAMINADA TIPO FLOWPACK PARA EMPAQUE  DE PANELA PULVERIZADA BOLSA DE DOBLE CAPA DE PROTECCION DE ALTA BARRERA MATERIAL PLASTICO Y DE PAPEL CAPACIDAD 500 GRS . </t>
  </si>
  <si>
    <t xml:space="preserve">BOLSA LAMINADA TIPO FLOWPACK PARA EMPAQUE DE PANELA PULVERIZADA BOLSA DE DOBLE CAPA DE PROTECCION DE ALTA BARRERA MATERIAL PLASTICO Y DE PAPEL CAPACIDAD 250 GRS . </t>
  </si>
  <si>
    <t xml:space="preserve">BOLSA PARA BASURA TAMAÑO 70 X 100 MATERIAL PLASTICO, PAQUETE X 50 . </t>
  </si>
  <si>
    <t xml:space="preserve">BOLSA PLASTICA DE POLIETILENO DE 1 KILO, PAQUETE . </t>
  </si>
  <si>
    <t xml:space="preserve">BOLSA PLASTICA DE POLIETILENO DE 1 LIBRA, PAQUETE . </t>
  </si>
  <si>
    <t xml:space="preserve">BOLSA PLASTICA DE POLIETILENO PEQUEÑA PARA EMPACAR YOGURT  . </t>
  </si>
  <si>
    <t xml:space="preserve">BOLSA TERMOENCOGIBLE:USOS EMPAQUE DE PANELA,CALIBRE 15,LARGO 23 CMS,ANCHO 20 CMS . </t>
  </si>
  <si>
    <t xml:space="preserve">BOLSA TERMOENCOGIBLE:USOS EMPAQUE DE PANELA,CALIBRE 18,LARGO 23 CMS,ANCHO 20 CMS . </t>
  </si>
  <si>
    <t xml:space="preserve">BOLSA TERMOENCOGIBLE:USOS EMPAQUE DE PANELA,CALIBRE 25,LARGO 23 CMS,ANCHO 20 CMS . </t>
  </si>
  <si>
    <t xml:space="preserve">BOLSAS CON CIERRE HERMETICO (17x 15 cm), PAQUETE X 20 UNIDADES . </t>
  </si>
  <si>
    <t xml:space="preserve">BOLSAS CON CIERRE HERMETICO (18x 20 cm), PAQUETE X 20 UNIDADES . </t>
  </si>
  <si>
    <t xml:space="preserve">BOLSAS CON CIERRE HERMETICO (27x28 cm), PAQUETE X 50 UNIDADES . </t>
  </si>
  <si>
    <t xml:space="preserve">BOLSAS DE PAPEL CRAF DE 20 X 30 Y 10 DE FONDO CON AGARRADERA  . </t>
  </si>
  <si>
    <t xml:space="preserve">BOLSAS KRAFT DOY PACK ZIPPER VENTANA 1000 GR PARA CHOCOLATE . </t>
  </si>
  <si>
    <t xml:space="preserve">BOLSAS KRAFT DOY PACK ZIPPER VENTANA 50 GR PARA CHOCOLATE . </t>
  </si>
  <si>
    <t xml:space="preserve">BOLSAS KRAFT DOY PACK ZIPPER VENTANA 500 GR PARA CHOCOLATE . </t>
  </si>
  <si>
    <t>BOQUILLA PARA COCINA ACERO INOXIDABLE . se puede solicitar boquillas de diferentes dimensiones</t>
  </si>
  <si>
    <t xml:space="preserve">BOWL METÁLICO 2 LT . </t>
  </si>
  <si>
    <t xml:space="preserve">BOWL PLÁSTICO DE 2LT . </t>
  </si>
  <si>
    <t xml:space="preserve">BREVA FRUTA . </t>
  </si>
  <si>
    <t xml:space="preserve">BREVAS EN ALMIBAR  . </t>
  </si>
  <si>
    <t>BRIDA  . se puede solicitar cordel para amarrar</t>
  </si>
  <si>
    <t xml:space="preserve">BROCHA DE COCINA RESISTENTE A ALTA TEMPERATURA SILICONA . </t>
  </si>
  <si>
    <t xml:space="preserve">BROCOLI  . </t>
  </si>
  <si>
    <t xml:space="preserve">BROTES COMESTIBLES  . </t>
  </si>
  <si>
    <t xml:space="preserve">BROWNIE  . </t>
  </si>
  <si>
    <t>CABUYA  . se puede solicitar cabuya delgada x 25 mts para amarrar tamales</t>
  </si>
  <si>
    <t xml:space="preserve">CACAO FERMENTADO Y SECO . </t>
  </si>
  <si>
    <t>CAFÉ EN GRANO  . se puede solicitar café de origen</t>
  </si>
  <si>
    <t xml:space="preserve">CAFÉ INSTANTANEO  . </t>
  </si>
  <si>
    <t xml:space="preserve">CAFETERA CHEMEX: CAFETERA CHEMEX DE 4 TAZAS DE 400 ML, MATERIAL CRISTAL CON SOPORTE DE MADERA . </t>
  </si>
  <si>
    <t xml:space="preserve">CAFETERA TIPO MOKA EN ALUMINIO DE CAPACIDAD 12 TAZAS (600 ML) . </t>
  </si>
  <si>
    <t xml:space="preserve">CAFETERA TIPO MOKA EN ALUMINIO DE CAPACIDAD 6 TAZAS (300 ML) . </t>
  </si>
  <si>
    <t xml:space="preserve">CAJA CARTON PARA CHOCOLATERÍA KRAFT VENTANA 10X10X5 . </t>
  </si>
  <si>
    <t xml:space="preserve">CAJA CARTON PARA CHOCOLATERÍA VENTANA CON COMPARTIMIENTOS . </t>
  </si>
  <si>
    <t xml:space="preserve">CALABACIN  . </t>
  </si>
  <si>
    <t xml:space="preserve">CALAMAR BLANCO . </t>
  </si>
  <si>
    <t xml:space="preserve">CALAMAR MORADO . </t>
  </si>
  <si>
    <t xml:space="preserve">CAMPANA DE SERVICIO DORADA . </t>
  </si>
  <si>
    <t xml:space="preserve">CANELA EN ASTILLAS  . </t>
  </si>
  <si>
    <t xml:space="preserve">CANELA EN POLVO  . </t>
  </si>
  <si>
    <t xml:space="preserve">CANELONES (PASTA) . </t>
  </si>
  <si>
    <t xml:space="preserve">CAPACILLO PARA PANETTONE X 250 GR . </t>
  </si>
  <si>
    <t xml:space="preserve">CAPACILLO PARA PANETTONE X 500 GR . </t>
  </si>
  <si>
    <t xml:space="preserve">CAPACILLOS N° 1 PAQ X 100 . </t>
  </si>
  <si>
    <t xml:space="preserve">CAPACILLOS N° 2 PAQ X 100 . </t>
  </si>
  <si>
    <t xml:space="preserve">CAPACILLOS N° 3 PAQ X 100 . </t>
  </si>
  <si>
    <t xml:space="preserve">CAPACILLOS N° 4 PAQ X 100 . </t>
  </si>
  <si>
    <t xml:space="preserve">CAPACILLOS N° 5 PAQ X 100 . </t>
  </si>
  <si>
    <t xml:space="preserve">CAPACILLOS N° 6 PAQ X 100 . </t>
  </si>
  <si>
    <t xml:space="preserve">CAPACILLOS N° 7 PAQ X 100 . </t>
  </si>
  <si>
    <t xml:space="preserve">CAPACILLOS N° 8 PAQ X 100 . </t>
  </si>
  <si>
    <t xml:space="preserve">CARAMBOLO  . </t>
  </si>
  <si>
    <t xml:space="preserve">CARBÓN  . </t>
  </si>
  <si>
    <t xml:space="preserve">CARBONATO DE CALCIO  . </t>
  </si>
  <si>
    <t xml:space="preserve">CARBONATO DE SODIO . </t>
  </si>
  <si>
    <t xml:space="preserve">CARBOXIL METIL CELULOSA  . </t>
  </si>
  <si>
    <t>CARNE CERDO  CORTE PIERNA . se puede solicitar el producto en diferentes cortes como entero, mariposa o medallón. además se puede solicitar empacado al vacio. el producto debe cumplir con criterios de calidad establecidos en el decreto 1500 de 2007.</t>
  </si>
  <si>
    <t>CARNE CERDO (PIEL) . se puede solicitar el producto en diferentes cortes como entero, en tiras, etc. además se puede solicitar empacado al vacio. el producto debe cumplir con criterios de calidad establecidos en el decreto 1500 de 2007</t>
  </si>
  <si>
    <t>CARNE CERDO CAÑON  . se puede solicitar el producto en diferentes cortes como entero, mariposa o medallón. además se puede solicitar empacado al vacio. el producto debe cumplir con criterios de calidad establecidos en el decreto 1500 de 2007</t>
  </si>
  <si>
    <t>CARNE CERDO CORTE TOCINO . se puede solicitar el producto en diferentes cortes como entero, en paticas, etc. además se puede solicitar empacado al vacio. el producto debe cumplir con criterios de calidad establecidos en el decreto 1500 de 2007</t>
  </si>
  <si>
    <t>CARNE DE  CERDO CORTE ESPINAZO . se puede solicitar el producto en diferentes cortes o presentacioes. además se puede solicitar empacado al vacio. el producto debe cumplir con criterios de calidad establecidos en el decreto 1500 de 2007</t>
  </si>
  <si>
    <t>CARNE DE  RES  CORTE  COLA . se puede solicitar el producto en cortes enteros o porcionados. además se puede solicitar empacado al vacio. el producto debe cumplir con criterios de calidad establecidos en el decreto 1500 de 2007</t>
  </si>
  <si>
    <t>CARNE DE  RES CORTE COSTILLA . se puede solicitar el producto en diferentes cortes como entero, individuales, cortes gastronómicos como el san luis. además se puede solicitar empacado al vacio. el producto debe cumplir con criterios de calidad establecidos en el decreto 1500 de 2007</t>
  </si>
  <si>
    <t>CARNE DE  RES CORTE MORILLO . se puede solicitar el producto en diferentes cortes como entero, mariposa o medallón. además se puede solicitar empacado al vacio. el producto debe cumplir con criterios de calidad establecidos en el decreto 1500 de 2007</t>
  </si>
  <si>
    <t>CARNE DE  RES CORTE PULPA . se puede solicitar el producto en diferentes cortes como entero, mariposa o medallón. además se puede solicitar empacado al vacio. el producto debe cumplir con criterios de calidad establecidos en el decreto 1500 de 2007</t>
  </si>
  <si>
    <t>CARNE DE CERDO CORTE CHULETA . se puede solicitar el producto en diferentes cortes como entero, mariposa o medallón. además se puede solicitar empacado al vacio. el producto debe cumplir con criterios de calidad establecidos en el decreto 1500 de 2007</t>
  </si>
  <si>
    <t>CARNE DE CERDO CORTE COSTILLA . se puede solicitar el producto en diferentes cortes como entero, individuales, cortes gastronómicos como el san luis. además se puede solicitar empacado al vacio. el producto debe cumplir con criterios de calidad establecidos en el decreto 1500 de 2007</t>
  </si>
  <si>
    <t>CARNE DE CERDO CORTE LOMO . se puede solicitar el producto en diferentes cortes como entero, mariposa o medallón. además se puede solicitar empacado al vacio. el producto debe cumplir con criterios de calidad establecidos en el decreto 1500 de 2007</t>
  </si>
  <si>
    <t>CARNE DE CERDO CORTE OSOBUCO . se puede solicitar el producto en diferentes cortes como entero, mariposa o medallón. además se puede solicitar empacado al vacio. el producto debe cumplir con criterios de calidad establecidos en el decreto 1500 de 2007</t>
  </si>
  <si>
    <t>CARNE DE CERDO CORTE PERNIL . se puede solicitar el producto en diferentes cortes como entero, mariposa o medallón. además se puede solicitar empacado al vacio. el producto debe cumplir con criterios de calidad establecidos en el decreto 1500 de 2007</t>
  </si>
  <si>
    <t>CARNE DE CERDO GRASA DORSAL DE CERDO (EMPELLA)  . el producto debe cumplir con criterios de calidad establecidos en el decreto 1500 de 2007</t>
  </si>
  <si>
    <t>CARNE DE CERDO MOLIDA  . se solicita que se especifique en la ficha de trazabilidad del producto el tipo de corte del que proviene. se puede solicitar empacado al vacio. el producto debe cumplir con criterios de calidad establecidos en el decreto 1500 de 2007</t>
  </si>
  <si>
    <t>CARNE DE RES  PARA SUDAR (POSTA) . se puede solicitar el producto en diferentes cortes como entero, mariposa o medallón. además se puede solicitar empacado al vacio. el producto debe cumplir con criterios de calidad establecidos en el decreto 1500 de 2007</t>
  </si>
  <si>
    <t>CARNE DE RES CORTE BRAZO . se puede solicitar el producto en diferentes cortes como entero, mariposa o medallón. además se puede solicitar empacado al vacio. el producto debe cumplir con criterios de calidad establecidos en el decreto 1500 de 2007</t>
  </si>
  <si>
    <t>CARNE DE RES CORTE CHATAS . se puede solicitar el producto en diferentes cortes como entero, mariposa o medallón. además se puede solicitar empacado al vacio. el producto debe cumplir con criterios de calidad establecidos en el decreto 1500 de 2007</t>
  </si>
  <si>
    <t>CARNE DE RES CORTE CHULETA DE TERNERA  . se puede solicitar el producto en diferentes cortes como entero, mariposa o medallón. además se puede solicitar empacado al vacio. el producto debe cumplir con criterios de calidad establecidos en el decreto 1500 de 2007</t>
  </si>
  <si>
    <t>CARNE DE RES CORTE CHURRASCO  . se puede solicitar el producto en diferentes cortes como entero, mariposa o medallón. además se puede solicitar empacado al vacio. el producto debe cumplir con criterios de calidad establecidos en el decreto 1500 de 2007</t>
  </si>
  <si>
    <t>CARNE DE RES CORTE FALDA . se puede solicitar el producto en diferentes cortes como entero, mariposa o medallón. además se puede solicitar empacado al vacio. el producto debe cumplir con criterios de calidad establecidos en el decreto 1500 de 2007</t>
  </si>
  <si>
    <t>CARNE DE RES CORTE LENGUA . se puede solicitar el producto en diferentes cortes como entero, mariposa o medallón. además se puede solicitar empacado al vacio. el producto debe cumplir con criterios de calidad establecidos en el decreto 1500 de 2007</t>
  </si>
  <si>
    <t>CARNE DE RES CORTE PECHO . se puede solicitar el producto en diferentes cortes como entero, mariposa o medallón. además se puede solicitar empacado al vacio. el producto debe cumplir con criterios de calidad establecidos en el decreto 1500 de 2007</t>
  </si>
  <si>
    <t>CARNE DE RES CORTE PUNTA ANCA . se puede solicitar el producto en diferentes cortes como entero, mariposa o medallón. además se puede solicitar empacado al vacio. el producto debe cumplir con criterios de calidad establecidos en el decreto 1500 de 2007</t>
  </si>
  <si>
    <t>CARNE DE RES CORTE SOBREBARRIGA . se puede solicitar el producto en diferentes cortes como entero, mariposa o medallón. además se puede solicitar empacado al vacio. el producto debe cumplir con criterios de calidad establecidos en el decreto 1500 de 2007</t>
  </si>
  <si>
    <t>CARNE DE RES CORTE SOLOMITO . se puede solicitar el producto en diferentes cortes como entero, mariposa o medallón. además se puede solicitar empacado al vacio. el producto debe cumplir con criterios de calidad establecidos en el decreto 1500 de 2007</t>
  </si>
  <si>
    <t>CARNE DE RES CORTE SOLOMO REDONDO . se puede solicitar el producto en diferentes cortes como entero, mariposa o medallón. además se puede solicitar empacado al vacio. el producto debe cumplir con criterios de calidad establecidos en el decreto 1500 de 2007</t>
  </si>
  <si>
    <t>CARNE DE RES FALDA . se puede solicitar el producto en diferentes cortes como entero, mariposa o medallón. además se puede solicitar empacado al vacio. el producto debe cumplir con criterios de calidad establecidos en el decreto 1500 de 2007</t>
  </si>
  <si>
    <t>CARNE DE RES HIGADO  . se puede solicitar empacado al vacio. el producto debe cumplir con criterios de calidad establecidos en el decreto 1500 de 2007</t>
  </si>
  <si>
    <t>CARNE DE RES HUESO CARNUDO  . se puede solicitar empacado al vacio. el producto debe cumplir con criterios de calidad establecidos en el decreto 1500 de 2007</t>
  </si>
  <si>
    <t>CARNE DE RES LOMO DE TERNERA  . se puede solicitar el producto en diferentes cortes como entero, mariposa o medallón. además se puede solicitar empacado al vacio. el producto debe cumplir con criterios de calidad establecidos en el decreto 1500 de 2007</t>
  </si>
  <si>
    <t>CARNE DE RES MOLIDA  . se solicita que se especifique en la ficha de trazabilidad del producto el tipo de corte del que proviene. se puede solicitar empacado al vacio. el producto debe cumplir con criterios de calidad establecidos en el decreto 1500 de 2007</t>
  </si>
  <si>
    <t>CARNE DE RES TABLA . se puede solicitar el producto en diferentes cortes como entero, mariposa o medallón. además se puede solicitar empacado al vacio. el producto debe cumplir con criterios de calidad establecidos en el decreto 1500 de 2007</t>
  </si>
  <si>
    <t>CARNE RES CHOCOZUELA  . se puede solicitar el producto en diferentes cortes como entero, mariposa o medallón. además se puede solicitar empacado al vacio. el producto debe cumplir con criterios de calidad establecidos en el decreto 1500 de 2007</t>
  </si>
  <si>
    <t>CARNE RES MUCHACHO . se puede solicitar el producto en diferentes cortes como entero, mariposa o medallón. además se puede solicitar empacado al vacio. el producto debe cumplir con criterios de calidad establecidos en el decreto 1500 de 2007</t>
  </si>
  <si>
    <t xml:space="preserve">CARNE T-BONE STEAK RES . </t>
  </si>
  <si>
    <t xml:space="preserve">CARRAGENINA ADITIVO . </t>
  </si>
  <si>
    <t xml:space="preserve">CAVA DE ICOPOR 44 LT . </t>
  </si>
  <si>
    <t xml:space="preserve">CAVA DE ICOPOR 50 LT . </t>
  </si>
  <si>
    <t xml:space="preserve">CEBOLLA CABEZONA BLANCA  . </t>
  </si>
  <si>
    <t xml:space="preserve">CEBOLLA CABEZONA MORADA  . </t>
  </si>
  <si>
    <t xml:space="preserve">CEBOLLA LARGA . </t>
  </si>
  <si>
    <t xml:space="preserve">CEBOLLIN  . </t>
  </si>
  <si>
    <t xml:space="preserve">CEBOLLITAS EN VINAGRE . </t>
  </si>
  <si>
    <t xml:space="preserve">CENTENO HARINA . </t>
  </si>
  <si>
    <t xml:space="preserve">CEREZA EN ALMIBAR . </t>
  </si>
  <si>
    <t xml:space="preserve">CERNIDO DE GUAYABA . </t>
  </si>
  <si>
    <t xml:space="preserve">CERVEZA EN LATA 330 CC . </t>
  </si>
  <si>
    <t xml:space="preserve">CHAMPIÑON ENTERO  . </t>
  </si>
  <si>
    <t xml:space="preserve">CHAMPIÑON FRASCO CONSERVA  . </t>
  </si>
  <si>
    <t xml:space="preserve">CHIP DE CHOCOLATE BLANCO  . </t>
  </si>
  <si>
    <t xml:space="preserve">CHIP DE CHOCOLATE NEGRO  . </t>
  </si>
  <si>
    <t xml:space="preserve">CHOCOLATE AMARGO . </t>
  </si>
  <si>
    <t xml:space="preserve">CHOCOLATE BLANCO AL 36% . </t>
  </si>
  <si>
    <t xml:space="preserve">CHOCOLATE INSTANTANEO EN POLVO  . </t>
  </si>
  <si>
    <t xml:space="preserve">CHOCOLATE NEGRO AL 46% . </t>
  </si>
  <si>
    <t xml:space="preserve">CHOCOLATE NEGRO AL 58% . </t>
  </si>
  <si>
    <t xml:space="preserve">CHOCOLATE NEGRO AL 70% . </t>
  </si>
  <si>
    <t xml:space="preserve">CHOCOLATE RUBIO  . </t>
  </si>
  <si>
    <t>CHOCOLATINAS  . se puede solicitar con adición de diferentes ingredientes como maní, caramelo, relleno de arequipe, entre otros.</t>
  </si>
  <si>
    <t xml:space="preserve">CIDRON  . </t>
  </si>
  <si>
    <t xml:space="preserve">CILANTRO  . </t>
  </si>
  <si>
    <t xml:space="preserve">CIMARRON  . </t>
  </si>
  <si>
    <t xml:space="preserve">CIRUELA CLAUDIA SIN SEMILLA . </t>
  </si>
  <si>
    <t xml:space="preserve">CIRUELA PASAS SIN SEMILLA  . </t>
  </si>
  <si>
    <t xml:space="preserve">CIRUELAS CLAUDIA . </t>
  </si>
  <si>
    <t xml:space="preserve">CITRATO DE SODIO  . </t>
  </si>
  <si>
    <t xml:space="preserve">CLAVO DE OLOR  . </t>
  </si>
  <si>
    <t xml:space="preserve">CLORURO DE CALCIO CONSUMO HUMANO . </t>
  </si>
  <si>
    <t xml:space="preserve">CLORURO DE SODIO USO INDUSTRIAL  . </t>
  </si>
  <si>
    <t xml:space="preserve">COBERTURA DE CHOCOLATE BLANCO . </t>
  </si>
  <si>
    <t xml:space="preserve">COBERTURA DE CHOCOLATE NEGRO  . </t>
  </si>
  <si>
    <t xml:space="preserve">COCO  . </t>
  </si>
  <si>
    <t>COCO DESHIDRATADO  . se puede solicitar con o sin azúcar</t>
  </si>
  <si>
    <t xml:space="preserve">COCOA ALCALINA . </t>
  </si>
  <si>
    <t xml:space="preserve">COCOA EN POLVO  . </t>
  </si>
  <si>
    <t xml:space="preserve">COCOAMIDA COSMETICA  . </t>
  </si>
  <si>
    <t xml:space="preserve">COCTELERA SHAKERS 28 ONZ . </t>
  </si>
  <si>
    <t xml:space="preserve">COINTREAU (BOTELLA X 750 CC) . </t>
  </si>
  <si>
    <t xml:space="preserve">COLADOR EN ACERO INOXIDABLE . </t>
  </si>
  <si>
    <t xml:space="preserve">COLADOR PLÁSTICO Y DE NYLON DE 26 CM . </t>
  </si>
  <si>
    <t xml:space="preserve">COLIFLOR VERDURA . </t>
  </si>
  <si>
    <t xml:space="preserve">COLOR PARA CHORIZO . </t>
  </si>
  <si>
    <t xml:space="preserve">COLORANTE LIPOSOLUBLE . </t>
  </si>
  <si>
    <t xml:space="preserve">COLORANTE PARA ALIMENTOS EN POLVO . </t>
  </si>
  <si>
    <t xml:space="preserve">COMINO . </t>
  </si>
  <si>
    <t xml:space="preserve">CONDIMENTO BUTIFARRA  . </t>
  </si>
  <si>
    <t xml:space="preserve">CONDIMENTO CABANO . </t>
  </si>
  <si>
    <t xml:space="preserve">CONDIMENTO CHORIZO  . </t>
  </si>
  <si>
    <t xml:space="preserve">CONDIMENTO GARAM MASALA . </t>
  </si>
  <si>
    <t xml:space="preserve">CONDIMENTO GENOVA . </t>
  </si>
  <si>
    <t xml:space="preserve">CONDIMENTO HAMBURGUESA  . </t>
  </si>
  <si>
    <t xml:space="preserve">CONDIMENTO LONGANIZA  . </t>
  </si>
  <si>
    <t xml:space="preserve">CONDIMENTO MORTADELA  . </t>
  </si>
  <si>
    <t xml:space="preserve">CONDIMENTO SALCHICHA  . </t>
  </si>
  <si>
    <t xml:space="preserve">CONTENEDOR  BIODEGRADABLE PARA COMIDA 3 COMPARTIMIENTOS CON TAPA  PAQUETE POR 20 UNIDADES  . </t>
  </si>
  <si>
    <t xml:space="preserve">CONTENEDOR BIODEGRADEBLE PARA SANDUCHE SENCILLO CON TAPA SIN 18 COMPARTIMIENTO  PAQUETE POR 20 UNIDADES  . </t>
  </si>
  <si>
    <t xml:space="preserve">CONTENEDOR PLÁSTICO CON TAPA PARA ALMACENAR ALIMENTOS, CAPACIDAD HASTA 20L . </t>
  </si>
  <si>
    <t xml:space="preserve">CONTENEDOR PLÁSTICO CON TAPA PARA ALMACENAR ALIMENTOS, CAPACIDAD HASTA 40L . </t>
  </si>
  <si>
    <t xml:space="preserve">CONTENEDOR PLÁSTICO CON TAPA PARA ALMACENAR ALIMENTOS, SUPERIOR A 41L . </t>
  </si>
  <si>
    <t xml:space="preserve">CONTENEDOR SELLO PLUS DESECHABLE 8 ONZ TRASPARENTE . </t>
  </si>
  <si>
    <t xml:space="preserve">CONTENEDOR TERMICO CON TAPA PARA SOPA DE  16 ONZAS PAQUETE X 20 . </t>
  </si>
  <si>
    <t xml:space="preserve">CONTENEDOR TERMICO TRES COMPARTIMENTOS PAQUETE X 20 . </t>
  </si>
  <si>
    <t xml:space="preserve">CONTENEDOR TRANSPARENTE 12 ONZAS, ANCHO 10.5 CM, LARGO 12.5 CM Y ALTO 4 CM . </t>
  </si>
  <si>
    <t xml:space="preserve">COPA TIPO FLAUTA ACRILICA DE 4 ONZAS . </t>
  </si>
  <si>
    <t xml:space="preserve">COPA VENECIANA 3 ONZAS . </t>
  </si>
  <si>
    <t xml:space="preserve">COPA VENECIANA 5 ONZAS . </t>
  </si>
  <si>
    <t xml:space="preserve">COPA VENECIANA 8 ONZAS . </t>
  </si>
  <si>
    <t xml:space="preserve">COPAS DE MUESTRA AQUALAB . </t>
  </si>
  <si>
    <t xml:space="preserve">CREMA CHANTILLY POLVO . </t>
  </si>
  <si>
    <t xml:space="preserve">CREMA DE ARROZ . </t>
  </si>
  <si>
    <t xml:space="preserve">CREMA DE CACAO  . </t>
  </si>
  <si>
    <t xml:space="preserve">CREMA DE CAFÉ  . </t>
  </si>
  <si>
    <t xml:space="preserve">CREMA DE CHOCOLATE . </t>
  </si>
  <si>
    <t xml:space="preserve">CREMA DE COCO  . </t>
  </si>
  <si>
    <t xml:space="preserve">CREMA DE LECHE DEL 30 AL 32% DE GRASA . </t>
  </si>
  <si>
    <t xml:space="preserve">CREMA DE LECHE DEL 33 AL 38% DE GRASA . </t>
  </si>
  <si>
    <t xml:space="preserve">CREMA DE LECHE DEL 39 AL 48% DE GRASA . </t>
  </si>
  <si>
    <t xml:space="preserve">CREMA VEGETAL LIQUIDA PARA BATIR . </t>
  </si>
  <si>
    <t xml:space="preserve">CREMOR TARTARO REPOSTERIA . </t>
  </si>
  <si>
    <t xml:space="preserve">CRISOL DE PORCELANA, SIN TAPA, 20 ML . </t>
  </si>
  <si>
    <t xml:space="preserve">CRISOL DE PORCELANA, SIN TAPA, 50 ML . </t>
  </si>
  <si>
    <t xml:space="preserve">CUAJADA  . </t>
  </si>
  <si>
    <t xml:space="preserve">CUAJO EN PASTILLA . </t>
  </si>
  <si>
    <t xml:space="preserve">CUAJO EN POLVO . </t>
  </si>
  <si>
    <t xml:space="preserve">CUAJO LIQUIDO  . </t>
  </si>
  <si>
    <t xml:space="preserve">CUBIO VERDURA  . </t>
  </si>
  <si>
    <t xml:space="preserve">CUCHARA BIODEGRADABLE PAQUETE POR 20  GRANDE  . </t>
  </si>
  <si>
    <t xml:space="preserve">CUCHARA BIODEGRADABLE PAQUETE POR 20 PEQUEÑO  . </t>
  </si>
  <si>
    <t xml:space="preserve">CUCHARA DE INMERSION DE DULCE . </t>
  </si>
  <si>
    <t xml:space="preserve">CUCHARA DE MADERA  GRANDE PAQUETE POR 20  . </t>
  </si>
  <si>
    <t xml:space="preserve">CUCHARA DESECHABLES GRANDE PAQUETE X 100 . </t>
  </si>
  <si>
    <t xml:space="preserve">CUCHARA DESECHABLES PEQUEÑA PAQUETE X 100 . </t>
  </si>
  <si>
    <t xml:space="preserve">CUCHARA MEDIDORA . </t>
  </si>
  <si>
    <t xml:space="preserve">CUCHARAS DE CATACIÓN: CUCHARA PARA CATACIÓN, EN ACERO INOXIDABLE CON CERTIFICACIÓN EN LAS NORMAS  SCAA. . </t>
  </si>
  <si>
    <t xml:space="preserve">CUCHILLO BIODEGRADABLE PAQUETE POR 20  GRANDE  . </t>
  </si>
  <si>
    <t xml:space="preserve">CUCHILLO DE MADERA GRANDE PAQUETE POR 20  . </t>
  </si>
  <si>
    <t>CUCHILLO EN ACERO INOXIDABLE  . pueden solicitarse desde 6 hasta 10 pulgadas con mango en material higiénico</t>
  </si>
  <si>
    <t xml:space="preserve">CUCHILLOS DESECHABLES PAQUETE X 100 . </t>
  </si>
  <si>
    <t xml:space="preserve">CUCHUCO DE TRIGO . </t>
  </si>
  <si>
    <t xml:space="preserve">CUELLO DE CISNE TETERA . </t>
  </si>
  <si>
    <t xml:space="preserve">CULTIVO LACTICO PARA KUMIS. SOBRE DE 5 GRAMOS  . </t>
  </si>
  <si>
    <t xml:space="preserve">CULTIVO LACTICO PARA YOGURT. SOBRE DE 5 GRAMOS   . </t>
  </si>
  <si>
    <t xml:space="preserve">CULTIVO LACTICO YOGURT GRIEGO . </t>
  </si>
  <si>
    <t xml:space="preserve">CULTIVO LACTIVO MOZZARELLA . </t>
  </si>
  <si>
    <t xml:space="preserve">CURCUMA  . </t>
  </si>
  <si>
    <t xml:space="preserve">CURRY EN POLVO  . </t>
  </si>
  <si>
    <t xml:space="preserve">CURUBA  FRUTA . </t>
  </si>
  <si>
    <t xml:space="preserve">CUSCUS GRANO . </t>
  </si>
  <si>
    <t xml:space="preserve">DECANTADOR DE VINO . </t>
  </si>
  <si>
    <t xml:space="preserve">DELANTAL DESECHABLE TIPO CIRUGÍA PAQ X 50 . </t>
  </si>
  <si>
    <t xml:space="preserve">DELANTAL PLASTICO DE POLIETILENO PAQUETE x50  . </t>
  </si>
  <si>
    <t>DESENGRASANTE POR LITRO  . sin olor, ni color</t>
  </si>
  <si>
    <t xml:space="preserve">DESINFECTANTE ORGÁNICO . </t>
  </si>
  <si>
    <t xml:space="preserve">DETERGENTE DESINCRUSTANTE . </t>
  </si>
  <si>
    <t xml:space="preserve">DEXTROSA . </t>
  </si>
  <si>
    <t xml:space="preserve">DURAZNO  . </t>
  </si>
  <si>
    <t xml:space="preserve">DURAZNO EN ALMIBAR . </t>
  </si>
  <si>
    <t xml:space="preserve">EDTA  . </t>
  </si>
  <si>
    <t>EMBUDO PLASTICO  . se puede solicitar el producto en diferentes diámetros o tamaños</t>
  </si>
  <si>
    <t xml:space="preserve">EMBUDO TUBO PARA EMBUTIDO CARNE . </t>
  </si>
  <si>
    <t xml:space="preserve">EMBUTIDO BUTIFARRA . </t>
  </si>
  <si>
    <t xml:space="preserve">EMBUTIDO CABANO . </t>
  </si>
  <si>
    <t xml:space="preserve">EMBUTIDO CHORIZO ANTIOQUEÑO . </t>
  </si>
  <si>
    <t xml:space="preserve">EMBUTIDO CHORIZO ARGENTINO  . </t>
  </si>
  <si>
    <t xml:space="preserve">EMBUTIDO CHORIZO COCTELERO  . </t>
  </si>
  <si>
    <t xml:space="preserve">EMBUTIDO CHORIZO DE TERNERA . </t>
  </si>
  <si>
    <t xml:space="preserve">EMBUTIDO JAMON BLOQUE . </t>
  </si>
  <si>
    <t xml:space="preserve">EMBUTIDO JAMON CERDO EN LONCHAS . </t>
  </si>
  <si>
    <t xml:space="preserve">EMBUTIDO JAMON PAVO EN LONCHAS . </t>
  </si>
  <si>
    <t xml:space="preserve">EMBUTIDO JAMON POLLO EN LONCHAS . </t>
  </si>
  <si>
    <t xml:space="preserve">EMBUTIDO LONGANIZA . </t>
  </si>
  <si>
    <t xml:space="preserve">EMBUTIDO MORCILLA . </t>
  </si>
  <si>
    <t xml:space="preserve">EMBUTIDO MORTADELA  . </t>
  </si>
  <si>
    <t xml:space="preserve">EMBUTIDO SALAMI . </t>
  </si>
  <si>
    <t xml:space="preserve">EMBUTIDO SALCHICHA ARGENTINA  . </t>
  </si>
  <si>
    <t xml:space="preserve">EMBUTIDO SALCHICHA COMUN . </t>
  </si>
  <si>
    <t xml:space="preserve">EMBUTIDO SALCHICHA PREMIUM . </t>
  </si>
  <si>
    <t xml:space="preserve">EMBUTIDO SALCHICHA RANCHERA . </t>
  </si>
  <si>
    <t xml:space="preserve">EMBUTIDOS PEPPERONI . </t>
  </si>
  <si>
    <t xml:space="preserve">EMPAQUE PARA ALIMENTOS TARRINA PLASTICA . </t>
  </si>
  <si>
    <t xml:space="preserve">ENCENDEDOR CARACTERISTICA CHISPERO TIPO PISTOLA . </t>
  </si>
  <si>
    <t xml:space="preserve">ENCURTIDO DE CEBOLLITAS BLANCAS . </t>
  </si>
  <si>
    <t xml:space="preserve">ENCURTIDO DE MAZORQUITAS . </t>
  </si>
  <si>
    <t xml:space="preserve">ENCURTIDO DE PEPINILLOS . </t>
  </si>
  <si>
    <t xml:space="preserve">ENCURTIDO FRASCO . </t>
  </si>
  <si>
    <t xml:space="preserve">ENVASE DE VIDRIO CON TAPA METALICA 120 GR CAJA POR 24 UNIDADES  . </t>
  </si>
  <si>
    <t xml:space="preserve">ENVASE DE VIDRIO CON TAPA METALICA 250 GR CAJA POR 24 UNIDADES  . </t>
  </si>
  <si>
    <t xml:space="preserve">ENVASE DE VIDRIO CON TAPA METALICA 500 GR CAJA POR 24 UNIDADES  . </t>
  </si>
  <si>
    <t xml:space="preserve">ENVASES DE PLASTICO CON TAPA, BOCA ANCHA Y TRANSPARENTE Unidad de 250 cc  . </t>
  </si>
  <si>
    <t xml:space="preserve">ENVASES DE PLASTICO POLIETILENO CON TAPA Y AGARRADERA  Unidad de 1000 cc  . </t>
  </si>
  <si>
    <t xml:space="preserve">ENVASES PLASTICO DE 2 ONZAS CON TAPA . </t>
  </si>
  <si>
    <t xml:space="preserve">ENVASES PLASTICOS CON ROSCA DE 125 ML . </t>
  </si>
  <si>
    <t xml:space="preserve">ENVASES PLASTICOS CON ROSCA DE 200 ML . </t>
  </si>
  <si>
    <t xml:space="preserve">ENVASES PLASTICOS PARA GEL ANTIBACTERIAL  DE 500 CC . </t>
  </si>
  <si>
    <t xml:space="preserve">ENVASES PLASTICOS PARA TALCO DE 125 GR . </t>
  </si>
  <si>
    <t xml:space="preserve">ENVASES PLASTICOS PARA TALCO DE 250 GR . </t>
  </si>
  <si>
    <t xml:space="preserve">ENVASES PLASTICOS TRANSPARENTE DE POLIPROPILENO DE 125 GR . </t>
  </si>
  <si>
    <t xml:space="preserve">ESCURRIDOR DE CAUCHO PARA PISOS DE 60 CM CON MANGO DE ALUMINIO (ARAGAN) . </t>
  </si>
  <si>
    <t>ESENCIA  . se puede solicitar esencia de diferenes sabores: queso, ponqué, coco, naranja, fresa, maracuyá, etc.</t>
  </si>
  <si>
    <t xml:space="preserve">ESENCIA DE VAINILLA  . </t>
  </si>
  <si>
    <t xml:space="preserve">ESENCIA HINOJO . </t>
  </si>
  <si>
    <t xml:space="preserve">ESENCIA MANTEQUILLA FRASCO x 25 ml  . </t>
  </si>
  <si>
    <t xml:space="preserve">ESPAGUETI  . </t>
  </si>
  <si>
    <t xml:space="preserve">ESPARRAGO  . </t>
  </si>
  <si>
    <t xml:space="preserve">ESPATULA DE COCINA SILICONA . </t>
  </si>
  <si>
    <t xml:space="preserve">ESPINACA  . </t>
  </si>
  <si>
    <t xml:space="preserve">ESPONJA DE ALAMBRE . </t>
  </si>
  <si>
    <t xml:space="preserve">ESPONJA DE BRILLO  . </t>
  </si>
  <si>
    <t xml:space="preserve">ESPONJA LAVALOZA PRESENTACION PAQUETE X 6 UN . </t>
  </si>
  <si>
    <t xml:space="preserve">ESPUMANTE DE VINO X750 . </t>
  </si>
  <si>
    <t xml:space="preserve">ESTABILIZANTE PARA HELADO . </t>
  </si>
  <si>
    <t xml:space="preserve">ESTIBAS: ESTIBAS PLÁSTICAS CON DIMENSIONES DE 100 CM ANCHO X 120 CM LARGO X 15 DE ALTO . </t>
  </si>
  <si>
    <t>ESTRAGÓN  . se puede solicitar fresco o deshidratado</t>
  </si>
  <si>
    <t xml:space="preserve">EXTRACTO DE MALTA AGAR . </t>
  </si>
  <si>
    <t xml:space="preserve">FECULA DE MAIZ  . </t>
  </si>
  <si>
    <t xml:space="preserve">FIDEOS  . </t>
  </si>
  <si>
    <t xml:space="preserve">FILTRO CHEMEX: FILTROS DE CAFÉ NATURAL CHEMEX, CUADRADOS, 100 UNIDADES, EL DISEÑO DE FILTRO DE FIBRA ESPECIAL MÁS GRUESO, MANTIENE ELEMENTOS AMARGOS, ACEITES Y TIERRA EN SU LUGAR (Y FUERA DE SU TAZA), LARGO: 6.3 PULGADAS . </t>
  </si>
  <si>
    <t xml:space="preserve">FILTRO DE AEROPRESS: FILTRO DE AEROPRESS ORIGINALES DE CELULOSA PARA 4 TAZAS POR 350 UNIDADES . </t>
  </si>
  <si>
    <t xml:space="preserve">FILTRO SIPHON JAPONES: FILTRO  DE SIPHON JAPONES  DE 360 ML DE PAPEL POR 100 UNIDADES   . </t>
  </si>
  <si>
    <t xml:space="preserve">FILTRO V60: FILTRO DRIPPER V60  DE CELULOSA, ORIGINALES, TAMAÑO 2 ( 100 UNIDADES) . </t>
  </si>
  <si>
    <t xml:space="preserve">FOSFATO DE SODIO PARA EMBUTIDOS  . </t>
  </si>
  <si>
    <t xml:space="preserve">FOSFATO TRISODICO REFUERZA EL PODER DE LIMPIEZA, ELIMINA LA DUREZA  DEL  AGUA) . </t>
  </si>
  <si>
    <t xml:space="preserve">FRASCO DE CRISTAL CON TAPA METALICA (125 GR) CAJA POR 24 UNIDADES  . </t>
  </si>
  <si>
    <t xml:space="preserve">FRASCO DE CRISTAL CON TAPA METALICA (250 GR) CAJA POR 24 UNIDADES  . </t>
  </si>
  <si>
    <t xml:space="preserve">FRESA FRUTA . </t>
  </si>
  <si>
    <t xml:space="preserve">FRIJOL  CABEZA NEGRA . </t>
  </si>
  <si>
    <t xml:space="preserve">FRIJOL BLANQUILLO  . </t>
  </si>
  <si>
    <t xml:space="preserve">FRIJOL CARAOTA . </t>
  </si>
  <si>
    <t xml:space="preserve">FRIJOL CARGAMANTO BLANCO . </t>
  </si>
  <si>
    <t xml:space="preserve">FRIJOL CARGAMANTO ROJO . </t>
  </si>
  <si>
    <t xml:space="preserve">FRIJOL ENLATADO . </t>
  </si>
  <si>
    <t xml:space="preserve">FRIJOL VERDE  . </t>
  </si>
  <si>
    <t xml:space="preserve">FRUTA CRISTALIZADA . </t>
  </si>
  <si>
    <t xml:space="preserve">GALLETA DE CHOCOLATE TIPO SANDWICH, CON RELLENO DE CREMA X PAQUETE . </t>
  </si>
  <si>
    <t>GALLETA DULCE, CON O SIN RELLENO DE CREMA X PAQUETE . se puede solicitar el producto en diferentes variedades como galleta tipo graham, dulce - salado, semidulce, de vainilla tipo sandwich con relleno de diferentes sabores como vainilla, limón, fresa, etc.</t>
  </si>
  <si>
    <t xml:space="preserve">GALLETA RECTANGULAR CON RELLENO DE CREMA BLANCA X PAQUETE . </t>
  </si>
  <si>
    <t xml:space="preserve">GALLETAS DE SODA PAQUETE X4 TACOS . </t>
  </si>
  <si>
    <t xml:space="preserve">GARBANZO  . </t>
  </si>
  <si>
    <t xml:space="preserve">GAS PROPANO x 100 Libras (incluye pipeta) . </t>
  </si>
  <si>
    <t xml:space="preserve">GAS PROPANO x 100 Libras (solo gas) . </t>
  </si>
  <si>
    <t xml:space="preserve">GAS PROPANO x 40 Libras (incluye pipeta) . </t>
  </si>
  <si>
    <t xml:space="preserve">GAS PROPANO x 40 Libras (solo gas) . </t>
  </si>
  <si>
    <t>GASEOSA  . se puede solicitar en diversas presentaciones y de diversos sabores como limón, toronja, de cola, manzana, etc.</t>
  </si>
  <si>
    <t>GASEOSA X 250 ML . se puede solicitar de diversos sabores como limón, toronja, de cola, manzana, etc.</t>
  </si>
  <si>
    <t xml:space="preserve">GELATINA CON SABOR . </t>
  </si>
  <si>
    <t xml:space="preserve">GELATINA SIN SABOR  . </t>
  </si>
  <si>
    <t>GINEBRA  . se puede solicitar ginebra de 40 a 47 grados de alcohol.</t>
  </si>
  <si>
    <t xml:space="preserve">GINGER ALE  . </t>
  </si>
  <si>
    <t xml:space="preserve">GLICERINA  . </t>
  </si>
  <si>
    <t xml:space="preserve">GLUCOSA  . </t>
  </si>
  <si>
    <t xml:space="preserve">GOMA XANTHAN  . </t>
  </si>
  <si>
    <t xml:space="preserve">GORROS DESECHABLES DE ALGODÓN PAQUETE X 50  . </t>
  </si>
  <si>
    <t xml:space="preserve">GRAGEA, PEPITAS DE COLORES  . </t>
  </si>
  <si>
    <t xml:space="preserve">GRAMERA CAPACIDAD 10000 GR . </t>
  </si>
  <si>
    <t xml:space="preserve">GRAMERA CAPACIDAD 5000 GR . </t>
  </si>
  <si>
    <t xml:space="preserve">GRAMERA DIGITAL CON TEMPORIZADOR CON GRAMOS EN DECIMAL DE MATERIAL IPERMEABLE . </t>
  </si>
  <si>
    <t xml:space="preserve">GRANADILLA  . </t>
  </si>
  <si>
    <t xml:space="preserve">GRANADINA BOTELLA X 750 CC . </t>
  </si>
  <si>
    <t xml:space="preserve">GUANABANA  . </t>
  </si>
  <si>
    <t xml:space="preserve">GUANTE LATEX CAJA X 100 UNIDADES  . </t>
  </si>
  <si>
    <t xml:space="preserve">GUANTE PROTECTOR ANTIESTATICO . </t>
  </si>
  <si>
    <t xml:space="preserve">GUANTES DE ALTA TEMPERATURA . </t>
  </si>
  <si>
    <t xml:space="preserve">GUANTES DE NITRILO, CAJA X 100 UNIDADES . </t>
  </si>
  <si>
    <t xml:space="preserve">GUASCA  . </t>
  </si>
  <si>
    <t xml:space="preserve">GUAYABA  . </t>
  </si>
  <si>
    <t xml:space="preserve">HABA  . </t>
  </si>
  <si>
    <t xml:space="preserve">HABICHUELA  . </t>
  </si>
  <si>
    <t xml:space="preserve">HARINA BUÑUELO  . </t>
  </si>
  <si>
    <t xml:space="preserve">HARINA DE ALMENDRAS . </t>
  </si>
  <si>
    <t xml:space="preserve">HARINA DE CENTENO . </t>
  </si>
  <si>
    <t xml:space="preserve">HARINA DE MAIZ  . </t>
  </si>
  <si>
    <t xml:space="preserve">HARINA DE MAÍZ AMARILLO . </t>
  </si>
  <si>
    <t xml:space="preserve">HARINA DE QUINUA . </t>
  </si>
  <si>
    <t xml:space="preserve">HARINA DE TRIGO  . </t>
  </si>
  <si>
    <t xml:space="preserve">HARINA DE TRIGO MULTIPROPÓSITO . </t>
  </si>
  <si>
    <t xml:space="preserve">HARINA DE TRIGO PARA HOJALDRES . </t>
  </si>
  <si>
    <t xml:space="preserve">HARINA TRIGO INTEGRAL  . </t>
  </si>
  <si>
    <t xml:space="preserve">HELADO  . </t>
  </si>
  <si>
    <t xml:space="preserve">HI VOL MERENGUE: Cobertura de merengue en polvo elaborado con claras de huevo deshidratadas. Se usa para decoraciones sofisticadas en pasteles y Postres. . </t>
  </si>
  <si>
    <t xml:space="preserve">HIELO  . </t>
  </si>
  <si>
    <t xml:space="preserve">HIERBABUENA FRESCA . </t>
  </si>
  <si>
    <t xml:space="preserve">HIERBABUENA SECA . </t>
  </si>
  <si>
    <t xml:space="preserve">HILO PARA ATAR EMBUTIDOS X 100G . </t>
  </si>
  <si>
    <t xml:space="preserve">HIPOCLORITO DE SODIO  . </t>
  </si>
  <si>
    <t xml:space="preserve">HOJAS DE BIJAO  . </t>
  </si>
  <si>
    <t xml:space="preserve">HOJAS DE PLÁTANO. ROLLO X 5 HOJAS . </t>
  </si>
  <si>
    <t xml:space="preserve">HUEVO CODORNIZ  . </t>
  </si>
  <si>
    <t xml:space="preserve">HUEVOS AA  . </t>
  </si>
  <si>
    <t xml:space="preserve">HUEVOS AAA  . </t>
  </si>
  <si>
    <t xml:space="preserve">HUMO LIQUIDO  . </t>
  </si>
  <si>
    <t xml:space="preserve">INYECTORES DE SABOR  . </t>
  </si>
  <si>
    <t>JABON ANTIBACTERIAL MANOS  . sin olor, ni color</t>
  </si>
  <si>
    <t xml:space="preserve">JABON LIQUIDO LAVALOZA . </t>
  </si>
  <si>
    <t xml:space="preserve">JABON LIQUIDO PARA MANOS . </t>
  </si>
  <si>
    <t xml:space="preserve">JABON NEUTRO . </t>
  </si>
  <si>
    <t xml:space="preserve">JARRA METALICA ARTE LATTE, CAPACIDAD 350 ML . </t>
  </si>
  <si>
    <t>JARRA PLÁSTICA MEDIDORA . se puede solicitar de diferentes capacidades (500, 1000, 3000, 5000 ml).</t>
  </si>
  <si>
    <t xml:space="preserve">JARRA: HERVIDOR ELÉCTRICO JARRA CUELLO DE GANSO BODUM MELIOR 8 LITROS . </t>
  </si>
  <si>
    <t xml:space="preserve">JENGIBRE  . </t>
  </si>
  <si>
    <t xml:space="preserve">JENGIBRE EN POLVO . </t>
  </si>
  <si>
    <t xml:space="preserve">JUEGO DE CUBIERTOS DESECHABLES CON SERVILLETA X 50 . </t>
  </si>
  <si>
    <t xml:space="preserve">JUGO CAJA POR 24 UNIDADES  . </t>
  </si>
  <si>
    <t xml:space="preserve">JUGO CRANBERRY  . </t>
  </si>
  <si>
    <t xml:space="preserve">JUGO DE TOMATE  . </t>
  </si>
  <si>
    <t xml:space="preserve">KIT DE GARNISH . </t>
  </si>
  <si>
    <t xml:space="preserve">KIWI  . </t>
  </si>
  <si>
    <t xml:space="preserve">KUMIS  . </t>
  </si>
  <si>
    <t xml:space="preserve">LASAÑA PASTA  . </t>
  </si>
  <si>
    <t xml:space="preserve">LAUREL SECO  . </t>
  </si>
  <si>
    <t xml:space="preserve">LECHE CONDENSADA  . </t>
  </si>
  <si>
    <t xml:space="preserve">LECHE DE COCO  . </t>
  </si>
  <si>
    <t xml:space="preserve">LECHE DE COCO EN POLVO  . </t>
  </si>
  <si>
    <t xml:space="preserve">LECHE DESLACTOSADA  . </t>
  </si>
  <si>
    <t xml:space="preserve">LECHE EN POLVO  . </t>
  </si>
  <si>
    <t xml:space="preserve">LECHE EN POLVO DESLACTOSADA . </t>
  </si>
  <si>
    <t xml:space="preserve">LECHE ENTERA  . </t>
  </si>
  <si>
    <t xml:space="preserve">LECHE EVAPORADA . </t>
  </si>
  <si>
    <t xml:space="preserve">LECHE LARGAVIDA  . </t>
  </si>
  <si>
    <t xml:space="preserve">LECHUGA BATAVIA  . </t>
  </si>
  <si>
    <t xml:space="preserve">LECHUGA CRESPA  . </t>
  </si>
  <si>
    <t xml:space="preserve">LECHUGA ESCAROLA . </t>
  </si>
  <si>
    <t xml:space="preserve">LECHUGA MORADA . </t>
  </si>
  <si>
    <t xml:space="preserve">LECHUGA ROMANA . </t>
  </si>
  <si>
    <t xml:space="preserve">LECHUGA RUGULA . </t>
  </si>
  <si>
    <t xml:space="preserve">LECITINA DE SOYA . </t>
  </si>
  <si>
    <t xml:space="preserve">LENTEJAS GRANO . </t>
  </si>
  <si>
    <t xml:space="preserve">LEVADURA FRESCA  . </t>
  </si>
  <si>
    <t xml:space="preserve">LEVADURA INSTANTANEA  . </t>
  </si>
  <si>
    <t>LICOR AGUARDIENTE  . el producto debe cumplir con  la característica de tener 29° de alcohol, ser tapa roja</t>
  </si>
  <si>
    <t>LICOR AMARETO . el producto debe cumplir con la  característica de tener de 20° a 30° de alcohol.</t>
  </si>
  <si>
    <t xml:space="preserve">LICOR ARMAÑAC TIPO BRANDY FRANCIA . </t>
  </si>
  <si>
    <t>LICOR BRANDY  . el producto debe cumplir con la  característica de ser solicitado de 35° de alcohol.</t>
  </si>
  <si>
    <t xml:space="preserve">LICOR CACHAZA BRASILERO . </t>
  </si>
  <si>
    <t xml:space="preserve">LICOR CAMPARI  . </t>
  </si>
  <si>
    <t xml:space="preserve">LICOR CHAMPAÑA CORRIENTE . </t>
  </si>
  <si>
    <t xml:space="preserve">LICOR CHARTREUSSE (FRANCES) . </t>
  </si>
  <si>
    <t xml:space="preserve">LICOR COÑAC (FRANCES) . </t>
  </si>
  <si>
    <t xml:space="preserve">LICOR CREMA DE AMARULA BOTELLA X 750 CC   . </t>
  </si>
  <si>
    <t>LICOR CREMA DE MENTA . se puede solicitar de color verde o transparente.</t>
  </si>
  <si>
    <t xml:space="preserve">LICOR CREMA DE WHISKY  . </t>
  </si>
  <si>
    <t xml:space="preserve">LICOR DE MELON . </t>
  </si>
  <si>
    <t xml:space="preserve">LICOR DON BENEDICTINE FRANCES DE HIERVAS . </t>
  </si>
  <si>
    <t xml:space="preserve">LICOR DRAMBUIE (ESCOCES) . </t>
  </si>
  <si>
    <t xml:space="preserve">LICOR FRANGELICO (ITALIANO) . </t>
  </si>
  <si>
    <t xml:space="preserve">LICOR GALLIANO ITALINO DE FINAS HIERVAS . </t>
  </si>
  <si>
    <t xml:space="preserve">LICOR GRAND MARNIER (FRANCES) . </t>
  </si>
  <si>
    <t xml:space="preserve">LICOR GRAPPA (ITALIANO) . </t>
  </si>
  <si>
    <t xml:space="preserve">LICOR ITALIANO DE AVELLANAS . </t>
  </si>
  <si>
    <t xml:space="preserve">LICOR LIMONCELLO (ITALIANO) . </t>
  </si>
  <si>
    <t xml:space="preserve">LICOR PISCO PERUANO  . </t>
  </si>
  <si>
    <t xml:space="preserve">LICOR RON  . </t>
  </si>
  <si>
    <t xml:space="preserve">LICOR RON AMARILLO  . </t>
  </si>
  <si>
    <t xml:space="preserve">LICOR RON BLANCO  . </t>
  </si>
  <si>
    <t xml:space="preserve">LICOR TEQUILA  . </t>
  </si>
  <si>
    <t xml:space="preserve">LICOR TRIPLESEC  . </t>
  </si>
  <si>
    <t xml:space="preserve">LICOR VERMUT BLANCO  . </t>
  </si>
  <si>
    <t xml:space="preserve">LICOR VERMUT ROJO  . </t>
  </si>
  <si>
    <t xml:space="preserve">LICOR VINO BLANCO  . </t>
  </si>
  <si>
    <t xml:space="preserve">LICOR VINO DULCE . </t>
  </si>
  <si>
    <t xml:space="preserve">LICOR VINO JEREZ (ESPAÑA) . </t>
  </si>
  <si>
    <t xml:space="preserve">LICOR VINO MADEIRA (PORTUGAL) . </t>
  </si>
  <si>
    <t xml:space="preserve">LICOR VINO MARSALA (ITALIANO) . </t>
  </si>
  <si>
    <t xml:space="preserve">LICOR VINO OPORTO (PORTUGAL) . </t>
  </si>
  <si>
    <t xml:space="preserve">LICOR VINO ROSADO  . </t>
  </si>
  <si>
    <t xml:space="preserve">LICOR VINO TINTO  . </t>
  </si>
  <si>
    <t xml:space="preserve">LICOR VODKA  . </t>
  </si>
  <si>
    <t xml:space="preserve">LICOR WHISKY  . </t>
  </si>
  <si>
    <t xml:space="preserve">LIMON COMUN  . </t>
  </si>
  <si>
    <t xml:space="preserve">LIMON TAHITI  . </t>
  </si>
  <si>
    <t xml:space="preserve">LULO  . </t>
  </si>
  <si>
    <t xml:space="preserve">MADEJA DE TRIPA CALIBRE 26  . </t>
  </si>
  <si>
    <t xml:space="preserve">MADEJA DE TRIPA CALIBRE 28  . </t>
  </si>
  <si>
    <t xml:space="preserve">MAIZ AMARILLO . </t>
  </si>
  <si>
    <t xml:space="preserve">MAIZ CUCHUCO . </t>
  </si>
  <si>
    <t xml:space="preserve">MAIZ PETO  . </t>
  </si>
  <si>
    <t xml:space="preserve">MAIZ PIILADO  . </t>
  </si>
  <si>
    <t xml:space="preserve">MAIZ PIRA  . </t>
  </si>
  <si>
    <t xml:space="preserve">MAIZ TIERNO  . </t>
  </si>
  <si>
    <t xml:space="preserve">MAIZ TIERNO EN LATA . </t>
  </si>
  <si>
    <t xml:space="preserve">MAMEY . </t>
  </si>
  <si>
    <t xml:space="preserve">MANDARINA  . </t>
  </si>
  <si>
    <t xml:space="preserve">MANGA PASTELERA GRANDE . </t>
  </si>
  <si>
    <t xml:space="preserve">MANGA PASTELERA PEQUEÑA . </t>
  </si>
  <si>
    <t xml:space="preserve">MANGAS PLÁSTICAS DE 30 CM X 50 UNIDADES . </t>
  </si>
  <si>
    <t xml:space="preserve">MANGAS PLÁSTICAS DE 40 CM X 50 UNIDADES . </t>
  </si>
  <si>
    <t xml:space="preserve">MANGAS PLÁSTICAS DE 60 CM X 50 UNIDADES . </t>
  </si>
  <si>
    <t xml:space="preserve">MANGAS REPOSTERIA SILICONA . </t>
  </si>
  <si>
    <t xml:space="preserve">MANGO CRIOLLO . </t>
  </si>
  <si>
    <t xml:space="preserve">MANGO DE AZUCAR  . </t>
  </si>
  <si>
    <t xml:space="preserve">MANGO TOMMY  . </t>
  </si>
  <si>
    <t xml:space="preserve">MANI TOSTADO  . </t>
  </si>
  <si>
    <t xml:space="preserve">MANÍ TRITURADO . </t>
  </si>
  <si>
    <t xml:space="preserve">MANTECA DE CACAO . </t>
  </si>
  <si>
    <t xml:space="preserve">MANTEQUILLA  . </t>
  </si>
  <si>
    <t xml:space="preserve">MANTEQUILLA DE MANÍ . </t>
  </si>
  <si>
    <t xml:space="preserve">MANTEQUILLA DE MESA  . </t>
  </si>
  <si>
    <t xml:space="preserve">MANTEQUILLA INDUSTRIAL  . </t>
  </si>
  <si>
    <t xml:space="preserve">MANZANA ROJA  . </t>
  </si>
  <si>
    <t xml:space="preserve">MANZANA VERDE  . </t>
  </si>
  <si>
    <t xml:space="preserve">MARACUYA  . </t>
  </si>
  <si>
    <t xml:space="preserve">MARGARINA  . </t>
  </si>
  <si>
    <t xml:space="preserve">MARGARINA INDUSTRIAL  . </t>
  </si>
  <si>
    <t xml:space="preserve">MARISCO PALMITOS DE CANGREJO . </t>
  </si>
  <si>
    <t xml:space="preserve">MARISCOS ALMEJA . </t>
  </si>
  <si>
    <t>MARISCOS CAMARON TIGRE CRUDO . se solicita el producto limpio y empacado al vacío.</t>
  </si>
  <si>
    <t>MARISCOS CAMARON TIGRE PRECOCIDO . se solicita el producto limpio y empacado al vacío.</t>
  </si>
  <si>
    <t xml:space="preserve">MARISCOS LANGOSTA  . </t>
  </si>
  <si>
    <t xml:space="preserve">MARISCOS LANGOSTINO  . </t>
  </si>
  <si>
    <t xml:space="preserve">MARISCOS MEJILLONES . </t>
  </si>
  <si>
    <t xml:space="preserve">MASMELO  . </t>
  </si>
  <si>
    <t>MAYONESA  . se solicitará de calidad</t>
  </si>
  <si>
    <t xml:space="preserve">MAZORCA  . </t>
  </si>
  <si>
    <t xml:space="preserve">MEJORADOR DE MASA . </t>
  </si>
  <si>
    <t xml:space="preserve">MEKATO  PLATANITOS PAQUETE 
POR 12 UNIDADES  . </t>
  </si>
  <si>
    <t xml:space="preserve">MEKATO PAPITAS PAQUETE 
POR 12 UNIDADES  . </t>
  </si>
  <si>
    <t xml:space="preserve">MEKATO ROSQUITAS PAQUETE 
POR12 UNIDADES  . </t>
  </si>
  <si>
    <t xml:space="preserve">MELON FRUTA . </t>
  </si>
  <si>
    <t xml:space="preserve">MENTA  . </t>
  </si>
  <si>
    <t xml:space="preserve">MERMELADA . </t>
  </si>
  <si>
    <t xml:space="preserve">MEZCLADORES PARA CAFE DE MADERA . </t>
  </si>
  <si>
    <t xml:space="preserve">MIEL DE ABEJAS  . </t>
  </si>
  <si>
    <t xml:space="preserve">MIGA DE PAN  . </t>
  </si>
  <si>
    <t xml:space="preserve">MILO . </t>
  </si>
  <si>
    <t xml:space="preserve">MIX DE PÉTALOS COMESTIBLES  . </t>
  </si>
  <si>
    <t>MIXER .  Batidora de inmersion de 400 w 110vlt</t>
  </si>
  <si>
    <t xml:space="preserve">MOLDE DE  MINIMUFFINS EN TEFLÓN . </t>
  </si>
  <si>
    <t xml:space="preserve">MOLDE DE COCINA CUADRADO EN ACERO INOXIDABLE PARA QUESOS . </t>
  </si>
  <si>
    <t xml:space="preserve">MOLDE DE MUFFINS EN TEFLÓN . </t>
  </si>
  <si>
    <t xml:space="preserve">MOLDE PARA LASAGNA CUADRADO 15X25  JUNIOR EN ALUMINIO DESECHABLE . </t>
  </si>
  <si>
    <t xml:space="preserve">MOLDE PARA LASAGNA FAMILIAR 35 X 25 cm APROXIMADAMENTE, RECTANGULAR ) EN ALUMINIO DESECHABLE . </t>
  </si>
  <si>
    <t xml:space="preserve">MOLDE PARA LASAGNA REDONDO EN ALUMINIO DESECHABLE DE 250 G . </t>
  </si>
  <si>
    <t xml:space="preserve">MOLDE TARTALETAS REDONDAS MEDIANAS 160 MM . </t>
  </si>
  <si>
    <t xml:space="preserve">MOLDES DE ACETATO PARA CHOCOLATERIA . </t>
  </si>
  <si>
    <t xml:space="preserve">MOLDES DE PALETAS X 6 . </t>
  </si>
  <si>
    <t xml:space="preserve">MOLDES DE POLICARBONATO . </t>
  </si>
  <si>
    <t>MOLDES DE SILICONA .  Moldes de silicona en diferentes presentaciones y formas resistente al calor y enfriamiento desde 0°C hasta 230°C.</t>
  </si>
  <si>
    <t xml:space="preserve">MOLDES DE TORTA 1 LIBRA (CUADRADO) . </t>
  </si>
  <si>
    <t xml:space="preserve">MOLDES DE TORTA 1 LIBRA (REDONDO) . </t>
  </si>
  <si>
    <t xml:space="preserve">MOLDES DE TORTA DE 1/2 LIBRA (CUADRADO) . </t>
  </si>
  <si>
    <t xml:space="preserve">MOLDES DE TORTA DE 1/2 LIBRA (REDONDO) . </t>
  </si>
  <si>
    <t xml:space="preserve">MOLDES DE TORTA DE 1/4 LIBRA  (CUADRADO) . </t>
  </si>
  <si>
    <t xml:space="preserve">MOLDES DE TORTA DE 1/4 LIBRA (REDONDO) . </t>
  </si>
  <si>
    <t xml:space="preserve">MOLINO DE CAFÉ ELECTRICO, CAPACIDAD 85-120 GRAMOS CON CUCHILLA EN ACERO INOXIDABLE . </t>
  </si>
  <si>
    <t>MOLINO DE CAFÉ MANUAL DE ACERO INOXIDABLE  . se puede solicitar también el molino manual elaborado en vidrio.</t>
  </si>
  <si>
    <t>MONDONGO  . se incluye cualquier tipo de corte de mondongo de res. se puede solicitar empacado al vacio. el producto debe cumplir con criterios de calidad establecidos en el decreto 1500 de 2007</t>
  </si>
  <si>
    <t xml:space="preserve">MORA FRUTA . </t>
  </si>
  <si>
    <t xml:space="preserve">MOSTAZA  . </t>
  </si>
  <si>
    <t xml:space="preserve">MOSTAZA DIJON . </t>
  </si>
  <si>
    <t xml:space="preserve">NABOS  . </t>
  </si>
  <si>
    <t xml:space="preserve">NACHOS PAQUETE X 250 GR  . </t>
  </si>
  <si>
    <t xml:space="preserve">NARANJA COMUN . </t>
  </si>
  <si>
    <t xml:space="preserve">NARANJA TANGELO  . </t>
  </si>
  <si>
    <t>NARIZ DE CAFÉ . kit completo de nariz de café (caja)</t>
  </si>
  <si>
    <t xml:space="preserve">NARIZ DE VINO . </t>
  </si>
  <si>
    <t xml:space="preserve">NATILLA  . </t>
  </si>
  <si>
    <t xml:space="preserve">NECTAR DE DURAZNO  . </t>
  </si>
  <si>
    <t xml:space="preserve">NUEZ DE BRASIL  . </t>
  </si>
  <si>
    <t xml:space="preserve">NUEZ MOSCADA  . </t>
  </si>
  <si>
    <t xml:space="preserve">ÑAME  . </t>
  </si>
  <si>
    <t xml:space="preserve">OREGANO  . </t>
  </si>
  <si>
    <t xml:space="preserve">OREGANO EN POLVO . </t>
  </si>
  <si>
    <t xml:space="preserve">OXIDO DE ZINC  . </t>
  </si>
  <si>
    <t xml:space="preserve">P.V.P ( K -30 K-90 )  . </t>
  </si>
  <si>
    <t xml:space="preserve">PALETA DE CORDERO  . </t>
  </si>
  <si>
    <t>PALETA PLÁSTICA (ESPÁTULA) . se puede solicitar rígida en policarbonato (para uso en panadería) ó de mango rígido y punta en silicona (para uso en cocina), en diferentes dimensiones entre 10cm a 45cm.  debe ser resistente al calor</t>
  </si>
  <si>
    <t xml:space="preserve">PALILLOS CAJA X 100 UNIDADES  . </t>
  </si>
  <si>
    <t xml:space="preserve">PALILLOS PARA HAMBURGUESA PAQUETE POR 100 UNIDADES  . </t>
  </si>
  <si>
    <t xml:space="preserve">PALMITOS VEGETALES . </t>
  </si>
  <si>
    <t xml:space="preserve">PALO POPS X30 UNIDAD . </t>
  </si>
  <si>
    <t xml:space="preserve">PAN COMUN  . </t>
  </si>
  <si>
    <t xml:space="preserve">PAN DE HAMBURGUESA X 15 UNIDADES . </t>
  </si>
  <si>
    <t xml:space="preserve">PAN FRANCES  . </t>
  </si>
  <si>
    <t xml:space="preserve">PAN PERRO . </t>
  </si>
  <si>
    <t xml:space="preserve">PAN RAYADO, DE ESTILO JAPONÉS, DE TEXTURA GRUESA, IDEAL PARA EMPANIZAR (PANKO) . </t>
  </si>
  <si>
    <t xml:space="preserve">PAN TAJADO . </t>
  </si>
  <si>
    <t xml:space="preserve">PANADERIA JALEAS FANTASÍA DE BRILLO - GELES . </t>
  </si>
  <si>
    <t xml:space="preserve">PANADERIA VOL-AU-VENT ( VOLOVAN)   GRANDE . </t>
  </si>
  <si>
    <t xml:space="preserve">PANADERIA VOL-AU-VENT ( VOLOVAN)   MEDIANO . </t>
  </si>
  <si>
    <t xml:space="preserve">PANADERIA VOL-AU-VENT ( VOLOVAN)   MINI . </t>
  </si>
  <si>
    <t xml:space="preserve">PANELA  . </t>
  </si>
  <si>
    <t xml:space="preserve">PANELA EN POLVO . </t>
  </si>
  <si>
    <t xml:space="preserve">PANNACREMA/SABORIZANTE . </t>
  </si>
  <si>
    <t xml:space="preserve">PAÑO DE LIMPIEZA NATURAL DESECHABLE X 100 MTRS . </t>
  </si>
  <si>
    <t xml:space="preserve">Paño de Limpieza: LIMPION X 80   ROLLO . </t>
  </si>
  <si>
    <t xml:space="preserve">PAPA COMÚN  . </t>
  </si>
  <si>
    <t xml:space="preserve">PAPA CRIOLLA  . </t>
  </si>
  <si>
    <t xml:space="preserve">PAPA FRANCESA . </t>
  </si>
  <si>
    <t xml:space="preserve">PAPA PASTUSA . </t>
  </si>
  <si>
    <t xml:space="preserve">PAPA SABANERA  . </t>
  </si>
  <si>
    <t xml:space="preserve">PAPA TRITURADA (RIPIO)  . </t>
  </si>
  <si>
    <t xml:space="preserve">PAPAYA FRUTA . </t>
  </si>
  <si>
    <t xml:space="preserve">PAPEL ALUMINIO  PAPEL ALUMINIO   . </t>
  </si>
  <si>
    <t xml:space="preserve">PAPEL DE AZÚCAR  . </t>
  </si>
  <si>
    <t xml:space="preserve">PAPEL PARAFINADO CORTADO COLOR VARIOS DE 30 X 30 DECORATIVO  . </t>
  </si>
  <si>
    <t xml:space="preserve">PAPEL PARAFINADO ROLLO X 100 M . </t>
  </si>
  <si>
    <t xml:space="preserve">PAPEL PARAFINADO ROLLO X50M . </t>
  </si>
  <si>
    <t xml:space="preserve">PAPRIKA  . </t>
  </si>
  <si>
    <t xml:space="preserve">PASTA CORTA . </t>
  </si>
  <si>
    <t xml:space="preserve">PASTA DE AVELLANA . </t>
  </si>
  <si>
    <t xml:space="preserve">PASTA DE ESCENCIAS . </t>
  </si>
  <si>
    <t xml:space="preserve">PASTA DE GLICERINA  . </t>
  </si>
  <si>
    <t xml:space="preserve">PASTA DE TOMATE  . </t>
  </si>
  <si>
    <t xml:space="preserve">PASTA HOJALDRADA . </t>
  </si>
  <si>
    <t xml:space="preserve">PASTA LARGA . </t>
  </si>
  <si>
    <t xml:space="preserve">PATILLA O SANDIA . </t>
  </si>
  <si>
    <t xml:space="preserve">PECHUGA DE PAVO  . </t>
  </si>
  <si>
    <t xml:space="preserve">PECTINA  . </t>
  </si>
  <si>
    <t xml:space="preserve">PEPINO COHOMBRO  . </t>
  </si>
  <si>
    <t xml:space="preserve">PERA  . </t>
  </si>
  <si>
    <t xml:space="preserve">PEREJIL RAMA  . </t>
  </si>
  <si>
    <t xml:space="preserve">PERNIL DE CORDERO  . </t>
  </si>
  <si>
    <t xml:space="preserve">PESCADO BAGRE . </t>
  </si>
  <si>
    <t xml:space="preserve">PESCADO BOCACHICO COLOMBIANO . </t>
  </si>
  <si>
    <t xml:space="preserve">PESCADO CONGRIO  . </t>
  </si>
  <si>
    <t xml:space="preserve">PESCADO CORTE HUESO  . </t>
  </si>
  <si>
    <t xml:space="preserve">PESCADO CORVINA FILETE  . </t>
  </si>
  <si>
    <t xml:space="preserve">PESCADO JAIBA  . </t>
  </si>
  <si>
    <t xml:space="preserve">PESCADO ROBALO FILETE  . </t>
  </si>
  <si>
    <t xml:space="preserve">PESCADO SALMON  . </t>
  </si>
  <si>
    <t xml:space="preserve">PESCADO TILAPIA ROJA  . </t>
  </si>
  <si>
    <t xml:space="preserve">PESCADO TRUCHA  . </t>
  </si>
  <si>
    <t xml:space="preserve">PESCADO TRUCHA CORTE ENTERO  . </t>
  </si>
  <si>
    <t xml:space="preserve">PHMETRO DIGITAL DE BOLSILLO . </t>
  </si>
  <si>
    <t xml:space="preserve">PIMENTON AMARILLO . </t>
  </si>
  <si>
    <t xml:space="preserve">PIMENTON ROJO  . </t>
  </si>
  <si>
    <t xml:space="preserve">PIMENTÓN VERDE  . </t>
  </si>
  <si>
    <t xml:space="preserve">PIMIENTA EN GRANO  . </t>
  </si>
  <si>
    <t xml:space="preserve">PIMIENTA EN POLVO  . </t>
  </si>
  <si>
    <t xml:space="preserve">PIMIENTA PICANTE  . </t>
  </si>
  <si>
    <t xml:space="preserve">PINCEL CERDAS PLANA NÚMERO 3  . </t>
  </si>
  <si>
    <t xml:space="preserve">PINCEL CERDAS PLANA NÚMERO 6 . </t>
  </si>
  <si>
    <t xml:space="preserve">PINCEL REDONDO . </t>
  </si>
  <si>
    <t xml:space="preserve">PINTURA BRILLO FRASCO X 60 CC . se puede solicitar brillo para alimentos </t>
  </si>
  <si>
    <t xml:space="preserve">PIÑA EN CONSERVA . </t>
  </si>
  <si>
    <t xml:space="preserve">PIÑA ORO MIEL  . </t>
  </si>
  <si>
    <t xml:space="preserve">PIÑA PEROLERA  . </t>
  </si>
  <si>
    <t xml:space="preserve">PIÑONES . </t>
  </si>
  <si>
    <t xml:space="preserve">PISTACHOS . </t>
  </si>
  <si>
    <t xml:space="preserve">PLATANO ARTON . </t>
  </si>
  <si>
    <t xml:space="preserve">PLÁTANO MADURO . </t>
  </si>
  <si>
    <t xml:space="preserve">PLATO BIODEGRADABLE MEDIANO PAQUETE POR 20 UNIDADES  . </t>
  </si>
  <si>
    <t xml:space="preserve">PLATO BIODEGRADABLE PEQUEÑO PAQUETE POR 20 UNIDADES  . </t>
  </si>
  <si>
    <t xml:space="preserve">PLATO PANDO DESECHABLE GRANDE PAQUETE X 20 UNIDADES . </t>
  </si>
  <si>
    <t xml:space="preserve">PLATO PANDO DESECHABLE MEDIANO PAQUETE X 20 UNIDADES . </t>
  </si>
  <si>
    <t xml:space="preserve">PLATO PANDO DESECHABLE PEQUEÑO PAQUETE X 20 UNIDADES . </t>
  </si>
  <si>
    <t xml:space="preserve">PLATOS BIODEGRADABLES GRANDE  PAQUETE POR 20 UNIDADES  . </t>
  </si>
  <si>
    <t xml:space="preserve">POCILLO PORCELANA BLANCO CAPACIDAD 250 ML PARA
 CATACION DE CAFE X UNIDAD . </t>
  </si>
  <si>
    <t xml:space="preserve">POLEO  . </t>
  </si>
  <si>
    <t>POLLO COLOMBINA  . el producto debe cumplir con los criterios de calidad establecidos en la resolución 242 de 2007</t>
  </si>
  <si>
    <t>POLLO CORTE ALAS  . el producto debe cumplir con los criterios de calidad establecidos en la resolución 242 de 2007</t>
  </si>
  <si>
    <t>POLLO CORTE CANAL  . el producto debe cumplir con los criterios de calidad establecidos en la resolución 242 de 2007</t>
  </si>
  <si>
    <t>POLLO CORTE CONTRAMUSLO . el producto debe cumplir con los criterios de calidad establecidos en la resolución 242 de 2007</t>
  </si>
  <si>
    <t>POLLO CORTE MUSLOS  . el producto debe cumplir con los criterios de calidad establecidos en la resolución 242 de 2007</t>
  </si>
  <si>
    <t>POLLO CORTE PECHUGA . se puede solicitar el producto entero o en filetes.
el producto debe cumplir con los criterios de calidad establecidos en la resolución 242 de 2007</t>
  </si>
  <si>
    <t>POLLO CORTE PECHUGA DESHUESADA  . se puede solicitar el producto entero o en filetes.
el producto debe cumplir con los criterios de calidad establecidos en la resolución 242 de 2007</t>
  </si>
  <si>
    <t>POLLO ENTERO  . el producto debe cumplir con los criterios de calidad establecidos en la resolución 242 de 2007</t>
  </si>
  <si>
    <t>POLLO MENUDENCIA . el producto debe cumplir con los criterios de calidad establecidos en la resolución 242 de 2007</t>
  </si>
  <si>
    <t>POLLO PIERNA PERNIL  . el producto debe cumplir con los criterios de calidad establecidos en la resolución 242 de 2007</t>
  </si>
  <si>
    <t xml:space="preserve">POLVO DE HORNEAR  . </t>
  </si>
  <si>
    <t xml:space="preserve">POLVO PARA CHOCOLATE DE COLORES . </t>
  </si>
  <si>
    <t xml:space="preserve">PONQUE GALA BLOQUE X 12 TAJADAS . </t>
  </si>
  <si>
    <t xml:space="preserve">PONQUE GALA BLOQUE X UNIDAD . </t>
  </si>
  <si>
    <t xml:space="preserve">PREMEZCLADO PARA CHORIZO  . </t>
  </si>
  <si>
    <t xml:space="preserve">PREMEZCLADO PARA HAMBURGUESA  . </t>
  </si>
  <si>
    <t xml:space="preserve">PRENSA FRANCESA: VIDRIO RESISTENTE AL CALOR, CON UN VOLUMEN DE 800 ML, FILTRO DE MALLA DE  ACERO INOXIDABLE, BASE PLASTICA, CON TAPA DE SEGURIDAD,  . </t>
  </si>
  <si>
    <t xml:space="preserve">PRODUCTO LACTEO CAMEMBERT QUESO . </t>
  </si>
  <si>
    <t xml:space="preserve">PRODUCTO LACTEO QUESO MANCHEGO . </t>
  </si>
  <si>
    <t xml:space="preserve">PROTEINA CARVE  . </t>
  </si>
  <si>
    <t xml:space="preserve">PROTEINA DE SOYA (LIGADOR)  . </t>
  </si>
  <si>
    <t xml:space="preserve">PUERRO  . </t>
  </si>
  <si>
    <t xml:space="preserve">PULPAS VARIOS SABORES  . </t>
  </si>
  <si>
    <t xml:space="preserve">PULPO  . </t>
  </si>
  <si>
    <t xml:space="preserve">QUESO ANTIOQUEÑO . </t>
  </si>
  <si>
    <t xml:space="preserve">QUESO AZUL  . </t>
  </si>
  <si>
    <t xml:space="preserve">QUESO BRIE  . </t>
  </si>
  <si>
    <t xml:space="preserve">QUESO CAMPESINO . </t>
  </si>
  <si>
    <t xml:space="preserve">QUESO CHEDDAR  . </t>
  </si>
  <si>
    <t xml:space="preserve">QUESO COSTEÑO  . </t>
  </si>
  <si>
    <t xml:space="preserve">QUESO CREMA  . </t>
  </si>
  <si>
    <t xml:space="preserve">QUESO DE BUFALA . </t>
  </si>
  <si>
    <t xml:space="preserve">QUESO DOBLE CREMA  . </t>
  </si>
  <si>
    <t xml:space="preserve">QUESO EMMENTAL . </t>
  </si>
  <si>
    <t xml:space="preserve">QUESO GRUYER  . </t>
  </si>
  <si>
    <t xml:space="preserve">QUESO MOZZARELLA  . </t>
  </si>
  <si>
    <t xml:space="preserve">QUESO PAIPA . </t>
  </si>
  <si>
    <t xml:space="preserve">QUESO PARMESANO  . </t>
  </si>
  <si>
    <t xml:space="preserve">QUESO SABANA  . </t>
  </si>
  <si>
    <t xml:space="preserve">QUESO TILSIT  . </t>
  </si>
  <si>
    <t xml:space="preserve">QUESO TIPO AMERICANO . </t>
  </si>
  <si>
    <t xml:space="preserve">QUINUA . </t>
  </si>
  <si>
    <t xml:space="preserve">RABANO ROJO  . </t>
  </si>
  <si>
    <t xml:space="preserve">RAICES CHINAS  . </t>
  </si>
  <si>
    <t>RECIPIENTE PLÁSTICO TIPO TAZÓN, CON BANDA ANTIDESLIZANTE . se puede solicitar de 1l, 3l ó 5l</t>
  </si>
  <si>
    <t xml:space="preserve">RELLENO DE AREQUIPE . </t>
  </si>
  <si>
    <t xml:space="preserve">RELLENOS FRUTALES . </t>
  </si>
  <si>
    <t xml:space="preserve">REMOLACHA  . </t>
  </si>
  <si>
    <t xml:space="preserve">REPOLLO  . </t>
  </si>
  <si>
    <t xml:space="preserve">RICOTA  . </t>
  </si>
  <si>
    <t xml:space="preserve">ROMERO  . </t>
  </si>
  <si>
    <t xml:space="preserve">SAL DE AJO  . </t>
  </si>
  <si>
    <t xml:space="preserve">SAL MARINA . </t>
  </si>
  <si>
    <t xml:space="preserve">SAL NITRO  . </t>
  </si>
  <si>
    <t xml:space="preserve">SAL PARRILLERA . </t>
  </si>
  <si>
    <t xml:space="preserve">SAL REFINADA . </t>
  </si>
  <si>
    <t xml:space="preserve">SALSA BBQ  . </t>
  </si>
  <si>
    <t xml:space="preserve">SALSA CARAMELO . </t>
  </si>
  <si>
    <t xml:space="preserve">SALSA DE CHOCOLATE  . </t>
  </si>
  <si>
    <t xml:space="preserve">SALSA DE DURAZNO . </t>
  </si>
  <si>
    <t xml:space="preserve">SALSA DE TOMATE  . </t>
  </si>
  <si>
    <t xml:space="preserve">SALSA HOISIN . </t>
  </si>
  <si>
    <t xml:space="preserve">SALSA INGLESA . </t>
  </si>
  <si>
    <t xml:space="preserve">SALSA MAYONESA . </t>
  </si>
  <si>
    <t xml:space="preserve">SALSA MOSTAZA . </t>
  </si>
  <si>
    <t xml:space="preserve">SALSA NEGRA  . </t>
  </si>
  <si>
    <t xml:space="preserve">SALSA ROSADA . </t>
  </si>
  <si>
    <t xml:space="preserve">SALSA SOUR-CREAM . </t>
  </si>
  <si>
    <t xml:space="preserve">SALSA SOYA  . </t>
  </si>
  <si>
    <t xml:space="preserve">SALSA TERIYAKI . </t>
  </si>
  <si>
    <t xml:space="preserve">SALSERA PLASTICO . </t>
  </si>
  <si>
    <t xml:space="preserve">SALVADO DE TRIGO  . </t>
  </si>
  <si>
    <t xml:space="preserve">SEMILLA DE AMAPOLA . </t>
  </si>
  <si>
    <t xml:space="preserve">SEMILLA DE CALABAZA . </t>
  </si>
  <si>
    <t xml:space="preserve">SEMILLA DE CHIA . </t>
  </si>
  <si>
    <t xml:space="preserve">SEMILLA DE GIRASOL . </t>
  </si>
  <si>
    <t xml:space="preserve">SEMILLA DE QUINUA . </t>
  </si>
  <si>
    <t xml:space="preserve">SERVIDOR DE CAFÉ: SERVIDOR DE CAFÉ CON UN VOLUMEN DE  400 ML, MATERIAL  VIDRIO RESITENTE AL CALOR CON TAPA . </t>
  </si>
  <si>
    <t xml:space="preserve">SERVILLETAS DE LUJO PAQUETE X 50 UNIDADES . </t>
  </si>
  <si>
    <t xml:space="preserve">SERVILLETAS DE PAPEL PAQUETE X 200 UN  . </t>
  </si>
  <si>
    <t xml:space="preserve">SIDRA - CIDRA . </t>
  </si>
  <si>
    <t xml:space="preserve">SIFÓN CON CARGA X 6 GAS . </t>
  </si>
  <si>
    <t xml:space="preserve">SIPHON JAPONES: VIDRIO RESISTENTE AL CALOR, DE 360 ML,  CON PIEZA DE AGARRE AJUSTABLE, BASE EN ACERO INOXIDABLE DE GRAN ANGULO Y GRAN DURACION, BRINDA ESTABILIDAD, INCLUYE MECHERO DE ALCOHOL. . </t>
  </si>
  <si>
    <t xml:space="preserve">SIROPE DE FRUTAS . </t>
  </si>
  <si>
    <t xml:space="preserve">SODA CAUSTICA  . </t>
  </si>
  <si>
    <t xml:space="preserve">SOPLETE PARA REPOSTERIA GRATINADOR O FLAMEADOR . </t>
  </si>
  <si>
    <t xml:space="preserve">SPRINKLES DE FIGURAS DE COLORES, COMESTIBLES. BOLSA X 100 GR . </t>
  </si>
  <si>
    <t xml:space="preserve">STEVIA EN POLVO . </t>
  </si>
  <si>
    <t xml:space="preserve">SUERO COSTEÑO . </t>
  </si>
  <si>
    <t xml:space="preserve">TABLA DE COCINA TAMAÑO 45 X 30 X 2. MATERIAL POLIURETANO . </t>
  </si>
  <si>
    <t xml:space="preserve">TALLARINES (PASTA) . </t>
  </si>
  <si>
    <t xml:space="preserve">TAMARINDO . </t>
  </si>
  <si>
    <t xml:space="preserve">TANQUE DE ICOPOR POR 70 LITROS  CON TAPA  . </t>
  </si>
  <si>
    <t xml:space="preserve">TAPABOCAS DE ACRÍLICO CAJA (10 UNIDADES)  . </t>
  </si>
  <si>
    <t xml:space="preserve">TAPABOCAS DESECHABLES PAQUETE (100 UNIDADES)  . </t>
  </si>
  <si>
    <t xml:space="preserve">TAPETE DE SILICONA . </t>
  </si>
  <si>
    <t xml:space="preserve">TARTALETAS REDONDAS MINI   42 X 20 MM   . </t>
  </si>
  <si>
    <t xml:space="preserve">TE EN POLVO  . </t>
  </si>
  <si>
    <t xml:space="preserve">TE MACHA . </t>
  </si>
  <si>
    <t xml:space="preserve">TENEDOR BIODEGRADABLE PAQUETE POR 20 GRANDE  . </t>
  </si>
  <si>
    <t xml:space="preserve">TENEDOR BIODEGRADABLE PAQUETE POR 20 PEQUEÑO . </t>
  </si>
  <si>
    <t xml:space="preserve">TENEDOR DE MADERA GRANDE PAQUETE POR 20  . </t>
  </si>
  <si>
    <t xml:space="preserve">TENEDOR DESECHABLE GRANDE PAQUETE X 100 UNIDADES . </t>
  </si>
  <si>
    <t xml:space="preserve">TENEDOR DESECHABLE PEQUEÑO PAQUETE X 100 UNIDADES . </t>
  </si>
  <si>
    <t xml:space="preserve">TERMO BOMBA ACERO INOXIDABLE, CAPACIDAD 1,9 LITROS . </t>
  </si>
  <si>
    <t xml:space="preserve">TERMOLACTODENSÍMETRO 15/15 . </t>
  </si>
  <si>
    <t xml:space="preserve">TERMOMETRO DIGITAL DE PUNZÓN, ESCALA -50°C A 300°C . </t>
  </si>
  <si>
    <t xml:space="preserve">TERMOMETRO LASER . </t>
  </si>
  <si>
    <t xml:space="preserve">TINTA COMESTIBLE PARA IMPRESORA  . </t>
  </si>
  <si>
    <t xml:space="preserve">TIRILLA INDICADORA DE DESINFECTANTES . </t>
  </si>
  <si>
    <t xml:space="preserve">TOALLAS DE MANOS DESECHABLES BLANCAX 151  21 X 2  CM  . </t>
  </si>
  <si>
    <t xml:space="preserve">TOALLAS DE PAPEL PAQUETE X 250  . </t>
  </si>
  <si>
    <t xml:space="preserve">TOCINETA AHUMADA . </t>
  </si>
  <si>
    <t xml:space="preserve">TOCINETA TRADICIONAL . </t>
  </si>
  <si>
    <t xml:space="preserve">TOMATE CHERRY  . </t>
  </si>
  <si>
    <t xml:space="preserve">TOMATE CHONTO  . </t>
  </si>
  <si>
    <t xml:space="preserve">TOMATE COMUN . </t>
  </si>
  <si>
    <t xml:space="preserve">TOMATE DE ARBOL  . </t>
  </si>
  <si>
    <t xml:space="preserve">TOMATE LARGA VIDA . </t>
  </si>
  <si>
    <t xml:space="preserve">TOMILLO EN POLVO  . </t>
  </si>
  <si>
    <t xml:space="preserve">TOPPINGS . </t>
  </si>
  <si>
    <t xml:space="preserve">TORTILLAS  TRADICIONALES MEDIANAS PAQ X 15 UND . </t>
  </si>
  <si>
    <t xml:space="preserve">TORTILLAS BLANDAS PAQUETE X 8 UND . </t>
  </si>
  <si>
    <t xml:space="preserve">TRICLOSAN  . </t>
  </si>
  <si>
    <t xml:space="preserve">TRIPA INDUSTRIAL ARTIFICIAL . </t>
  </si>
  <si>
    <t xml:space="preserve">UCHUVA  . </t>
  </si>
  <si>
    <t xml:space="preserve">UTENSILIO DE PANADERIA RODILLO . </t>
  </si>
  <si>
    <t xml:space="preserve">UTENSILIOS DE COCINA KIT DE 30 PIEZAS ACERO INOXIDABLE CUBIERTOS . </t>
  </si>
  <si>
    <t xml:space="preserve">UVA CHILENA . </t>
  </si>
  <si>
    <t xml:space="preserve">UVA COMUN  . </t>
  </si>
  <si>
    <t xml:space="preserve">UVA ISABELA . </t>
  </si>
  <si>
    <t xml:space="preserve">UVA PASA  . </t>
  </si>
  <si>
    <t xml:space="preserve">VASO DE CARTON  PAQUETE DE 25  X 4 ONZAS  . </t>
  </si>
  <si>
    <t xml:space="preserve">VASOS DESECHABLES PAQUETE X 50 9 ONZAS  . </t>
  </si>
  <si>
    <t xml:space="preserve">VASOS DESECHABLES X 25 UN X 7 ONZ . </t>
  </si>
  <si>
    <t xml:space="preserve">VINAGRE BALSAMICO  . </t>
  </si>
  <si>
    <t xml:space="preserve">VINAGRE BLANCO  . </t>
  </si>
  <si>
    <t xml:space="preserve">VINAGRE DE FRUTAS  . </t>
  </si>
  <si>
    <t xml:space="preserve">VINAGRE DE JEREZ . </t>
  </si>
  <si>
    <t xml:space="preserve">VINAGRE DE MANZANA . </t>
  </si>
  <si>
    <t xml:space="preserve">VINAGRE DE VINO BLANCO . </t>
  </si>
  <si>
    <t xml:space="preserve">VINIPEL  (ENVOLTURA DE ALIMENTOS) ROLLO X 100 METROS . </t>
  </si>
  <si>
    <t xml:space="preserve">VINIPEL  (ENVOLTURA DE ALIMENTOS) ROLLO X 300 METROS . </t>
  </si>
  <si>
    <t xml:space="preserve">VINIPEL (ENVOLTURA DE ALIMENTOS) ROLLO X 50 METROS . </t>
  </si>
  <si>
    <t xml:space="preserve">VITINA  . </t>
  </si>
  <si>
    <t xml:space="preserve">WHIP TOPPING: COBERTURA Y RELLENO PARA REPOSTERIA PASTELERIA
 Y COCINA CONCENTRADO . </t>
  </si>
  <si>
    <t xml:space="preserve">YOGURT (SABORES VARIOS)  . </t>
  </si>
  <si>
    <t xml:space="preserve">YOGURT EN POLVO . </t>
  </si>
  <si>
    <t xml:space="preserve">YUCA  . </t>
  </si>
  <si>
    <t xml:space="preserve">ZANAHORIA  . </t>
  </si>
  <si>
    <t xml:space="preserve">ZUCHINI AMARILLO  . </t>
  </si>
  <si>
    <t xml:space="preserve">ZUCHINI VERDE  . </t>
  </si>
  <si>
    <t xml:space="preserve">ZUMO DE LIMON . </t>
  </si>
  <si>
    <t xml:space="preserve">ZUMO DE MANDARINA . </t>
  </si>
  <si>
    <t xml:space="preserve">ZUMOS DE NARANJA . </t>
  </si>
  <si>
    <t>AGUA DESTILADA  BOLSA X 500 ML</t>
  </si>
  <si>
    <t>AGUJA DESECHABLE CALIBRE 16 DE 0.5 PULGADAS  (CAJA X 100 UNIDADES)</t>
  </si>
  <si>
    <t>AGUJA DESECHABLE CALIBRE 16 DE 1 PULGADA  (CAJA X 100 UNIDADES)</t>
  </si>
  <si>
    <t>AGUJA DESECHABLE CALIBRE 16 DE 1.5 PULGADAS  (CAJA X 100 UNIDADES)</t>
  </si>
  <si>
    <t>AGUJAS CALIBRE 18 X 1 1/2 PULGADA   (HIPODERMICA CAJA X 100 UNIDADES)</t>
  </si>
  <si>
    <t>ALBENDAZOL 20%  FRASCO X 500 ML</t>
  </si>
  <si>
    <t>ALCOHOL ANTISEPTICO FRASCO X 700 ML</t>
  </si>
  <si>
    <t>BOLSA de material muiltilaminado para almacenamiento de café  de capacidad de 25 kg (Bolsa hermética con múltiples capas para el almacenamiento y transporte de café verde)</t>
  </si>
  <si>
    <t>CASCARILLA DE ARROZ PACA PRENSADA X 50 KG</t>
  </si>
  <si>
    <t xml:space="preserve">CINTA DE RIEGO:VALVULA REGULADORA Diámetro: 16mm / Espesores: 0,125 mm a 0,2 mm / Caudales: 0,36-1,13 L/H   Dist entre emisores: 10-40 cm/ </t>
  </si>
  <si>
    <t>COLMENAS INCLUYEN: BASE, CAMARA DE CRIA, 1 ALZA PROFUNDA (largo de 51 x 24 cm y ancho de 41 x 25 cm), ALIMENTADOR (Fabricado en acrílico con capacidad de 2,5 litros de alimento con soportes metálicos reforzados para mayor durabilidad. Ocupa el espacio de un cuadro), ENTRETAPA, TECHO, MARCOS</t>
  </si>
  <si>
    <t>ABONO FERTILIZANTE NPK: 12-24-12-2 BULTO X 50 KILOS</t>
  </si>
  <si>
    <t>Fertilizante Liquido para aplicaciòn foliar COMPOSICIÒN Nitrógeno Total (N) 200.0 Nitrógeno Ureico (N) 200.0 Magnesio (MgO) 2.50 Azufre Total (S) 5.00 Boro (B) 0.30 Cobre (Cu) 0.25 Hierro (Fe) 1.00 Manganeso (Mn) 0.55 Molibdeno (Mo) 0.03 Zinc (Zn) 1.60 Fitohormona (ANA) 0.50</t>
  </si>
  <si>
    <t>Fungicida agricola (Sulfato de cobre 21 %, Sulfato de calcio 18 %)</t>
  </si>
  <si>
    <t>FUNGICIDA Ingrediente activo: Carbendazim: Metilbenzimidazol-2-ilcarbamato</t>
  </si>
  <si>
    <t>GUANTES DE VINILO O PLASTICOS CAJA X 100</t>
  </si>
  <si>
    <t>PRODUCTO VETERINARIO, GUANTES MATERIAL NITRILO CAJA X 100 UNIDADES</t>
  </si>
  <si>
    <t>PRODUCTO VETERINARIO, MANGA OBSTETRICA CAJA POR 100 UNIDADES</t>
  </si>
  <si>
    <t>PRODUCTO VETERINARIO: MANGO PARA GUAYA DESCORNADORA, ASAS EN ACERO INOXIDABLE, CON RANURAS Y TORNILLO QUE PERMITEN AJUSTAR Y MANTENER FIJA LA GUAYA. LONGITUD 10 CM.</t>
  </si>
  <si>
    <t>PRODUCTO VETERINARIO: GUAYA ACERADO GALVANIZADO TORCIDO, CALIBRE 27 x 12 METROS, PROVISTO CON CARRETE PARA GUARDAR.</t>
  </si>
  <si>
    <t>INOCULANTE BIOTECNOLÓGICO que desintoxica el suelo agrícola y las raíces, desdobla las toxinas, alcoholes, amonios; agroquímicos, que se acumulan con la descomposición de los residuos del cultivo anterior, con el manejo químico de los problemas y con la aplicación de los fertilizantes en el suelo. Ingrediente activo Azospirillum brasilense, Azotobacter chroococcum, Lactobacillus acidophillus, Saccharomyces cerevisiae. PRESNTACIÓN FRASCO POR 1000 ML</t>
  </si>
  <si>
    <t>Es un fungicida sistémico de translocación acropétala para el control de enfermedades en tratamiento foliar. INGREDIENTE ACTIVO Benomyl, 500 gr, Polvo Mojable. PRESENTACIÓN: BOLSA POR 1 KG</t>
  </si>
  <si>
    <t>PRODUCTO DE USO AGRICOLA. INSECTICIDA SISTÉMICO DE ORIGEN BIOLÓGICO DEL GRUPO DE LAS NEREISTOXINAS, CON ACCIÓN POR CONTACTO E INGESTIÓN, Y CON ALTA EFICACIA PARA EL CONTROL DE DIVERSAS PLAGAS COMO TRIPS, MOSCA BLANCA Y MINADOR EN UNA AMPLIA GAMA DE CULTIVOS. INGREDIENTE ACTIVO: THIOCYCLAM HIDROGENOXALATO CONCENTRACIÓN 500 G/KG. ASPECTO SÓLIDO, COLOR BLANCO AMARILLO CLARO. POLVO SOLUBLE (SP) PRESENTACIÓN SOBRE POR 100 GRAMOS, Categoría Toxicológica III</t>
  </si>
  <si>
    <t>ZEOLITA MINERALES ALUMINOSILICATOS CON PROPIEDADES DE INTERCAMBIO IÓNICO Y DE ADSORCIÓN. CON UN ALTO POTENCIAL PARA SU USO EN AGRICULTURA, NUTRICIÓN ANIMAL, MEDIO AMBIENTE E INDUSTRIA. COLOR: BLANCO CREMOSO. PROPIEDADES QUÍMICAS: ÓXIDO DE ALUMINIO 7.91 %, ÓXIDO DE SILICIO 71.70 %, ÓXIDO DE CALCIO CA1.80 %, ÓXIDO DE MAGNESIO 0.47 %, ÓXIDO DE POTASIO 0.78 % ÓXIDO DE SODIO 0.45 % ÓXIDO DE FIERRO 1.51 %. PRESENTACIÓN BOLSA POR 21.5 KG.</t>
  </si>
  <si>
    <t>PRODUCTO VETERINARIO: ANTIPARASITARIO DE AMPLIO ESPECTRO Y LARGA ACCIÓN INDICADO EN EL TRATAMIENTO Y CONTROL DE PARÁSITOS INTERNOS Y EN BOVINOS, OVINOS, PORCINOS. COMPOSICIÓN DORAMECTINA AL 1%. PRESENTACIÓN FRASCO POR 250 ML.</t>
  </si>
  <si>
    <t>PRODUCTO VETERINARIO: ANTIHELMÍNTICO DE AMPLIO ESPECTRO CONTRA PARÁSITOS GASTROINTESTINALES Y PULMONARES, EN FASE DE MADURACIÓN SEXUAL (VERMICIDA), FORMAS JUVENILES INMADURAS Y TARDÍAS (LARVICIDA) Y ACCIÓN SOBRE LOS HUEVOS. EN PERROS TIENE ADEMÁS UNA ACCIÓN ANTIPROTOZOARIA CONTRA GIARDIA. COMPOSICIÓN FENBENDAZOL 100 MG. PRESENTACIÓN: FRASCO POR 250 MILILITROS</t>
  </si>
  <si>
    <t>JERINGA DE USO VETERINARIO, REUTILIZABLE CON UN EQUILIBRIO PERFECTO Y DISEÑO ERGONÓMICO QUE LE PERMITE APLICAR DE FORMA SEGURA DOSIS PRECISAS A LOS ANIMALES. OFRECE FACILIDAD DE USO Y CONFORT AL USUARIO, ES DE CALIDAD SUPERIOR Y LARGA DURACIÓN. SU MATERIAL ES RESISTENTE A LOS DIFERENTES MEDICAMENTOS APLICADOS. MATERIALES: POLICARBONATO, BRONCE LATÓN, CAUCHO VULCANIZADO, POLIPROPILENO. CAPACIDAD DE CARGA: 20 CC.</t>
  </si>
  <si>
    <t>JERINGA DE USO VETERINARIO, REUTILIZABLE CON UN EQUILIBRIO PERFECTO Y DISEÑO ERGONÓMICO QUE LE PERMITE APLICAR DE FORMA SEGURA DOSIS PRECISAS A LOS ANIMALES. OFRECE FACILIDAD DE USO Y CONFORT AL USUARIO, ES DE CALIDAD SUPERIOR Y LARGA DURACIÓN. SU MATERIAL ES RESISTENTE A LOS DIFERENTES MEDICAMENTOS APLICADOS. MATERIALES: POLICARBONATO, BRONCE LATÓN, CAUCHO VULCANIZADO, POLIPROPILENO. CAPACIDAD DE CARGA: 10 CC.</t>
  </si>
  <si>
    <t>JERINGAS DESECHABLESDE 10 ML</t>
  </si>
  <si>
    <t>PRODUCTO VETERINARIO: ANALGÉSICO ANTIINFLAMATORIO Y ANTIPIRÉTICO NO ESTEROIDAL QUE ACTÚA INHIBIENDO LA VÍA DE LA CICLOOXIGENASA RESPONSABLE DE LA FORMACIÓN DE LOS MEDIADORES QUÍMICOS DE LA INFLAMACIÓN Y DEL DOLOR, A PARTIR DE ÁCIDO ARAQUIDÓNICO. COMPOSICIÓN KETOPROFENO: 10 G. PRESENTACIÓN FRASCO POR 50ML</t>
  </si>
  <si>
    <t>ABONO BIOFERTILIZANTE ORGANICO MICROORGANISMOS EFICIENTES</t>
  </si>
  <si>
    <t>NAVAJA INJERTADORA</t>
  </si>
  <si>
    <t>PAPEL FILTRO</t>
  </si>
  <si>
    <t xml:space="preserve">SULFATO DE COBRE </t>
  </si>
  <si>
    <t xml:space="preserve">SULFATO DE ZINC </t>
  </si>
  <si>
    <t xml:space="preserve">HARINA DE PESCADO </t>
  </si>
  <si>
    <t>MILITROS</t>
  </si>
  <si>
    <t>Kilogramos</t>
  </si>
  <si>
    <t>SOBRE X 500 GR</t>
  </si>
  <si>
    <t>SOBRE X 20 GR</t>
  </si>
  <si>
    <t>SOBRE X 10 GR</t>
  </si>
  <si>
    <t>SOBRE X 50 GR</t>
  </si>
  <si>
    <t xml:space="preserve">SOBRE </t>
  </si>
  <si>
    <t>Alcohol antiséptico. 350 ml</t>
  </si>
  <si>
    <t>Barniz para proteger y dar brillo 60 cc</t>
  </si>
  <si>
    <t>BARRA DE SILICONA PARA PISTOLA PEQUEÑA X KILO</t>
  </si>
  <si>
    <t xml:space="preserve">Bastón de tracción para marcha  AJUSTABLE (ENTRE 60 Y 130 CENTIMETROS)
</t>
  </si>
  <si>
    <t>BETUN DE JUDEA X 60 ml</t>
  </si>
  <si>
    <t>BISTURI</t>
  </si>
  <si>
    <t>BISTURÍ PUNTA DE LANZA METÁLICO</t>
  </si>
  <si>
    <t>Bolsa canguro manos libres de 2 bolsillos lona, 50 x 38 pulg</t>
  </si>
  <si>
    <t>Botella acero inoxidable 300 ml</t>
  </si>
  <si>
    <t>BOTIQUIN DE PARED 40 X 30 CM. MATERIAL METALICO</t>
  </si>
  <si>
    <t>BOTIQUIN MORRAL  MATERIAL LONA IMPERMEABLE  50 x 40 x 16 cms</t>
  </si>
  <si>
    <t>BROCHAS ESPUMA PINTADO FÁCIL  DE VARIAS MEDIDAS 2X25MM,2X45MM,1X70MM Y 1X95MM PAQUETE 6 BROCHAS</t>
  </si>
  <si>
    <t>Brújula metálica 60 x 15mm</t>
  </si>
  <si>
    <t>Carpa línea tropical para 4 personas impermebale poliester</t>
  </si>
  <si>
    <t>CAUTIL DE GRADUAR CALOR EN CAJA</t>
  </si>
  <si>
    <t>CEMENTO DE CONTACTO 825</t>
  </si>
  <si>
    <t>CERA DE ABEJAS</t>
  </si>
  <si>
    <t>CINTA DE ENMASCARAR DE 1"</t>
  </si>
  <si>
    <t>CINTA DE ENMASCARAR DE 1/2"</t>
  </si>
  <si>
    <t>Cobija tamaño 140x200cm, hipoalergénica material algodón</t>
  </si>
  <si>
    <t>Colchoneta aislante de travesia en espuma con aislamiento térmico con capa de aluminio 58 cm x 1.90 x 1 cm</t>
  </si>
  <si>
    <t>ESCOVA DE  2 MM DE ESPUMA PARA STENCIL</t>
  </si>
  <si>
    <t>ESCOVA DE  3  MM DE ESPUMA PARA STENCIL</t>
  </si>
  <si>
    <t>ESCOVA DE  5 MM DE ESPUMA PARA STENCIL</t>
  </si>
  <si>
    <t>ESCOVA DE 1.3 MM DE ESPUMA PARA STENCIL</t>
  </si>
  <si>
    <t>ESPATULAS METALICAS ARTISTICAS SURTIDAS X7 (DE DIFERENTES TAMAÑOS)</t>
  </si>
  <si>
    <t>ESPUMA PARA PINTAR CIRCULAR DE 7 CMS DE DIAMETRO</t>
  </si>
  <si>
    <t>ESTILETES  JUEGO X 5 UNIDADES DE DIFERENTES TAMAÑOS DE CABEZA CON MANGO EN MADERA DE DOBLE PUNTA</t>
  </si>
  <si>
    <t>ESTUCO PLASTICO x 1 Kg</t>
  </si>
  <si>
    <t>Estufa portátil con pipeta de un puesto clase A</t>
  </si>
  <si>
    <t xml:space="preserve">GUANTE DESECHABLE  PRESENTACION CAJA X 100 UN  MATERIAL LATEX </t>
  </si>
  <si>
    <t xml:space="preserve">Hamaca tejida 3m </t>
  </si>
  <si>
    <t>HILO DORADO DE 1 MM DE ESPESOR</t>
  </si>
  <si>
    <t>HUEVO DE ICOPOR TAMAÑO GRANDE</t>
  </si>
  <si>
    <t>ICOPOR DE 50X50X2 CM DE ESPESOR</t>
  </si>
  <si>
    <t>ICOPOR DE 50X50X3 CM DE ESPESOR</t>
  </si>
  <si>
    <t>ICOPOR DE 50X50X5 CM DE ESPESOR</t>
  </si>
  <si>
    <t>LACA BRILLANTE  AEROSOL X 400 MILILITROS</t>
  </si>
  <si>
    <t>LACA MATE IMPERMEABILIZANTE X 120CC</t>
  </si>
  <si>
    <t>LAMINA EN MDF DIMENSION 9MM X 1.80 X 2.40</t>
  </si>
  <si>
    <t>Lámpara solar integrada</t>
  </si>
  <si>
    <t>LIJA ESMERIL Rollo x 100 metros</t>
  </si>
  <si>
    <t>Linterna encauchetada sumergible Tipo LED</t>
  </si>
  <si>
    <t>Megáfono Potencia: 30 W ,Alcance: 0.7 km, Tipo de batería: Batería recargable</t>
  </si>
  <si>
    <t>Mesa plegable 120 x 60</t>
  </si>
  <si>
    <t xml:space="preserve">MOSQUETON MEDIANO </t>
  </si>
  <si>
    <t>PAPEL CARBÓN ONIX Paquete X 10 HOJAS</t>
  </si>
  <si>
    <t>PAPEL DE LIJA # 120  pliego</t>
  </si>
  <si>
    <t>PAPEL DE LIJA # 240 pliego</t>
  </si>
  <si>
    <t>PAPEL DE LIJA # 320 pliego</t>
  </si>
  <si>
    <t>PAPEL FOIL HOJA COLORES SURTIDOS X PLIEGO</t>
  </si>
  <si>
    <t>PAPEL KRAFT GRAMAJE 150GR  POR PLIEGO  CLASE PROPALCOTE 70X100 CM</t>
  </si>
  <si>
    <t>PAPEL MANTEQUILLA  GRAMAJE 41 GR TAMAÑO 70 X 100 CMS POR PLIEGO</t>
  </si>
  <si>
    <t>PAPEL ONIX PARA MODISTERIA DE 1.00 M X 0.50 CM  por 10 HOJAS</t>
  </si>
  <si>
    <t>PAPEL PECTEL  x pliego</t>
  </si>
  <si>
    <t>PAPEL PECTEL ROLLO DE 48 CMS DE ANCHO X 100 MTRS DE LARGO</t>
  </si>
  <si>
    <t>Parasol plástico para acampar  100X 145 cm</t>
  </si>
  <si>
    <t>PATINA COLOR AMARILLO frasco X 30 ML</t>
  </si>
  <si>
    <t>PATINA COLOR AZUL frasco X 30 ML</t>
  </si>
  <si>
    <t>PATINA COLOR MORADO X frasco 30 ML</t>
  </si>
  <si>
    <t>PATINA COLOR ROJO frasco X 30 ML</t>
  </si>
  <si>
    <t>PATINA COLOR SIENA TOSTADA frasco X 30 ML</t>
  </si>
  <si>
    <t>PATINA COLOR SOMBRA TOSTADA frasco X 30 ML</t>
  </si>
  <si>
    <t>PINCEL ANGULAR CERDAS SUAVES NO 2</t>
  </si>
  <si>
    <t>PINCEL ANGULAR CERDAS SUAVES NO 4</t>
  </si>
  <si>
    <t>PINCEL ANGULAR DE CERDAS SUAVES NO 6</t>
  </si>
  <si>
    <t>PINCEL CERDA SUAVE # 6</t>
  </si>
  <si>
    <t>PINCEL CERDA SUAVE JUEGO X 12 UN, NUMERO 1-2-3-4-5-6-7-8-9-10-11-12, PINCEL REDONDO CON MANGO RIGIDO, CERDAS TIPO PELO DE MARTA, PELO DE CABELLO, COLA DE CABALLO O SIMILAR, CERDAS DE FORMA REGULAR Y ORGANIZADA</t>
  </si>
  <si>
    <t>PINCEL CHINO PLANO NO 3</t>
  </si>
  <si>
    <t>PINCEL CHINO PLANO NO 6</t>
  </si>
  <si>
    <t>PINCEL CHINO PLANO NO 8</t>
  </si>
  <si>
    <t>PINCEL CHINO REDONDO NO 10</t>
  </si>
  <si>
    <t>PINCEL CHINO REDONDO NO 6</t>
  </si>
  <si>
    <t>PINCEL DELINEADOR 000</t>
  </si>
  <si>
    <t>PINCEL DELINEADOR LINER</t>
  </si>
  <si>
    <t>PINCEL MOP DE CERDAS SUAVES</t>
  </si>
  <si>
    <t xml:space="preserve">PINCEL PARA STENCIL NO 4 </t>
  </si>
  <si>
    <t>PINCEL PARA STENCIL NO 6</t>
  </si>
  <si>
    <t>PINCEL PLANO CERDAS SUAVES NO 2</t>
  </si>
  <si>
    <t>PINCEL PLANO CERDAS SUAVES NO 4</t>
  </si>
  <si>
    <t>PINCEL PLANO DE CERDAS SUAVES NO 6</t>
  </si>
  <si>
    <t>PINCEL REDONDO CERDAS SUAVES NO 2</t>
  </si>
  <si>
    <t>PINCEL REDONDO CERDAS SUAVES NO 4</t>
  </si>
  <si>
    <t>PINCEL REDONDO DE CERDAS SUAVES NO 6</t>
  </si>
  <si>
    <t>Pintura acrilica  8x 60ml frasco color café</t>
  </si>
  <si>
    <t>PINTURA ACRILICA  frasco x 250ML COLOR MAGENTA</t>
  </si>
  <si>
    <t>PINTURA ACRILICA frasco x 250ML COLOR MARRON PELUCHE</t>
  </si>
  <si>
    <t>PINTURA ACRILICA frasco x 250ML COLOR NACAR BLANCO</t>
  </si>
  <si>
    <t>PINTURA ACRILICA frasco x 250ML COLOR VIOLETA NOCTURNA</t>
  </si>
  <si>
    <t>PINTURA ACRILICA frasco x 60ML COLOR ORO DE 18K</t>
  </si>
  <si>
    <t>Pintura por frasco por 45 cc, uso madera acrilica color blanco</t>
  </si>
  <si>
    <t>PIROGRABADOR PROFESIONAL CON SET DE 11 PUNTAS Y REGULADOR ELECTRICO</t>
  </si>
  <si>
    <t>Pito plástico</t>
  </si>
  <si>
    <t>Preservativos BOLSA X 72 UN</t>
  </si>
  <si>
    <t>Saco de dormir para 1 persona cubretecho 170t poliester, 200x91cm</t>
  </si>
  <si>
    <t>SELLADOR LIJABLE PINTURAS TAPA POROS Y ACABADOS por 1 galon</t>
  </si>
  <si>
    <t>SILICONA LIQUIDA frasco X 250 ML</t>
  </si>
  <si>
    <t>Sombrero Pava material dril</t>
  </si>
  <si>
    <t>Tabla de madera común de 2 pulgadas x10 pulgadas x3metros</t>
  </si>
  <si>
    <t>TABLAS CON PINZA TAMAÑO OFICIO</t>
  </si>
  <si>
    <t>TABLERO EN MDF DE 9MM X 1.80 X 2.40 M CORTADO EN SECCIONES DE 40 X 30 CM</t>
  </si>
  <si>
    <t>TAPABOCA DESECHABLE caja por 50</t>
  </si>
  <si>
    <t>Tijera tamaño pequeño punta roma, acero inoxidable</t>
  </si>
  <si>
    <t>VARSOL frasco X 500 ML</t>
  </si>
  <si>
    <t>VASELINA TRANSPARENTE frasco X 60CC</t>
  </si>
  <si>
    <t>Venda gasa estéril  rollo 5cm x 4,5m</t>
  </si>
  <si>
    <t>Vendaje triangular 90x90x150</t>
  </si>
  <si>
    <t>VINILO BLANCO TIPO 1 x i galon</t>
  </si>
  <si>
    <t>Tela algodón licadopor metro  de peso 190 gramos por metro cuadrado,  ancho 150 cm  producto nacional, color negro adjuntar muestra fisica de 10cm</t>
  </si>
  <si>
    <t>Tela popelina por metro de 1,50 m de ancho, 90% polyester, 10% algodón, colores surtidos, 110 gramos por metro cuadrado, por metro</t>
  </si>
  <si>
    <t xml:space="preserve">Tela dril rígido por metro , dimensión 1,50 m de ancho. Color gris oscuro 100% algodón 260 gramos por metro cuadrado o 7.9 oz. Producto de origen nacional </t>
  </si>
  <si>
    <t>Tela dacrón por metro de  1,50 m de ancho, 90% polyester, 10% algodón, Peso:116 (+/-6) g/m2 colores surtidos</t>
  </si>
  <si>
    <t>Hilo sol 120 cono 2000 yds 100% poliéster colores surtidos</t>
  </si>
  <si>
    <t xml:space="preserve">Elástico resorte rollo de 3mm x 100 m color blanco </t>
  </si>
  <si>
    <t xml:space="preserve">Entretela tejida fucionable x 1,50 m ancho por 1 metro  color blanca no tejida delgada </t>
  </si>
  <si>
    <t>Cinta de enmascarar 20mm x 20m</t>
  </si>
  <si>
    <t>Rollo de papel rollo de papel Kraft, 61 cm, 60 gramos por 200 metros</t>
  </si>
  <si>
    <t>Mostacilla checa preciosa 2mm mix   perlada colores surtidos X30 colores, medida en libra</t>
  </si>
  <si>
    <t>Mostacilla checa preciosa 2mm mix pastel mate colores surtidos X 30, medida en libra</t>
  </si>
  <si>
    <t>Perla en acrilico agrupada 10 gramos/paquete mezcla tamaño con agujero imitación perla acrílico perlas colores surtidos</t>
  </si>
  <si>
    <t>Piedra rombo en acrílico  tamaño  #8 de Color por libra: surtido</t>
  </si>
  <si>
    <t>Piedra en acrílico boreal tamaño  #8 de Color por libra: surtido</t>
  </si>
  <si>
    <t>Nylon Elástico transparente x 150 gr Calibre #6, carrete de 100 metros</t>
  </si>
  <si>
    <t>Nylon Rígido transparente  x 150 gr Calibre # 8, carrete de 100 metros</t>
  </si>
  <si>
    <t>Gancho pescador 20mm para bisuteria Color Plateado</t>
  </si>
  <si>
    <t>Gancho pescador 20mm para bisuteria Color dorado</t>
  </si>
  <si>
    <t>Broche pico de loro para bisuteria P/3mm Color Plateado x docena</t>
  </si>
  <si>
    <t>Broche pico de loro para bisuteria P/3MM Color Dorado  x docena</t>
  </si>
  <si>
    <t>Argolla para bisuteria 5 mm color Plateado x libra</t>
  </si>
  <si>
    <t>Argolla para bisuteria 5 mm color Dorado x libra</t>
  </si>
  <si>
    <t>Alfiler para bisutería con argolla 40 mm fantasía   dorado x libra</t>
  </si>
  <si>
    <t>Alfiler para bisutería cabeza plana 40mm fantasía plateado x libra</t>
  </si>
  <si>
    <t>Hilo macramé 3mm 100% poliester  x 30 metros colores surtidos</t>
  </si>
  <si>
    <t>Cordón encerado x 100 mts por rollo Color surtidos</t>
  </si>
  <si>
    <t>Cantimplora botella plástico 0,8 l para senderismo, con tapón rosca</t>
  </si>
  <si>
    <t>Bastón Treking Ajustable Antichoque Senderismo 3 Nodos 120cm</t>
  </si>
  <si>
    <t>Carpa impermeable estilo poncho - espacio para maleta de 30 litros para trekking adulto, con capa de protección 2000 mm.Costuras a prueba de agua Bajo la llovizna, Pesa 300 g en S/M, 330 g en L/XL</t>
  </si>
  <si>
    <t>Brújula con luz led y cordón, 26.3cm (Largo) x 8.6cm (Ancho) x 1.4cm (Alto), 8 puntos de referencia direccionales: N, NE, E, SE, S, SW, W, NW, puntero que brilla en la oscuridad es fácil de ver en la oscuridad, Con gancho para colgar le permite engancharla en una presilla, mochila o llavero.</t>
  </si>
  <si>
    <t>Total</t>
  </si>
  <si>
    <t>LOTE 1 AGROINDUSTRIA</t>
  </si>
  <si>
    <t>LOTE 2 PELUQUERÍA</t>
  </si>
  <si>
    <t>LOTE 3 BISUTERÍA Y ARTESANÍA</t>
  </si>
  <si>
    <t>LOTE 4 CONSTRUCCIÓN</t>
  </si>
  <si>
    <t>LOTE 5 AGROPECUARIA</t>
  </si>
  <si>
    <t>Lote 6 Gestión documental</t>
  </si>
  <si>
    <r>
      <t xml:space="preserve">LECHE LÍQUIDA CRUDA DE VACA ,
</t>
    </r>
    <r>
      <rPr>
        <sz val="7"/>
        <color rgb="FF000000"/>
        <rFont val="Calibri (Cuerpo)"/>
      </rPr>
      <t xml:space="preserve">GRASA % M/V MÍN 3.00, EXTRACTO SECO TOTAL % M/M MÍN 11.30, EXTRACTO SECO DESENGRASADO  % M/M MÍNIMO, DENSIDAD 15/15°C G/ML 1.030 - 1.033, INDICE LACTOMÉTRICO MIN 8.40; ACIDEZ EXPRESADO COMO ÁCIDO LÁCTICO % M/V: 0,13 - 0,17; PROTEÍNA % M/V MIN 2.9; RECUENTO DE MESÓFILOS AEROBIOS 700.000 UFC/ML </t>
    </r>
    <r>
      <rPr>
        <sz val="10"/>
        <color rgb="FF000000"/>
        <rFont val="Calibri"/>
        <family val="2"/>
        <scheme val="minor"/>
      </rPr>
      <t>.  el producto debe cumplir con los criterios de calidad para leche cruda establecidos en el decreto 616 de 2006</t>
    </r>
  </si>
  <si>
    <t>Erlenmeyer de 50 mL</t>
  </si>
  <si>
    <t>Erlenmeyer    de 100 mL</t>
  </si>
  <si>
    <t>Erlenmeyer    de 250 mL</t>
  </si>
  <si>
    <t>Beaker    de    25 mL (vidrio)</t>
  </si>
  <si>
    <t>Beaker    de    50 mL (vidrio)</t>
  </si>
  <si>
    <t>Beaker   de   100 mL (vidrio)</t>
  </si>
  <si>
    <t>Balones aforados  de  25 mL</t>
  </si>
  <si>
    <t>Balones aforados  de  50 mL</t>
  </si>
  <si>
    <t>Balones aforados de 100 mL</t>
  </si>
  <si>
    <t>Balones aforados de 250 mL</t>
  </si>
  <si>
    <t>Balones aforados de 500 mL</t>
  </si>
  <si>
    <t>Balones aforados         de 1000 mL</t>
  </si>
  <si>
    <t>Probetas  de  25 mL (vidrio)</t>
  </si>
  <si>
    <t>Probetas  de  50 mL (vidrio)</t>
  </si>
  <si>
    <t>Probetas de 100 mL (vidrio)</t>
  </si>
  <si>
    <t>Probetas de 250 mL (vidrio)</t>
  </si>
  <si>
    <t>Probetas  de 1000 mL (vidrio)</t>
  </si>
  <si>
    <t>Embudos de vidrio de 70 mm de vástago corto</t>
  </si>
  <si>
    <t>Embudos       de vidrio    de    100 mm  de  vástago corto</t>
  </si>
  <si>
    <t>Varillas mezcladoras  de vidrio</t>
  </si>
  <si>
    <t>Papelfiltro estrándar de 100  mm  -  caja por 100</t>
  </si>
  <si>
    <t>Papel filtro estrándar de 130  mm  -  caja por 100</t>
  </si>
  <si>
    <t>Embudo buchner de aprox.   200   mL (tamaño de poro aprox. 2 mm)</t>
  </si>
  <si>
    <t>Erlenmeyer  con desprendimiento lateral   de   250 mL</t>
  </si>
  <si>
    <t>Gradilla       para tubos de ensayo de   mínimo   30 puestos</t>
  </si>
  <si>
    <t>Tubos de ensayo de 16*100 mm, borde recto y sin tapa (14 mL)</t>
  </si>
  <si>
    <t>Buretas graduadas      de vidrio de 25 mL - llave en pasta</t>
  </si>
  <si>
    <t>Vidrio de reloj de 70  a  80  mm  de diámetro</t>
  </si>
  <si>
    <t>Mortero          de porcelana     con pistilo,   de   400 mL</t>
  </si>
  <si>
    <t>Espátula     pala- cuchara plástica</t>
  </si>
  <si>
    <t>Soporte   vertical para  pipetas  de vidrio</t>
  </si>
  <si>
    <t>Pipetas graduadas  de  5 mL</t>
  </si>
  <si>
    <t>Pipetas graduadas de 10 mL</t>
  </si>
  <si>
    <t>Pipetas graduadas de 25 mL</t>
  </si>
  <si>
    <t>Pipetas aforadas   de   5 mL</t>
  </si>
  <si>
    <t>Pipetas aforadas  de  10 mL</t>
  </si>
  <si>
    <t>Pipetas aforadas  de  25 mL</t>
  </si>
  <si>
    <t>ALBUMINA O CLARA DE HUEVO DESHIDRATADA</t>
  </si>
  <si>
    <t>NITROGENO LIQUIDO</t>
  </si>
  <si>
    <t>CANTINA DE LECHE</t>
  </si>
  <si>
    <t>COLORANTE EN POLVO LIPOSOLUBLE</t>
  </si>
  <si>
    <t>LAMINAS DE ORO</t>
  </si>
  <si>
    <t>PAPEL DE ARROZ</t>
  </si>
  <si>
    <t>PAPEL MULTITRANSFER</t>
  </si>
  <si>
    <t>AGAR AGAR</t>
  </si>
  <si>
    <t>ACETATO DE SODIO</t>
  </si>
  <si>
    <t>ALGINATO</t>
  </si>
  <si>
    <t>MEZCLA DE BURBUJA COMESTIBLE</t>
  </si>
  <si>
    <t xml:space="preserve">CARBON ACTIVO </t>
  </si>
  <si>
    <t>KAPPA</t>
  </si>
  <si>
    <t>CAJA DE CAVIAR CMS</t>
  </si>
  <si>
    <t>CHIPS DE AHUMAR</t>
  </si>
  <si>
    <t xml:space="preserve">CRYO BOWL </t>
  </si>
  <si>
    <t>KUDZO</t>
  </si>
  <si>
    <t>BOMBA PARA SOPLADO DE AZUCAR</t>
  </si>
  <si>
    <t xml:space="preserve">MALTODEXTRINA </t>
  </si>
  <si>
    <t>MALTODEXTRINA DE MAIZ</t>
  </si>
  <si>
    <t>MALTODEXTRINA DE YUCA</t>
  </si>
  <si>
    <t>MIEL EN POLVO</t>
  </si>
  <si>
    <t>INFUSIONADOR DE LLUVIA</t>
  </si>
  <si>
    <t>SUGGAR POPY</t>
  </si>
  <si>
    <t>TAPETE DE PLANTILLA DE SILICONA</t>
  </si>
  <si>
    <t>TRASGLUTAMINASA</t>
  </si>
  <si>
    <t>AZÚCAR INVERTIDA</t>
  </si>
  <si>
    <t>CANASTILLA PLÁSTICA 60CM X 40CM X 18.5CM</t>
  </si>
  <si>
    <t>SECADOR PARA CABELLO DE MANO TURBO PROFESIONAL 3000 WATTS TURBO PROFESIONAL motor ferrari, electrico a 110v-Especificaciones principale Secadora Cabello Supersonic Fuchsia AntiestáticaNiveles de temperatura: 4;     Opción de aire frío: Sí ;     Iones: Sí ;    Potencia: 1600W  Alta gama</t>
  </si>
  <si>
    <t>ACEITE DE CUTICULA X 100 ML</t>
  </si>
  <si>
    <t>ALGODÓN PAQUETE X 500GR laminado</t>
  </si>
  <si>
    <t>BALANCEADOR DE PH *25 ML</t>
  </si>
  <si>
    <t>BASE ENDURECEDORA X 13.5 ML</t>
  </si>
  <si>
    <t>BLOQUE BLANCO PULIDOR CUATRO CARAS</t>
  </si>
  <si>
    <t>BOLSA PLASTICA MANICURA * 100 MEDIDA 14X16 TRANSPARENTE</t>
  </si>
  <si>
    <t>BOLSA PLASTICA PEDICURA * 100 UN MEDIDA 40X60 TRANSPARENTE</t>
  </si>
  <si>
    <t>CREMA EXFOLIANTE MANICURAX 250 ML te verde o granulos exfoliantes de arroz</t>
  </si>
  <si>
    <t>CREMA HIDRATANTE MANICURA carite  X 250 ML</t>
  </si>
  <si>
    <t>ESMALTE BRILLO 13.5 ML</t>
  </si>
  <si>
    <t>ESMALTE DE UÑAS acrilico X 13,5 ML (COLORES VARIADOS)</t>
  </si>
  <si>
    <t>KIT ACRILICO (Polvo Acrílico Natural 12 gr - Polvo Acrílico Rosado 12 gr - Polvo Acrílico Traslúcido 12 gr - Base Universal 10 ml - Líquido Acrílico 120 ml - Balanceador de pH 25 ml - Protector de Acrílico 10 ml- Pegante de Uñas 15 ml- Desinfectante para uñas 110 ml - Removedor de esmalte 60 ml - Caja de Tips x 100 unidades - Pincel punta fina - Moldes para extensión - Lima super - Paquete de pañitos - Seda pre cortada para uñas - Pincel acrílico Kolinsky - Lima negra - Bloque blanco - Guillotina de uñas standar - Mortero transparente en vidrio standar - Manual Paso a Paso - CD de entrenamiento – Maletín en lona.)</t>
  </si>
  <si>
    <t>KIT DE DECORACION ( 4 ESMALTES 13,5 ML, 4 DIFERENTES BRILLOS 13,5 ML, 1 DILUSOR 13,5 ML,  18 ESMALTES DE DECORACIÓN  7 ML, 1 PINCEL DECORACIÓN, 1 PINCEL PUNTA FINA, 1 PINCEL PINCELADAS, MALLAS, GUÍAS, INCRUSTACIONES, GEMAS, PLASTILINA, UÑAS, 1 TIJERA, 1 PUNZÓN, 1 LIMA SÚPER, SOPORTE INFORMÁTICO: CUADERNILLO, CATÁLOGO DE DECORACIÓN, TABLA DE PRÁCTICAS, DVD DE DECORACIÓN.</t>
  </si>
  <si>
    <t>KIT PROFESIONAL PARA UÑAS EN poli GEL: Limpiador (25 mL), Base (7 ml), 6 tonos (7 mL), Brillo (7 mL), Abrillantador (60 mL), Removedor (60 mL), Limpiador de Uñas, Pañitos Limpiadores, Palitos de Naranjo, Bloque Blanco, Carta de Color,)</t>
  </si>
  <si>
    <t>KIT SPA (Sales relajantes limpiadoras efervescentes 60 gr, Removedor de Callos con AHA's 150 ml, Removedor de Cutícula con AHA's 25 ml, Exfoliante de Maracuyá 150 ml, Loción para masajes con Mantequilla de Karité, té  verde y aguacate 150 ml, Mascarilla de Barro y Aguacate 150 ml, Loción Hidratante con filtro solar 150 ml, Manual y CD paso a paso.)</t>
  </si>
  <si>
    <t>LIMA DE CARTON 100/180 paquete * 100 unidades</t>
  </si>
  <si>
    <t>LIMA JUMBO spongy X6</t>
  </si>
  <si>
    <t>LIMPIADOR PARA UÑAS * 110 ML</t>
  </si>
  <si>
    <t>PALITO DE NARANJA PAQUETE X 100 UN</t>
  </si>
  <si>
    <t>PAPEL VINIPEL ROLLO X 30 MTS</t>
  </si>
  <si>
    <t>PARAFINA X 500 GRS</t>
  </si>
  <si>
    <t>pebetero electrico en ceramica</t>
  </si>
  <si>
    <t>PEGANTE PARA UÑAS 15 ML</t>
  </si>
  <si>
    <t>PIEDRA DE AZUCAR ESTÁNDAR x10</t>
  </si>
  <si>
    <t>PINCEL DECORATIVO # 000</t>
  </si>
  <si>
    <t>PINCEL DIAGONAL KOLISKY 6,8,10</t>
  </si>
  <si>
    <t>POLVO ACRILICO LIBRE DE OLOR X 12 GRS</t>
  </si>
  <si>
    <t>REMOVEDOR (CUTICULA) X 50 ML EN CREMA O GEL</t>
  </si>
  <si>
    <t>REMOVEDOR DE CALLOS X 100 ML</t>
  </si>
  <si>
    <t>REMOVEDOR DE ESMALTE X 250 ML</t>
  </si>
  <si>
    <t>REMOVEDOR TIPS Y EXTENCIONES  X 250 ML</t>
  </si>
  <si>
    <t>rollo de toallas desechable precortado jumbo, lavable, por 300 mt</t>
  </si>
  <si>
    <t xml:space="preserve">ROLLO MOLDE PARA UÑAS </t>
  </si>
  <si>
    <t xml:space="preserve">brillo acrilico secante tapa azul en frio 120 ML </t>
  </si>
  <si>
    <t xml:space="preserve">UÑAS POSTIZAS (paquete x 50)  MANICURA </t>
  </si>
  <si>
    <t xml:space="preserve">SET DE BROCHA (SET DE PINCELES Y BROCHAS 
Brochas en pelos totalmente naturales (pueden ser cerdas  Kolinsky, Marta o Toray)  con estuche tipo paño.
Para aplicaciones específicas en diferentes áreas del rostro y de acuerdo al producto, la forma y tamaño.) 
</t>
  </si>
  <si>
    <t>CREMA HIDRATANTE X 120 ML</t>
  </si>
  <si>
    <t>LAPIZ COLOR LABIOS (COLORES VARIADOS) 1,3 GR</t>
  </si>
  <si>
    <t>MASCARILLA individual LIMPIEZA FACIAL PIEL  NORMAL 300 ML</t>
  </si>
  <si>
    <t>MASCARILLA  LIMPIEZA FACIAL PIEL GRASA  300 ML</t>
  </si>
  <si>
    <t>MASCARILLA  LIMPIEZA FACIAL PIEL SECA 300 ML</t>
  </si>
  <si>
    <t>PESTAÑAS POSTIZAS UNA A UNA MEDIUM Y SHORT</t>
  </si>
  <si>
    <t>PESTAÑINA 11 ML</t>
  </si>
  <si>
    <t>Talco micropulverizado para brocha sacudidora de piel por 200 gr</t>
  </si>
  <si>
    <t>ACETATO DE ALUMINIO 120 ML</t>
  </si>
  <si>
    <t>APLICADORES DESECHABLES PAQUETE X 10</t>
  </si>
  <si>
    <t>PALITO BAJALENGUA paq X 10 UN</t>
  </si>
  <si>
    <t>PAÑUELOS DESECHABLES humedos CAJA</t>
  </si>
  <si>
    <t>TONICO PARA PIEL VARIADOS agua de rosas * 200 ml</t>
  </si>
  <si>
    <t>KIT TIJERA LISA Y ENTRESACADORA  5"</t>
  </si>
  <si>
    <t>PINZA ELECTRICA PROFESIONAL TECNOLOGIA TURMALINA 25pulgadas VOLTAJE 120 V</t>
  </si>
  <si>
    <t>PLANCHA CAPILAR ELECTRICA PROFESIONAL con sistema de protección en titanio, temperatura máxima de 200°C, aviso auditivo cuando llega a la temperatura deseado, cable giratorio, regulador de temperatura, diseño ergonomico, placas extra largas</t>
  </si>
  <si>
    <t>PLANCHA CAPILAR GIRATORIA PARA ALISAR Y RIZAR lamina 5cm, electrica a 110 v</t>
  </si>
  <si>
    <t>SECADOR PARA CABELLO DE MANO TURBO PROFESIONAL 3000 WATTS TURBO PROFESIONAL, electrico a 110v</t>
  </si>
  <si>
    <t>DESINFECTANTE INSTANTANEO A BASE DE AMONIO CUATERNARIO * 250 ml</t>
  </si>
  <si>
    <t>KIT DESINFECTANTE (DE ESTERILIZACIÓN) (Desinfectante x 500 ML -Esterilizante x 500 mL -Gel Contra Bacterias x 235 mL -Caja de Desinfección -Manual Paso a Paso -Toalla)</t>
  </si>
  <si>
    <t>GEL ANTIBACTERIAL X 200 GR</t>
  </si>
  <si>
    <t>GUARDIANES de bioseguridad 500 ML</t>
  </si>
  <si>
    <t>DESINFECTANTE LIQUIDO GLUTALALDEHIDO AL 50%</t>
  </si>
  <si>
    <t>GUANTES ( QUIRURGICOS-vinilo) CAJA X 100 UN talla S.M</t>
  </si>
  <si>
    <t>TAPABOCAS  CARBONO CAJA * 50 UN</t>
  </si>
  <si>
    <t>TOALLAS DESECHABLES ROLLO  X 5,88-100UN</t>
  </si>
  <si>
    <t>GUANTE de nitrilo azul DESECHABLE CAJA *100</t>
  </si>
  <si>
    <t>ADAPTADOR TERMINAL PVC 1/2"</t>
  </si>
  <si>
    <t>ADAPTADOR TERMINAL PVC 3/4"</t>
  </si>
  <si>
    <r>
      <t>BROCA 1/8 PARA MURO</t>
    </r>
    <r>
      <rPr>
        <sz val="11"/>
        <rFont val="Calibri"/>
        <family val="2"/>
        <scheme val="minor"/>
      </rPr>
      <t xml:space="preserve"> EN CARBURO</t>
    </r>
  </si>
  <si>
    <r>
      <t xml:space="preserve">CADENA PARA  MOTOSIERRA  STILL </t>
    </r>
    <r>
      <rPr>
        <b/>
        <sz val="11"/>
        <color theme="1"/>
        <rFont val="Calibri"/>
        <family val="2"/>
        <scheme val="minor"/>
      </rPr>
      <t>250</t>
    </r>
    <r>
      <rPr>
        <sz val="11"/>
        <color theme="1"/>
        <rFont val="Calibri"/>
        <family val="2"/>
        <scheme val="minor"/>
      </rPr>
      <t>, ESPADA 40 REPUESTO</t>
    </r>
  </si>
  <si>
    <t>ESMALTE COLOR BLANCO</t>
  </si>
  <si>
    <t>NIVEL NIVEL DE ALUMINIO  24"</t>
  </si>
  <si>
    <t>PROTOBOARD 175MM X 61MMX10MM</t>
  </si>
  <si>
    <t>SUPER BOARD PLACA *10MM 1,22 * 2,44 MT</t>
  </si>
  <si>
    <t>TABLA COMUN RUSTICA 10*1*3MT</t>
  </si>
  <si>
    <t>TABLA EN PINO DE 30 CM X 3,5 CMS EN 3MT</t>
  </si>
  <si>
    <t>TOMACORRIENTE DOBLE CON POLO A TIERRA EMPOTRAR 15 AMP 250V</t>
  </si>
  <si>
    <r>
      <t>TOMACORRIENTE DOBLE FALLA TIERRA GFCI</t>
    </r>
    <r>
      <rPr>
        <b/>
        <sz val="11"/>
        <color theme="1"/>
        <rFont val="Calibri"/>
        <family val="2"/>
        <scheme val="minor"/>
      </rPr>
      <t xml:space="preserve"> 15 </t>
    </r>
    <r>
      <rPr>
        <sz val="11"/>
        <color theme="1"/>
        <rFont val="Calibri"/>
        <family val="2"/>
        <scheme val="minor"/>
      </rPr>
      <t>AMP 150 V</t>
    </r>
  </si>
  <si>
    <r>
      <t xml:space="preserve">TOMACORRIENTE DOBLE FALLA TIERRA GFCI </t>
    </r>
    <r>
      <rPr>
        <b/>
        <sz val="11"/>
        <color theme="1"/>
        <rFont val="Calibri"/>
        <family val="2"/>
        <scheme val="minor"/>
      </rPr>
      <t>20</t>
    </r>
    <r>
      <rPr>
        <sz val="11"/>
        <color theme="1"/>
        <rFont val="Calibri"/>
        <family val="2"/>
        <scheme val="minor"/>
      </rPr>
      <t xml:space="preserve"> AMP 250 V </t>
    </r>
  </si>
  <si>
    <r>
      <t xml:space="preserve">TOMACORRIENTE DOBLE FALLA TIERRA GFCI </t>
    </r>
    <r>
      <rPr>
        <b/>
        <sz val="11"/>
        <color theme="1"/>
        <rFont val="Calibri"/>
        <family val="2"/>
        <scheme val="minor"/>
      </rPr>
      <t>20</t>
    </r>
    <r>
      <rPr>
        <sz val="11"/>
        <color theme="1"/>
        <rFont val="Calibri"/>
        <family val="2"/>
        <scheme val="minor"/>
      </rPr>
      <t xml:space="preserve"> AMP 150 V </t>
    </r>
  </si>
  <si>
    <r>
      <t xml:space="preserve">TOMACORRIENTE DOBLE POLARIZADO SOBREPONER </t>
    </r>
    <r>
      <rPr>
        <b/>
        <sz val="11"/>
        <color theme="1"/>
        <rFont val="Calibri"/>
        <family val="2"/>
        <scheme val="minor"/>
      </rPr>
      <t>15</t>
    </r>
    <r>
      <rPr>
        <sz val="11"/>
        <color theme="1"/>
        <rFont val="Calibri"/>
        <family val="2"/>
        <scheme val="minor"/>
      </rPr>
      <t xml:space="preserve"> AMP 150V</t>
    </r>
  </si>
  <si>
    <r>
      <t xml:space="preserve">TOMACORRIENTE PATATRABADA CON POLO A TIERRA </t>
    </r>
    <r>
      <rPr>
        <b/>
        <sz val="11"/>
        <color theme="1"/>
        <rFont val="Calibri"/>
        <family val="2"/>
        <scheme val="minor"/>
      </rPr>
      <t>20</t>
    </r>
    <r>
      <rPr>
        <sz val="11"/>
        <color theme="1"/>
        <rFont val="Calibri"/>
        <family val="2"/>
        <scheme val="minor"/>
      </rPr>
      <t xml:space="preserve"> AMP 250 V</t>
    </r>
  </si>
  <si>
    <t>TUBERIA NEGRA ESTRUCTURAL (PERFIL) REDONDO DIAMETRO  3" PULGADAS --ESPESOR DE PARED (2.5 MM). NORMA NTC 4011</t>
  </si>
  <si>
    <t>TUBERIA NEGRA ESTRUCTURAL (PERFIL) REDONDO DIAMETRO  4" PULGADAS --ESPESOR DE PARED (5.58MM). NORMA NTC 4011</t>
  </si>
  <si>
    <t>TUBERIA PRESIÓN EN PVC, DIAMETRO 1 " X 6 METROS</t>
  </si>
  <si>
    <t>TUBO DE PVC CONDUIT TIPO LIVIANO 1/2, VERDE CON CAMPANA</t>
  </si>
  <si>
    <r>
      <t xml:space="preserve">UNIÓN DE TUBERÍA DE PRESIÓN PVC X </t>
    </r>
    <r>
      <rPr>
        <i/>
        <sz val="11"/>
        <color theme="1"/>
        <rFont val="Calibri"/>
        <family val="2"/>
        <scheme val="minor"/>
      </rPr>
      <t>2 1/2</t>
    </r>
    <r>
      <rPr>
        <sz val="11"/>
        <color theme="1"/>
        <rFont val="Calibri"/>
        <family val="2"/>
        <scheme val="minor"/>
      </rPr>
      <t>PULGADAS.</t>
    </r>
  </si>
  <si>
    <t>TEE ALUMINIO CRUDO 1 PULGADA X 6M</t>
  </si>
  <si>
    <t>ANGULO LISO ALUMINIO CRUDO 1 PULGADA X 6M</t>
  </si>
  <si>
    <t>REMACHES POP 1/8" x 3/8  500und</t>
  </si>
  <si>
    <t>caja</t>
  </si>
  <si>
    <t>ALAMBRE GALVANIZADO CALIBRE 18 x Kl</t>
  </si>
  <si>
    <t>kl</t>
  </si>
  <si>
    <t>REMACHADORA TOTAL</t>
  </si>
  <si>
    <t>CLAVOS DE ACERO 1 .1/2"</t>
  </si>
  <si>
    <t>DISCO DE CORTE LAMINA</t>
  </si>
  <si>
    <t>LAMINA DE ICOPOR PLIEGO 20mm x 100 x 100</t>
  </si>
  <si>
    <t>PLACA DE SUPERBOARD Y/O ETERBOARD 6mm x 1.22 x 2.44 MT</t>
  </si>
  <si>
    <t>PARAL BASE 9 Calibre 26 x 2.44m</t>
  </si>
  <si>
    <t>m³</t>
  </si>
  <si>
    <t>Tablero de protección y distribución eléctrica monofásico bifilar, en material polimérico ABS - Tipo Riel de 12 circuitos; debe incluir el peine para conexión de circuitos</t>
  </si>
  <si>
    <t>Breaker (Interruptor automatico) Tipo Riel 2 Polos 20A-230-440VAC - Curva de disparo C</t>
  </si>
  <si>
    <t>Breaker (Interruptor automatico)Tipo Riel 1Polo - 20A-230-440VAC - Curva de disparo tipo C</t>
  </si>
  <si>
    <t>Protección Diferencial Bipolar; Corriente Nominal: 25 A; Intensidad de Defecto por fallas a tierra: 30 mA; Clase AC</t>
  </si>
  <si>
    <t>Conector electrico enroscado - 600 V- Rango minimo y maximo de cables (2 # 18 - 5 # 12 AWG)</t>
  </si>
  <si>
    <t>Dobladora para tubo EMT de 3/4" con indicador de estrella para realizar doblez a 90°</t>
  </si>
  <si>
    <t>Dobladora para tubo EMT de 1/2" con indicador de estrella para realizar doblez a 90°</t>
  </si>
  <si>
    <t xml:space="preserve">Tabla madera ordinaria de 3 m x 0.15 x 1" </t>
  </si>
  <si>
    <t xml:space="preserve">Antisol curador para concreto y mortero </t>
  </si>
  <si>
    <t>Kg</t>
  </si>
  <si>
    <t xml:space="preserve">Piedra rajón seleccionada tamaño máximo 6" </t>
  </si>
  <si>
    <t xml:space="preserve">Barra de acero de 18" </t>
  </si>
  <si>
    <t>Pico con cabo</t>
  </si>
  <si>
    <t xml:space="preserve">Teja Plástica Ondulada Tipo Zinc, 3.05m X 76cm, Color Rojo, No Traspasa Luz Techolit. formatos de 3 mts, 6 mts </t>
  </si>
  <si>
    <t>tornillo autoperforante para cubierta con capuchón ,  de largo 3"</t>
  </si>
  <si>
    <t>Tiros para pistola de impacto. Caja de 100 unidades</t>
  </si>
  <si>
    <t>clavos de acero para ajustar estructura Caja. de 100 unidades</t>
  </si>
  <si>
    <r>
      <rPr>
        <b/>
        <sz val="10"/>
        <color rgb="FF000000"/>
        <rFont val="Calibri"/>
        <family val="2"/>
        <scheme val="minor"/>
      </rPr>
      <t>ABAMECTINA-INSECTICIDA-ACARICIDA.</t>
    </r>
    <r>
      <rPr>
        <sz val="10"/>
        <color rgb="FF000000"/>
        <rFont val="Calibri"/>
        <family val="2"/>
        <scheme val="minor"/>
      </rPr>
      <t xml:space="preserve"> Producto de uso agrícola con ingrediente activo a la abamectina, la cual controla los ácaros e insectos fitófagos aquí indicados. Este producto tiene actividad translaminar. Mezcla de avermectinas B1, conteniendo no más del 80% de avermectina B1a y no menos del 20% de avermectina B1b. (Equivalente a 18 g de i.a./L a 20°C). </t>
    </r>
    <r>
      <rPr>
        <b/>
        <sz val="10"/>
        <color rgb="FF000000"/>
        <rFont val="Calibri"/>
        <family val="2"/>
        <scheme val="minor"/>
      </rPr>
      <t>Presentación frasco por 1000 cc</t>
    </r>
  </si>
  <si>
    <r>
      <rPr>
        <b/>
        <sz val="10"/>
        <color rgb="FF000000"/>
        <rFont val="Calibri"/>
        <family val="2"/>
        <scheme val="minor"/>
      </rPr>
      <t>ABAMECTINA-INSECTICIDA-ACARICIDA</t>
    </r>
    <r>
      <rPr>
        <sz val="10"/>
        <color rgb="FF000000"/>
        <rFont val="Calibri"/>
        <family val="2"/>
        <scheme val="minor"/>
      </rPr>
      <t xml:space="preserve">. Producto de uso agrícola con ingrediente activo a la abamectina, la cual controla los ácaros e insectos fitófagos aquí indicados. Este producto tiene actividad translaminar. Mezcla de avermectinas B1, conteniendo no más del 80% de avermectina B1a y no menos del 20% de avermectina B1b. (Equivalente a 18 g de i.a./L a 20°C). </t>
    </r>
    <r>
      <rPr>
        <b/>
        <sz val="10"/>
        <color rgb="FF000000"/>
        <rFont val="Calibri"/>
        <family val="2"/>
        <scheme val="minor"/>
      </rPr>
      <t>Presentación frasco por 100 ml</t>
    </r>
  </si>
  <si>
    <r>
      <rPr>
        <b/>
        <sz val="10"/>
        <color rgb="FF000000"/>
        <rFont val="Calibri"/>
        <family val="2"/>
        <scheme val="minor"/>
      </rPr>
      <t>ABONO COMPUESTO 10-30 10</t>
    </r>
    <r>
      <rPr>
        <sz val="10"/>
        <color rgb="FF000000"/>
        <rFont val="Calibri"/>
        <family val="2"/>
        <scheme val="minor"/>
      </rPr>
      <t xml:space="preserve"> (Composicion (Grado): 10%Nitrogeno, 30%Fosforo y 10% Potasio)   BULTO X 50 KILOS</t>
    </r>
  </si>
  <si>
    <r>
      <rPr>
        <b/>
        <sz val="10"/>
        <color rgb="FF000000"/>
        <rFont val="Calibri"/>
        <family val="2"/>
        <scheme val="minor"/>
      </rPr>
      <t>ABONO DAP 18-46-0</t>
    </r>
    <r>
      <rPr>
        <sz val="10"/>
        <color rgb="FF000000"/>
        <rFont val="Calibri"/>
        <family val="2"/>
        <scheme val="minor"/>
      </rPr>
      <t xml:space="preserve"> (Fosfato diamonico, Composicion (Grado):18% Nitrogeno, 46% Fosforo) BULTO X 50</t>
    </r>
  </si>
  <si>
    <r>
      <rPr>
        <b/>
        <sz val="10"/>
        <color rgb="FF000000"/>
        <rFont val="Calibri"/>
        <family val="2"/>
        <scheme val="minor"/>
      </rPr>
      <t>ABONO ORGÁNICO GALLINAZA</t>
    </r>
    <r>
      <rPr>
        <sz val="10"/>
        <color rgb="FF000000"/>
        <rFont val="Calibri"/>
        <family val="2"/>
        <scheme val="minor"/>
      </rPr>
      <t xml:space="preserve">  Compostada (Abono organico estabilizado a partir de estiercol de gallina), producto usos agricolaBULTO X 50 KILOS</t>
    </r>
  </si>
  <si>
    <r>
      <rPr>
        <b/>
        <sz val="10"/>
        <color rgb="FF000000"/>
        <rFont val="Calibri"/>
        <family val="2"/>
        <scheme val="minor"/>
      </rPr>
      <t>ABONO TRIPLE 15</t>
    </r>
    <r>
      <rPr>
        <sz val="10"/>
        <color rgb="FF000000"/>
        <rFont val="Calibri"/>
        <family val="2"/>
        <scheme val="minor"/>
      </rPr>
      <t xml:space="preserve"> Abono solido granulado (Composicion (Grado): 15%Nitrogeno, 15%Fosforo y 15% Potasio)  BULTO X 50 KILOS</t>
    </r>
  </si>
  <si>
    <r>
      <rPr>
        <b/>
        <sz val="10"/>
        <color rgb="FF000000"/>
        <rFont val="Calibri"/>
        <family val="2"/>
        <scheme val="minor"/>
      </rPr>
      <t>ABONO TRIPLE 18</t>
    </r>
    <r>
      <rPr>
        <sz val="10"/>
        <color rgb="FF000000"/>
        <rFont val="Calibri"/>
        <family val="2"/>
        <scheme val="minor"/>
      </rPr>
      <t xml:space="preserve"> Abono solido granulado( Composicion (Grado): 18%Nitrogeno, 18%Fosforo y 18% Potasio)  BULTO X 50 KILOS.</t>
    </r>
  </si>
  <si>
    <r>
      <rPr>
        <b/>
        <sz val="10"/>
        <color rgb="FF000000"/>
        <rFont val="Calibri"/>
        <family val="2"/>
        <scheme val="minor"/>
      </rPr>
      <t>ABONO UREA</t>
    </r>
    <r>
      <rPr>
        <sz val="10"/>
        <color rgb="FF000000"/>
        <rFont val="Calibri"/>
        <family val="2"/>
        <scheme val="minor"/>
      </rPr>
      <t xml:space="preserve"> Abono solido granulado (Composicion (Grado): 46%Nitrogeno)   BULTO X 50 KILOS</t>
    </r>
  </si>
  <si>
    <t>ACEPROMACINA TRANQUILIZANTE X 10 ML. Producto de uso vererinario</t>
  </si>
  <si>
    <r>
      <rPr>
        <b/>
        <sz val="10"/>
        <color rgb="FF000000"/>
        <rFont val="Calibri"/>
        <family val="2"/>
        <scheme val="minor"/>
      </rPr>
      <t>Sutura de Ácido Poliglicólico:</t>
    </r>
    <r>
      <rPr>
        <sz val="10"/>
        <color rgb="FF000000"/>
        <rFont val="Calibri"/>
        <family val="2"/>
        <scheme val="minor"/>
      </rPr>
      <t xml:space="preserve"> Sutura quirúrgica absorbible sintética, multifilamento, uniforme, homogénea, estéril, la cual está compuesta de un homopolímero de ácido glicólico, es una sutura sintética trenzada a precisión que garantiza una alta resistencia a la tensión. El recubrimiento de Polycaprolactona y estearato de calcio le proporcionan una excelente suavidad. El hilo se encuentra unido a 1 ó 2 agujas de acero quirúrgicoinoxidable de la serie AISI 300 cuya superficie está recubierta con silicona. Todas las agujas son resistentes a la corrosión. </t>
    </r>
    <r>
      <rPr>
        <b/>
        <sz val="10"/>
        <color rgb="FF000000"/>
        <rFont val="Calibri"/>
        <family val="2"/>
        <scheme val="minor"/>
      </rPr>
      <t>Cajas por 12 sobres.</t>
    </r>
  </si>
  <si>
    <r>
      <rPr>
        <b/>
        <sz val="10"/>
        <color rgb="FF000000"/>
        <rFont val="Calibri"/>
        <family val="2"/>
        <scheme val="minor"/>
      </rPr>
      <t xml:space="preserve">Fertilizante Orgánico Trichoderma: </t>
    </r>
    <r>
      <rPr>
        <sz val="10"/>
        <color rgb="FF000000"/>
        <rFont val="Calibri"/>
        <family val="2"/>
        <scheme val="minor"/>
      </rPr>
      <t xml:space="preserve"> Producto de uso agrícola, Fungicida biológico derivado de la fermentación de Trichoderma harzianum. Sus ingredientes incluyen, esporas, micelio, complejos enzimáticos y nutrientes, los cuales benefician el crecimiento vegetal. Concentración : 1 x 108 conidias/ml Formulación : Suspensión Concentrada Clase de uso : Fungicida Agrícola. </t>
    </r>
    <r>
      <rPr>
        <b/>
        <sz val="10"/>
        <color rgb="FF000000"/>
        <rFont val="Calibri"/>
        <family val="2"/>
        <scheme val="minor"/>
      </rPr>
      <t>PRESENTACIÓN DE 250 GRAMOS.</t>
    </r>
  </si>
  <si>
    <r>
      <rPr>
        <b/>
        <sz val="10"/>
        <color rgb="FF000000"/>
        <rFont val="Calibri"/>
        <family val="2"/>
        <scheme val="minor"/>
      </rPr>
      <t>AHUMADORES para usos apicola</t>
    </r>
    <r>
      <rPr>
        <sz val="10"/>
        <color rgb="FF000000"/>
        <rFont val="Calibri"/>
        <family val="2"/>
        <scheme val="minor"/>
      </rPr>
      <t xml:space="preserve">: (Longitud: 12 pulgadas Altura: 5 pulgadas Ancho: 9 pulgadas Peso: 1.64 - 1.8 lb Material: acero inoxidable resistente) </t>
    </r>
  </si>
  <si>
    <r>
      <rPr>
        <b/>
        <sz val="10"/>
        <color rgb="FF000000"/>
        <rFont val="Calibri"/>
        <family val="2"/>
        <scheme val="minor"/>
      </rPr>
      <t>ALAMBRE PLASTICO PARA USO AGRICOLA CALIBRE 12 X 500 METROS</t>
    </r>
    <r>
      <rPr>
        <sz val="10"/>
        <color rgb="FF000000"/>
        <rFont val="Calibri"/>
        <family val="2"/>
        <scheme val="minor"/>
      </rPr>
      <t>. Alambre liso 100% plástico de diámetro promedio de 3.0 mm (sección oval). Alambre plástico tutorado 12 x 500 mts</t>
    </r>
  </si>
  <si>
    <t>ALIMENTO CONCENTRADO EN HARINA PARA PECES INICIACIÓN  AL 45% DE PROTEÍNA X 40 KILO. presentación bulto x 40 kg</t>
  </si>
  <si>
    <t>ALIMENTO CONCENTRADO PARA AVES DE POSTURA FASE II X 40 KILOS AL 15% DE PROTEÍNA.  presentación bulto x 40 kg</t>
  </si>
  <si>
    <t>ALIMENTO CONCENTRADO PARA AVES DE POSTURA FASE I X 40 KILOS AL 18% DE PROTEÍNA.  presentación bulto x 40 kg</t>
  </si>
  <si>
    <t>ALIMENTO CONCENTRADO PARA PECES MOJARRA 24 % PROTEÍNA BULTO X 40 KILOS. Presentación bulto x 40 kg.</t>
  </si>
  <si>
    <t>ALIMENTO CONCENTRADO PARA PECES MOJARRA 30 % PROTEÍNA BULTO X 40 KILOS.  presentación bulto x 40 kg</t>
  </si>
  <si>
    <t>ALIMENTO CONCENTRADO PARA PECES MOJARRA 38 % PROTEÍNA BULTO X 40 KILOS.  presentación bulto x 40 kg</t>
  </si>
  <si>
    <t>ALIMENTO CONCENTRADO POLLITOS INICIACION, Proteina al 21% en harina. Presentación  BULTO X 40 KILOS</t>
  </si>
  <si>
    <t>ALIMENTO CONCENTRADO POLLOS ENGORDE, proteina al 19% en harina. Presentación  BULTO X 40 KILOS</t>
  </si>
  <si>
    <t>ALIMENTO PECES ORNAMENTALES  en Hojuela. Presentación bolsa x kg</t>
  </si>
  <si>
    <r>
      <rPr>
        <b/>
        <sz val="10"/>
        <color rgb="FF000000"/>
        <rFont val="Calibri"/>
        <family val="2"/>
        <scheme val="minor"/>
      </rPr>
      <t>Antimastítico para vacas en lactancia</t>
    </r>
    <r>
      <rPr>
        <sz val="10"/>
        <color rgb="FF000000"/>
        <rFont val="Calibri"/>
        <family val="2"/>
        <scheme val="minor"/>
      </rPr>
      <t>. Compuesto por ampicilina sódica 75 mg, cloxacilina sódica 200 mg y betametasona 4 mg.</t>
    </r>
  </si>
  <si>
    <r>
      <rPr>
        <b/>
        <sz val="10"/>
        <color rgb="FF000000"/>
        <rFont val="Calibri"/>
        <family val="2"/>
        <scheme val="minor"/>
      </rPr>
      <t xml:space="preserve">ANTIMASTITICO PARA BOVINOS PARA SECADO DE LA PRODUCCION LACTEA JERINGA INTRAMAMARIA. </t>
    </r>
    <r>
      <rPr>
        <sz val="10"/>
        <color rgb="FF000000"/>
        <rFont val="Calibri"/>
        <family val="2"/>
        <scheme val="minor"/>
      </rPr>
      <t xml:space="preserve">  suspensión intramamaria compuesta por cloxacilina benzatínica 700 mg y ampicilina trihidratada 350 mg, con una alta liposolubilidad; indicada para la prevención y el tratamiento de mastitis subclínica</t>
    </r>
  </si>
  <si>
    <r>
      <rPr>
        <b/>
        <sz val="10"/>
        <color rgb="FF000000"/>
        <rFont val="Calibri"/>
        <family val="2"/>
        <scheme val="minor"/>
      </rPr>
      <t>Arandela Plana</t>
    </r>
    <r>
      <rPr>
        <sz val="10"/>
        <color rgb="FF000000"/>
        <rFont val="Calibri"/>
        <family val="2"/>
        <scheme val="minor"/>
      </rPr>
      <t>: Dimensiones 3/8 pulgadas, Material Acero, Cantidad 6 arandelas por paquete.</t>
    </r>
  </si>
  <si>
    <r>
      <rPr>
        <b/>
        <sz val="10"/>
        <color rgb="FF000000"/>
        <rFont val="Calibri"/>
        <family val="2"/>
        <scheme val="minor"/>
      </rPr>
      <t>ARANDELAS DE NEOPRENO:</t>
    </r>
    <r>
      <rPr>
        <sz val="10"/>
        <color rgb="FF000000"/>
        <rFont val="Calibri"/>
        <family val="2"/>
        <scheme val="minor"/>
      </rPr>
      <t xml:space="preserve">   Metal + Neopreno 1/4" X 1”. Material en acero, Número de piezas por 2 unidades.</t>
    </r>
  </si>
  <si>
    <r>
      <rPr>
        <b/>
        <sz val="10"/>
        <color rgb="FF000000"/>
        <rFont val="Calibri"/>
        <family val="2"/>
        <scheme val="minor"/>
      </rPr>
      <t>ASPERSOR PLASTIC</t>
    </r>
    <r>
      <rPr>
        <sz val="10"/>
        <color rgb="FF000000"/>
        <rFont val="Calibri"/>
        <family val="2"/>
        <scheme val="minor"/>
      </rPr>
      <t>O DIAMETRO DE 9 METROS DIMENSIÓN DE 1/2 PULGADA</t>
    </r>
  </si>
  <si>
    <r>
      <rPr>
        <b/>
        <sz val="10"/>
        <color rgb="FF000000"/>
        <rFont val="Calibri"/>
        <family val="2"/>
        <scheme val="minor"/>
      </rPr>
      <t>ATRAZINA 500 SC.</t>
    </r>
    <r>
      <rPr>
        <sz val="10"/>
        <color rgb="FF000000"/>
        <rFont val="Calibri"/>
        <family val="2"/>
        <scheme val="minor"/>
      </rPr>
      <t xml:space="preserve"> Producto de uso agrícola: Herbicida selectivo, de acción sistémica, polvo humectable que tiene como ingrediente activo ATRAZINA en una concentración de 74, % de Atrazina y un 6 % de compuestos relacionados, de aplicación en preemergencia o en emergencia temprana. Recomendado para el control de malezas de hoja ancha. presentación de 1 Kilogramo en bolsa metalizada. ATRAZINA:6-CLORO-N2-ETIL-N4-ISOPROPIL-1,3,5-TRIAZINA-2,4-DIAMINA. </t>
    </r>
    <r>
      <rPr>
        <b/>
        <sz val="10"/>
        <color rgb="FF000000"/>
        <rFont val="Calibri"/>
        <family val="2"/>
        <scheme val="minor"/>
      </rPr>
      <t xml:space="preserve">Presentación liquido 1000 cc </t>
    </r>
  </si>
  <si>
    <t>AZUL DE METILENO    BOLSA X 250 GR. Presentación en polvo 250 gramos</t>
  </si>
  <si>
    <r>
      <rPr>
        <b/>
        <sz val="10"/>
        <color rgb="FF000000"/>
        <rFont val="Calibri"/>
        <family val="2"/>
        <scheme val="minor"/>
      </rPr>
      <t>BACILLUS TURIGENSIS.</t>
    </r>
    <r>
      <rPr>
        <sz val="10"/>
        <color rgb="FF000000"/>
        <rFont val="Calibri"/>
        <family val="2"/>
        <scheme val="minor"/>
      </rPr>
      <t xml:space="preserve"> Insecticida biológico formulado a base de esporas y cristales de endotoxina de la bacteria Bacillus thuringiensis var. Kurstaki. Controla diversos estadios larvales de plagas como los gusanos. Presentación 1000 ml</t>
    </r>
  </si>
  <si>
    <t xml:space="preserve">BALDE 10 LITROS </t>
  </si>
  <si>
    <t xml:space="preserve">BALDE 20 LITROS </t>
  </si>
  <si>
    <t xml:space="preserve">BALDE 5 LITROS </t>
  </si>
  <si>
    <t xml:space="preserve">BAÑO GARRAPATICIDA A BASE AMITRAZ  x 100 ml </t>
  </si>
  <si>
    <r>
      <rPr>
        <b/>
        <sz val="10"/>
        <color rgb="FF000000"/>
        <rFont val="Calibri"/>
        <family val="2"/>
        <scheme val="minor"/>
      </rPr>
      <t>BEAUVERIA BASSIANA</t>
    </r>
    <r>
      <rPr>
        <sz val="10"/>
        <color rgb="FF000000"/>
        <rFont val="Calibri"/>
        <family val="2"/>
        <scheme val="minor"/>
      </rPr>
      <t xml:space="preserve"> x 500gr , polvo mojable esporas entomopatogeno. BioControlador de insectos plaga. PRESENTACIÓN 500 Gramos</t>
    </r>
  </si>
  <si>
    <r>
      <rPr>
        <b/>
        <sz val="10"/>
        <color rgb="FF000000"/>
        <rFont val="Calibri"/>
        <family val="2"/>
        <scheme val="minor"/>
      </rPr>
      <t>BIBERON CHUPÓN PARA TERNEROS</t>
    </r>
    <r>
      <rPr>
        <sz val="10"/>
        <color rgb="FF000000"/>
        <rFont val="Calibri"/>
        <family val="2"/>
        <scheme val="minor"/>
      </rPr>
      <t xml:space="preserve"> (Biberón fabricado en un material de alta resistencia, utilizado para el suministro de alimento al ternero. Está compuesto por un recipiente con capacidad de 2 Lts. Y una tetina color rojo. </t>
    </r>
  </si>
  <si>
    <r>
      <rPr>
        <b/>
        <sz val="10"/>
        <color rgb="FF000000"/>
        <rFont val="Calibri"/>
        <family val="2"/>
        <scheme val="minor"/>
      </rPr>
      <t>BEBEDEROS PARA GALLINAS AUTOMÁTIC</t>
    </r>
    <r>
      <rPr>
        <sz val="10"/>
        <color rgb="FF000000"/>
        <rFont val="Calibri"/>
        <family val="2"/>
        <scheme val="minor"/>
      </rPr>
      <t>O DUAL TIPO TAZON. Bebedero plástico automático para pollos y gallinas sin soporte, fabricado en un material resistente, con sistema de válvula integrada, ideal para el suministro constante de agua limpia y saludable a las aves de galpón. Diseño en forma de cúpula maximizando el goteo uniforme del líquido. Peso: 946gr Medidas aprox: 39cm de diámetro x 48cm de altura Materiales: PP, HDPA, Trenzado gama, acero inox. Capacidad total: 1.5Lt Capacidad de uso: 1Lt</t>
    </r>
  </si>
  <si>
    <r>
      <rPr>
        <b/>
        <sz val="10"/>
        <color rgb="FF000000"/>
        <rFont val="Calibri"/>
        <family val="2"/>
        <scheme val="minor"/>
      </rPr>
      <t>Bebedero de volteo</t>
    </r>
    <r>
      <rPr>
        <sz val="10"/>
        <color rgb="FF000000"/>
        <rFont val="Calibri"/>
        <family val="2"/>
        <scheme val="minor"/>
      </rPr>
      <t xml:space="preserve"> para aves de corral, tipo campana. Diámetro de la base: 30 cm. Altura: 27 cm. Peso: 600 gr. Capacidad: 8 lt. Materiales: Plástico. Compuesto por: Plato y módulo.</t>
    </r>
  </si>
  <si>
    <r>
      <rPr>
        <b/>
        <sz val="10"/>
        <color rgb="FF000000"/>
        <rFont val="Calibri"/>
        <family val="2"/>
        <scheme val="minor"/>
      </rPr>
      <t xml:space="preserve">KIT BOLSA   PLATANERA: </t>
    </r>
    <r>
      <rPr>
        <sz val="10"/>
        <color rgb="FF000000"/>
        <rFont val="Calibri"/>
        <family val="2"/>
        <scheme val="minor"/>
      </rPr>
      <t xml:space="preserve">Este completo kit consta de:
-100 bolsas para proteger los racimos de plátano, tratadas con Clorpirifos ( Azul lechosa, azul transparente, verde lechosa, verde transparente, blanca )
- 1 desjarretadora o desgarretadora utilizada para deshojar
- 1 cono de fibra gruesa x 500 metros utilizada para amarrar las bolsas a los racimos. La fibra que recibe en este kit puede ser color verde o amarilla. </t>
    </r>
  </si>
  <si>
    <r>
      <rPr>
        <b/>
        <sz val="10"/>
        <color rgb="FF000000"/>
        <rFont val="Calibri"/>
        <family val="2"/>
        <scheme val="minor"/>
      </rPr>
      <t xml:space="preserve">BORAX: </t>
    </r>
    <r>
      <rPr>
        <sz val="10"/>
        <color rgb="FF000000"/>
        <rFont val="Calibri"/>
        <family val="2"/>
        <scheme val="minor"/>
      </rPr>
      <t xml:space="preserve">48 % (GRAMOS). Fertilizante boratado para aplicación directa al suelo. Eficaz como fuente de boro, para una amplia gama de cultivos, en suelos deficientes en ese elemento. Composición Boro (B) 15.0 % Informativa Contenido de Boro (B2O3) 48.0 % Contenido de Sodio (Na) 21.0 % Borax equivalente (Na2B4O7.10H2O) 133.6 % Agua de cristalización 29.5 %. </t>
    </r>
    <r>
      <rPr>
        <b/>
        <sz val="10"/>
        <color rgb="FF000000"/>
        <rFont val="Calibri"/>
        <family val="2"/>
        <scheme val="minor"/>
      </rPr>
      <t>Empaque Bultos de 25 kilos.</t>
    </r>
  </si>
  <si>
    <r>
      <rPr>
        <b/>
        <sz val="10"/>
        <color rgb="FF000000"/>
        <rFont val="Calibri"/>
        <family val="2"/>
        <scheme val="minor"/>
      </rPr>
      <t>TEJA DE ZINC</t>
    </r>
    <r>
      <rPr>
        <sz val="10"/>
        <color rgb="FF000000"/>
        <rFont val="Calibri"/>
        <family val="2"/>
        <scheme val="minor"/>
      </rPr>
      <t xml:space="preserve"> . Teja Zinc Ondulada 3.048x0.80mt Cal 35 0.17mm. Fabricada en acero estructural grado 80; potente recubrimiento de Aluminio+Zinc+Silicio que genera mayor resistencia a la corrosión. Ancho 304.8 centímetros Espesor 0.17 mm Largo 3.048 m</t>
    </r>
  </si>
  <si>
    <r>
      <rPr>
        <b/>
        <sz val="10"/>
        <color rgb="FF000000"/>
        <rFont val="Calibri"/>
        <family val="2"/>
        <scheme val="minor"/>
      </rPr>
      <t>TEJA DE ZIN</t>
    </r>
    <r>
      <rPr>
        <sz val="10"/>
        <color rgb="FF000000"/>
        <rFont val="Calibri"/>
        <family val="2"/>
        <scheme val="minor"/>
      </rPr>
      <t xml:space="preserve"> Teja Zinc Ondulada 2.134x0.80mt, Cal 34 0.20mm. Ancho 213.4 centímetros. Espesor 0.20 mm, Largo 2.134 m. Talla 213.4 x 80cm</t>
    </r>
  </si>
  <si>
    <r>
      <rPr>
        <sz val="10"/>
        <color rgb="FF000000"/>
        <rFont val="Calibri"/>
        <family val="2"/>
        <scheme val="minor"/>
      </rPr>
      <t xml:space="preserve"> </t>
    </r>
    <r>
      <rPr>
        <b/>
        <sz val="10"/>
        <color rgb="FF000000"/>
        <rFont val="Calibri"/>
        <family val="2"/>
        <scheme val="minor"/>
      </rPr>
      <t>CABLE SÚPER GXS 3/16. Cable Acero</t>
    </r>
    <r>
      <rPr>
        <sz val="10"/>
        <color rgb="FF000000"/>
        <rFont val="Calibri"/>
        <family val="2"/>
        <scheme val="minor"/>
      </rPr>
      <t>; Galvanizado; Medida 3/16”; Incluye 1 Metros. Peso: 0.08 kg</t>
    </r>
  </si>
  <si>
    <t>CALCIO INYECTABLE PARA VIA INTRAVENOSA , FRASCO 500 ML. Medicamento de uso veterinario vía intravenosa para Especies: Bovinos, Equinos, Porcinos, Porcinos. Presentación: 500 ml. Uso terapéutico. Suero intravenoso Composición - Contenido Gluconato de calcio - 181.2 mg Hidróxido de magnesio - 17.0 mg Acido hipofosforoso - 40.9 mg Dextrosa - 165.0 mg Ácido bórico - 19.5 mg Vehículo csp - 1 ml ACCIÓN: Suero intravenoso rico en iones de calcio, magnesio, fósforo y dextrosa. Es indicado para una rápida y efectiva provisión de calcio, fósforo, magnesio y dextrosa, para el tratamiento y prevención  de  hipocalcemia, hipomagnesemia,  hipofosfatemia y cetosis, así como otras enfermedades nutricionales.</t>
  </si>
  <si>
    <t>CAMISAS SANITARIAS INSEMINACION ARTIFICIAL EN BOVINO  X 100  UNIDADES</t>
  </si>
  <si>
    <r>
      <rPr>
        <sz val="10"/>
        <color rgb="FF000000"/>
        <rFont val="Calibri"/>
        <family val="2"/>
        <scheme val="minor"/>
      </rPr>
      <t xml:space="preserve"> </t>
    </r>
    <r>
      <rPr>
        <b/>
        <sz val="10"/>
        <color rgb="FF000000"/>
        <rFont val="Calibri"/>
        <family val="2"/>
        <scheme val="minor"/>
      </rPr>
      <t>Kit Punto ecológico</t>
    </r>
    <r>
      <rPr>
        <sz val="10"/>
        <color rgb="FF000000"/>
        <rFont val="Calibri"/>
        <family val="2"/>
        <scheme val="minor"/>
      </rPr>
      <t xml:space="preserve"> 53 litros x 3 canecas Colplast: Estructura en tubería acero cold rolled de 1" 
calibre 18 y lámina acero cold rolled calibre 18 , recubierto con
pintura electrostática
Etiquetas adhesivas debidamente señalizado
canecas en colores: blanco, negro y verde, según resolución 2184 del 2019. MEDIDAS: ANCHO: 95 Cm,  ALTO: 108 Cm, FONDO: 40 Cm</t>
    </r>
  </si>
  <si>
    <r>
      <rPr>
        <b/>
        <sz val="10"/>
        <color rgb="FF000000"/>
        <rFont val="Calibri"/>
        <family val="2"/>
        <scheme val="minor"/>
      </rPr>
      <t>CANECA DE 200 LITROS CON TAPA COLOR AZUL</t>
    </r>
    <r>
      <rPr>
        <sz val="10"/>
        <color rgb="FF000000"/>
        <rFont val="Calibri"/>
        <family val="2"/>
        <scheme val="minor"/>
      </rPr>
      <t>. Caneca 200 litros con Tapa y Zuncho Metálico Hermético - Azul Polietileno 100% atoxico. Alto x Ancho x Diámetro Boca: 93 cm x 57 cm x 40 cm - Peso 10.5 Kilogramos. Tapa de cierre Hermético con precinto de seguridad y aro metálico, fáciles de usar, fáciles de apilar, reutilizables. Grado Alimenticio.</t>
    </r>
  </si>
  <si>
    <r>
      <rPr>
        <b/>
        <sz val="10"/>
        <color rgb="FF000000"/>
        <rFont val="Calibri"/>
        <family val="2"/>
        <scheme val="minor"/>
      </rPr>
      <t xml:space="preserve">Caneca Plástica Nueva Caneca Nueva 60 Litros </t>
    </r>
    <r>
      <rPr>
        <sz val="10"/>
        <color rgb="FF000000"/>
        <rFont val="Calibri"/>
        <family val="2"/>
        <scheme val="minor"/>
      </rPr>
      <t>Con Tapa Y Zuncho, material de la estructura y tapa Polietileno de alta densidad. Tapa de cierre Hermético con precinto de seguridad y aro metálico, fáciles de usar, fáciles de apilar, reutilizables. Grado Alimenticio</t>
    </r>
  </si>
  <si>
    <t>CAÑON DE RIEGO, ASPERSOR. Cañón de riego 1" fabricado en plástico de alta resistencia, sistema de amplio cubrimiento con dos boquillas Tiene acoples interiores desarmables que permiten un fácil mantenimiento y limpieza del Cañón. Este producto es ideal para riegos de pastos, canchas de fútbol y cultivos, fácil instalación a tuberías de PVC
Características:
-- Diámetro Rosca NPT: 1"
-- Distancia de Riego : 15 a 19 metros
-- Presión : 2 a 4 Bar
-- Descarga : 145 a 205 L/M</t>
  </si>
  <si>
    <r>
      <rPr>
        <b/>
        <sz val="10"/>
        <color rgb="FF000000"/>
        <rFont val="Calibri"/>
        <family val="2"/>
        <scheme val="minor"/>
      </rPr>
      <t>CEFALOSPORINA ANTIBIOTICO</t>
    </r>
    <r>
      <rPr>
        <sz val="10"/>
        <color rgb="FF000000"/>
        <rFont val="Calibri"/>
        <family val="2"/>
        <scheme val="minor"/>
      </rPr>
      <t xml:space="preserve"> AMPLIO ESPECTRO , X 1000 mg. Presentación. Medicamento de uso veterinario. Asociación antibiótica y antiinflamatoria no esteroide - cero residuos en leche. Composición Ceftiofur HCl 50 mg; Ketoprofeno 150 mg; Excipientes c.s.p. 1 mL. Presentación </t>
    </r>
    <r>
      <rPr>
        <b/>
        <sz val="10"/>
        <color rgb="FF000000"/>
        <rFont val="Calibri"/>
        <family val="2"/>
        <scheme val="minor"/>
      </rPr>
      <t>Frasco x 100 mL</t>
    </r>
  </si>
  <si>
    <r>
      <rPr>
        <b/>
        <sz val="10"/>
        <color rgb="FF000000"/>
        <rFont val="Calibri"/>
        <family val="2"/>
        <scheme val="minor"/>
      </rPr>
      <t xml:space="preserve">CEFAPIRINA BENZATINICA </t>
    </r>
    <r>
      <rPr>
        <sz val="10"/>
        <color rgb="FF000000"/>
        <rFont val="Calibri"/>
        <family val="2"/>
        <scheme val="minor"/>
      </rPr>
      <t>PARA INFECCIONES UTERINAS JERINGA CON APLICADOR INTRAUTERINO. (concentración 500 mg). Presentación: Caja de 10 Jeringas de 50 mg c/u. COMPOSICIÓN: Cada jeringa contiene: Cefapirina benzatínica 500 mg</t>
    </r>
  </si>
  <si>
    <r>
      <rPr>
        <b/>
        <sz val="10"/>
        <color rgb="FF000000"/>
        <rFont val="Calibri"/>
        <family val="2"/>
        <scheme val="minor"/>
      </rPr>
      <t>CEMENTO BULTO</t>
    </r>
    <r>
      <rPr>
        <sz val="10"/>
        <color rgb="FF000000"/>
        <rFont val="Calibri"/>
        <family val="2"/>
        <scheme val="minor"/>
      </rPr>
      <t xml:space="preserve"> X 50 KG</t>
    </r>
  </si>
  <si>
    <t>CERDO CARACTERISTICA LEVANTE (peso 25 kg)Raza Duroc, landrace, large white; Hembra o macho</t>
  </si>
  <si>
    <r>
      <rPr>
        <b/>
        <sz val="10"/>
        <color rgb="FF000000"/>
        <rFont val="Calibri"/>
        <family val="2"/>
        <scheme val="minor"/>
      </rPr>
      <t>CINTA  de enmascaraar</t>
    </r>
    <r>
      <rPr>
        <sz val="10"/>
        <color rgb="FF000000"/>
        <rFont val="Calibri"/>
        <family val="2"/>
        <scheme val="minor"/>
      </rPr>
      <t xml:space="preserve">:  La Cinta de Enmascarar, Cinta de Pintor, Cinta de Carrocero, Cinta Adhesiva Protectora, Tirro o Masking Tape Multiusos Bellota 36mm X 18m es un elemento fundamental para proyectos de pintura y decoración, proporcionando precisión y protección en cada aplicación.
CARACTERÍSTICAS
• Excelente adhesión inicial y buena cohesión.
• Resistente al arrancamiento perpendicular.
• Biodegradable y resistente a los solventes.
• Buena resistencia a la humedad y a los rayos UV.
• Adecuada para superficies expuestas a pinturas a base de agua o vinílicas. </t>
    </r>
    <r>
      <rPr>
        <b/>
        <sz val="10"/>
        <color rgb="FF000000"/>
        <rFont val="Calibri"/>
        <family val="2"/>
        <scheme val="minor"/>
      </rPr>
      <t>Presentación 40 mts</t>
    </r>
  </si>
  <si>
    <r>
      <rPr>
        <b/>
        <sz val="10"/>
        <color rgb="FF000000"/>
        <rFont val="Calibri"/>
        <family val="2"/>
        <scheme val="minor"/>
      </rPr>
      <t>CINTA PARA INJETAR</t>
    </r>
    <r>
      <rPr>
        <sz val="10"/>
        <color rgb="FF000000"/>
        <rFont val="Calibri"/>
        <family val="2"/>
        <scheme val="minor"/>
      </rPr>
      <t xml:space="preserve"> 25MM X 40 MT.  para árboles frutales, cinta de reparación de plantas Película de injerto de PE de alta calidad, impermeable, flexible, elástica, autoadhesiva y elástica. Ideal para brotes e injertos. Se estira con el crecimiento de las plantas y aumenta la tasa de supervivencia de las plántulas. Curación rápida para contactos con cambium.
Adecuado para cítricos, 
Longitud: 6 x 120 metros
, se puede utilizar durante mucho tiempo. Resistente al agua, flexible, estirable, autoadhesiva y elástica.
Ideal para brotes e injertos, adecuado para nogal, aguacate, cítricos, aguacate, fruta de hueso, etc.
Cinta de injerto para árboles frutales
Material: polietileno (cinta blanca) +cloruro de polivinilo (cinta verde)
</t>
    </r>
  </si>
  <si>
    <r>
      <rPr>
        <b/>
        <sz val="10"/>
        <color rgb="FF000000"/>
        <rFont val="Calibri"/>
        <family val="2"/>
        <scheme val="minor"/>
      </rPr>
      <t>CINTA PLASTICA DE COLORES PARA LA PROGRAMACION DE COSECHA EN MUSACEAS</t>
    </r>
    <r>
      <rPr>
        <sz val="10"/>
        <color rgb="FF000000"/>
        <rFont val="Calibri"/>
        <family val="2"/>
        <scheme val="minor"/>
      </rPr>
      <t xml:space="preserve"> (ancho de 2 a 4 cm,largo 20 y 50 cm calibre 4) PAQUETE</t>
    </r>
  </si>
  <si>
    <r>
      <rPr>
        <b/>
        <sz val="10"/>
        <color rgb="FF000000"/>
        <rFont val="Calibri"/>
        <family val="2"/>
        <scheme val="minor"/>
      </rPr>
      <t>CIPERMETRINA VETERINARIA</t>
    </r>
    <r>
      <rPr>
        <sz val="10"/>
        <color rgb="FF000000"/>
        <rFont val="Calibri"/>
        <family val="2"/>
        <scheme val="minor"/>
      </rPr>
      <t>. Medicamento de uso veterinario. Uso terapéutico: ECTOPARASITICIDA con Principio Activo: Cipermetrina 150 g Excipientes csp 1.000 ml. INDICACIONES: Mosquicida y garrapaticida, indicado en baños por aspersión e inmersión, efectivo en el control de la mosca de los cuernos y la mosca brava. ESPECIE BOVINOS. MODO DE APLICACIÓN: Concentrado emulsionable.</t>
    </r>
    <r>
      <rPr>
        <b/>
        <sz val="10"/>
        <color rgb="FF000000"/>
        <rFont val="Calibri"/>
        <family val="2"/>
        <scheme val="minor"/>
      </rPr>
      <t xml:space="preserve"> Presentación frasco por 100 ml.</t>
    </r>
  </si>
  <si>
    <r>
      <rPr>
        <b/>
        <sz val="10"/>
        <color rgb="FF000000"/>
        <rFont val="Calibri"/>
        <family val="2"/>
        <scheme val="minor"/>
      </rPr>
      <t>BENZOATO DE ESTRADIO</t>
    </r>
    <r>
      <rPr>
        <sz val="10"/>
        <color rgb="FF000000"/>
        <rFont val="Calibri"/>
        <family val="2"/>
        <scheme val="minor"/>
      </rPr>
      <t>L FRASCO X 100 CC. medicamento de uso veterinario.</t>
    </r>
  </si>
  <si>
    <t>CLAVOS 3 1/2 PULGADAS  X LIBRA</t>
  </si>
  <si>
    <t>CLAVOS 3 PULGADAS X LIBRA</t>
  </si>
  <si>
    <r>
      <rPr>
        <b/>
        <sz val="10"/>
        <color rgb="FF000000"/>
        <rFont val="Calibri"/>
        <family val="2"/>
        <scheme val="minor"/>
      </rPr>
      <t>GRAPA</t>
    </r>
    <r>
      <rPr>
        <sz val="10"/>
        <color rgb="FF000000"/>
        <rFont val="Calibri"/>
        <family val="2"/>
        <scheme val="minor"/>
      </rPr>
      <t>S caja de Grapa Para Cerca Alambre De Puas 1 1/4 X 9 de 1 libra</t>
    </r>
  </si>
  <si>
    <r>
      <rPr>
        <b/>
        <sz val="10"/>
        <color rgb="FF000000"/>
        <rFont val="Calibri"/>
        <family val="2"/>
        <scheme val="minor"/>
      </rPr>
      <t>CLOPROSTENOL HORMONA LUTEOLITICA.</t>
    </r>
    <r>
      <rPr>
        <sz val="10"/>
        <color rgb="FF000000"/>
        <rFont val="Calibri"/>
        <family val="2"/>
        <scheme val="minor"/>
      </rPr>
      <t xml:space="preserve"> </t>
    </r>
    <r>
      <rPr>
        <b/>
        <sz val="10"/>
        <color rgb="FF000000"/>
        <rFont val="Calibri"/>
        <family val="2"/>
        <scheme val="minor"/>
      </rPr>
      <t>Medicamento Veterinario</t>
    </r>
    <r>
      <rPr>
        <sz val="10"/>
        <color rgb="FF000000"/>
        <rFont val="Calibri"/>
        <family val="2"/>
        <scheme val="minor"/>
      </rPr>
      <t>: Uso terapéutico: Hormona para la inducción y sincronización del celo en bovinos, porcinos y equinos. Principio Activo: D-Cloprostenol 0.075 mg, Vehículo c.b.p. 1 mL,</t>
    </r>
    <r>
      <rPr>
        <b/>
        <sz val="10"/>
        <color rgb="FF000000"/>
        <rFont val="Calibri"/>
        <family val="2"/>
        <scheme val="minor"/>
      </rPr>
      <t xml:space="preserve"> Presentación frasco por 20 ml</t>
    </r>
  </si>
  <si>
    <r>
      <rPr>
        <b/>
        <sz val="10"/>
        <color rgb="FF000000"/>
        <rFont val="Calibri"/>
        <family val="2"/>
        <scheme val="minor"/>
      </rPr>
      <t>Medicamento Veterinario: HORMONA LIBERADORA DE LAS GONADOTROFINAS FSH Y LH</t>
    </r>
    <r>
      <rPr>
        <sz val="10"/>
        <color rgb="FF000000"/>
        <rFont val="Calibri"/>
        <family val="2"/>
        <scheme val="minor"/>
      </rPr>
      <t xml:space="preserve"> DESCRIPCIÓN: Hormona sintética que estimula en la hipófisis la liberación de. Para el manejo de los problemas de fertilidad en vacas y yeguas. FÓRMULA: Cada 100 ml de gestar contiene: Acetato de Buserelina 0.00042 g. Excipientes c.s.p. Presentación frasco por 50 ml.</t>
    </r>
  </si>
  <si>
    <t>Frasco</t>
  </si>
  <si>
    <r>
      <rPr>
        <b/>
        <sz val="10"/>
        <color rgb="FF000000"/>
        <rFont val="Calibri"/>
        <family val="2"/>
        <scheme val="minor"/>
      </rPr>
      <t>COMEDEROS PARA GALLINAS TIPO TOLVA DE 7 KG</t>
    </r>
    <r>
      <rPr>
        <sz val="10"/>
        <color rgb="FF000000"/>
        <rFont val="Calibri"/>
        <family val="2"/>
        <scheme val="minor"/>
      </rPr>
      <t>. COMEDERO utilizado para suministrar alimento en explotaciones avícolas. Posee una cúpula invertida con una base sobre la cual cae el alimento de manera automática. Especificaciones Técnicas: Diámetro de base 32.5 cm, altura: 26.5 cm, peso: 750 gr, capacidad: 7 kg. Materiales: Polipropileno de alta densidad.</t>
    </r>
  </si>
  <si>
    <r>
      <rPr>
        <b/>
        <sz val="10"/>
        <color rgb="FF000000"/>
        <rFont val="Calibri"/>
        <family val="2"/>
        <scheme val="minor"/>
      </rPr>
      <t>COMEDEROS PARA GALLINAS TIPO TOLVA DE 12 KG.</t>
    </r>
    <r>
      <rPr>
        <sz val="10"/>
        <color rgb="FF000000"/>
        <rFont val="Calibri"/>
        <family val="2"/>
        <scheme val="minor"/>
      </rPr>
      <t xml:space="preserve"> utilizado para suministrar alimento en explotaciones avícolas. Posee una cúpula invertida con una base sobre la cual cae el alimento de manera automática. Especificaciones Técnicas: Diámetro de base 32.5 cm, altura: 26.5 cm, peso: 1.2 Kg, capacidad: 12 kg. Materiales: Polipropileno de alta densidad.</t>
    </r>
  </si>
  <si>
    <r>
      <rPr>
        <b/>
        <sz val="10"/>
        <color rgb="FF000000"/>
        <rFont val="Calibri"/>
        <family val="2"/>
        <scheme val="minor"/>
      </rPr>
      <t>COMPLEJO B INYECTABLE</t>
    </r>
    <r>
      <rPr>
        <sz val="10"/>
        <color rgb="FF000000"/>
        <rFont val="Calibri"/>
        <family val="2"/>
        <scheme val="minor"/>
      </rPr>
      <t xml:space="preserve"> X 250 ML. Medicamento veterinario de uso terapéutico del complejo de vitamina B, Principio Activo: VITAMINA B1, B2, B3, B6, B12, D-PANTENOL, CLORURO DE COLINA. Especies: Bovinos, Caninos, Equinos, Porcinos. Vía de administración intramuscular Presentación Frasco por 250 ml</t>
    </r>
  </si>
  <si>
    <t>COMPLEJO B INYECTABLE X 500 ML. Medicamento veterinario de uso terapéutico del complejo de vitamina B, Principio Activo: VITAMINA B1, B2, B3, B6, B12, D-PANTENOL, CLORURO DE COLINA. Especies: Bovinos, Caninos, Equinos, Porcinos. Vía de administración intramuscular Presentación Frasco por 500 ml</t>
  </si>
  <si>
    <r>
      <rPr>
        <b/>
        <sz val="10"/>
        <color rgb="FF000000"/>
        <rFont val="Calibri"/>
        <family val="2"/>
        <scheme val="minor"/>
      </rPr>
      <t>CONCENTRADO CODORNICES BULTO X 40 KILOS</t>
    </r>
    <r>
      <rPr>
        <sz val="10"/>
        <color rgb="FF000000"/>
        <rFont val="Calibri"/>
        <family val="2"/>
        <scheme val="minor"/>
      </rPr>
      <t xml:space="preserve">. Concentrado Codornices: alimento completo diseñado para ser suministrado a codornices, desde el inicio de postura o seis semanas de edad, hasta el final de la producción. Composición: proteína al 23%, grasa 3%, Fibra 6 %, Calcio 2.5%. Fosforo 0.7%, humedad 13%. </t>
    </r>
    <r>
      <rPr>
        <b/>
        <sz val="10"/>
        <color rgb="FF000000"/>
        <rFont val="Calibri"/>
        <family val="2"/>
        <scheme val="minor"/>
      </rPr>
      <t>Presentación bulto por 40 Kg.</t>
    </r>
  </si>
  <si>
    <r>
      <rPr>
        <b/>
        <sz val="10"/>
        <color rgb="FF000000"/>
        <rFont val="Calibri"/>
        <family val="2"/>
        <scheme val="minor"/>
      </rPr>
      <t>CONCENTRADO USO PARA CONEJOS BULTO X 40 KILOS</t>
    </r>
    <r>
      <rPr>
        <sz val="10"/>
        <color rgb="FF000000"/>
        <rFont val="Calibri"/>
        <family val="2"/>
        <scheme val="minor"/>
      </rPr>
      <t xml:space="preserve">. Concentrado Conejos: alimento completo diseñado para ser suministrado a conejos desde el destete hasta el sacrificio.  Composición: proteína al 17%, grasa 2.5%, Fibra 6 %, humedad 13%. </t>
    </r>
    <r>
      <rPr>
        <b/>
        <sz val="10"/>
        <color rgb="FF000000"/>
        <rFont val="Calibri"/>
        <family val="2"/>
        <scheme val="minor"/>
      </rPr>
      <t>Presentación bulto por 40 Kg.</t>
    </r>
  </si>
  <si>
    <t>CONECTOR CINTA MANGUERA DE RIEGO DIAMETRO 16 MM</t>
  </si>
  <si>
    <t xml:space="preserve">CONEJO REPORDUCTOR, edad 5 meses, macho reproductor de las razas nuevazelanda, californiano o chinchilla. </t>
  </si>
  <si>
    <t>Cono para recolección de semen desechable caja con 100 unidades.</t>
  </si>
  <si>
    <r>
      <rPr>
        <b/>
        <sz val="10"/>
        <color rgb="FF000000"/>
        <rFont val="Calibri"/>
        <family val="2"/>
        <scheme val="minor"/>
      </rPr>
      <t>Control biológico de garrapatas insecticida</t>
    </r>
    <r>
      <rPr>
        <sz val="10"/>
        <color rgb="FF000000"/>
        <rFont val="Calibri"/>
        <family val="2"/>
        <scheme val="minor"/>
      </rPr>
      <t xml:space="preserve">. Producto biotecnológico de contacto directo que elimina garrapatas en cualquier fase. Composición: Beauveria bassiana, Metarhizium anisopliae. Tipo de formulación liquida. Presentación: </t>
    </r>
    <r>
      <rPr>
        <b/>
        <sz val="10"/>
        <color rgb="FF000000"/>
        <rFont val="Calibri"/>
        <family val="2"/>
        <scheme val="minor"/>
      </rPr>
      <t>frasco por 1.5 litros.</t>
    </r>
  </si>
  <si>
    <r>
      <rPr>
        <b/>
        <sz val="10"/>
        <color rgb="FF000000"/>
        <rFont val="Calibri"/>
        <family val="2"/>
        <scheme val="minor"/>
      </rPr>
      <t>PALA REDONDA, MANGO LARGO</t>
    </r>
    <r>
      <rPr>
        <sz val="10"/>
        <color rgb="FF000000"/>
        <rFont val="Calibri"/>
        <family val="2"/>
        <scheme val="minor"/>
      </rPr>
      <t xml:space="preserve">CARACTERÍSTICAS
Mango largo fabricado en madera de fresno con acabado enlacado
Cabeza fabricada en acero al carbono con acabado en pintura epóxica en polvo color negro
ESPECIFICACIONES
Modelo T-2000
Ancho de la cabeza 8 1/4" (21 cm)
Largo de la cabeza 19 3/8" (49 cm)
Largo total 56 1/4" (143 cm)
Hombros Rolados atrás
</t>
    </r>
  </si>
  <si>
    <r>
      <rPr>
        <b/>
        <sz val="10"/>
        <color rgb="FF000000"/>
        <rFont val="Calibri"/>
        <family val="2"/>
        <scheme val="minor"/>
      </rPr>
      <t>DESINFECTANTE A BASE DE AMONIO CUATERNARIO</t>
    </r>
    <r>
      <rPr>
        <sz val="10"/>
        <color rgb="FF000000"/>
        <rFont val="Calibri"/>
        <family val="2"/>
        <scheme val="minor"/>
      </rPr>
      <t xml:space="preserve">. Desinfectante amonio cuaternario, altamente concentrado formulado a partir de amonio cuaternario de quinta generación, diseñado para desinfectar todo tipo de superficies. Amplio espectro bactericida. </t>
    </r>
    <r>
      <rPr>
        <b/>
        <sz val="10"/>
        <color rgb="FF000000"/>
        <rFont val="Calibri"/>
        <family val="2"/>
        <scheme val="minor"/>
      </rPr>
      <t>Presentación por 1000 m</t>
    </r>
    <r>
      <rPr>
        <sz val="10"/>
        <color rgb="FF000000"/>
        <rFont val="Calibri"/>
        <family val="2"/>
        <scheme val="minor"/>
      </rPr>
      <t>l</t>
    </r>
  </si>
  <si>
    <t>DESINFECTANTE DE SUELOS (NEMATICIDA) A BASE DE RUDA</t>
  </si>
  <si>
    <r>
      <rPr>
        <b/>
        <sz val="10"/>
        <color rgb="FF000000"/>
        <rFont val="Calibri"/>
        <family val="2"/>
        <scheme val="minor"/>
      </rPr>
      <t>DESINFECTANTE ORGANICO</t>
    </r>
    <r>
      <rPr>
        <sz val="10"/>
        <color rgb="FF000000"/>
        <rFont val="Calibri"/>
        <family val="2"/>
        <scheme val="minor"/>
      </rPr>
      <t>. Desinfectante orgánico, ideal para la industria alimentaria. Su alto espectro microbiano es ideal para la desinfección de frutas y vegetales. Elimina bacterias Gram (-) como E. Coli. Su componente activo es amigable con el medio ambiente. Desinfectante a base de ácidos orgánicos con propiedades antimicrobianas ideal para la desinfección de superficies y equipos. Especificaciones técnicas: Apariencia Líquido. Color Traslucido, Olor Característico, pH Máx 3.0, Densidad (25°C) 0.95 – 1.05.</t>
    </r>
    <r>
      <rPr>
        <b/>
        <sz val="10"/>
        <color rgb="FF000000"/>
        <rFont val="Calibri"/>
        <family val="2"/>
        <scheme val="minor"/>
      </rPr>
      <t xml:space="preserve"> Presentación de 4 litros.</t>
    </r>
  </si>
  <si>
    <t>DETERGENTE PARA EL LAVADO DE PLATANO (Liquido transparente incoloro ph 11.0 a 12.0 densidad 1.02 a 1.04 g/ml) X GALON. Detergente removedor de látex fresco en banano y plátano en poscosecha evitando que se manchen o maduren antes de tiempo</t>
  </si>
  <si>
    <t>DEXTROSA 5% (SUERO) BOLSA X 500 ML</t>
  </si>
  <si>
    <r>
      <rPr>
        <b/>
        <sz val="10"/>
        <color rgb="FF000000"/>
        <rFont val="Calibri"/>
        <family val="2"/>
        <scheme val="minor"/>
      </rPr>
      <t>DILUYENTE DE SEMEN BOVINO</t>
    </r>
    <r>
      <rPr>
        <sz val="10"/>
        <color rgb="FF000000"/>
        <rFont val="Calibri"/>
        <family val="2"/>
        <scheme val="minor"/>
      </rPr>
      <t>. Diluyente de Semen Bovino, libre de yema de huevo, ni componentes derivados ni liposomas. Con efecto antioxidante altamente efectivo y protectores de membrana espermática, así como un potente sistema tampón que proporciona una protección única a los espermatozoides durante la congelación y descongelación. Especificaciones técnicas contiene fructosa, glicerol, ácido cítrico, tampones, fosfolípidos, protectores de membrana y agua purificada. La versión estándar contiene antibióticos no contiene antibióticos. Presentación 200 ml</t>
    </r>
  </si>
  <si>
    <t>EQUIPO DE VENOCLISIS MACROGOTEO</t>
  </si>
  <si>
    <r>
      <rPr>
        <sz val="10"/>
        <color rgb="FF000000"/>
        <rFont val="Calibri"/>
        <family val="2"/>
        <scheme val="minor"/>
      </rPr>
      <t>ESTREPTOMICINA FRASCO X 5 g. Antibiótico bactericida, indicado para bovinos, ovinos, caprinos, porcinos y equinos, con actividad principal contra bacterias Gram-negativas y actividad variable contra Gram-positivas. Cada frasco-ampolla de polvo contiene:
Estreptomicina (Sulfato)</t>
    </r>
    <r>
      <rPr>
        <b/>
        <sz val="10"/>
        <color rgb="FF000000"/>
        <rFont val="Calibri"/>
        <family val="2"/>
        <scheme val="minor"/>
      </rPr>
      <t xml:space="preserve"> 5 g. Cada ampolla</t>
    </r>
    <r>
      <rPr>
        <sz val="10"/>
        <color rgb="FF000000"/>
        <rFont val="Calibri"/>
        <family val="2"/>
        <scheme val="minor"/>
      </rPr>
      <t xml:space="preserve"> plástica contiene:
Diluyente para inyección 15 mL.</t>
    </r>
  </si>
  <si>
    <r>
      <rPr>
        <b/>
        <sz val="10"/>
        <color rgb="FF000000"/>
        <rFont val="Calibri"/>
        <family val="2"/>
        <scheme val="minor"/>
      </rPr>
      <t>ETAMSILATO (HEMOSTATICO</t>
    </r>
    <r>
      <rPr>
        <sz val="10"/>
        <color rgb="FF000000"/>
        <rFont val="Calibri"/>
        <family val="2"/>
        <scheme val="minor"/>
      </rPr>
      <t xml:space="preserve">). Medicamento Veterinario. Hemostático madurador de plaquetas, antioxidante, antiinflamatorio y angioprotector. Composición: Etamsilato 125 mg
Excipientes c.s.p.1 mL. Vía de administración Intramuscular. Presentación: </t>
    </r>
    <r>
      <rPr>
        <b/>
        <sz val="10"/>
        <color rgb="FF000000"/>
        <rFont val="Calibri"/>
        <family val="2"/>
        <scheme val="minor"/>
      </rPr>
      <t>Frasco por 50 ml</t>
    </r>
  </si>
  <si>
    <t>FERTILIZANTE FOLIAR MENORES</t>
  </si>
  <si>
    <t>FERTILIZANTE FOLIAR STROW BILONG El Strong Billow está compuesto de unos enlaces C=O programados en determinados campos magnéticos, para aumentar la electronegatividad en los tejidos vegetales, aumentando la producción de clorofila e induciendo a determinadas reacciones bioquímicas en la fotosíntesis (p.e. mayor producción de fotorreceptores, hidrogenasas y carboxilasas) con el fin de hacer más eficiente la captura de energía lumínica y aumentar la formación de hidratos de carbono, aminoácidos, extracto etéreo, vitaminas, etc.; logrando una mitosis celular acelerada y equilibrada.</t>
  </si>
  <si>
    <t>FERTILIZANTE PLATANERO BULTO X 50 KILOS</t>
  </si>
  <si>
    <t>FERTILIZANTE POTASICO SIMPLE BULTO X 50 KILOS</t>
  </si>
  <si>
    <t>FERTILIZANTE RADICULAR ELEMENTOS MENORES BULTO X 50 KILOS</t>
  </si>
  <si>
    <t>FERTLIZANTE EDAFICO GRADO 8-5-0-6 BULTO X 50 KILOS</t>
  </si>
  <si>
    <t>FORMOL 38% - DESINFECTANTE</t>
  </si>
  <si>
    <t>FRASCOS PLASTICOS PARA SOLUCION YODADA</t>
  </si>
  <si>
    <t>FRIJOL VARIEDAD CARGAMANTO</t>
  </si>
  <si>
    <t>GONADOTROPINAS FSH Y LH, FRASCO X 20 ML</t>
  </si>
  <si>
    <t>FUENTE DE CALCIO, SELENIO Y VITAMINA E, QUE MEJORA LA RELACIÓN CALCIO/FÓSFORO SEL - E - CAL. Selecal, bolsa por 10 K</t>
  </si>
  <si>
    <r>
      <rPr>
        <b/>
        <sz val="10"/>
        <color rgb="FF000000"/>
        <rFont val="Calibri"/>
        <family val="2"/>
        <scheme val="minor"/>
      </rPr>
      <t>FUNDAS AZULES DE TRANSFERENCIA</t>
    </r>
    <r>
      <rPr>
        <sz val="10"/>
        <color rgb="FF000000"/>
        <rFont val="Calibri"/>
        <family val="2"/>
        <scheme val="minor"/>
      </rPr>
      <t xml:space="preserve"> PAQ X 5. Fundas Transferencia Embriones Bovino de Punta Plástica Paquete X 5</t>
    </r>
  </si>
  <si>
    <t>FUNGICIDA RIDOMIL Composición Metalaxilo-M* 48 % p/v (480 g/L) (Mefenoxam) Coformulantes, c.s.p. 100 % p/v (1 L) * N-(metoxiacetil)-N-(2,6-xilil)-D-alaninato de metilo</t>
  </si>
  <si>
    <r>
      <rPr>
        <b/>
        <sz val="10"/>
        <color rgb="FF000000"/>
        <rFont val="Calibri"/>
        <family val="2"/>
        <scheme val="minor"/>
      </rPr>
      <t>FUNGICIDA Ingrediente activo : Validamicina</t>
    </r>
    <r>
      <rPr>
        <sz val="10"/>
        <color rgb="FF000000"/>
        <rFont val="Calibri"/>
        <family val="2"/>
        <scheme val="minor"/>
      </rPr>
      <t xml:space="preserve"> Concentración : 30 g/l de formulación a 20ºC Nombre químico :1L-(1,3,4/2,6)-2,3-dihidroxi-6- droximetil-4-[(1S,4R,5S,6S)-4,5,6 trihidroxi-3- hidroximetilcicloex-2-enilamino]ciclohexil Beta-Dglucopiranosida Peso molecular : 497.5 Nº CAS : 37248-47-8 Clase : Fungicida y bactericida sistémico de origen biológico Toxicidad : IV Ligeramente tóxico</t>
    </r>
  </si>
  <si>
    <t>FUNGICIDA AGRICOLA A BASE DE BAUVERIA BASIANA</t>
  </si>
  <si>
    <t>Fungicida agricola ingrediente activo trichoderma X 500 GR</t>
  </si>
  <si>
    <t>FUNGICIDA BIOLÓGICO - HIDROLATO DE CALÉNDULA</t>
  </si>
  <si>
    <t>FUNGICIDA BIOLÓGICO - HIDROLATO DE MANZANILLA</t>
  </si>
  <si>
    <r>
      <rPr>
        <b/>
        <sz val="10"/>
        <color rgb="FF000000"/>
        <rFont val="Calibri"/>
        <family val="2"/>
        <scheme val="minor"/>
      </rPr>
      <t>FUNGICIDA, BACTERICIDA Y NEMATICIDA</t>
    </r>
    <r>
      <rPr>
        <sz val="10"/>
        <color rgb="FF000000"/>
        <rFont val="Calibri"/>
        <family val="2"/>
        <scheme val="minor"/>
      </rPr>
      <t>, Producto con base en tazas (cepas) de la bacteria Burkholderia vietnamensis, que inhiben el crecimiento y desarrollo de microorganismos fitopatógenos (hongos, bacterias y nematodos). DENSIDAD 1.0 – 2.0 g/L pH 5.0 – 6.0 APARIENCIA Líquido color ámbar. PRESENTACION Envase de 1.000 cc</t>
    </r>
  </si>
  <si>
    <r>
      <rPr>
        <b/>
        <sz val="10"/>
        <color rgb="FF000000"/>
        <rFont val="Calibri"/>
        <family val="2"/>
        <scheme val="minor"/>
      </rPr>
      <t>FUNGICIDA  azufre mojable</t>
    </r>
    <r>
      <rPr>
        <sz val="10"/>
        <color rgb="FF000000"/>
        <rFont val="Calibri"/>
        <family val="2"/>
        <scheme val="minor"/>
      </rPr>
      <t>. Clasificación toxicológica: Irritante (Xi). Fungicida compuesto por AZUFRE 80% WG (gránulos dispersables en agua para aplicar en pulverización foliar). controla enfermedades como oídios, oídiopsis, y frena plagas de erinosis, araña roja y otros ácaros. Presentación por 1 Kg</t>
    </r>
  </si>
  <si>
    <r>
      <rPr>
        <b/>
        <sz val="10"/>
        <color rgb="FF000000"/>
        <rFont val="Calibri"/>
        <family val="2"/>
        <scheme val="minor"/>
      </rPr>
      <t>FUNGICIDA FOSETYL ALUMINIO</t>
    </r>
    <r>
      <rPr>
        <sz val="10"/>
        <color rgb="FF000000"/>
        <rFont val="Calibri"/>
        <family val="2"/>
        <scheme val="minor"/>
      </rPr>
      <t xml:space="preserve"> es un fungicida sistémico con acción preventiva y curativa, -
recomendado en aplicaciones preventivas sobre vegetales en crecimiento activo. IngredienteActivo:
Fosetylaluminio……………………………..800g/kg
Aluminium tris(ethylphosphonate);de formulacióna20°C.</t>
    </r>
    <r>
      <rPr>
        <b/>
        <sz val="10"/>
        <color rgb="FF000000"/>
        <rFont val="Calibri"/>
        <family val="2"/>
        <scheme val="minor"/>
      </rPr>
      <t xml:space="preserve"> Presentación en 1 Kilogramo, polvo mojable.</t>
    </r>
  </si>
  <si>
    <r>
      <rPr>
        <b/>
        <sz val="10"/>
        <color rgb="FF000000"/>
        <rFont val="Calibri"/>
        <family val="2"/>
        <scheme val="minor"/>
      </rPr>
      <t>Fungicida Ridom</t>
    </r>
    <r>
      <rPr>
        <sz val="10"/>
        <color rgb="FF000000"/>
        <rFont val="Calibri"/>
        <family val="2"/>
        <scheme val="minor"/>
      </rPr>
      <t>il: (ingrediente activo Mefenoxam 2.5%). Fungicida
Ingrediente activo:
2,5% Metalaxyl-M
40% Metallic Copper
Formulación:
Polvo Mojable (WP)</t>
    </r>
  </si>
  <si>
    <r>
      <rPr>
        <b/>
        <sz val="10"/>
        <color rgb="FF000000"/>
        <rFont val="Calibri"/>
        <family val="2"/>
        <scheme val="minor"/>
      </rPr>
      <t>FUNGICIDA KASUMIN.</t>
    </r>
    <r>
      <rPr>
        <sz val="10"/>
        <color rgb="FF000000"/>
        <rFont val="Calibri"/>
        <family val="2"/>
        <scheme val="minor"/>
      </rPr>
      <t xml:space="preserve"> Fungicida-Bactericida de origen biológico cuyo ingrediente activo es la kasugamicina</t>
    </r>
  </si>
  <si>
    <r>
      <rPr>
        <b/>
        <sz val="10"/>
        <color rgb="FF000000"/>
        <rFont val="Calibri"/>
        <family val="2"/>
        <scheme val="minor"/>
      </rPr>
      <t>FUNGICIDA Polisulfuro</t>
    </r>
    <r>
      <rPr>
        <sz val="10"/>
        <color rgb="FF000000"/>
        <rFont val="Calibri"/>
        <family val="2"/>
        <scheme val="minor"/>
      </rPr>
      <t xml:space="preserve"> de Calcio 200g/litro. es un fungicida mineral de acción preventiva y curativa</t>
    </r>
  </si>
  <si>
    <r>
      <rPr>
        <b/>
        <sz val="10"/>
        <color rgb="FF000000"/>
        <rFont val="Calibri"/>
        <family val="2"/>
        <scheme val="minor"/>
      </rPr>
      <t>FUNGICIDA Composición: Difenoconazol</t>
    </r>
    <r>
      <rPr>
        <sz val="10"/>
        <color rgb="FF000000"/>
        <rFont val="Calibri"/>
        <family val="2"/>
        <scheme val="minor"/>
      </rPr>
      <t>* 250 g/L (23,58% p/p) Coformulantes, c.s.p. 1 Litro. Fungicida Agrícola, Sistémico/translaminar, Acción protectante y curativa. Ingrediente Activos: Difenoconazole, Concentración: 250 g / L. Estado Físico: Liquido.</t>
    </r>
  </si>
  <si>
    <r>
      <rPr>
        <b/>
        <sz val="10"/>
        <color rgb="FF000000"/>
        <rFont val="Calibri"/>
        <family val="2"/>
        <scheme val="minor"/>
      </rPr>
      <t>Insecticida concentrado</t>
    </r>
    <r>
      <rPr>
        <sz val="10"/>
        <color rgb="FF000000"/>
        <rFont val="Calibri"/>
        <family val="2"/>
        <scheme val="minor"/>
      </rPr>
      <t>. Control de cucarachas, pulgas, hormigas, moscas, zancudos. Amplio espectro de acción y margen de seguridad. Insecticida piretroide / Concentrado Emulsionable. Ingrediente Activo:
permetrina: 3-Fenoxibencil (1RS-3RS; 1RS, 3SR)-3-(2,2-diclorovinil)-2,2-
dimetil ciclopropano carboxilato.
(Equivalente a 360 g/L a 20 °C)</t>
    </r>
  </si>
  <si>
    <t>GRAPA 5019 PRESENTACIÓN CAJA X 5000 UNIDADES.</t>
  </si>
  <si>
    <t>GRILLETE 1/4"</t>
  </si>
  <si>
    <t>GRILLETE 3/8"</t>
  </si>
  <si>
    <t>GUANTE PROTECTOR - CARNAZA Y TELA CANVAS</t>
  </si>
  <si>
    <r>
      <rPr>
        <b/>
        <sz val="10"/>
        <color rgb="FF000000"/>
        <rFont val="Calibri"/>
        <family val="2"/>
        <scheme val="minor"/>
      </rPr>
      <t>HARINA DE ROCAS Acondicionador SUSTRATO ÓRGANICO</t>
    </r>
    <r>
      <rPr>
        <sz val="10"/>
        <color rgb="FF000000"/>
        <rFont val="Calibri"/>
        <family val="2"/>
        <scheme val="minor"/>
      </rPr>
      <t xml:space="preserve">: enmienda mineral Harina de Roca contiene elementos como Sodio, Potasio, Manganeso, Boro, Cobalto, Molibdeno, Selenio y tierras raras necesarios para la alimentación y el mantenimiento del equilibrio nutricional de la salud de las plantas. </t>
    </r>
    <r>
      <rPr>
        <b/>
        <sz val="10"/>
        <color rgb="FF000000"/>
        <rFont val="Calibri"/>
        <family val="2"/>
        <scheme val="minor"/>
      </rPr>
      <t>Presentación Bulto por 50 Kg</t>
    </r>
  </si>
  <si>
    <r>
      <rPr>
        <sz val="10"/>
        <color rgb="FF000000"/>
        <rFont val="Calibri"/>
        <family val="2"/>
        <scheme val="minor"/>
      </rPr>
      <t xml:space="preserve">HIDRORETENEDOR. El Hidro Retenedor de humedad se aplica para la retención de agua y nutrientes en suelos, mejorando la gestión del agua y el crecimiento de las plantas. Además, actúa como reservorio de agua y la libera según las necesidades de las plantas. </t>
    </r>
    <r>
      <rPr>
        <b/>
        <sz val="10"/>
        <color rgb="FF000000"/>
        <rFont val="Calibri"/>
        <family val="2"/>
        <scheme val="minor"/>
      </rPr>
      <t>Presentacion en polvo en BOLSA POR 1 KG</t>
    </r>
  </si>
  <si>
    <r>
      <rPr>
        <sz val="10"/>
        <color rgb="FF000000"/>
        <rFont val="Calibri"/>
        <family val="2"/>
        <scheme val="minor"/>
      </rPr>
      <t xml:space="preserve">PRODUCTO DE USO VETERINARIO, </t>
    </r>
    <r>
      <rPr>
        <b/>
        <sz val="10"/>
        <color rgb="FF000000"/>
        <rFont val="Calibri"/>
        <family val="2"/>
        <scheme val="minor"/>
      </rPr>
      <t>HOJA DE BISTURÍ</t>
    </r>
    <r>
      <rPr>
        <sz val="10"/>
        <color rgb="FF000000"/>
        <rFont val="Calibri"/>
        <family val="2"/>
        <scheme val="minor"/>
      </rPr>
      <t>, N° 22 PARA MANGO N. 4. CAJA X 100 UNIDADES</t>
    </r>
  </si>
  <si>
    <r>
      <rPr>
        <sz val="10"/>
        <color rgb="FF000000"/>
        <rFont val="Calibri"/>
        <family val="2"/>
        <scheme val="minor"/>
      </rPr>
      <t xml:space="preserve">PRODUCTO AGRICOLA: </t>
    </r>
    <r>
      <rPr>
        <b/>
        <sz val="10"/>
        <color rgb="FF000000"/>
        <rFont val="Calibri"/>
        <family val="2"/>
        <scheme val="minor"/>
      </rPr>
      <t>HORMONA ENRAIZADORA</t>
    </r>
    <r>
      <rPr>
        <sz val="10"/>
        <color rgb="FF000000"/>
        <rFont val="Calibri"/>
        <family val="2"/>
        <scheme val="minor"/>
      </rPr>
      <t>: Fitohormonas (Citoquininas, Ácido Indol Butírico y Alfa Naftalen Acético), Fósforo, Nitrógeno y Potasio, que son una perfecta combinación para formar y restablecer raíces en sus cultivos, además de promover el crecimiento activo de las plantas. Presentación BOLSA POR 1 KG</t>
    </r>
  </si>
  <si>
    <r>
      <rPr>
        <b/>
        <sz val="10"/>
        <color rgb="FF000000"/>
        <rFont val="Calibri"/>
        <family val="2"/>
        <scheme val="minor"/>
      </rPr>
      <t>CALDO SULFACALCICO: Composición:</t>
    </r>
    <r>
      <rPr>
        <sz val="10"/>
        <color rgb="FF000000"/>
        <rFont val="Calibri"/>
        <family val="2"/>
        <scheme val="minor"/>
      </rPr>
      <t xml:space="preserve"> Polisulfuro de calcio (CaS2) 26,5%
-pH en solución al 10% = 11
-ppm al 5% = 3000
-CE 1:2 a 20°C = 5
-Densidad = 1.27 g/c</t>
    </r>
    <r>
      <rPr>
        <b/>
        <sz val="10"/>
        <color rgb="FF000000"/>
        <rFont val="Calibri"/>
        <family val="2"/>
        <scheme val="minor"/>
      </rPr>
      <t>c. Presentación 4 litros</t>
    </r>
  </si>
  <si>
    <r>
      <rPr>
        <sz val="10"/>
        <color rgb="FF000000"/>
        <rFont val="Calibri"/>
        <family val="2"/>
        <scheme val="minor"/>
      </rPr>
      <t>PRODUCTO DE USO AGRICOLA: I</t>
    </r>
    <r>
      <rPr>
        <b/>
        <sz val="10"/>
        <color rgb="FF000000"/>
        <rFont val="Calibri"/>
        <family val="2"/>
        <scheme val="minor"/>
      </rPr>
      <t>NSECTICIDA ORGANICO A BASE DE AJI-AJO</t>
    </r>
    <r>
      <rPr>
        <sz val="10"/>
        <color rgb="FF000000"/>
        <rFont val="Calibri"/>
        <family val="2"/>
        <scheme val="minor"/>
      </rPr>
      <t>: Repelente botánico obtenido a partir del diente de bulbillo de ajo (Allium sativum) y del fruto o baya del ají (Capsicum annum), completamente orgánico, rápidamente biodegradable e inocuo para el hombre y el medio ambiente, para el control de insectos plaga, como áfidos, broca del café, cochinilla, sogata y colaspis.</t>
    </r>
    <r>
      <rPr>
        <b/>
        <sz val="10"/>
        <color rgb="FF000000"/>
        <rFont val="Calibri"/>
        <family val="2"/>
        <scheme val="minor"/>
      </rPr>
      <t xml:space="preserve"> Presentación un litro</t>
    </r>
    <r>
      <rPr>
        <sz val="10"/>
        <color rgb="FF000000"/>
        <rFont val="Calibri"/>
        <family val="2"/>
        <scheme val="minor"/>
      </rPr>
      <t xml:space="preserve">. </t>
    </r>
  </si>
  <si>
    <r>
      <rPr>
        <sz val="10"/>
        <color rgb="FF000000"/>
        <rFont val="Calibri"/>
        <family val="2"/>
        <scheme val="minor"/>
      </rPr>
      <t xml:space="preserve">TIPO: </t>
    </r>
    <r>
      <rPr>
        <b/>
        <sz val="10"/>
        <color rgb="FF000000"/>
        <rFont val="Calibri"/>
        <family val="2"/>
        <scheme val="minor"/>
      </rPr>
      <t>INMUNIZANTES PARA MADERA. INSECTICIDA Y FUNGICIDA</t>
    </r>
    <r>
      <rPr>
        <sz val="10"/>
        <color rgb="FF000000"/>
        <rFont val="Calibri"/>
        <family val="2"/>
        <scheme val="minor"/>
      </rPr>
      <t xml:space="preserve">.   es un inmunizante insecticida y fungicida con base en solventes diseñado para proteger madera contra hongos, termitas y gorgojos. CARACTERÍSTICAS PRINCIPALES:
-VENTAJAS
-1. Puede ser usado de maderas (en bruto o elaboradas), como durmientes, vigas, postes, estanterías, puertas, ventanas, enchapados
-2. Usado para la protección de maderas en la fabricación de estibas y muebles.
-3. Listo para usar y de fácil aplicación.
-4. Evita la coloración azul, signo de putrefacción de las maderas blandas.
-5. Aumenta de una manera económica la vida útil de la madera.
-6. Acabado transparente, no modifica el color de la madera. </t>
    </r>
    <r>
      <rPr>
        <b/>
        <sz val="10"/>
        <color rgb="FF000000"/>
        <rFont val="Calibri"/>
        <family val="2"/>
        <scheme val="minor"/>
      </rPr>
      <t>Presentación 1 Litro.</t>
    </r>
  </si>
  <si>
    <t>PRODUCTO VETERINARIO: ANTIPARASITARIO DE AMPLIO ESPECTRO Y LARGA ACCIÓN INDICADO EN EL TRATAMIENTO Y CONTROL DE PARÁSITOS INTERNOS Y EN BOVINOS, OVINOS, PORCINOS. COMPOSICIÓN DORAMECTINA 1%. PRESENTACIÓN FRASCO POR 250 ML.</t>
  </si>
  <si>
    <r>
      <rPr>
        <b/>
        <sz val="10"/>
        <color rgb="FF000000"/>
        <rFont val="Calibri"/>
        <family val="2"/>
        <scheme val="minor"/>
      </rPr>
      <t>LARVICIDA EN AEROSOL FRASCO X 375 M</t>
    </r>
    <r>
      <rPr>
        <sz val="10"/>
        <color rgb="FF000000"/>
        <rFont val="Calibri"/>
        <family val="2"/>
        <scheme val="minor"/>
      </rPr>
      <t>L. Medicamento Veterinario.  Larvicida, antiséptico y repelente con base en Cipermetrina y Violeta de Genciana con propelente. Cipermetrina High Cis 1.25 g, Violeta de Genciana 0.5 g, Hexametil-p-rosalina cloruro butóxido de piperonilo 1.0 g, Aceite de pino 27.65 g, Excipientes c.s.p. 100 mL. PRESENTACION
Envase metálico aerosol por 375 m</t>
    </r>
  </si>
  <si>
    <t>Medicamento Veterinario, a base de Clotrimazol 1,0 g, Neomicina sulfato 0,5 g, Betametasona 17 valerato 0,04 g, Excipientes c.s.p.100 g. Aplicación tópica. Presentación Tubo colapsible por 35 gr.</t>
  </si>
  <si>
    <t>CUERDA, PIOLA  (30 MTS)</t>
  </si>
  <si>
    <t xml:space="preserve"> Medicamento Veterinario.  Multivitamínico Oral, suplemento completo aporta vitaminas esenciales como B1, B2, B3, B5, B6, B12, biotina, ácido pantoténico y calcio, ayudando a mejorar el crecimiento y la vitalidad de aves, equinos, bovinos, caninos y felinos. PRESENTACION:  frasco x 1 Lt.</t>
  </si>
  <si>
    <r>
      <rPr>
        <b/>
        <sz val="10"/>
        <color rgb="FF000000"/>
        <rFont val="Calibri"/>
        <family val="2"/>
        <scheme val="minor"/>
      </rPr>
      <t>OXITETRACICLINA. Medicamento Veterinario</t>
    </r>
    <r>
      <rPr>
        <sz val="10"/>
        <color rgb="FF000000"/>
        <rFont val="Calibri"/>
        <family val="2"/>
        <scheme val="minor"/>
      </rPr>
      <t xml:space="preserve">.  Antibiótico para uso tópico en el tratamiento de heridas quirúrgicas y superficiales infectadas. Ideal para el tratamiento de infecciones bacterianas en aves, bovinos, caninos, equinos y porcinos. Composición Clorhidrato de Oxitetraciclina. 32,1 mg. Presentación </t>
    </r>
    <r>
      <rPr>
        <b/>
        <sz val="10"/>
        <color rgb="FF000000"/>
        <rFont val="Calibri"/>
        <family val="2"/>
        <scheme val="minor"/>
      </rPr>
      <t>Frasco por 140 gr.</t>
    </r>
  </si>
  <si>
    <r>
      <rPr>
        <sz val="10"/>
        <color rgb="FF000000"/>
        <rFont val="Calibri"/>
        <family val="2"/>
        <scheme val="minor"/>
      </rPr>
      <t>Medicamento Veterinario.</t>
    </r>
    <r>
      <rPr>
        <b/>
        <sz val="10"/>
        <color rgb="FF000000"/>
        <rFont val="Calibri"/>
        <family val="2"/>
        <scheme val="minor"/>
      </rPr>
      <t>Oxitetraciclina L.A</t>
    </r>
    <r>
      <rPr>
        <sz val="10"/>
        <color rgb="FF000000"/>
        <rFont val="Calibri"/>
        <family val="2"/>
        <scheme val="minor"/>
      </rPr>
      <t xml:space="preserve">  antibiótico veterinario de amplio espectro, ideal para el tratamiento de infecciones bacterianas en aves, bovinos, caninos, equinos y porcinos. Composición Oxitetraciclina L.A base 100 mg, Excipientes c.s.p. 1mL. </t>
    </r>
    <r>
      <rPr>
        <b/>
        <sz val="10"/>
        <color rgb="FF000000"/>
        <rFont val="Calibri"/>
        <family val="2"/>
        <scheme val="minor"/>
      </rPr>
      <t>Frasco por 100 ml(</t>
    </r>
    <r>
      <rPr>
        <sz val="10"/>
        <color rgb="FF000000"/>
        <rFont val="Calibri"/>
        <family val="2"/>
        <scheme val="minor"/>
      </rPr>
      <t>Via de administración inyectable</t>
    </r>
    <r>
      <rPr>
        <b/>
        <sz val="10"/>
        <color rgb="FF000000"/>
        <rFont val="Calibri"/>
        <family val="2"/>
        <scheme val="minor"/>
      </rPr>
      <t>)</t>
    </r>
  </si>
  <si>
    <t xml:space="preserve">PANAL ALAMBRADO </t>
  </si>
  <si>
    <t>PECES ALEVINO TILAPIA SPP</t>
  </si>
  <si>
    <t>PECES ALEVINOS TRUCHA</t>
  </si>
  <si>
    <t>PECES ALEVINOS CACHAMA BLANCA O NEGRA</t>
  </si>
  <si>
    <r>
      <rPr>
        <sz val="10"/>
        <color rgb="FF000000"/>
        <rFont val="Calibri"/>
        <family val="2"/>
        <scheme val="minor"/>
      </rPr>
      <t xml:space="preserve">Medicamento Veterinario. Antibiótico, asociación de </t>
    </r>
    <r>
      <rPr>
        <b/>
        <sz val="10"/>
        <color rgb="FF000000"/>
        <rFont val="Calibri"/>
        <family val="2"/>
        <scheme val="minor"/>
      </rPr>
      <t xml:space="preserve">Penicilina </t>
    </r>
    <r>
      <rPr>
        <sz val="10"/>
        <color rgb="FF000000"/>
        <rFont val="Calibri"/>
        <family val="2"/>
        <scheme val="minor"/>
      </rPr>
      <t xml:space="preserve">G Sódica, Penicilina G Procaínica y Penicilina G Benzatínica. Presentación: Frasco ampolla de 10'000.000 de UI de penicilinas </t>
    </r>
    <r>
      <rPr>
        <b/>
        <sz val="10"/>
        <color rgb="FF000000"/>
        <rFont val="Calibri"/>
        <family val="2"/>
        <scheme val="minor"/>
      </rPr>
      <t>con 20 mL</t>
    </r>
    <r>
      <rPr>
        <sz val="10"/>
        <color rgb="FF000000"/>
        <rFont val="Calibri"/>
        <family val="2"/>
        <scheme val="minor"/>
      </rPr>
      <t xml:space="preserve"> de diluyente.</t>
    </r>
  </si>
  <si>
    <r>
      <rPr>
        <b/>
        <sz val="10"/>
        <color rgb="FF000000"/>
        <rFont val="Calibri"/>
        <family val="2"/>
        <scheme val="minor"/>
      </rPr>
      <t>Árboles maderables o frutales</t>
    </r>
    <r>
      <rPr>
        <sz val="10"/>
        <color rgb="FF000000"/>
        <rFont val="Calibri"/>
        <family val="2"/>
        <scheme val="minor"/>
      </rPr>
      <t xml:space="preserve"> de aproximadamente 1 mt de altura, de tronco recto sano sin heridas ni daños, con ramas bien espaciadas; sistema de raíces bien desarrollado, sin espiralar, que emerja desde la base del tronco o cuello de la planta joven. Según se puedan usar en diferentes climas: Caobo (Swietenia macrophylla King), Ceibas (como la Ceiba pentandra o la Bombacopsis quinata), Dinde (Maclura tinctoria), Guayaba (Psidium guajava), Mango (Mangifera indica L. Anacardiaceae), Teca (Tectona grandis L.f. Verbenaceae), Tamarindo (Tamarindus indica), Limón Tahití (Citrus × latifolia), Mandarina (Citrus reticulata), naranjo dulce (Citrus sinensis), Algarrobo (Ceratonia siliqua), piñon de oreja (Enterolobium cyclocarpum), Nogal cafetero (Cordia alliodora),  ACACIA MANGIUM, Cedros</t>
    </r>
  </si>
  <si>
    <t xml:space="preserve">PROGESTERONA FRASCO X 100 ML. </t>
  </si>
  <si>
    <r>
      <rPr>
        <sz val="10"/>
        <color rgb="FF000000"/>
        <rFont val="Calibri"/>
        <family val="2"/>
        <scheme val="minor"/>
      </rPr>
      <t>Medicamento Veterinario.  Suplemento alimenticio con vitaminas e hidrolizado de levaduras para aves, porcinos, bovinos, equinos, conejos. Uso terapéutico: VITAMINICO, AMINOACIDOS. Principio Activo: VITAMINA A, D3, E, B1, B2, B6, B12, K3, BIOTINA, PANTENOL, TREONINA, SERINA. PRESENTACIÓN:</t>
    </r>
    <r>
      <rPr>
        <b/>
        <sz val="10"/>
        <color rgb="FF000000"/>
        <rFont val="Calibri"/>
        <family val="2"/>
        <scheme val="minor"/>
      </rPr>
      <t xml:space="preserve"> Frasco por 100 ml.</t>
    </r>
  </si>
  <si>
    <t>SEMEN (PAJILLAS) JERSEY</t>
  </si>
  <si>
    <t>SEMEN (PAJILLAS) NORMANDO</t>
  </si>
  <si>
    <t>SEMEN (PAJILLAS) PARDO SUIZO</t>
  </si>
  <si>
    <t>SEMILLA CAFÉ CASTIILLO</t>
  </si>
  <si>
    <t>SEMILLA CEBOLLA BULBO</t>
  </si>
  <si>
    <t>SEMILLA CEBOLLA LARGA</t>
  </si>
  <si>
    <t>SEMILLA CILANTRO</t>
  </si>
  <si>
    <t>SEMILLA COLIFLOR</t>
  </si>
  <si>
    <t>SEMILLA DE AGUACATE INJERTO HASS</t>
  </si>
  <si>
    <t>SEMILLA DE AGUACATE INJERTO LORENA</t>
  </si>
  <si>
    <t>SEMILLA DE AJI</t>
  </si>
  <si>
    <t>SEMILLA DE CALENDULA</t>
  </si>
  <si>
    <t>SEMILLA DE CAÑA VARIEDAD RD</t>
  </si>
  <si>
    <t>SEMILLA DE CEBOLLA DE TALLO JUNCA</t>
  </si>
  <si>
    <t>SEMILLA DE FRIJOL CARGAMANTO</t>
  </si>
  <si>
    <t>SEMILLA DE HABICHUELA</t>
  </si>
  <si>
    <t>SEMILLA DE LECHUGA</t>
  </si>
  <si>
    <t>SEMILLA DE MAIZ CERTIFICADA PARA ENSILAJE CLIMA CALIDO</t>
  </si>
  <si>
    <t>SEMILLA DE MAIZ CERTIFICADO PARA CLIMA MEDIO</t>
  </si>
  <si>
    <t>SEMILLA DE MAIZ FORRAJERO X KILO PARA CLIMA TEMPLADO</t>
  </si>
  <si>
    <t>SEMILLA DE MAIZ ICA LINEA 305</t>
  </si>
  <si>
    <t>SEMILLA DE MANI FORRAJERO</t>
  </si>
  <si>
    <t>SEMILLA DE MANZANILLA</t>
  </si>
  <si>
    <t>SEMILLA DE MARACUYÁ</t>
  </si>
  <si>
    <t>SEMILLA DE OREGANO</t>
  </si>
  <si>
    <t>SEMILLA DE PEREJIL</t>
  </si>
  <si>
    <t>SEMILLA DE PIMENTON</t>
  </si>
  <si>
    <t>SEMILLA DE REPOLLO</t>
  </si>
  <si>
    <t>SEMILLA DE RUDA</t>
  </si>
  <si>
    <t>SEMILLA DE SACHA INCHI</t>
  </si>
  <si>
    <t>SEMILLA DE TOMATE TORRANO</t>
  </si>
  <si>
    <t>SUELTAS DE SUJECCION PAQUETE X 4 UNIDADES (equinos)</t>
  </si>
  <si>
    <r>
      <rPr>
        <sz val="10"/>
        <color rgb="FF000000"/>
        <rFont val="Calibri"/>
        <family val="2"/>
      </rPr>
      <t xml:space="preserve">TRIMETOPRIM SULFA FRASCO X 50 ML. </t>
    </r>
    <r>
      <rPr>
        <b/>
        <sz val="10"/>
        <color rgb="FF000000"/>
        <rFont val="Calibri"/>
        <family val="2"/>
      </rPr>
      <t>De uso veterinario</t>
    </r>
  </si>
  <si>
    <t>Medicamento veterinario. VITAMINA A + E INYECTABLE  FRASCO X 50 ML</t>
  </si>
  <si>
    <t>Medicamento veterinario. VITAMINA PARA REPRODUCCIÓN FOSFORILCOLAMINA, SULFATO DE ZINC, YODURO DE POTASIO, SELENITO DE SODIO.FRASCO X 50 ML</t>
  </si>
  <si>
    <t>Medicamento veterinarioXILACINA 10%  FRASCO X 20 ML</t>
  </si>
  <si>
    <t>Medicamento veterinarioXILACINA 2% FRASCO X 20 ML</t>
  </si>
  <si>
    <r>
      <rPr>
        <b/>
        <sz val="10"/>
        <color rgb="FF000000"/>
        <rFont val="Calibri"/>
        <family val="2"/>
      </rPr>
      <t>Medicamento Veterinario.YODO VETERINARIO</t>
    </r>
    <r>
      <rPr>
        <sz val="10"/>
        <color rgb="FF000000"/>
        <rFont val="Calibri"/>
        <family val="2"/>
      </rPr>
      <t xml:space="preserve"> Desinfectante bactericida, viricida y fungicida para desinfección y limpieza de equipos, utensilios, construcciones e instalaciones pecuarias Y además para la Potabilización de agua de bebida para animales. COMPOSICIÓN: Complejo de Yodo Etanol 27,53 g (Nonylphenoxy – etilpropileno) (Arkopla N-100 – Yodo Metálico) (Yodo disponible 2,6%) Excipientes c.s.p. 100 mL. Presentación: </t>
    </r>
    <r>
      <rPr>
        <b/>
        <sz val="10"/>
        <color rgb="FF000000"/>
        <rFont val="Calibri"/>
        <family val="2"/>
      </rPr>
      <t>Envase por 1 litro</t>
    </r>
    <r>
      <rPr>
        <sz val="10"/>
        <color rgb="FF000000"/>
        <rFont val="Calibri"/>
        <family val="2"/>
      </rPr>
      <t>.</t>
    </r>
  </si>
  <si>
    <r>
      <rPr>
        <b/>
        <sz val="10"/>
        <color rgb="FF000000"/>
        <rFont val="Calibri"/>
        <family val="2"/>
      </rPr>
      <t xml:space="preserve">Canastilla Fruver:
</t>
    </r>
    <r>
      <rPr>
        <sz val="10"/>
        <color rgb="FF000000"/>
        <rFont val="Calibri"/>
        <family val="2"/>
      </rPr>
      <t>Largo: 60 cm
Ancho: 40 cm
Alto: 25 cm
Peso: 2 Kg
Capacidad de carga: 25 Kg
Apilables: 10 unidades</t>
    </r>
  </si>
  <si>
    <t>CANASTILLAS: TRANSPORTE DE FRUTAS Y HORTALIZAS, Canastilla  60 cm x 40 cm x 13 cm</t>
  </si>
  <si>
    <t xml:space="preserve">Sacapunta Metálico, lamina resistente e inoxidable, dos orificio. Caja por 12 unidades </t>
  </si>
  <si>
    <t xml:space="preserve">Lapiz Triangular HB. Presentacion en caja x 12 unidades. </t>
  </si>
  <si>
    <t xml:space="preserve">Lápices Triangular 2HB. Presentacion en caja x 12 unidades. </t>
  </si>
  <si>
    <t xml:space="preserve">Lápices mina 6B. Presentacion en caja x 12 unidades. </t>
  </si>
  <si>
    <t>Block elaborado en papel bond blanco de 115 gramos, disponible en tamaño 35x50 cm por 40 hojas</t>
  </si>
  <si>
    <t>Color triangular por 12 unidades.
Con mina de 3,3mm, resistente a la rotura
Los lápices de colores clasicos.</t>
  </si>
  <si>
    <t xml:space="preserve">Block Cartulina Durex 1/8 x 20 Hojas. Papel de dibujo muy blanco de grano fino, sin ácido y posee una absorción mínima. La superficie es mas dura evitando el desgarre en el momento de quitar los adhesivos cuando se usen. 
24.6 x 0.5 x 34.5 cm x 20 hojas. </t>
  </si>
  <si>
    <t xml:space="preserve">Paquetes de opalina (tamaño carta).Resistente a la humedad. - Papel alcalino que brinda la capacidad de retener sus propiedades físicas y apariencia original 180gramos x 100 hojas. </t>
  </si>
  <si>
    <t xml:space="preserve">Block de papel mantequilla. Papel de alta transparencia, blanqueado especial para trabajos a tinta, bosquejos y croquis. - El indicado para el dibujo y diseño técnico. Tamaño: 50 x 70 cm x 35 hojas. </t>
  </si>
  <si>
    <t xml:space="preserve">Block de papel carbón. Película Carbonada fabricada a base de Poliéster. Recubierta por una película esponjosa impregnada con tinta líquida. Uniforme tonalidad de la copia en color negra. Paquete por 50 películas carbonadas. </t>
  </si>
  <si>
    <t>Micropunta o rotulador negro (0.05). Rotulador para todo tipo de escritura, dibujo artístico o lineal, trazo de 0.5 mm, elaborado en material plástico de color negro tapa y tapón de color de la tinta para una fácil identificación; punta de soporte en plástico indeformable, tinta a base de agua más intensa y colores vivos, brinda hasta 700 mt de escritura.</t>
  </si>
  <si>
    <t>Micropunta o rotulador negro (0.1).  Rotulador para todo tipo de escritura, dibujo artístico o lineal, trazo de 0.1 mm, elaborado en material plástico de color negro tapa y tapón de color de la tinta para una fácil identificación; punta de soporte en plástico indeformable, tinta a base de agua más intensa y colores vivos, brinda hasta 700 mt de escritura.</t>
  </si>
  <si>
    <t>Lápices de carboncillo.- Lápiz carboncillo envuelto en papel con pita. No necesita tajalápiz. Se taja tirando de la pita.
- Producto reciclable.</t>
  </si>
  <si>
    <t>Block elaborado en papel bond blanco de 115 gramos, disponible en tamaño 35x50 cm por 40 hojas.</t>
  </si>
  <si>
    <t xml:space="preserve">Juegos de Pincel de cerda plana (Set x 6 unidades). Características : set de pinceles artisticos ideales para pintar con pintura a base de aceite o de agua gracias a su cerda natural. El set contiene los numeros 1,3,5,7,9 y 11.
•Fondo : 3 cm
•Forma del pincel : Plano </t>
  </si>
  <si>
    <t>Paletas Plásticas Circulares para mezclar toda clase de pinturas, vinilos, oleos, acuarelas, acrílicos.  Medidas: 16,5 cm X 15 cm X 4 mm.</t>
  </si>
  <si>
    <t>Vinilo 1 Kilo ROJO. Fórmula con mayor concentración de pigmentos. Adecuada trabajos escolares y artísticos, en colores más intensos y envase resitente a rupturas.</t>
  </si>
  <si>
    <t>Vinilo 1 Kilo AMARILLO. Fórmula con mayor concentración de pigmentos. Adecuada trabajos escolares y artísticos, en colores más intensos y envase resitente a rupturas.</t>
  </si>
  <si>
    <t>Vinilo 1 Kilo AZUL. Fórmula con mayor concentración de pigmentos. Adecuada trabajos escolares y artísticos, en colores más intensos y envase resitente a rupturas.</t>
  </si>
  <si>
    <t>Vinilo 1 Kilo NEGRO. Fórmula con mayor concentración de pigmentos. Adecuada trabajos escolares y artísticos, en colores más intensos y envase resitente a rupturas.</t>
  </si>
  <si>
    <t>Vinilo 1 Kilo BLANCO. Fórmula con mayor concentración de pigmentos. Adecuada trabajos escolares y artísticos, en colores más intensos y envase resitente a rupturas.</t>
  </si>
  <si>
    <t>Vinilo 1 Kilo VERDE. Fórmula con mayor concentración de pigmentos. Adecuada trabajos escolares y artísticos, en colores más intensos y envase resitente a rupturas.</t>
  </si>
  <si>
    <t>Vinilo 1 Kilo CAFÉ. Fórmula con mayor concentración de pigmentos. Adecuada trabajos escolares y artísticos, en colores más intensos y envase resitente a rupturas.</t>
  </si>
  <si>
    <t>Vinilo 1 Kilo DORADO. Fórmula con mayor concentración de pigmentos. Adecuada trabajos escolares y artísticos, en colores más intensos y envase resitente a rupturas.</t>
  </si>
  <si>
    <t>Vinilo 1 Kilo NARANJA. Fórmula con mayor concentración de pigmentos. Adecuada trabajos escolares y artísticos, en colores más intensos y envase resitente a rupturas.</t>
  </si>
  <si>
    <t>Vinilo 1 Kilo MORADO. Fórmula con mayor concentración de pigmentos. Adecuada trabajos escolares y artísticos, en colores más intensos y envase resitente a rupturas.</t>
  </si>
  <si>
    <t>Vinilo 1 Kilo PLATA. Fórmula con mayor concentración de pigmentos. Adecuada trabajos escolares y artísticos, en colores más intensos y envase resitente a rupturas.</t>
  </si>
  <si>
    <t>Lienzo con bastidor de 30 cm x 50 Cm. Apropiado para el uso de variados instrumentos (pinceles, brochas, espátulas, etc.)</t>
  </si>
  <si>
    <t>Papel acuarela elaborado con 60% de algodón libre de ácidos. Presentación pliego 70x100cm - 300 g/m2 - grano estandar - blanco tradicional.</t>
  </si>
  <si>
    <t>Set Pincel redondo de fibra sintética blanca elástica especialmente diseñada para acuarela. Mango corto negro y virola de plástico.</t>
  </si>
  <si>
    <t xml:space="preserve">Estuche de acuarelas set x 12 unidades de pastillas de colores surtidos. Pigmento de alta calidad y durabilidad. </t>
  </si>
  <si>
    <t xml:space="preserve">Block de papel bond iris de 56/60 gramos en colores surtidos, presentación por 35 hojas, se utilizan en toda clase de impresiones comerciales, proyectos escolares y manualidades.
Colores surtidos: Verde limón, amarillo, azul claro, naranja, rojo, azul oscuro, verde, lila. </t>
  </si>
  <si>
    <t>Tijeras de gran calidad, fabricadas en acero inoxidable. Asas ergonómicas. Afilado especial para un desempeño confiable aún con papeles más gruesos como el cartón. Tamaños: 170 mm</t>
  </si>
  <si>
    <t>Pegante líquido; especialmente diseñado para ser utilizado en: papel, cartón, lomos de libros, blocks, agenda, revistas y uniones que requieran plasticidad.
Información Técnica:
Tipo Adhesivo: Polivinil Acetato
Colores: Blanco</t>
  </si>
  <si>
    <t>Adhesivo de aplicación en frío de uso universal para la unión limpia y transparente de diferentes tipos de materiales como: Papel, cartón, Fomi, cuero, corcho, tela y vidrio.
Ideal para trabajos decorativos y manuales, ebanistería y marquetería.
No tóxico.</t>
  </si>
  <si>
    <t>Cartulina Plana, elaboradas a partir de cartulina brístol de 150 gramos, cuentan con excelente rigidez, son resistentes y son fáciles de manipular lo que las hace ideales para uso escolar y proyectos didácticos.
Disponible en varios colores, la variación en tono puede variar según número de lote y fabricación.
Presentación: Tamaño 1/8
Paquete x 10 unidades
Colores surtidos</t>
  </si>
  <si>
    <t>Las cartulinas Bristol están diseñadas para impresión comercial a todo color, con excelente rigidez, blancura y opacidad.
Disponible en varios colores, el tono puede variar según número de lote y fabricación.
Presentación: Tamaño carta (22*29 cm aproximadamente) x 10 unidades, Unicolor.</t>
  </si>
  <si>
    <t xml:space="preserve">El papel seda también conocido como papel globo es un papel fino y suave. No tiene componentes tóxicos. Disponible en diferentes colores.
Presentación: Tamaño 1/2 pliego (50 X 70 cm)
Colores surtidos. </t>
  </si>
  <si>
    <t>Pliegos de papel seda. Gramaje de 18 g/m2. Aplicación: manualidades, decoración, etc. Colores muy vivos e intensos. Cómoda presentación en bolsas de celofán. Medida de la hoja: 52 x 76 cm. Bolsa de 10 unidades. Colores surtidos.</t>
  </si>
  <si>
    <t>Rollo elaborado en papel Kraft de 60 gramos, producto multiusos.También es empleado para proteger todo tipo de superficies durante procesos de pintura y construcción.
Especificaciones:
Rollo 24 x 8 kilos
219 mt aproximadamente</t>
  </si>
  <si>
    <t>Lana escolar ovillo composición 100 fibra acrílica, es antialérgica y dispone de colores vivos, es ideal para trabajos manuales y escolares.
Contiene 40 gramos, 84 metros aproximadamente.</t>
  </si>
  <si>
    <t xml:space="preserve">Cinta adhesiva industrial con soporte de polipropileno biorientado y adhesivo acrílico base agua diseñada para aplicaciones que requieren alta resistencia a la tracción y buena adhesión. </t>
  </si>
  <si>
    <t>La cinta tesa referencia 53123 es una cinta multipropósito de papel crepado multifuncional apropiada para usos generales de marcar, atar, sostenimiento, identificación, sellado y para la protección de superficies.</t>
  </si>
  <si>
    <t xml:space="preserve">Marcador metálico con base de agua y tiene dos puntas, lo que lo hace ideal para producir obras de arte y letras decorativas. El marcador metálico de punta doble presenta una punta fina y media, lo que le permite crear fácilmente una variedad de anchos de línea. Se puede mezclar con agua, incluso cuando se seca, y sus tintas a base de pigmentos no contienen ácidos y son resistentes a la luz para obtener resultados duraderos. Caja por 12 unidades. </t>
  </si>
  <si>
    <t>Marcadores de vinilo, en tonos vibrantes, set por 9 unidades, punta redonda y cincel 2 en 1, se pueden usar en superficies como: Papel, vidrio, cartón, metal, cerámica, madera.</t>
  </si>
  <si>
    <t>Cinta ilusión de tamaño de 24 mm x 25 mts, de alta resistencia a la abrasión, humedad, resgado y golpes, con gran adherencia a superficies difíciles, extra seguridad en el sellado.</t>
  </si>
  <si>
    <t xml:space="preserve">Crayones de cera. Excelente rendimiento. Colores intensos y brillantes. Fácil de lavar. No tóxico. Caja por 12 unidades. </t>
  </si>
  <si>
    <t xml:space="preserve">Herramienta de acero de alta dureza de forma cílindrica, con boca con una punta aguda o una que al presionar o percutir sobre una superficie queda impresa en troquel. Puede tener varios tipos de punta en función de su uso. </t>
  </si>
  <si>
    <t>Cartón duplex con reverso blanco
Medidas: 70 x 100 cm
Gramaje: 200 gr
Calibre: 0.36</t>
  </si>
  <si>
    <t xml:space="preserve">Juegos de Tiras de Papel de Filigrana. Tiras de papel suaves, fáciles de tejer. </t>
  </si>
  <si>
    <t>Aguja punzon para quilling/ filigrana
Mango de plastico, punta metálica.</t>
  </si>
  <si>
    <t>Palos de Pinchos de Madera natural, Pack con 25 unidades. Ideales para manualidades, cocina, presentacion de postres, etc.
Cantidad por paquete 25 unidades
Medida: 20cm
Material: Bambú</t>
  </si>
  <si>
    <t>Fibra acrilica ideal para realizar diferentes manualidades a Crochet.</t>
  </si>
  <si>
    <t>Paquetes de chaquira (colores surtidos).  Chaquiras plásticas de colores, ideales para utilizar en manualidades, joyería y peluquerías.</t>
  </si>
  <si>
    <t>Kits de tiza pastel. DESCRIPCIÓN: Las Tizas  pasteles suaves con pigmentos Extra Finos. Cada pastel mide 32 x 10 x 10 mm. Posee una gama variada de tonalidades y los colores son mezclables entre sí .</t>
  </si>
  <si>
    <t xml:space="preserve">Hojas de lija (para agua). Lija fina y resistente, ideal para suavizar superficies antes de pintar. Adecuada para trabajos en húmedo, garantiza un acabado uniforme en materiales como madera, metal y plástico. Gramaje surtido. </t>
  </si>
  <si>
    <t>Fijador Mate Barniz 300Cc. Inoloro incoloro, no amarillea, secado rápido, se emplea para proteger contra el polvo, rayos ultravioleta, humedad, fricción y envejecimiento las obras o trabajos realizados en acrílico, carboncillo, pastel, dibujos a tiza, lápiz, óleo pastel, vinilo, acuarela, gouache, balso, madera, metal, entre otros. Ficha tecnica: Tamaño: 300 ml Color: Mate</t>
  </si>
  <si>
    <t xml:space="preserve">Nylon natural de alta resistencia y calidad. Natural  Calibre: 0.30 mm . 100 metros. </t>
  </si>
  <si>
    <t>Clips Metálicos por 100 unidades ofrecen una solución inoxidable y duradera para la organización de documentos. Con una longitud que garantiza sujeción firme y un diseño resistente, estos clips son esenciales para mantener tus papeles en orden. Ideal para uso en oficinas, hogares y entornos educativos, su calidad inoxidable asegura una larga vida útil y un rendimiento excepcional.</t>
  </si>
  <si>
    <t xml:space="preserve">Boligrafo clásico con cuerpo transparente para poder visualizar la tinta. Cuerpo hexagonal no rueda en la superficie de la mesa y le permite escribir con comodidad. Caja x 12. Color negro. </t>
  </si>
  <si>
    <t xml:space="preserve">Papel bond pliego. Es un Papel para escritura o impresión tipográfica con buena resistencia al impacto y al borrado mecánico con superficies libres de pelusas con un tamaño de 130 x 90 cm. 500 unidades por resma. </t>
  </si>
  <si>
    <t>Colbón en barra. Pegante en barra; usado para adherir papel, tejidos, cartón, fotografías, sobres, etiquetas, y demás elementos de papelería. Se utiliza en casas, oficinas, aulas de clase, talleres, etc. No es tóxico.</t>
  </si>
  <si>
    <t xml:space="preserve">Marcador con tinta borrable para tableros acrílicos y de vidrio. Tinta de fácil borrado que no mancha la superficie del tablero ni deja sombra. Tapa ventilada anti-asfixia. Resiste más de 48 horas destapado. Excelente rendimiento. Colores Surtidos. No tóxico. Caja x 12 unidades. </t>
  </si>
  <si>
    <t>Marcador con tinta permanete para usar en diferentes superficies. Tintas de secado rápido, alta intensidad, adecuado rendimiento y bajo olor. Marcador con cuerpo redondo para una confortable sujeción. Caja por 12 unidades. Colores surtidos. Rojo, Verde, Azul, Negro, Violeta, Café, Naranja y Amarillo.</t>
  </si>
  <si>
    <t>Tablas pisapapel. Tamaño oficio, de plástico Gancho pisa papel metálico.
Medidas: 35 cm X 23,5 cm X 3 mm</t>
  </si>
  <si>
    <t>Cotización 2
con IVA</t>
  </si>
  <si>
    <t xml:space="preserve">COTIZACIONES </t>
  </si>
  <si>
    <t>ROLLO DE PAPEL BOND PARA PLOTTER
PAPEL BOND EN ROLLO 50 CM X 50 MT DE 75 GR</t>
  </si>
  <si>
    <t>ROLLO DE PAPEL BOND PARA PLOTTER
PAPEL BOND EN ROLLO 61 CM X 50 MT DE 90 GR</t>
  </si>
  <si>
    <t xml:space="preserve">Cotización 2
con IVA  </t>
  </si>
  <si>
    <t>Cotización 2 con IVA</t>
  </si>
  <si>
    <t>Cotización 1
con IVA</t>
  </si>
  <si>
    <t xml:space="preserve">Cotización 1
sin IVA
Gara </t>
  </si>
  <si>
    <t xml:space="preserve">Cotización 1
sin IVA 
Arho Soluciones </t>
  </si>
  <si>
    <t xml:space="preserve">Cotización 1 
sin IVA
Arho Soluciones </t>
  </si>
  <si>
    <t>Cotización 1 
sin IVA
Carmenagro</t>
  </si>
  <si>
    <t>Cotización 2 
sin IVA
Organiagro</t>
  </si>
  <si>
    <t>Cotización 1 
sin IVA 
Organiagro</t>
  </si>
  <si>
    <t>Cotización 2
sin IVA
Carmenagro</t>
  </si>
  <si>
    <t xml:space="preserve">
COTIZACIONES
</t>
  </si>
  <si>
    <t>Cotización 2 
sin IVA 
Disermed</t>
  </si>
  <si>
    <t>Cotización 2
sin IVA 
Mery Ediciones</t>
  </si>
  <si>
    <t>Cotización 2          sin IVA 
Mery Ediciones</t>
  </si>
  <si>
    <t xml:space="preserve">Suma de los promedios </t>
  </si>
  <si>
    <t>Barras magnéticas</t>
  </si>
  <si>
    <r>
      <rPr>
        <b/>
        <sz val="11"/>
        <color theme="1"/>
        <rFont val="Calibri"/>
        <family val="2"/>
        <scheme val="minor"/>
      </rPr>
      <t>ARNES DE 4 ARGOLLAS:</t>
    </r>
    <r>
      <rPr>
        <sz val="11"/>
        <color theme="1"/>
        <rFont val="Calibri"/>
        <family val="2"/>
        <scheme val="minor"/>
      </rPr>
      <t xml:space="preserve"> ARNÉS SENCILLO CUERPO COMPLETO TIPO “X” CON CUATRO PUNTOS (Argollas) UBICADOS ASI: 1 argolla esternal, 1 argolla dorsal y 2 argollas laterales para posicionamiento.
certificado en ANSI Z359.11</t>
    </r>
  </si>
  <si>
    <r>
      <rPr>
        <b/>
        <sz val="11"/>
        <color theme="1"/>
        <rFont val="Calibri"/>
        <family val="2"/>
        <scheme val="minor"/>
      </rPr>
      <t>LINEA DE VIDA HORIZONTAL:</t>
    </r>
    <r>
      <rPr>
        <sz val="11"/>
        <color theme="1"/>
        <rFont val="Calibri"/>
        <family val="2"/>
        <scheme val="minor"/>
      </rPr>
      <t xml:space="preserve"> Línea de vida para tránsito horizontal portatil para ser usada simultáneamente maximo por 2 trabajadores de 20 metros de longitud, Fabricada en cinta poliéster con resistencia de 5000lbs 22.2kN y costuras reforzadas. Certificado EN 795: 2012 Clase B"
Componentes:-(1) Línea de vida en cinta poliéster de 45mm con resistencia de 18 kN- 4047 lbf-(1) Tensor de trinquete en acero-(2) Tie off tipo en cinta para instalación de ambos extremos-(2) Anillo de conexión (2 trabajadores) fabricados en acero con resistencia de 22.2 kN (5000lbs)-(2) Mosquetones simétricos en acero doble seguro certificado EN 362:2004 resistencia de 5000 Lb - 22.2 kN-(1) Maletín de almacenamiento fabricado en material textil impermeable-(1) Indicador de tensión-(1) Absorbedor de impacto de 1.20 mt.
Protector de etiqueta plástico resistente a humedad.</t>
    </r>
  </si>
  <si>
    <r>
      <rPr>
        <b/>
        <sz val="11"/>
        <color theme="1"/>
        <rFont val="Calibri"/>
        <family val="2"/>
        <scheme val="minor"/>
      </rPr>
      <t>CORDINO DE LANZAMIENTO PARA ARBORISMO:</t>
    </r>
    <r>
      <rPr>
        <sz val="11"/>
        <color theme="1"/>
        <rFont val="Calibri"/>
        <family val="2"/>
        <scheme val="minor"/>
      </rPr>
      <t xml:space="preserve"> Cordino de lanzamiento para trabajo en arboles, debe ofrecer un excelente compromiso entre flexibilidad y rigidez, para permitir un lanzamiento preciso, evitando la formación de nudos cuando sale del saco. Su funda solidarizada con el alma le permite conservar una forma cilíndrica perfecta para favorecer un muy buen deslizamiento en arboles. longitud de 60 metros, Características   Color: amarillo</t>
    </r>
  </si>
  <si>
    <r>
      <rPr>
        <b/>
        <sz val="11"/>
        <color theme="1"/>
        <rFont val="Calibri"/>
        <family val="2"/>
        <scheme val="minor"/>
      </rPr>
      <t>ARNES ULTRACONFORTABLE PARA ACCESO POR CUERDAS</t>
    </r>
    <r>
      <rPr>
        <sz val="11"/>
        <color theme="1"/>
        <rFont val="Calibri"/>
        <family val="2"/>
        <scheme val="minor"/>
      </rPr>
      <t>: Arnés ultraconfortable para los accesos difíciles con un bloqueador ventral integrado, con un punto de enganche ventral con cierre que permita una integración óptima de los equipos, Punto de enganche ventral: conexión de un descensor, de un elemento de amarre de sujeción utilizado en simple, de un elemento de amarre de progresión y de un asiento - Puntos de enganche laterales: conexión de un elemento de amarre de sujeción utilizado en doble
Punto de enganche esternal: conexión del sistema anticaídas Punto de enganche dorsal: conexión del sistema anticaídas  Punto de enganche posterior en el cinturón: conexión de un elemento de amarre de retención - Certificaciones: ANSI Z359.11, NFPA 1983 classe III, CSA Z259.10, CE EN 361, CE EN 358, CE EN 813, CE EN 12841 type B, UKCA
Materiales: poliamida, poliéster, aluminio y acero</t>
    </r>
  </si>
  <si>
    <r>
      <rPr>
        <b/>
        <sz val="11"/>
        <color theme="1"/>
        <rFont val="Calibri"/>
        <family val="2"/>
        <scheme val="minor"/>
      </rPr>
      <t>ARNES PARA PODA EN SISTEMA SRT:</t>
    </r>
    <r>
      <rPr>
        <sz val="11"/>
        <color theme="1"/>
        <rFont val="Calibri"/>
        <family val="2"/>
        <scheme val="minor"/>
      </rPr>
      <t xml:space="preserve"> Arnes para trabajo en arboles Arnés de asiento para poda para la técnica de ascenso por cuerda en simple, con  punto de enganche ventral que permita instalar un Prusik mecánico, debe contar con Puente de enganche que proporciona una movilidad lateral óptima.
- Puntos de enganche laterales móviles que permitan seguir la orientación del elemento de amarre durante los desplazamientos laterales.  - Punto de enganche ventral con puente textil para mejorar el confort al andar. Puntos de enganche: puente de enganche, puntos de enganche con cierre, punto de enganche ventral y puntos de enganche laterales - Certificaciones: CE EN 358, CE EN 813, UKCA, EAC
Materiales: poliamida, poliéster, polietileno, aluminio y acero</t>
    </r>
  </si>
  <si>
    <r>
      <rPr>
        <b/>
        <sz val="11"/>
        <color theme="1"/>
        <rFont val="Calibri"/>
        <family val="2"/>
        <scheme val="minor"/>
      </rPr>
      <t>ANTIDESLIZANTE PARA CUERDA CON FUNCION BLOQUEO:</t>
    </r>
    <r>
      <rPr>
        <sz val="11"/>
        <color theme="1"/>
        <rFont val="Calibri"/>
        <family val="2"/>
        <scheme val="minor"/>
      </rPr>
      <t xml:space="preserve"> Anticaídas deslizante para cuerda con función de bloqueo, está diseñado para facilitar las manipulaciones del usuario en los ascensos por cuerda. En utilización normal, el aparato se desplaza libremente a lo largo de la cuerda, sin ninguna intervención manual, para acompañar al usuario en sus desplazamientos. En caso de choque o de aceleración brusca, el anticaídas se bloquea en la cuerda e inmoviliza al usuario. La función de bloqueo integrada permite al usuario inmovilizar el aparato para reducir la altura de la caída. El brazo de conexión lo convierte en un sistema imperdible en el paso de fraccionamientos.
Materiales: aluminio, acero inoxidable y poliamida, Peso: 425 g, Certificaciones: CE EN 12841 tipo A, CE EN 353-2, GB/T 24537-2009 , ANSI Z359.15, EAC, UKCA, XF 494-2004: FZL-Z-Q10/13</t>
    </r>
  </si>
  <si>
    <r>
      <rPr>
        <b/>
        <sz val="11"/>
        <color theme="1"/>
        <rFont val="Calibri"/>
        <family val="2"/>
        <scheme val="minor"/>
      </rPr>
      <t>ANTIDESLIZANTE PARA CUERDA:</t>
    </r>
    <r>
      <rPr>
        <sz val="11"/>
        <color theme="1"/>
        <rFont val="Calibri"/>
        <family val="2"/>
        <scheme val="minor"/>
      </rPr>
      <t xml:space="preserve"> Anticaídas deslizante para cuerda fabricado en aluminio y acero inoxidable, que funcione con cuerda vertical o inclinada y que bloquee en la cuerda incluso si el usuario lo agarra durante la caída
Certificaciones: CE EN 12841 tipo A, UKCA, EN 353-22, EAC, ANSI Z359.15</t>
    </r>
  </si>
  <si>
    <r>
      <rPr>
        <b/>
        <sz val="11"/>
        <color theme="1"/>
        <rFont val="Calibri"/>
        <family val="2"/>
        <scheme val="minor"/>
      </rPr>
      <t>ABSORVEDOR PARA ANTICAIDAS DESLIZANTE DE 20 CM:</t>
    </r>
    <r>
      <rPr>
        <sz val="11"/>
        <color theme="1"/>
        <rFont val="Calibri"/>
        <family val="2"/>
        <scheme val="minor"/>
      </rPr>
      <t xml:space="preserve"> Absorvedor para freno de rapida instalación Absorbedor de energía fabricado en poliamida y poliéster para anticaidas deslizante, diseñado para usuarios con un peso comprendido entre 50 y 130 kg, con funda textil resistente.
Certificaciones: CE EN 355, ANSI Z359.13 6 feet, UKCA, EAC.
longitud de 20 cm y peso de 125 g</t>
    </r>
  </si>
  <si>
    <r>
      <rPr>
        <b/>
        <sz val="11"/>
        <color theme="1"/>
        <rFont val="Calibri"/>
        <family val="2"/>
        <scheme val="minor"/>
      </rPr>
      <t>ABSORVEDOR PARA ANTICAIDAS DESLIZANTE DE 40 CM:</t>
    </r>
    <r>
      <rPr>
        <sz val="11"/>
        <color theme="1"/>
        <rFont val="Calibri"/>
        <family val="2"/>
        <scheme val="minor"/>
      </rPr>
      <t xml:space="preserve"> Absorvedor para freno de rapida instalación Absorbedor de energía fabricado en poliamida y poliéster para anticaidas deslizante, diseñado para usuarios con un peso comprendido entre 50 y 130 kg, con funda textil resistente, Certificaciones: CE EN 355, ANSI Z359.13 6 feet, UKCA, EAC, longitud de 40 cm y peso de 125 g</t>
    </r>
  </si>
  <si>
    <r>
      <rPr>
        <b/>
        <sz val="11"/>
        <color theme="1"/>
        <rFont val="Calibri"/>
        <family val="2"/>
        <scheme val="minor"/>
      </rPr>
      <t>BLOQUEADOR DE CUERDA COMPACTO POLIVALENTE:</t>
    </r>
    <r>
      <rPr>
        <sz val="11"/>
        <color theme="1"/>
        <rFont val="Calibri"/>
        <family val="2"/>
        <scheme val="minor"/>
      </rPr>
      <t xml:space="preserve"> Bloqueador compacto polivalente Bloqueador compacto que ofrece una sujeción con la mano excelente. Polivalente: puede utilizarse para los ascensos por cuerda fija o como antirretorno en un polipasto. Leva dentada con ranura de evacuación para optimizar el funcionamiento en cualquier condición (cuerdas heladas, embarradas...). Esta leva es de acero inoxidable para mejorar la resistencia a la corrosión. El amplio orificio inferior de conexión permite conectar fácilmente los mosquetones del elemento de amarre y el pedal. Orificio superior para mosquetonear la cuerda.
Características  - Materiales: aluminio, acero inoxidable y poliamida - Peso: 85 g - Compatibilidad de la cuerda: 8 a 11 mm - Certificaciones: CE EN 567, CE EN 12841 type B, UKCA, EAC8</t>
    </r>
  </si>
  <si>
    <r>
      <rPr>
        <b/>
        <sz val="11"/>
        <color theme="1"/>
        <rFont val="Calibri"/>
        <family val="2"/>
        <scheme val="minor"/>
      </rPr>
      <t>Bloqueador de cuerda con leva ranurada:</t>
    </r>
    <r>
      <rPr>
        <sz val="11"/>
        <color theme="1"/>
        <rFont val="Calibri"/>
        <family val="2"/>
        <scheme val="minor"/>
      </rPr>
      <t xml:space="preserve"> Bloqueador de leva ranurada con cierre destinado a ser utilizado en los polipastos como sistema de tracción o antirretorno, Diseñado para ser utilizado en los polipastos como sistema de tracción o antirretorno. Fácil de utilizar y ergonómico:  Leva con cierre que permite instalar o retirar el bloqueador en cualquier punto de la cuerda. - Topes independientes en cada lado del aparato, que permiten abrir fácilmente limitando los riesgos de apertura involuntaria. Estos topes están provistos de un indicador de no-bloqueo.
- Leva solidaria del cuerpo del aparato para facilitar su manipulación. - Amplio orificio de conexión para facilitar la rotación del mosquetón. - - Muelle de la leva integrado para evitar cualquier enganche involuntario y aumentar la durabilidad. Características Materiales: aluminio, acero inoxidable y poliamida Peso: 260 g - Certificaciones: CE EN 567 utilizado con una cuerda de 9 a 13 mm
Certificaciones: CE EN 12841 tipo B, NFPA 1983 Technical Use y EAC utilizado con una cuerda de 10 a 13 mm</t>
    </r>
  </si>
  <si>
    <r>
      <rPr>
        <b/>
        <sz val="11"/>
        <color theme="1"/>
        <rFont val="Calibri"/>
        <family val="2"/>
        <scheme val="minor"/>
      </rPr>
      <t>BLOQUEADOR DE CUERDA PARA EMERGENCIAS ULTRA COMPACTO:</t>
    </r>
    <r>
      <rPr>
        <sz val="11"/>
        <color theme="1"/>
        <rFont val="Calibri"/>
        <family val="2"/>
        <scheme val="minor"/>
      </rPr>
      <t xml:space="preserve"> Bloqueador de emergencia, muy compacto y ligero, es un bloqueador de emergencia que permite realizar ascensos por cuerda o instalar sistemas de izado. Polivalente: se utiliza muy fácilmente con un mosquetón con bloqueo de seguridad para realizar ascensos por cuerda o instalar sistemas de izado (antirretorno). Sistema de placaje del mosquetón en la cuerda que garantiza un enganche inmediato y completo del bloqueador en la cuerda, independientemente de la posición: no hay riesgos de deterioro de la cuerda debido al enganche parcial de los dientes en la funda. Leva con dientes inclinados y con ranura de evacuación para optimizar el funcionamiento en cualquier condición (cuerdas heladas, embarradas...).
Materiales: acero inoxidable, Peso: 35 g, Compatibilidad de la cuerda: 8 a 11 mm, Certificaciones: CE EN 567, UKCA, EAC</t>
    </r>
  </si>
  <si>
    <r>
      <rPr>
        <b/>
        <sz val="11"/>
        <color theme="1"/>
        <rFont val="Calibri"/>
        <family val="2"/>
        <scheme val="minor"/>
      </rPr>
      <t>DESCENDEDOR CON ANTIPANICO Y REFUERZO EN ACERO</t>
    </r>
    <r>
      <rPr>
        <sz val="11"/>
        <color theme="1"/>
        <rFont val="Calibri"/>
        <family val="2"/>
        <scheme val="minor"/>
      </rPr>
      <t>: Descendedor compatible con 11mm Descensor autofrenante con función antipánico para los trabajos en altura y los accesos difíciles con refuerzo de protección, de acero inoxidable en la zona de rozamiento de la cuerda para aumentar la resistencia al desgaste que permita descenso de carga pesada hasta 250 kg y compatibilidad de la cuerda: de 10 a 11,5 mm de diámetro. Certificaciones: EN 341 tipo 2 clase A, CE EN 12841 tipo C, CE EN 15151-1, ANSI
Z359.4, NFPA 1983 Technical Use y EAC</t>
    </r>
  </si>
  <si>
    <r>
      <rPr>
        <b/>
        <sz val="11"/>
        <color theme="1"/>
        <rFont val="Calibri"/>
        <family val="2"/>
        <scheme val="minor"/>
      </rPr>
      <t>DESCENSOR DE CUERDA COMPACTO CON REFUERZO EN ACERO:</t>
    </r>
    <r>
      <rPr>
        <sz val="11"/>
        <color theme="1"/>
        <rFont val="Calibri"/>
        <family val="2"/>
        <scheme val="minor"/>
      </rPr>
      <t xml:space="preserve"> Descensor autofrenante compacto para accesos difíciles destinado a los usuarios con experiencia, provisto de una empuñadura ergonómica que permite controlar cómodamente el descenso. El sistema AUTO-LOCK permite posicionarse fácilmente en el lugar de trabajo, sin tener que manipular la empuñadura ni realizar una llave de bloqueo, Una vez bloqueada, se puede recuperar cuerda sin tener que manipular la empuñadura. El gatillo de cierre permite instalar la cuerda manteniendo el aparato conectado al arnés.
Refuerzo de protección, de acero inoxidable en la zona de rozamiento de la cuerda, que permite aumentar la resistencia al desgaste.
Compatibilidad de la cuerda: de 10 a 11,5 mm de diámetro. 
Materiales: aluminio, acero y poliamida, Peso: 400 g, Carga de utilización máxima: 200 kg , Certificaciones: CE EN 12841 tipo C, CE EN 15151-1, NFPA 1983 Technical Use y EAC - EN 341 tipo 2 clase A, NFPA 1983 Technical Use utilizado con una cuerda de 10 a 11,5 mm.</t>
    </r>
  </si>
  <si>
    <r>
      <rPr>
        <b/>
        <sz val="11"/>
        <color theme="1"/>
        <rFont val="Calibri"/>
        <family val="2"/>
        <scheme val="minor"/>
      </rPr>
      <t>DESCENSOR DE CUERDA PRUSIK CON ESLAVON GIRATORIO:</t>
    </r>
    <r>
      <rPr>
        <sz val="11"/>
        <color theme="1"/>
        <rFont val="Calibri"/>
        <family val="2"/>
        <scheme val="minor"/>
      </rPr>
      <t xml:space="preserve"> Descenderor Prusik Prusik mecánico con eslabón giratorio de alto rendimiento con la cadena de bloqueo y polea de con rodamiento de bolas de estanco, que permita trabajar respetando la norma ANSI Z133 Compatibilidad de la cuerda: de 11,5 a 13 mm de diámetro, • Materiales: aluminio, acero y poliamida
• Peso: 425 g - • Compatibilidad de la cuerda: cuerda</t>
    </r>
  </si>
  <si>
    <r>
      <rPr>
        <b/>
        <sz val="11"/>
        <color theme="1"/>
        <rFont val="Calibri"/>
        <family val="2"/>
        <scheme val="minor"/>
      </rPr>
      <t>CUBO DE ALMACENAMIENTO LINEA DE TIRO:</t>
    </r>
    <r>
      <rPr>
        <sz val="11"/>
        <color theme="1"/>
        <rFont val="Calibri"/>
        <family val="2"/>
        <scheme val="minor"/>
      </rPr>
      <t xml:space="preserve"> Cubo de almacenamiento para cordinos de lanzamiento Cubo que permita guardar fácilmente los cordinos de lanzamiento y las hondillas. Su doble fondo debe permitir almacenar dos  líneas de lanzamiento de forma independiente. Una vez plegado dentro de su bolsa, el conjunto se integrar perfectamente en un saco para transporte, debe contar con dos enganches para aislar los extremos de los cordinos. Características  Colores: amarillo/negro  - Peso: 500 g</t>
    </r>
  </si>
  <si>
    <r>
      <rPr>
        <b/>
        <sz val="11"/>
        <color theme="1"/>
        <rFont val="Calibri"/>
        <family val="2"/>
        <scheme val="minor"/>
      </rPr>
      <t>PEDAL REGULABLE EN CORDINO:</t>
    </r>
    <r>
      <rPr>
        <sz val="11"/>
        <color theme="1"/>
        <rFont val="Calibri"/>
        <family val="2"/>
        <scheme val="minor"/>
      </rPr>
      <t xml:space="preserve"> Pedal regulable de cordino Pedal regulable de cordino Se fija al puño bloqueador para los ascensos por cuerda.
Cintas en PEAD (polietileno de alta densidad) para resistir mejor a la abrasión.
Elástico para sujetar el pie en el pedal. Se regula en altura para poder utilizarlo con cualquier tipo de calzado y guardarlo cuando no se utiliza.
Plaqueta de regulación de la longitud del pedal.
Características -  Materiales: polietileno de alta densidad y aluminio - Peso: 40 g</t>
    </r>
  </si>
  <si>
    <r>
      <rPr>
        <b/>
        <sz val="11"/>
        <color theme="1"/>
        <rFont val="Calibri"/>
        <family val="2"/>
        <scheme val="minor"/>
      </rPr>
      <t xml:space="preserve">ASCENDEDOR DE RODILLA PARA TREPA: </t>
    </r>
    <r>
      <rPr>
        <sz val="11"/>
        <color theme="1"/>
        <rFont val="Calibri"/>
        <family val="2"/>
        <scheme val="minor"/>
      </rPr>
      <t>Bloqueador con Pedal con anilla de pie para facilitar el ascenso por cuerda en simple Pedal con anilla d pie, debe contar con Cinta superior para conectar al Prusik mecánico Bloqueador integrado para un ascenso confortable, Cinta inferior de Dyneema con anilla de pie para una sujeción óptima del pie, mosquetones y hebillas de regulación. Con una bolsa portaherramientas de medida XS Características  Materiales: aluminio, acero, poliamida y poliéster  Peso: 280 g</t>
    </r>
  </si>
  <si>
    <r>
      <rPr>
        <b/>
        <sz val="11"/>
        <color theme="1"/>
        <rFont val="Calibri"/>
        <family val="2"/>
        <scheme val="minor"/>
      </rPr>
      <t>POLEA PRUSIK DOBLE:</t>
    </r>
    <r>
      <rPr>
        <sz val="11"/>
        <color theme="1"/>
        <rFont val="Calibri"/>
        <family val="2"/>
        <scheme val="minor"/>
      </rPr>
      <t xml:space="preserve"> Polea Prusik doble, ligera y de alto rendimiento, con Placas laterales específicas adaptadas para utilizar con el nudo autobloqueante Prusik en los sistemas antirretorno.
Roldanas montadas en paralelo y punto de enganche auxiliar para montar diferentes tipos de polipastos. Roldanas con rodamientos de bolas estancos para asegurar un rendimiento excelente. Ligera y compacta. Características -
Compatibilidad de la cuerda: 7 a 11 mm - Diámetro de la roldana: 25 mm - Rodamiento de bolas: sí - Rendimiento: 91 %
Carga de utilización máxima: 2 x 1,5 kN x 2 = 6 kN - Peso: 135 g Certificaciones: CE EN 12278, NFPA 1983 Technical Use, UKCA</t>
    </r>
  </si>
  <si>
    <r>
      <rPr>
        <b/>
        <sz val="11"/>
        <color theme="1"/>
        <rFont val="Calibri"/>
        <family val="2"/>
        <scheme val="minor"/>
      </rPr>
      <t xml:space="preserve">POLEA PRUSIK SENCILLA DE ALTA RESISTENCIA: </t>
    </r>
    <r>
      <rPr>
        <sz val="11"/>
        <color theme="1"/>
        <rFont val="Calibri"/>
        <family val="2"/>
        <scheme val="minor"/>
      </rPr>
      <t>Polea Prusik de alta resistencia y altísimo rendimiento Polea sencilla con Placas laterales específicas adaptadas para utilizar con el nudo autobloqueante Prusik en los sistemas antirretorno.  Roldana de gran diámetro con rodamiento de bolas estanco para asegurar un excelente rendimiento.  Puede admitir hasta tres mosquetones para facilitar las maniobras.</t>
    </r>
  </si>
  <si>
    <r>
      <rPr>
        <b/>
        <sz val="11"/>
        <color theme="1"/>
        <rFont val="Calibri"/>
        <family val="2"/>
        <scheme val="minor"/>
      </rPr>
      <t>POLEA PRUSIK SENCILLA DE ALTO RENDIMIENTO:</t>
    </r>
    <r>
      <rPr>
        <sz val="11"/>
        <color theme="1"/>
        <rFont val="Calibri"/>
        <family val="2"/>
        <scheme val="minor"/>
      </rPr>
      <t xml:space="preserve"> Polea Prusik ligera de alto rendimiento Polea prusik ligera sencilla con Placas laterales específicas adaptadas para utilizar con el nudo autobloqueante Prusik en los sistemas antirretorno.
Roldana con rodamiento de bolas estanco para asegurar un excelente rendimiento.
Ligera y compacta. Características
Compatibilidad de la cuerda: 7 a 11 mm Diámetro de la roldana: 25 mm Rodamiento de bolas: sí
Rendimiento: 91 %
Carga de utilización máxima: 2,5 kN x 2 = 5 kN Peso: 80 g
Certificaciones: CE EN 12278, NFPA 1983 Technical Use</t>
    </r>
  </si>
  <si>
    <r>
      <rPr>
        <b/>
        <sz val="11"/>
        <color theme="1"/>
        <rFont val="Calibri"/>
        <family val="2"/>
        <scheme val="minor"/>
      </rPr>
      <t>POLEA BLOQUEADORA IMPERDIBLE:</t>
    </r>
    <r>
      <rPr>
        <sz val="11"/>
        <color theme="1"/>
        <rFont val="Calibri"/>
        <family val="2"/>
        <scheme val="minor"/>
      </rPr>
      <t xml:space="preserve"> Polea bloqueadora imperdible de altísimo rendimiento, Permite instalar la cuerda cuando la polea está fijada al anclaje. Particularmente adaptada para el izado de cargas pesadas: - Roldana de gran diámetro de aluminio con rodamiento de bolas estanco para asegurar un rendimiento excelente. - Placa lateral bloqueada bajo carga para impedir la abertura de la polea mientras se está utilizando. Polivalencia de utilización: - Punto de conexión inferior para montar diferentes tipos de polipastos.
- Leva dentada con ranura de evacuación para optimizar el funcionamiento en cualquier condición: cuerda helada, embarrada. - Utilización como polea simple al bloquear la leva en posición levantada.  Características - Peso: 265 g
Certificaciones: CE EN 567, NFPA 1983 Technical Use, EAC Materiales: aluminio, acero inoxidable y poliamida Diámetro de cuerda mín.: 8 mm Diámetro de cuerda máx.: 13 mm Tipo de roldana: rodamiento de bolas estanco Diámetro de la roldana: 38 mm Carga de utilización máxima: 2 x 2,5 = 5 kN Carga de rotura - polea: 11 kN x 2 = 22 kN Carga de utilización máxima - bloqueador: 2,5 kN Carga de rotura - bloqueador: 4 kN Rendimiento: 95 %</t>
    </r>
  </si>
  <si>
    <r>
      <rPr>
        <b/>
        <sz val="11"/>
        <color theme="1"/>
        <rFont val="Calibri"/>
        <family val="2"/>
        <scheme val="minor"/>
      </rPr>
      <t xml:space="preserve">SALVA RAMAS AMARILLO 110 CM: </t>
    </r>
    <r>
      <rPr>
        <sz val="11"/>
        <color theme="1"/>
        <rFont val="Calibri"/>
        <family val="2"/>
        <scheme val="minor"/>
      </rPr>
      <t>Salvaramas Dispositivo de Anclaje portatil tipo tie off de 1,10 metros Cinta de anclaje que facilite la utilización de cuerdas con terminal injerido, debe tener una longitud de 110 cm, Posibilidad de instalar y de recuperar desde el suelo.
- Cinta rígida y ancha para limitar la torsión.
- Cinta con anillos de gran diámetro y pequeño diámetro para el paso de las cuerdas con terminales injeridos.
Utilización posible por dos personas para realizar un rescate Anillos de acero galvanizado para una mejor durabilidad:
- Diámetro del anillo grande (interior / exterior): 46/70 mm.
- Diámetro del anillo pequeño (interior / exterior): 28/52 mm. Compatible con las bolas de recuperación de 30 mm. Materiales: acero y poliamida
Carga de rotura: 23 kN
Diámetro de cuerda máx.: 13 mm Certificaciones: CE EN 795 B, TS 16415, EAC</t>
    </r>
  </si>
  <si>
    <r>
      <rPr>
        <b/>
        <sz val="11"/>
        <color theme="1"/>
        <rFont val="Calibri"/>
        <family val="2"/>
        <scheme val="minor"/>
      </rPr>
      <t xml:space="preserve">DISPOSITIVO PARA EXTRACCION VERTICAL EN ESPACIOS CONFINADOS: </t>
    </r>
    <r>
      <rPr>
        <sz val="11"/>
        <color theme="1"/>
        <rFont val="Calibri"/>
        <family val="2"/>
        <scheme val="minor"/>
      </rPr>
      <t>Dispositivo para extraccion vertical en espacios confinados Separador para arnés completo o arnés de asiento combinado con un torso, que permite descender en posición vertical (progresión en espacios confinados). Compatible con un arnés completo o un arnés de asiento combinado con un torso, certificado CE EN 361. Mosquetones triangulares para facilitar la colocación en las trabillas del arnés. Estructura rígida para conservar su forma alrededor de la cabeza.</t>
    </r>
  </si>
  <si>
    <r>
      <rPr>
        <b/>
        <sz val="11"/>
        <color theme="1"/>
        <rFont val="Calibri"/>
        <family val="2"/>
        <scheme val="minor"/>
      </rPr>
      <t>CINTA SIN FIN TUBULAR DE 60 CM:</t>
    </r>
    <r>
      <rPr>
        <sz val="11"/>
        <color theme="1"/>
        <rFont val="Calibri"/>
        <family val="2"/>
        <scheme val="minor"/>
      </rPr>
      <t xml:space="preserve"> Cinta tubular sinfín de anlcaje Uso versátil, Material poliamida, Resistencia 22 kn, Ancho 22 ml, Longitud 60 cm y 120 cm Certificaciones: 795B  – EN566-EN354 CE 1019</t>
    </r>
  </si>
  <si>
    <r>
      <rPr>
        <b/>
        <sz val="11"/>
        <color theme="1"/>
        <rFont val="Calibri"/>
        <family val="2"/>
        <scheme val="minor"/>
      </rPr>
      <t xml:space="preserve">ARNES DE ARBOLES: </t>
    </r>
    <r>
      <rPr>
        <sz val="11"/>
        <color theme="1"/>
        <rFont val="Calibri"/>
        <family val="2"/>
        <scheme val="minor"/>
      </rPr>
      <t>Arnés de posicionamiento de trabajo totalmente ajustable con  sistema de movimiento único en los puntos de enganche delanteros
cinturón ancho  cómodo hecho de 3 correas interiores y las perneras anchas hechas de 2 correas interiores puente removible e intercambiable que conecta las perneras para la variabilidad del trabajo en la copa del árbol Puente de conexión de doble cuerda para dos puntos de unión independientes (EN 813) con una fuerza de 15 kN nudos en el puente de conexión permiten el ajuste de longitud y el reemplazo Junta tórica móvil en el puente de conexión como punto de fijación (EN 813) Anillos en D laterales rojos ajustables entre las perneras y el cinturón para el punto de enganche, usados en un par según EN 813 con una fuerza de 15 kN correas de ajuste reemplazables para anillos en D rojos Anillos en D de posicionamiento lateral que se pueden plegar cuando no se usan
4 portamateriales con una capacidad de carga de 5 kg proporcionan suficiente espacio para su equipo
lazo trasero para colgar herramientas pesadas como una motosierra, etc. con una capacidad de carga de 35 kg
2 lazos textiles rojos con una capacidad de carga de 5 kg para sujetar una sierra de mano
2 pequeños anillos de acero con una capacidad de carga de 10 kg para fijar una motosierra en el lado izquierdo y derecho
Tamaño                                 S/M/L
máx. carga nominal             120 kg
CERTIFICACIÓN: CE1019 EN358 EN 813</t>
    </r>
  </si>
  <si>
    <r>
      <rPr>
        <b/>
        <sz val="11"/>
        <color theme="1"/>
        <rFont val="Calibri"/>
        <family val="2"/>
        <scheme val="minor"/>
      </rPr>
      <t>ANTICAIDAS TIPO BACKUP:</t>
    </r>
    <r>
      <rPr>
        <sz val="11"/>
        <color theme="1"/>
        <rFont val="Calibri"/>
        <family val="2"/>
        <scheme val="minor"/>
      </rPr>
      <t xml:space="preserve"> Anticaídas que sigue al usuario en ambos sentidos y detiene la posible caída seguro y fácil de usar con una sola mano también se puede utilizar como un dispositivo de posicionamiento o un dispositivo de bloqueo normal cambiando el botón especial en el modo de bloqueo
soporta también los esfuerzos más fuertes de forma semidinámica y evita los efectos de choque en las cuerdas causados por los tradicionales dispositivos de autobloqueo con levas dentadas conector incluido
Color               negro
Peso                205 g • 7,23 oz (sin conector), 420 g • 14,82 oz (con conector)
CERTIFICACIÓN: CE0426  EN 353-2  EN 358  EN 567  EN 12841 A/B</t>
    </r>
  </si>
  <si>
    <r>
      <rPr>
        <b/>
        <sz val="11"/>
        <color theme="1"/>
        <rFont val="Calibri"/>
        <family val="2"/>
        <scheme val="minor"/>
      </rPr>
      <t>MOSQUETON PORTA EQUIPOS</t>
    </r>
    <r>
      <rPr>
        <sz val="11"/>
        <color theme="1"/>
        <rFont val="Calibri"/>
        <family val="2"/>
        <scheme val="minor"/>
      </rPr>
      <t>: mosquetón con soporte de plástico para colocar  herramientas industriales en el arnés
fácil de recortar y desclipear
la nariz en la parte superior permite apartar un poco de personal para acceder al personal en la parte inferior
la parte de goma fija el mosqueton en su lugar y evita que gire
Color                                           negro
Peso                                            32 gramos
Material                                     plastico
máx. carga                                 5kg
Apertura de puerta (d)           23mm</t>
    </r>
  </si>
  <si>
    <r>
      <rPr>
        <b/>
        <sz val="11"/>
        <color theme="1"/>
        <rFont val="Calibri"/>
        <family val="2"/>
        <scheme val="minor"/>
      </rPr>
      <t>BLOQUEADOR PARA PECHO:</t>
    </r>
    <r>
      <rPr>
        <sz val="11"/>
        <color theme="1"/>
        <rFont val="Calibri"/>
        <family val="2"/>
        <scheme val="minor"/>
      </rPr>
      <t xml:space="preserve"> Bloqueador de pecho compacto y ligero para un ascenso seguro y suave, rescate y técnicas especiales de cuerda. manipulación sencilla y rápida para cuerdas dinámicas y de baja elasticidad orificio inferior en ángulo para mantener la posición plana en un arnés leva dentada de acero inoxidable para una mayor resistencia a la corrosión y para cualquier condición (cuerdas congeladas o sucias) orificio superior para fijar la correa de hombro para mantener la abrazadera de la cuerda en una posición correcta gatillo con función de descenso corto
marcado con un número único Para uso con cuerdas de diámetro 8 – 13 mm:
según EN 12841  ……… con   cuerda  estática Ø 10 – 13 mm
según EN 567  …………. con cuerda  Ø 8 – 13 mm
Material                                   cuerpo – aleación ligera, leva – acero inoxidable, gatillo – plástico
máx. diámetro de la cuerda   13mm
CERTIFICACIÓN: CE 1019  EN 567   EN 12841 tipo B</t>
    </r>
  </si>
  <si>
    <r>
      <rPr>
        <b/>
        <sz val="11"/>
        <color theme="1"/>
        <rFont val="Calibri"/>
        <family val="2"/>
        <scheme val="minor"/>
      </rPr>
      <t>TIE OFF EN CABLE DE ACERO:</t>
    </r>
    <r>
      <rPr>
        <sz val="11"/>
        <color theme="1"/>
        <rFont val="Calibri"/>
        <family val="2"/>
        <scheme val="minor"/>
      </rPr>
      <t xml:space="preserve"> Dispositivo de conexión y anclaje de acero, ambos extremos terminados con un ojo fijo
combinación de muy buena resistencia y durabilidad
ideal para podar árboles o soldar en altura
disponible en tres longitudes
Material           acero cincado recubierto de PVC
Fuerza             15kN
Longitud          100 O 130 O 180 cm • 39, 51 y 71 pulgadas
EN 354  EN 795B CE1019</t>
    </r>
  </si>
  <si>
    <r>
      <rPr>
        <b/>
        <sz val="11"/>
        <color theme="1"/>
        <rFont val="Calibri"/>
        <family val="2"/>
        <scheme val="minor"/>
      </rPr>
      <t>CUERDA SEMI ESTATICA DE 11 mm:</t>
    </r>
    <r>
      <rPr>
        <sz val="11"/>
        <color theme="1"/>
        <rFont val="Calibri"/>
        <family val="2"/>
        <scheme val="minor"/>
      </rPr>
      <t xml:space="preserve"> Cuerda de baja elongación y alta resistencia estática está pensada principalmente para trabajos en altura y para asegurar personas por encima de caídas verticales. 
PROPIEDADES
Diámetro de la cuerda (mm)                          11mm
Peso (g/m)                                                         80
Número de caídas UIAA                                 20
Masa relativa de la vaina (%)                         39
Deslizamiento de la vaina (%)                       0.3
Elongación (50 – 150 kg) (%)                         3.7
Contracción (%)                                                1.9
Tenacidad (kN)                                                 33
mín. tenacidad con nudos (kN)                     20
material usado                                                   PA
Tipo                                                                     A
CERTIFICACIÓN: CE 1019 EN 1891                                    </t>
    </r>
  </si>
  <si>
    <r>
      <rPr>
        <b/>
        <sz val="11"/>
        <color theme="1"/>
        <rFont val="Calibri"/>
        <family val="2"/>
        <scheme val="minor"/>
      </rPr>
      <t>Cuerda Dinamica de 10 mm:</t>
    </r>
    <r>
      <rPr>
        <sz val="11"/>
        <color theme="1"/>
        <rFont val="Calibri"/>
        <family val="2"/>
        <scheme val="minor"/>
      </rPr>
      <t xml:space="preserve">
Diámetro de la cuerda (mm)                         10
Peso (g/m)                                                        67
Número de caídas UIAA                                9
Fuerza de impacto máxima (kN)                 8.9
Deslizamiento de la vaina (%)                     0.2
Alargamiento estático (%)                            5
Elongación dinámica (%)                             33
Nudabilidad                                                    1
CERTIFICACIÓN: CE 1019  EN 892   </t>
    </r>
  </si>
  <si>
    <r>
      <rPr>
        <b/>
        <sz val="11"/>
        <color theme="1"/>
        <rFont val="Calibri"/>
        <family val="2"/>
        <scheme val="minor"/>
      </rPr>
      <t xml:space="preserve">DESCENSOR DE CUERDA POLIVALENTE: </t>
    </r>
    <r>
      <rPr>
        <sz val="11"/>
        <color theme="1"/>
        <rFont val="Calibri"/>
        <family val="2"/>
        <scheme val="minor"/>
      </rPr>
      <t>Descensor de cuerda, dispositivo polivalente robusto para uso en acceso industrial por cuerda con palanca de metal en todas las condiciones industriales probada para 225 kg según EN 12841 (acceso por cuerda)
cumple con los siguientes estándares:
EN 12841-C : máx. carga 225 kg , con cuerda estática10-12 mm
EN 341-A : rango de carga 30-180 kg (distancia máxima de descenso 190 m)
EN 795-B : para una persona, exclusivamente con Lanyard WP
ANSI/ASSE Z359.4-2013: uso por una sola persona (59-141 kg, 130-310 lb) con cuerda estática de 11 mm
Color               cuerpo negro, palanca amarilla
Peso                365 g (12,9 onzas)
Material           mecanismo – acero inoxidable, palanca – acero revestido, cuerpo – aleación ligera
CE0123 EN 341-A EN 12841-C EN 795-B (con cordón WP) ANSI Z359.4</t>
    </r>
  </si>
  <si>
    <r>
      <rPr>
        <b/>
        <sz val="11"/>
        <color theme="1"/>
        <rFont val="Calibri"/>
        <family val="2"/>
        <scheme val="minor"/>
      </rPr>
      <t xml:space="preserve">ARNES DE ACCESO POR CUERDAS: </t>
    </r>
    <r>
      <rPr>
        <sz val="11"/>
        <color theme="1"/>
        <rFont val="Calibri"/>
        <family val="2"/>
        <scheme val="minor"/>
      </rPr>
      <t>Arnés de cuerpo completo totalmente ajustable para trabajos verticales en cuerda, posicionamiento de trabajo y detención de caídas con hebillas Easy-lock o  SPEED , componentes de acero, indicador de caída y sujetadores de conectores, Los sujetadores ergonómicos y removibles de los conectores BIG/GIGA en las correas de los hombros le permiten almacenar los conectores de detención de caídas cuando no se usan; en caso de una caída, los lazos se soltarán para permitir que el amortiguador se despliegue con seguridad
para una fácil inspección,  Gran punto de enganche delantero para colocar descensores o dispositivos de posicionamiento de trabajo (EN 813, EN 358)
Los puntos de posicionamiento laterales de acero según EN 358 con ajuste de posición se colocan simétricamente y no interfieren en el trabajo. puntos de fijación delanteros y traseros para la detención de caídas (EN 361) el punto de enganche trasero no interfiere con el transporte de una mochila o un aparato de respiración fijación del bloqueador de pecho mediante un maillón 2 porta materiales trenzados con una capacidad de carga de 5 kg las ranuras adicionales en el cinturón le permiten colgar de forma segura equipos costosos ( taladro…)
CERTIFICACIONES: NFPA 1983 Clase III. ANSI Z359.11. Y/O EN 358. EN 361. EN 813. CE1019</t>
    </r>
  </si>
  <si>
    <r>
      <rPr>
        <b/>
        <sz val="11"/>
        <color theme="1"/>
        <rFont val="Calibri"/>
        <family val="2"/>
        <scheme val="minor"/>
      </rPr>
      <t xml:space="preserve">SALVA RAMA REGULABLE CON PRUSIK: </t>
    </r>
    <r>
      <rPr>
        <sz val="11"/>
        <color theme="1"/>
        <rFont val="Calibri"/>
        <family val="2"/>
        <scheme val="minor"/>
      </rPr>
      <t>PROTECTOR DE POLEA DE CORTEZA de cambium ajustable diseñado para uso en operaciones de cuidado de árboles. Longitud ajustable mediante el nudo prusik, La eslinga de polea permite un movimiento suave y rápido en la copa de un árbol, Placa de recuperación (22 mm de diámetro) con cordón accesorio que permite retirar el protector de cámbium del suelo, Posibilidad de intercambiar las partes del cambium saber en caso de daño, longitud: 1.5 m, Certificaciones CE1019. EN 795B</t>
    </r>
  </si>
  <si>
    <r>
      <rPr>
        <b/>
        <sz val="11"/>
        <color theme="1"/>
        <rFont val="Calibri"/>
        <family val="2"/>
        <scheme val="minor"/>
      </rPr>
      <t xml:space="preserve">CORDINO PRUSIK CON ANILLO CERRADO: </t>
    </r>
    <r>
      <rPr>
        <sz val="11"/>
        <color theme="1"/>
        <rFont val="Calibri"/>
        <family val="2"/>
        <scheme val="minor"/>
      </rPr>
      <t>ESLINGA DE ANILLO, Eslinga prusik bien anudable con un anillo cosido de 28 mm de diámetro para crear un punto de anclaje.
La eslinga con el anillo es adecuada para usar como dispositivo de bloqueo textil en una variedad de situaciones, principalmente en operaciones de rescate y cuidado de árboles. 
Color: amarillo/negro – cuerda, plata – anillo
Peso: 115 g • 4 onzas
Material: PES/Technora, aleación ligera
Fuerza:18 kN
Carga de trabajo: máx. 1 persona
Longitud: 40 cm • 15,7 pulgadas
Diámetro: cuerda 10 mm, anillo 28 mm (diámetro interior).
Certificaciones: CE1019. EN 795B</t>
    </r>
  </si>
  <si>
    <r>
      <rPr>
        <b/>
        <sz val="11"/>
        <color theme="1"/>
        <rFont val="Calibri"/>
        <family val="2"/>
        <scheme val="minor"/>
      </rPr>
      <t>Cordino prusik con polea:</t>
    </r>
    <r>
      <rPr>
        <sz val="11"/>
        <color theme="1"/>
        <rFont val="Calibri"/>
        <family val="2"/>
        <scheme val="minor"/>
      </rPr>
      <t xml:space="preserve"> SLINGA POLEA, Cosida para crear un punto de anclaje. La eslinga con la polea es adecuada para usar como dispositivo de bloqueo textil para un uso amplio, principalmente en operaciones de rescate y cuidado de árboles, la costura resistente está cubierta con una cubierta de plástico para una mayor resistencia a la abrasión, una cubierta textil prolonga la vida útil de la cuerda, adecuado también para otros trabajos en altura como punto de anclaje
Color: amarillo/negro
Peso:160 g •
Material: PES/Technora, aleación ligera
Fuerza: 18 kN
Carga de trabajo: máx. 1 persona
Longitud: 40 cm • 15,7 pulgadas
Diámetro: 10mm
Certificaciones: CE1019. EN 795B</t>
    </r>
  </si>
  <si>
    <r>
      <rPr>
        <b/>
        <sz val="11"/>
        <color theme="1"/>
        <rFont val="Calibri"/>
        <family val="2"/>
        <scheme val="minor"/>
      </rPr>
      <t>Pedalera de cinta para acceso por cuerdas:</t>
    </r>
    <r>
      <rPr>
        <sz val="11"/>
        <color theme="1"/>
        <rFont val="Calibri"/>
        <family val="2"/>
        <scheme val="minor"/>
      </rPr>
      <t xml:space="preserve">
Peso                       145 g 
Material                poliamida
máx. carga           150 kg 
Longitud              40-140 cm</t>
    </r>
  </si>
  <si>
    <r>
      <rPr>
        <b/>
        <sz val="11"/>
        <color theme="1"/>
        <rFont val="Calibri"/>
        <family val="2"/>
        <scheme val="minor"/>
      </rPr>
      <t xml:space="preserve">KIT de rescatE: </t>
    </r>
    <r>
      <rPr>
        <sz val="11"/>
        <color theme="1"/>
        <rFont val="Calibri"/>
        <family val="2"/>
        <scheme val="minor"/>
      </rPr>
      <t xml:space="preserve"> preensamblado directamente por el fabricante, que conste de cinta con trinquete para la recuperación de la victima, eslinga sencilla en guaya con certificación EN795, 1 mosqueton de acero, 1 mosqueton de aluminio, descensor con sistema antipanico y certificaicones:  EN 341-A EN 12841-C EN 795-B ANSI Z359.4, 30 metros de cuerda de 11mm con certificación EN1891 y tula para su almacenamiento.</t>
    </r>
  </si>
  <si>
    <r>
      <rPr>
        <b/>
        <sz val="11"/>
        <color theme="1"/>
        <rFont val="Calibri"/>
        <family val="2"/>
        <scheme val="minor"/>
      </rPr>
      <t>Hondilla:</t>
    </r>
    <r>
      <rPr>
        <sz val="11"/>
        <color theme="1"/>
        <rFont val="Calibri"/>
        <family val="2"/>
        <scheme val="minor"/>
      </rPr>
      <t xml:space="preserve"> con argolla en acero, para lanzamiento de lineas en arborismo, debe ser de un color que permita su visibilidad en el arbol evitando la posibilidad de perdidas, la Hondilla debe tener un peso de 350g.</t>
    </r>
  </si>
  <si>
    <r>
      <rPr>
        <b/>
        <sz val="11"/>
        <color theme="1"/>
        <rFont val="Calibri"/>
        <family val="2"/>
        <scheme val="minor"/>
      </rPr>
      <t>MOSQUETON ALUMINIO OVAL:</t>
    </r>
    <r>
      <rPr>
        <sz val="11"/>
        <color theme="1"/>
        <rFont val="Calibri"/>
        <family val="2"/>
        <scheme val="minor"/>
      </rPr>
      <t xml:space="preserve"> Mosquetón ovalado de aleación ligera forjado en caliente diseñado para ser utilizado especialmente con poleas, ascendedor y descensor.
cerradura de la puerta de giro muescas ásperas en el manguito de bloqueo para una fácil manipulación Nariz Keylock sin enganches en ángulo para un clipado y desenganchado suave la construcción de vigas en I forjadas en caliente hace que el mosquetón sea extremadamente fuerte, rígido y liviano la forma casi ovalada hace que el mosquetón sea fácil de girar en los puntos de fijación, anclajes o eslingas del dispositivo gracias a la forma ovalada, las poleas acopladas se cargan simétricamente gran área de apoyo de la cuerda para un mejor deslizamiento de la cuerda y un menor desgaste del mosquetón número de producción único
Material                                    aleación ligera (anodizado)
Eje mayor de fuerza                26 kN
Fuerza eje menor                    8kN
Fuerza puerta abierta             7 kN
Apertura de puerta (d)           21mm
CERTIFICACIÓN: EN 362  EN 12275  CE1019</t>
    </r>
  </si>
  <si>
    <r>
      <rPr>
        <b/>
        <sz val="11"/>
        <color theme="1"/>
        <rFont val="Calibri"/>
        <family val="2"/>
        <scheme val="minor"/>
      </rPr>
      <t>PROTECTOR DE CUERDA TIPO RODILLO:</t>
    </r>
    <r>
      <rPr>
        <sz val="11"/>
        <color theme="1"/>
        <rFont val="Calibri"/>
        <family val="2"/>
        <scheme val="minor"/>
      </rPr>
      <t xml:space="preserve"> Protector de cuerda tipo RODILLO DE BORDE compacto y ligero para la protección de la cuerda, Hecho de aleación de aluminio, Adecuado para trabajar en los bordes afilados.
Protege una cuerda en movimiento contra la abrasión, totalmente ajustable a cualquier situación de trabajo destinados al trabajo seguro en altura o al transporte de pesos pesados.
Los módulos tienen placas laterales anodizadas y copian perfectamente el terreno.
Las partes están conectadas por maillons, se puede agregar el número de partes según sea necesario, conjunto básico consta de 3 módulos y 4 maillones.
Color naranja + plata
Juego de pesas 777 g (27,41 oz); módulo separado 232 g (8,18 oz)
Material aleación de aluminio</t>
    </r>
  </si>
  <si>
    <r>
      <rPr>
        <b/>
        <sz val="11"/>
        <color theme="1"/>
        <rFont val="Calibri"/>
        <family val="2"/>
        <scheme val="minor"/>
      </rPr>
      <t xml:space="preserve">PROTECTOR DE CUERDA EN PVC: </t>
    </r>
    <r>
      <rPr>
        <sz val="11"/>
        <color theme="1"/>
        <rFont val="Calibri"/>
        <family val="2"/>
        <scheme val="minor"/>
      </rPr>
      <t>Protector de cuerda, protege la funda de la cuerda contra la abrasión en superficies y bordes rugosos, debe contar con sistema para asegurar a la cuerda y evitar su perdida.
Material           PVC
Longitud          100 o 120 cm</t>
    </r>
  </si>
  <si>
    <r>
      <rPr>
        <b/>
        <sz val="11"/>
        <color theme="1"/>
        <rFont val="Calibri"/>
        <family val="2"/>
        <scheme val="minor"/>
      </rPr>
      <t>SALVA RAMAS ROJO:</t>
    </r>
    <r>
      <rPr>
        <sz val="11"/>
        <color theme="1"/>
        <rFont val="Calibri"/>
        <family val="2"/>
        <scheme val="minor"/>
      </rPr>
      <t xml:space="preserve"> Eslinga salvaramas diseñado para su uso en la escalada de árboles como dispositivo de anclaje y anclaje de seguridad
anillos de acero el diferente tamaño de los anillos permite una fácil y rápida instalación y extracción de la eslinga del suelo
3 capas de cincha cosidas juntas, el ancho de 25 mm reduce la torsión, color rojo de las correas para una mejor visibilidad, el pequeño anillo “O” indicado por una tela negra para una fácil identificación
Color               rojo
Peso                varía según la longitud y los anillos
Fuerza             25kN
Ancho             25mm
Longitud        120cm o  150 cm
Certificaciones. CE 1019. EN 795 B: 2012.
Máximo 1 Persona</t>
    </r>
  </si>
  <si>
    <r>
      <rPr>
        <b/>
        <sz val="11"/>
        <color theme="1"/>
        <rFont val="Calibri"/>
        <family val="2"/>
        <scheme val="minor"/>
      </rPr>
      <t xml:space="preserve">PORTA LAMPARAS PARA CASCO: </t>
    </r>
    <r>
      <rPr>
        <sz val="11"/>
        <color theme="1"/>
        <rFont val="Calibri"/>
        <family val="2"/>
        <scheme val="minor"/>
      </rPr>
      <t>Portalámparas para el lateral del casco de trabajo, encaja en la ranura universal de 30 mm del casco
adecuado para lámparas con un diámetro de 18 – 23 mm (lámpara no incluida), compatible con la protección auditiva Hellberg
compatible con el protector ocular COVER también en combinación con la protección auditiva Hellberg
Color               gris
Peso                15 g • 0,53 onzas
Material           PA, POM, caucho</t>
    </r>
  </si>
  <si>
    <r>
      <rPr>
        <b/>
        <sz val="11"/>
        <color theme="1"/>
        <rFont val="Calibri"/>
        <family val="2"/>
        <scheme val="minor"/>
      </rPr>
      <t>ADAPTADOR PORTA VISERA PARA CASCO:</t>
    </r>
    <r>
      <rPr>
        <sz val="11"/>
        <color theme="1"/>
        <rFont val="Calibri"/>
        <family val="2"/>
        <scheme val="minor"/>
      </rPr>
      <t xml:space="preserve"> Adaptador Hellberg para instalar portaviseras en el casco, permite acoplar Hellberg SAFE 2 FLEX CARRIER para protectores faciales a un casco sin orejeras compatible con casco</t>
    </r>
  </si>
  <si>
    <r>
      <rPr>
        <b/>
        <sz val="11"/>
        <color theme="1"/>
        <rFont val="Calibri"/>
        <family val="2"/>
        <scheme val="minor"/>
      </rPr>
      <t>CARRIER PARA FIJAR VISOR EN CASCO:</t>
    </r>
    <r>
      <rPr>
        <sz val="11"/>
        <color theme="1"/>
        <rFont val="Calibri"/>
        <family val="2"/>
        <scheme val="minor"/>
      </rPr>
      <t xml:space="preserve"> Carrier para fijar visores Hellberg SAFE a un casco, compatible con casco para la fijación al casco se necesitan orejeras SECURE o ADAPTADOR CLÁSICO, equipado con un sello de goma para evitar que la lluvia, el aserrín, etc. caigan entre el portaequipajes y el casco
movimiento suave de la visera y una posición de espera firme
Peso    56 gramos
CE  EN 166 EN 1731 ANSI Z87+</t>
    </r>
  </si>
  <si>
    <r>
      <rPr>
        <b/>
        <sz val="11"/>
        <color theme="1"/>
        <rFont val="Calibri"/>
        <family val="2"/>
        <scheme val="minor"/>
      </rPr>
      <t>PECHERA PARA ARNES:</t>
    </r>
    <r>
      <rPr>
        <sz val="11"/>
        <color theme="1"/>
        <rFont val="Calibri"/>
        <family val="2"/>
        <scheme val="minor"/>
      </rPr>
      <t xml:space="preserve"> Arnés de pecho acolchado diseñado para el arnés de arborista.
Ofrece al usuario una mayor comodidad a la hora de cargar el arnés con material más pesado y una subida más cómoda,para una colocación cómoda, equipado con un tridente con silbato en la parte delantera en el acolchado de los hombros, hay un túnel a cada lado para enhebrar una banda elástica, que está especialmente diseñada para la técnica SRT.
Presillas en la parte delantera para la posible fijación de equipos adicionales y ajuste de altura para la fijación de un bloqueador de pecho, se puede utilizar con cualquier arnés equipado con tres argollas de fijación.
Peso 160 g (5,6 onzas)</t>
    </r>
  </si>
  <si>
    <r>
      <rPr>
        <b/>
        <sz val="11"/>
        <color theme="1"/>
        <rFont val="Calibri"/>
        <family val="2"/>
        <scheme val="minor"/>
      </rPr>
      <t xml:space="preserve">DISPOSITIVO DE ANCLAJE EN ARBOLES: </t>
    </r>
    <r>
      <rPr>
        <sz val="11"/>
        <color theme="1"/>
        <rFont val="Calibri"/>
        <family val="2"/>
        <scheme val="minor"/>
      </rPr>
      <t>ANCLAJE PARA ÁRBOLES, Dispositivo de conexión y anclaje para trabajos en altura. Dispositivo de anclaje polivalente para crear un punto de anclaje principalmente en el árbol. Diseñado para arbolistas y rescate. Cuerda estática con un diámetro de 11 mm, anillo de acero cosido (diámetro 38 mm) en un extremo de la cuerda para uso variable, la costura resistente está cubierta con una cubierta de plástico
Peso:525 g •
Material: Poliamida, acero, PVC
Fuerza:22 kN
Carga de trabajo: Max. 1 persona
Longitud:5 metros
Diámetro: cuerda 11 mm, anillo 38 mm (diámetro interior).
Certificaciones: CE1019. EN 354. EN 795B.</t>
    </r>
  </si>
  <si>
    <r>
      <rPr>
        <b/>
        <sz val="11"/>
        <color theme="1"/>
        <rFont val="Calibri"/>
        <family val="2"/>
        <scheme val="minor"/>
      </rPr>
      <t xml:space="preserve">POLEA DE DOS ORIFICIOS PARA ARBORISMO: </t>
    </r>
    <r>
      <rPr>
        <sz val="11"/>
        <color theme="1"/>
        <rFont val="Calibri"/>
        <family val="2"/>
        <scheme val="minor"/>
      </rPr>
      <t>Polea liviana con dos orificios de fijación Diseñada para trepar árboles. Adecuado para usar con el nudo de fricción Prusik.
Dos orificios de fijación con una fuerza de 28 kN, Placas laterales de aleación de aluminio anodizado, Polea de aleación de aluminio para cuerdas textiles y cuerdas auxiliares de hasta 13 mm de diámetro, Cojinete auto lubricante de bronce que garantiza una eficiencia fiable de hasta el 81 %, Marcado de número de producción único
Color: negro
Peso : 105 g (3,7 onzas)
Material :  polea y placas laterales – aleación de aluminio, cojinete – bronce, eje – acero inoxidable
Fuerza: 28 kN
máx. diámetro de la cuerda    13mm
Certificaciones: CE1019  EN 12278</t>
    </r>
  </si>
  <si>
    <r>
      <rPr>
        <b/>
        <sz val="11"/>
        <color theme="1"/>
        <rFont val="Calibri"/>
        <family val="2"/>
        <scheme val="minor"/>
      </rPr>
      <t>CORDINO DE FRICCION DE 8 MM:</t>
    </r>
    <r>
      <rPr>
        <sz val="11"/>
        <color theme="1"/>
        <rFont val="Calibri"/>
        <family val="2"/>
        <scheme val="minor"/>
      </rPr>
      <t xml:space="preserve"> CORDINO DE FRICCIÓN con ojos cosidos, Ojo cosido en ambos extremos
El uso de la combinación de materiales PES/TECHNORA da como resultado una mejor resistencia térmica y mecánica de la funda
Material           PES/TECHNORA</t>
    </r>
  </si>
  <si>
    <r>
      <rPr>
        <b/>
        <sz val="11"/>
        <color theme="1"/>
        <rFont val="Calibri"/>
        <family val="2"/>
        <scheme val="minor"/>
      </rPr>
      <t>ACOLLADOR CON POLEA:</t>
    </r>
    <r>
      <rPr>
        <sz val="11"/>
        <color theme="1"/>
        <rFont val="Calibri"/>
        <family val="2"/>
        <scheme val="minor"/>
      </rPr>
      <t xml:space="preserve"> Elemento de amarre de posicionamiento de trabajo especialmente diseñado para operaciones de cuidado de árboles, permite un ajuste suave de la longitud gracias al uso de nudos de fricción (nudo Prusik) y poleas, dos ojos cosidos de fuerza que permiten crear dos elementos de amarre de posicionamiento de trabajo independientes, cada componente es reemplazable en caso de daño
Incluye:
CORDÓN PATRONO Longitud 3,5m o 5,5m
CORDÓN DE ACCESORIO DE MADERA (8 mm, 75 cm)
polea de doble orificio
2x mosquetón triple lock  (negro)
Certificaciones: CE1019. EN 795B.</t>
    </r>
  </si>
  <si>
    <r>
      <rPr>
        <b/>
        <sz val="11"/>
        <color theme="1"/>
        <rFont val="Calibri"/>
        <family val="2"/>
        <scheme val="minor"/>
      </rPr>
      <t>ANILLO DE CONEXION:</t>
    </r>
    <r>
      <rPr>
        <sz val="11"/>
        <color theme="1"/>
        <rFont val="Calibri"/>
        <family val="2"/>
        <scheme val="minor"/>
      </rPr>
      <t xml:space="preserve"> Anillo desmontable para arbolistas y trabajadores en altura. Destinado a la conexión semipermanente. Se puede cargar en cualquier dirección.
cuerpo fuerte y ligero hecho de aleación de aluminio
fuerza mínima 20 kN en cualquier dirección
diámetro interior 46 mm
espacio de recorte de 10 mm
perno de acero, disponible como pieza de repuesto
número de serie único
Color                                      negro
Peso                                        75 g • 2,6 onzas
Fuerza                                    20kN
Diámetro                               interior 46 mm, exterior 71,6 mm
Apertura de puerta (d)       10mm
CERTIFICACIÓN: CE1015  EN 362:2004/M</t>
    </r>
  </si>
  <si>
    <r>
      <rPr>
        <b/>
        <sz val="11"/>
        <color theme="1"/>
        <rFont val="Calibri"/>
        <family val="2"/>
        <scheme val="minor"/>
      </rPr>
      <t>CUERDA PARA PODA:</t>
    </r>
    <r>
      <rPr>
        <sz val="11"/>
        <color theme="1"/>
        <rFont val="Calibri"/>
        <family val="2"/>
        <scheme val="minor"/>
      </rPr>
      <t xml:space="preserve"> Cuerda estática de 11mm, cuerda tipo A - cuerda kernmantel de baja elasticidad diseñada para su uso general en trabajos verticales (incluyendo todo tipo de posicionamiento y sujeción de trabajos), en rescate y en espeleología, destinada al rescate de heridos, manipulación con objetos y métodos de acceso con cuerda para trabajos en altura, cumple los requisitos que exigen los rescatadores, bomberos, especialistas en trabajos en altura y otros profesionales requieren en su trabajo diario, tecnología de trenzado de cuerda, extremos unidos por ultrasonido 
Color	blanco o rojo o negro o naranja
Peso	77 g/m
Resistencia	34,9 kN (fuerza de rotura del nudo 22,3 kN, fuerza de rotura del ojo 28,5 kN)
Diámetro	11,0 mm
Número de caídas	20
Elongación estática	3.2 %
certificaciones EN 1891, CE 1019 y UIAA</t>
    </r>
  </si>
  <si>
    <r>
      <rPr>
        <b/>
        <sz val="11"/>
        <color theme="1"/>
        <rFont val="Calibri"/>
        <family val="2"/>
        <scheme val="minor"/>
      </rPr>
      <t>Cuerda para arborismo:</t>
    </r>
    <r>
      <rPr>
        <sz val="11"/>
        <color theme="1"/>
        <rFont val="Calibri"/>
        <family val="2"/>
        <scheme val="minor"/>
      </rPr>
      <t xml:space="preserve"> Cuerda de 11mm diseñada específicamente para arborismo,  se caracteriza por una mejor resistencia a la abrasión y, en consecuencia, una vida útil más larga gracias a la nueva construcción de la vaina.
PROPIEDADES
Diámetro de la cuerda (mm)                       11.5
Peso (g/m)                                                       90
Número de caídas mín.                                 20
Masa relativa de la vaina (%)                       54
Deslizamiento de la vaina (%)                     0.5
Elongación (50 – 150 kg) (%)                       3
Contracción (%)                                              1
Tenacidad (kN)                                               30
mín. tenacidad con nudos (kN)                   18
material usado                                                PSE/PA
Tipo                                                                   A
CERTIFICACIONES: CE 1019 EN 1891</t>
    </r>
  </si>
  <si>
    <r>
      <rPr>
        <b/>
        <sz val="11"/>
        <rFont val="Calibri"/>
        <family val="2"/>
        <scheme val="minor"/>
      </rPr>
      <t xml:space="preserve">PROTECTOR DE CUERDA EN ACERO: </t>
    </r>
    <r>
      <rPr>
        <sz val="11"/>
        <rFont val="Calibri"/>
        <family val="2"/>
        <scheme val="minor"/>
      </rPr>
      <t>Protector de cuerda muy estable, Hecho de acero inoxidable, La capa de goma en la parte inferior elimina el movimiento no deseado, Garantiza un trabajo seguro en altura y la elevación de cargas sobre bordes afilados, Peso 1450 g (51 onzas), Material acero inoxidable + caucho</t>
    </r>
  </si>
  <si>
    <r>
      <rPr>
        <b/>
        <sz val="11"/>
        <color theme="1"/>
        <rFont val="Calibri"/>
        <family val="2"/>
        <scheme val="minor"/>
      </rPr>
      <t>BOTIQUIN PARA ARNES:</t>
    </r>
    <r>
      <rPr>
        <sz val="11"/>
        <color theme="1"/>
        <rFont val="Calibri"/>
        <family val="2"/>
        <scheme val="minor"/>
      </rPr>
      <t xml:space="preserve"> Bolsa de primeros auxilios compacta y ligera (sin contenido), cierre de cremallera redondo con componente reflectante que garantiza una buena visión y un fácil acceso, dos lazos de sujeción, compartimento de inserción de diferentes tamaños; bolsillo de malla con cremallera, lazo de fijación de velcro para el arnés o una correa de cadera de la mochila, fácilmente extraíble del arnés con una sola mano, silbato de emergencia incluido
Color: rojo, Peso: 61 g (2,2 oz), Tamaño: 13 x 10 x 5 cm, Material: poliamida, poliéster</t>
    </r>
  </si>
  <si>
    <r>
      <rPr>
        <b/>
        <sz val="11"/>
        <color theme="1"/>
        <rFont val="Calibri"/>
        <family val="2"/>
        <scheme val="minor"/>
      </rPr>
      <t>BOLSA TRANSPORTE:</t>
    </r>
    <r>
      <rPr>
        <sz val="11"/>
        <color theme="1"/>
        <rFont val="Calibri"/>
        <family val="2"/>
        <scheme val="minor"/>
      </rPr>
      <t xml:space="preserve"> Bolsa de transporte de 35 litros de capacidad, destinados a la espeleología y trabajos en altura, súper duradero y muy conveniente, hecho de material impermeable y lavable, ocupa un espacio mínimo y se mantiene seco, costuras mínimas, soldadura de alta frecuencia en costuras principales, bolsillo transparente en la parte superior para documentos en formato A4, lazo superior para llevar y transportar, asa inferior para vaciar fácilmente
Color               amarillo o negro
Peso                700 g 
Material           PVC</t>
    </r>
  </si>
  <si>
    <r>
      <rPr>
        <b/>
        <sz val="11"/>
        <color theme="1"/>
        <rFont val="Calibri"/>
        <family val="2"/>
        <scheme val="minor"/>
      </rPr>
      <t xml:space="preserve">HOMBRERAS ACOLCHADAS: </t>
    </r>
    <r>
      <rPr>
        <sz val="11"/>
        <color theme="1"/>
        <rFont val="Calibri"/>
        <family val="2"/>
        <scheme val="minor"/>
      </rPr>
      <t>Hombreras desmontables para arneses de 5 argollas, Destinado a arneses TECNICOS, el material duradero y suave extiende la tensión a una superficie más grande para aumentar la comodidad de usar el arnés lazos integrados para el almacenamiento de anzuelos ,extraíble y lavable
Color negro
Peso 100 g (3,5 onzas)
Talla UNI</t>
    </r>
  </si>
  <si>
    <r>
      <rPr>
        <b/>
        <sz val="11"/>
        <color theme="1"/>
        <rFont val="Calibri"/>
        <family val="2"/>
        <scheme val="minor"/>
      </rPr>
      <t>ARNES ANTI ESTATICO</t>
    </r>
    <r>
      <rPr>
        <sz val="11"/>
        <color theme="1"/>
        <rFont val="Calibri"/>
        <family val="2"/>
        <scheme val="minor"/>
      </rPr>
      <t>: Arnés de cuerpo completo para acceso por cuerda, posicionamiento de trabajo y detención de caídas. El arnés antiestático es la solución perfecta para trabajos en altura en atmósferas explosivas. Es especialmente adecuado para entornos energéticos, petroquímicos y mineros, todas las piezas de metal y aleación están sobre moldeadas con plástico de color con una resistencia a la perforación eléctrica de 10 kV y acabado antiestático, arnés certificado de acuerdo con los estándares norteamericanos más recientes ANSI Z359.11-2014 y NFPA 1983 Clase III, Los protectores de cordón extraíbles y ergonómicos en las correas de los hombros permiten al usuario guardar los conectores del cordón cuando no se usan; en caso de caída, el conector se libera para que el amortiguador se pueda desplegar con seguridad, para facilitar la inspección, el arnés está equipado con un indicador de caída, colocado cerca del punto de enganche dorsal, que se activa en caso de caída; la etiqueta roja indica que el arnés debe retirarse, hebillas dobles fabricadas de acuerdo con estrictas normas americanas (ANSI, NFPA), su resistencia mínima es de 17,8 kN, la construcción de hebillas garantiza una operación y eficiencia duraderas (fácil liberación y sujeción incluso con correas sucias y resistentes), Los puntos de fijación anticaídas delanteros y traseros según EN 361 cumplen con los estándares estadounidenses (ANSI, NFPA), marcados con una marca adicional “A”, 2 puntos de enganche laterales para posicionamiento de trabajo según EN 358, punto de enganche inferior delantero para colocación de descensor o posicionamiento de trabajo según EN 813, el cinturón anatómico, las perneras y el acolchado de las correas de los hombros garantizan suficiente comodidad, el acolchado estrecho y las correas en las correas de los hombros en el área del cuello mejoran el trabajo cómodo, sistema de fijación inteligente del bloqueador de pecho (usando un maillón adicional), 2 grandes portamateriales trenzados con una capacidad de carga de 5 kg, los artículos más pesados de hasta 35 kg se pueden unir a la cincha en el cinturón, los bucles adicionales con una capacidad de carga de 5 kg ofrecen espacio adicional para el equipo y una mejor organización del equipo, Puntos de fijación de hombro para rescate en espacios confinados según EN 1497 etiqueta de identificación y metódica etiqueta de nombre para facilitar el reconocimiento del arnés.
Color                                     negro con amarillo
Peso                                      2430 g [talla M/L] (±15 g) • 85,72 oz (± 0,5 oz)
Tamaño                               M/L
máx. carga nominal        150 kg
Certificaciones: CE 1019 EN 358, EN 361, EN 813 EN 1497 ANSI Z359.1 NFPA Clase III</t>
    </r>
  </si>
  <si>
    <r>
      <rPr>
        <b/>
        <sz val="11"/>
        <color theme="1"/>
        <rFont val="Calibri"/>
        <family val="2"/>
        <scheme val="minor"/>
      </rPr>
      <t xml:space="preserve">LINTERNA FRONTAL PARA CASCO: </t>
    </r>
    <r>
      <rPr>
        <sz val="11"/>
        <color theme="1"/>
        <rFont val="Calibri"/>
        <family val="2"/>
        <scheme val="minor"/>
      </rPr>
      <t>Linterna frontal que permite tener las manos libres para trabajar, y que se puede llevar: En la cabeza con la cinta, Fijada a un casco mediante la pletina (incluida), Colocada en el suelo.
Linterna con tecnología de iluminación que garantiza rendimientos de la iluminación que no disminuyen a medida que las pilas se van descargando.
Iluminación profesional fiable, práctica y duradera: Dos modos de iluminación (flojo y fuerte), Modo trabajos al alcance de la mano: haz luminoso amplio y confortable adaptado a una visión de proximidad, Paso automático a modo de reserva cuando las pilas están casi descargadas (señalado por destellos de la iluminación), Botón rotativo ergonómico que puede accionarse incluso con guantes, Posición de almacenamiento que permite proteger el vidrio de la linterna y evitar encendidos intempestivos, Puede utilizarse en atmósferas explosivas con riesgo esporádico, Excelente resistencia a las caídas (2 m), a los golpes y al aplastamiento (80 kg), Cinta elástica cómoda y lavable, Resiste a los productos químicos.
Linterna certificada ATEX zona 2/22 (II 3 GD Ex nA ic IIB T4 Gc tc IIIC T135°C Dc).
Características: Peso: 160 g, Tipo de haz luminoso: amplio, Alimentación: 2 pilas AA/LR06 (incluidas), Compatibilidad de las pilas: recargables de Ni-MH y pilas de litio, Estanqueidad: IP67 (estanca hasta -1 metro durante 30 minutos, no requiere mantenimiento después de la inmersión)
Certificaciones : CE, UKCA, II 3 GD Ex nA ic IIB T4 Gc tc IIIC T135°C Dc, temperatura ambiente: -30° C a +40° C
Colores: negro/amarillo</t>
    </r>
  </si>
  <si>
    <r>
      <rPr>
        <b/>
        <sz val="11"/>
        <color theme="1"/>
        <rFont val="Calibri"/>
        <family val="2"/>
        <scheme val="minor"/>
      </rPr>
      <t>Descensor con polea:</t>
    </r>
    <r>
      <rPr>
        <sz val="11"/>
        <color theme="1"/>
        <rFont val="Calibri"/>
        <family val="2"/>
        <scheme val="minor"/>
      </rPr>
      <t xml:space="preserve"> bloqueadora integrada para cargas hasta 250 kg, compatible con cuerdas de 10,5 a 11,5 mm,  diseñado para las operaciones de rescates técnicos. Facilita la manipulación de cargas pesadas, tanto en descenso como en izado, y se puede utilizar a la vez en un sistema principal o en uno de seguridad. Esta polivalencia permite a los rescatadores adaptarse a todas las configuraciones que se puedan encontrar en el lugar de la intervención. La empuñadura ergonómica y el freno integrado permiten controlar cómodamente el descenso. El paso de la posición de descenso a la de izado es inmediato, sin tener que retomar la carga. La polea bloqueadora integrada, con roldana de gran diámetro y rodamiento de bolas estanco, asegura un excelente rendimiento al izado. El sistema AUTO-LOCK bloquea automáticamente la cuerda cuando la empuñadura no es utilizada. Una vez bloqueada, se puede recuperar cuerda sin tener que manipular la empuñadura.
Características:
Materiales: aluminio, acero inoxidable y poliamida
Peso: 1100 g
Diámetro de cuerda mín.: 10,5 mm
Diámetro de cuerda máx.: 11,5 mm
Tipo de roldana: de facetas con rodamiento de bolas estanco
Carga de utilización máxima: 250 kg 
Carga de rotura: 18 kN x 2 = 36 kN
Rendimiento: 86 %
Certificaciones: CE EN 12841 tipo C, EN 341, NFPA 2500 Technical Use, EAC</t>
    </r>
  </si>
  <si>
    <r>
      <rPr>
        <b/>
        <sz val="11"/>
        <rFont val="Calibri"/>
        <family val="2"/>
        <scheme val="minor"/>
      </rPr>
      <t xml:space="preserve">CASCO DE RESCATE: </t>
    </r>
    <r>
      <rPr>
        <sz val="11"/>
        <rFont val="Calibri"/>
        <family val="2"/>
        <scheme val="minor"/>
      </rPr>
      <t xml:space="preserve">Casco supercómodo y ligero para trabajos en altura. Gracias a su estudiado diseño y a sus numerosas características, se adapta como un guante y querrás llevarlo todo el día.
construcción ligera con forro EPS, que se encuentra en cómodos cascos deportivos, te mantendrá cómodo incluso cuando trabajes muchas horas
el perfil de profundidad óptima garantiza una mayor estabilidad en la cabeza
puedes ajustar la profundidad según necesites con la banda frontal regulable en altura, para que el casco no se caiga hacia atrás ni te entre en los ojos
el casco se ventila mediante orificios de ventilación cubiertos por una rejilla de acero
hebillas laterales bajo las orejas con posicionamiento ajustable que garantizan un recorrido ideal de las correas alrededor de las orejas y bajo la barbilla
la hebilla de barbilla de nuevo diseño es de perfil bajo y funciona a las mil maravillas
la circunferencia de la cinta para la cabeza puede ajustarse fácilmente entre 53 y 61 cm mediante la rueda giratoria trasera
para facilitar el transporte y el almacenamiento, la parte posterior de la diadema con la rueda de ajuste puede plegarse dentro de la carcasa
el acolchado interior es extraíble y lavable
las ranuras euro universales integradas de 30 mm son compatibles con la mayoría de los protectores auditivos del mercado, así como con el portalámparas LAMPFIX de Singing Rock
las ranuras integradas más pequeñas están diseñadas para conectar los protectores Singing Rock COVER y Singing Rock COVER SMOKE
los clips para sujetar una linterna frontal están empotrados, por lo que no se enganchan al vestirse o al trabajar
gracias a las pegatinas reflectantes, nadie le pasará por alto incluso con poca visibilidad
el casco se puede utilizar con seguridad a temperaturas comprendidas entre -10 y +50 °C
el número único de producto facilita el seguimiento de las inspecciones periódicas
disponible en seis colores, encuentra el tuyo
Color rojo oriente, azul baya, negro ónice
Peso 420 g – 14.8 oz
Talla UNI (53-61 cm)
Material ABS/PC, EPS, POM, PP, PA
CE- EN 397
</t>
    </r>
  </si>
  <si>
    <r>
      <rPr>
        <b/>
        <sz val="11"/>
        <color theme="1"/>
        <rFont val="Calibri"/>
        <family val="2"/>
        <scheme val="minor"/>
      </rPr>
      <t>Casco:</t>
    </r>
    <r>
      <rPr>
        <sz val="11"/>
        <color theme="1"/>
        <rFont val="Calibri"/>
        <family val="2"/>
        <scheme val="minor"/>
      </rPr>
      <t xml:space="preserve"> de seguridad dieléctrico TIPO II CLASE E-G según clasificación de la norma ANSI/ISEA Z89.1 – 2014 (R2019), para protección contra todo tipo de golpes impactos laterales y verticales, con sistema de suspensión y barbuquejo unidos que mejoran la comodidad en el uso.
Color: Blanco</t>
    </r>
  </si>
  <si>
    <r>
      <rPr>
        <b/>
        <sz val="11"/>
        <color theme="1"/>
        <rFont val="Calibri"/>
        <family val="2"/>
        <scheme val="minor"/>
      </rPr>
      <t xml:space="preserve">Eslinga doble: </t>
    </r>
    <r>
      <rPr>
        <sz val="11"/>
        <color theme="1"/>
        <rFont val="Calibri"/>
        <family val="2"/>
        <scheme val="minor"/>
      </rPr>
      <t xml:space="preserve">en Y detención de caídas graduable , en reata poliéster con absorvedor de impacto.
Diseñada  con ganchos combinados, 1 gancho de ¾» – 21mm de apertura y 2 ganchos doble seguro de 2½» – 65mm de apertura.
</t>
    </r>
  </si>
  <si>
    <r>
      <rPr>
        <b/>
        <sz val="11"/>
        <color theme="1"/>
        <rFont val="Calibri"/>
        <family val="2"/>
        <scheme val="minor"/>
      </rPr>
      <t>ESLINGA SENCILLA:</t>
    </r>
    <r>
      <rPr>
        <sz val="11"/>
        <color theme="1"/>
        <rFont val="Calibri"/>
        <family val="2"/>
        <scheme val="minor"/>
      </rPr>
      <t xml:space="preserve"> Eslinga de posicionamiento y restricción sencilla, fabricada en reata de poliéster de 25mm de ancho y longitud graduable, con ganchos de doble seguro de 21mm de apertura en cada extremo.
•	Longitudes disponibles desde 0,60 m.
•	Trabajos de posicionamiento (Postes, estructuras, cerchas etc.).
•	Sistemas de Restricción de caídas.
•	Certificado con: ANSI/ASSP Z359.3 – 2019
</t>
    </r>
  </si>
  <si>
    <r>
      <rPr>
        <b/>
        <sz val="11"/>
        <color theme="1"/>
        <rFont val="Calibri"/>
        <family val="2"/>
        <scheme val="minor"/>
      </rPr>
      <t>MOSQUETON ACERADO ASIMETRICO:</t>
    </r>
    <r>
      <rPr>
        <sz val="11"/>
        <color theme="1"/>
        <rFont val="Calibri"/>
        <family val="2"/>
        <scheme val="minor"/>
      </rPr>
      <t xml:space="preserve"> Mosquetón de acero al carbono, con sistema de cierre y seguro automático, resistencia 40 KN</t>
    </r>
  </si>
  <si>
    <r>
      <rPr>
        <b/>
        <sz val="11"/>
        <color theme="1"/>
        <rFont val="Calibri"/>
        <family val="2"/>
        <scheme val="minor"/>
      </rPr>
      <t>MOSQUETON ACERADO SIMETRICO:</t>
    </r>
    <r>
      <rPr>
        <sz val="11"/>
        <color theme="1"/>
        <rFont val="Calibri"/>
        <family val="2"/>
        <scheme val="minor"/>
      </rPr>
      <t xml:space="preserve"> Mosquetón de acero al carbono, con sistema de cierre y seguro automático, resistencia 40 KN</t>
    </r>
  </si>
  <si>
    <r>
      <rPr>
        <b/>
        <sz val="11"/>
        <color theme="1"/>
        <rFont val="Calibri"/>
        <family val="2"/>
        <scheme val="minor"/>
      </rPr>
      <t>SILLA DE SUSPENSIÓN:</t>
    </r>
    <r>
      <rPr>
        <sz val="11"/>
        <color theme="1"/>
        <rFont val="Calibri"/>
        <family val="2"/>
        <scheme val="minor"/>
      </rPr>
      <t xml:space="preserve"> Asiento de posicionamiento de trabajo, proporciona más comodidad al colgar en el arnés
diseñado para usar con nuestros arneses de detención de caídas o de posicionamiento de trabajo, fácil de ajustar con hebillas Rock&amp;Lock
</t>
    </r>
  </si>
  <si>
    <r>
      <rPr>
        <b/>
        <sz val="11"/>
        <color theme="1"/>
        <rFont val="Calibri"/>
        <family val="2"/>
        <scheme val="minor"/>
      </rPr>
      <t>Pértiga:</t>
    </r>
    <r>
      <rPr>
        <sz val="11"/>
        <color theme="1"/>
        <rFont val="Calibri"/>
        <family val="2"/>
        <scheme val="minor"/>
      </rPr>
      <t xml:space="preserve"> telescópica, de 10 m de longitud máxima, dotada de soportes de sujeción para líneas de seguridad verticales.
Características principales:
•	permite conectar una línea de seguridad temporal a un punto de enganche alto, de otro modo inaccesible;
•	el conector de la línea de seguridad viene insertado en el soporte de sujeción que mantiene abierto el gatillo y lo suelta al momento de la instalación;
•	equipado con soporte compatible con los conectores LARGE y D-SHAPE.
</t>
    </r>
  </si>
  <si>
    <r>
      <rPr>
        <b/>
        <sz val="11"/>
        <color theme="1"/>
        <rFont val="Calibri"/>
        <family val="2"/>
        <scheme val="minor"/>
      </rPr>
      <t>ESLINGA EN CABLE DE ACERO:</t>
    </r>
    <r>
      <rPr>
        <sz val="11"/>
        <color theme="1"/>
        <rFont val="Calibri"/>
        <family val="2"/>
        <scheme val="minor"/>
      </rPr>
      <t xml:space="preserve"> Eslinga de detención de caídas en Y de longitud fija elaborada en cable de acero galvanizado de 0,25 pulgadas de diámetro recubierto, integrado con absorbedor de energía para caídas de 1,80 m (6 ft) elaborado en reata de poliéster de 45 mm de ancho.</t>
    </r>
  </si>
  <si>
    <r>
      <rPr>
        <b/>
        <sz val="11"/>
        <color theme="1"/>
        <rFont val="Calibri"/>
        <family val="2"/>
        <scheme val="minor"/>
      </rPr>
      <t>ESLINGA DE GRAN APERTURA:</t>
    </r>
    <r>
      <rPr>
        <sz val="11"/>
        <color theme="1"/>
        <rFont val="Calibri"/>
        <family val="2"/>
        <scheme val="minor"/>
      </rPr>
      <t xml:space="preserve"> Diseñada con ganchos combinados, 1 gancho de ¾» – 21mm de apertura y 2 ganchos grandes doble seguro de aluminio de 110 mm de apertura, longitud graduable, disponibles desde 60cm hasta 1.80m.</t>
    </r>
  </si>
  <si>
    <r>
      <rPr>
        <b/>
        <sz val="11"/>
        <color theme="1"/>
        <rFont val="Calibri"/>
        <family val="2"/>
        <scheme val="minor"/>
      </rPr>
      <t>ARNES CON RECUBRIMIENTO EN POLIURETANO:</t>
    </r>
    <r>
      <rPr>
        <sz val="11"/>
        <color theme="1"/>
        <rFont val="Calibri"/>
        <family val="2"/>
        <scheme val="minor"/>
      </rPr>
      <t xml:space="preserve"> Arnés en X de cuerpo entero en reata con recubrimiento en POLIURETANO.
4 ARGOLLAS EN ACERO, posee 1 argolla dorsal en “D” para la detención y restricción de caídas, 2 argollas laterales en “D” para posicionamiento a un punto fijo y 1 argolla frontal en “D” para ascenso y descenso controlado.
</t>
    </r>
  </si>
  <si>
    <r>
      <rPr>
        <b/>
        <sz val="11"/>
        <color theme="1"/>
        <rFont val="Calibri"/>
        <family val="2"/>
        <scheme val="minor"/>
      </rPr>
      <t>ARNES EN KEVLAR:</t>
    </r>
    <r>
      <rPr>
        <sz val="11"/>
        <color theme="1"/>
        <rFont val="Calibri"/>
        <family val="2"/>
        <scheme val="minor"/>
      </rPr>
      <t xml:space="preserve"> Arnés ignífugo multipropósito certificado de 4 argollas, modelo en H, ideal para realizar actividades de posicionamiento, Ascenso, descenso y detención de caídas.
•	Distribuir correctamente la fuerza producida por el impacto de frenada y permitir que el individuo quede suspendido en posición vertical. Con un ángulo de inclinación no mayor a 30º.
•	Reata resistente a la llama y salpicadura caliente de soldadura.
•	Reata resistente a la chispa del esmerilado, tensión y abrasión.
•	Certificado con: ANSI Z359.11 – 2021.
</t>
    </r>
  </si>
  <si>
    <r>
      <rPr>
        <b/>
        <sz val="11"/>
        <color theme="1"/>
        <rFont val="Calibri"/>
        <family val="2"/>
        <scheme val="minor"/>
      </rPr>
      <t>GUANTES RESCATE:</t>
    </r>
    <r>
      <rPr>
        <sz val="11"/>
        <color theme="1"/>
        <rFont val="Calibri"/>
        <family val="2"/>
        <scheme val="minor"/>
      </rPr>
      <t xml:space="preserve">
•	Guantes ligeros con la parte superior de los dedos quitada que simplifica la manipulación de trabajos en metal
•	Doble capa duradera de cuero de vaca artificial y dividido de grado A en la palma
•	Refuerzo adicional de la zona de mayor desgaste entre.
•	TALLAS 8 y 9</t>
    </r>
  </si>
  <si>
    <r>
      <rPr>
        <b/>
        <sz val="11"/>
        <color theme="1"/>
        <rFont val="Calibri"/>
        <family val="2"/>
        <scheme val="minor"/>
      </rPr>
      <t xml:space="preserve">VISOR PARA CASCO: </t>
    </r>
    <r>
      <rPr>
        <sz val="11"/>
        <color theme="1"/>
        <rFont val="Calibri"/>
        <family val="2"/>
        <scheme val="minor"/>
      </rPr>
      <t xml:space="preserve">La vista es el sentido más importante. La pantalla COVER para cascos de trabajo Singing Rock protege los ojos de partículas en rápido movimiento y, en la variante SMOKE , del fuerte sol. Con esta visera, no se manchará los ojos y podrá terminar su trabajo sin problemas.
•	Compatible exclusivamente con los cascos Singing Rock FLASH y Singing Rock BLAST (no se puede utilizar solo ni con otros cascos)
•	Diseñado para uso profesional, cumple con los requisitos de la categoría II de EPI
•	Proporciona mayor protección contra partículas que se mueven rápidamente
•	El filtro de nivel 2,5 protege los ojos de la luz solar.
•	El tratamiento de superficie antiarañazos garantiza un rendimiento óptico excelente.
•	El mecanismo de posicionamiento duradero sostiene perfectamente el escudo en la posición abierta o cerrada.
•	Bolsa de tela para transporte y almacenamiento incluida.
</t>
    </r>
  </si>
  <si>
    <r>
      <rPr>
        <b/>
        <sz val="11"/>
        <color theme="1"/>
        <rFont val="Calibri"/>
        <family val="2"/>
        <scheme val="minor"/>
      </rPr>
      <t>GUANTES:</t>
    </r>
    <r>
      <rPr>
        <sz val="11"/>
        <color theme="1"/>
        <rFont val="Calibri"/>
        <family val="2"/>
        <scheme val="minor"/>
      </rPr>
      <t xml:space="preserve"> Guante de nylon con recubrimiento de nitrilo Nylon sin costuras para una gran destreza
*Recubierto en palma y dedos para resistencia a la abrasión dorso respirable para un
*Mayor confort libre de silicón.
*Buen agarre, contra abrasión y pinchaduras
*Es cómodo y ergonómico con recubrimiento antiderrapante.
TALLAS: XS, S, M Y L
</t>
    </r>
  </si>
  <si>
    <r>
      <rPr>
        <b/>
        <sz val="11"/>
        <color theme="1"/>
        <rFont val="Calibri"/>
        <family val="2"/>
        <scheme val="minor"/>
      </rPr>
      <t>DESCENSOR ANTIPANICO:</t>
    </r>
    <r>
      <rPr>
        <sz val="11"/>
        <color theme="1"/>
        <rFont val="Calibri"/>
        <family val="2"/>
        <scheme val="minor"/>
      </rPr>
      <t xml:space="preserve">
•	Dispositivo de descenso y rescate EN 341:2011-2A, carga máxima de trabajo 200 kg, altura máxima de descenso 180 m.
•	Dispositivo de regulación de cuerda / descensor EN 12841:2006-C, carga máxima de trabajo 210 kg, para uso con cuerdas EN 1891-A – de Ø 10,5÷11 mm.
Características principales:
•	El dispositivo esta dotado de un dispositivo de fricción de la cuerda retráctil que permite crear un rozamiento adicional sobre la cuerda durante el descenso, sin el uso de un conector adicional. El diseño del dispositivo de fricción ha sido mejorado para obtener un control sobre la cuerda aún más eficaz;
</t>
    </r>
  </si>
  <si>
    <r>
      <rPr>
        <b/>
        <sz val="11"/>
        <color theme="1"/>
        <rFont val="Calibri"/>
        <family val="2"/>
        <scheme val="minor"/>
      </rPr>
      <t>DESCENSOR 360°:</t>
    </r>
    <r>
      <rPr>
        <sz val="11"/>
        <color theme="1"/>
        <rFont val="Calibri"/>
        <family val="2"/>
        <scheme val="minor"/>
      </rPr>
      <t xml:space="preserve"> es un dispositivo de doble parada con función de bloqueo automático (que se activa cada vez que el operador suelta el mango) y un freno de pánico que no es demasiado sensible en el uso normal.
La leva  está hecha de acero inoxidable sólido superduro y es altamente resistente al desgaste y a la corrosión. El dispositivo cumple con las normas CE, NFPA T y ANSI Z359.4 para los mercados mundiales de acceso por cuerda y rescate, que normalmente utilizan cuerdas de 10,5 mm / 11 mm.
</t>
    </r>
  </si>
  <si>
    <r>
      <rPr>
        <b/>
        <sz val="11"/>
        <color theme="1"/>
        <rFont val="Calibri"/>
        <family val="2"/>
        <scheme val="minor"/>
      </rPr>
      <t>CUERDA SEMI- ESTATICA 13 MM:</t>
    </r>
    <r>
      <rPr>
        <sz val="11"/>
        <color theme="1"/>
        <rFont val="Calibri"/>
        <family val="2"/>
        <scheme val="minor"/>
      </rPr>
      <t xml:space="preserve"> Cuerda semi estática de 13 mm certificación CE- EN</t>
    </r>
  </si>
  <si>
    <r>
      <rPr>
        <b/>
        <sz val="11"/>
        <color theme="1"/>
        <rFont val="Calibri"/>
        <family val="2"/>
        <scheme val="minor"/>
      </rPr>
      <t>KIT DE LINEA DE VIDA VERTICAL:</t>
    </r>
    <r>
      <rPr>
        <sz val="11"/>
        <color theme="1"/>
        <rFont val="Calibri"/>
        <family val="2"/>
        <scheme val="minor"/>
      </rPr>
      <t xml:space="preserve"> Linea de vida vertical portátil: Gancho en un extremo con cierre y bloqueo automático, en cuerda de 13mm de diámetro de 15 mt, mosquetón de doble seguro, contrapeso y protector para cuerda contra bordes o aristas en acero</t>
    </r>
  </si>
  <si>
    <r>
      <rPr>
        <b/>
        <sz val="11"/>
        <color theme="1"/>
        <rFont val="Calibri"/>
        <family val="2"/>
        <scheme val="minor"/>
      </rPr>
      <t>FRENO PARA CABL:</t>
    </r>
    <r>
      <rPr>
        <sz val="11"/>
        <color theme="1"/>
        <rFont val="Calibri"/>
        <family val="2"/>
        <scheme val="minor"/>
      </rPr>
      <t xml:space="preserve"> Freno en acero inoxidable para guaya de acero de 10mm de diámetro, que permite los desplazamientos verticales en forma segura</t>
    </r>
  </si>
  <si>
    <r>
      <rPr>
        <b/>
        <sz val="11"/>
        <color theme="1"/>
        <rFont val="Calibri"/>
        <family val="2"/>
        <scheme val="minor"/>
      </rPr>
      <t>LINEA DE VIDA HORIZONTAL EN CUERDA:</t>
    </r>
    <r>
      <rPr>
        <sz val="11"/>
        <color theme="1"/>
        <rFont val="Calibri"/>
        <family val="2"/>
        <scheme val="minor"/>
      </rPr>
      <t xml:space="preserve">
•	Fácil de utilizar: sistema de regulación progresivo que permite ajustar con precisión la longitud necesaria para posicionarse confortablemente en el lugar de trabajo.
•	Se puede utilizar de dos modos:
- En doble desde los puntos de enganche laterales del arnés, cuando el usuario trabaja apoyado sobre los pies. Este tipo de conexión garantiza un mejor reparto de la carga en el cinturón del arnés. La regulación se realiza apretando la leva pivotante.
- En simple desde el punto de enganche ventral del arnés cuando el anclaje está situado por encima del usuario, de forma que la carga se reparta entre la cintura y los muslos para más comodidad. La regulación se realiza accionando la empuñadura y sujetando, al mismo tiempo, el cabo libre del elemento de amarre.
•	Terminales cosidos en las dos puntas con funda plástica para mantener el conector en posición y proteger la cuerda de la abrasión.
•	Funda de protección que permite proteger la cuerda de los puntos de contacto agresivos, favoreciendo al mismo tiempo su deslizamiento. Esta protección es amovible, lo que permite ascender lo más cerca posible del anclaje cuando el elemento de amarre se utiliza en simple.
•	longitud:  5 m. La identificación de la longitud del elemento de amarre es inmediata, gracias a la etiqueta de color situada en la punta receptora del conector.
•	Color amarillo y negro.
•	Cuerdas disponibles como pieza de recambio.
</t>
    </r>
  </si>
  <si>
    <r>
      <rPr>
        <b/>
        <sz val="11"/>
        <color theme="1"/>
        <rFont val="Calibri"/>
        <family val="2"/>
        <scheme val="minor"/>
      </rPr>
      <t>BOTIQUIN TIPO B:</t>
    </r>
    <r>
      <rPr>
        <sz val="11"/>
        <color theme="1"/>
        <rFont val="Calibri"/>
        <family val="2"/>
        <scheme val="minor"/>
      </rPr>
      <t xml:space="preserve"> REGLAMENTARIO EN MALETA MEDIDAS 60*40*30 con dotación según resolución 0705 de 2007</t>
    </r>
  </si>
  <si>
    <t>Lote 7 Trabajo en Altura</t>
  </si>
  <si>
    <t xml:space="preserve">Cotización 1
sin IVA
BREMEN
</t>
  </si>
  <si>
    <t xml:space="preserve">Cotización 2 
sin IVA 
S3 Soluciones
</t>
  </si>
  <si>
    <t>Cotización 1
con IVA
BREMEN</t>
  </si>
  <si>
    <t>Cotización 2
con IVA
S3 Soluciones</t>
  </si>
  <si>
    <t xml:space="preserve">Copitos de limpieza ZEBRA 105909G-057 Incluye 24 bastoncillos de limpieza: para limpiar el cabezal de impresion y otras areas de la impresora que acumulan polvo, para usar con todas las impresoras de tarjetas de identificacion de Zebra </t>
  </si>
  <si>
    <t xml:space="preserve">Cinta para impresora Zebra a color MODELO ZC300, REF 800300-350LA RBN YMCKO, ZC SERIES Impresiones 200 </t>
  </si>
  <si>
    <t xml:space="preserve">Carpetas legajadores oficio Vino tinto </t>
  </si>
  <si>
    <t xml:space="preserve">Cajas de archivo #12 40.5cmX21cmX26cm </t>
  </si>
  <si>
    <t>Juego de habilidad en bloques tipo Jenga, Juego de destreza para 1-8 jugadores. Apto para niños desde 6 años. Incluye 54 bloques de madera. No requiere baterías ni alimentación.</t>
  </si>
  <si>
    <t xml:space="preserve">Juego de 2 Dados Inflables Gigantes de 32 cm x 32 cm </t>
  </si>
  <si>
    <t xml:space="preserve">BINGO BALOTERA: Dimensiones 22 x 22 x 22 cm, material plástico, tarjetas acartonadas. </t>
  </si>
  <si>
    <t>Caja plástica Armotodo que incluye más de 1600 ladrillos de construcción de alta calidad, con 18 formas diferentes, 14 colores clásicos y 2 colores transparentes especiales. Además, viene con un paquete adicional de 46 ruedas, neumáticos, ejes y 2 paquetes de placas base adhesivas. Hechos de material ABS no tóxico</t>
  </si>
  <si>
    <t>FOMI 1/8, Colores SURTIDO PAQUETE x10. Medidas: 25 x 35 cm. Tipo: Liso o corriente.</t>
  </si>
  <si>
    <t>Juego de mesa Story Cube: Cubos para crear cuentos o Historias, dados Rory's Story Cubes Actions
Contenido: 3 cajas Contenido de cada caja:  9 (nueve cubos con 54 imágenes)
Dimensiones: 3.2 x 1.1 x 4.2 inches
Hay infinitas maneras de jugar con Story Cubes de Rory´s.</t>
  </si>
  <si>
    <t>Juego de mesa Pintografic: Juego educativo palabras dibujadas contiene: dado,fichas,portatarjeta,reloj,Tablero,tarjetas</t>
  </si>
  <si>
    <t>Juego De Arte 102 Piezas + Accesorios Set Dibujo Profesional Este juego de arte contiene 102 piezas notables: 24 pasteles al óleo, 24 lápices de colores, 24 pasteles de acuarela, 2 pinceles, paletas de 3 x 8 pocillos, 2 lápices de dibujo, 1 sacapuntas, 1 bloque de papel de lija, 1 borrador de arte, 1x15- Juego de pinceles, paleta de plástico de 1x14 pocillos, cuaderno de bocetos de 2 x 50 páginas, almohadilla de acuarela de 1 x 24 páginas + 1 estuche de madera (37cm X 5.5cm x 22cm).</t>
  </si>
  <si>
    <t>Juego de mesa Sparks Colorful Creativity: con 300 piezas de vibrantes popotes y conectores de construcción Juguetes creativos de construcción STEM de paja 600 piezas para niños. Juguete constructor entrelazado delgado de tubos de encaje DYE educativos.</t>
  </si>
  <si>
    <t>Pack de 10 barajas de técnicas de Design Thinking en español: Pack de bajaras que permite seleccionar 28 técnicas para las fases de Desing Thinking; empatia, definición, ideación, prototipado y testeo</t>
  </si>
  <si>
    <t>Juego  de mesa clásico Kerplunk para 1-6 jugadores: Juego de mesa de madera, 42 coloridos palos de madera, juego de dados de matemáticas, juguetes educativos para 3, 4, 5, 6 años, juego de habilidades motoras finas y juguete de conteo</t>
  </si>
  <si>
    <t>Billetes didácticos: Billetes didácticos pesos colombianos, impresos a color por ambos lados denominaciones
$1000- $2000-$5000- $10.000- $20.000- $50.000- $100.000. medidas aprox. 12cms lg x 7 cm ancho</t>
  </si>
  <si>
    <t>Juegos de mesa Rummy Cartón: Juegos de mesa Rummy Cartón. Género: Unisex. Material: Cartón. Color: Multicolor. Edad mínima recomendada: 12 años. Dimensiones del producto: 4.5 cm x 15 cm x 12.6 cm. Peso del producto: 369 kg</t>
  </si>
  <si>
    <t>Cubo Rubik 3x3: Nivel:3x3x3
Color: Fondo Negro
Material: ABS
Peso:87,7g
Tamaño: 5,6cm x 5,6cm x 5,6cm
+Base Para Cubos de Regalo</t>
  </si>
  <si>
    <t>Pelota De Tela Inflable Con Cascabeles Sonoros Para Ciegos: Características del producto
• Pelota audible ligera, perfecta para niños pequeños.
• La pelota inflable está cubierta de espuma suave.
• Tiene dos campanas en el interior para que todos escuchen dónde está la pelota.
• Mide 6" de diámetro.
• La pelota audible perfecta para innumerables juegos.
• Mide alrededor de 6 pulgadas de diámetro.
• Peso del paquete: aproximadamente 6,5 onzas.</t>
  </si>
  <si>
    <t>Cotización 1
 con IVA
Arho Soluciones</t>
  </si>
  <si>
    <t>Cotización 2
con IVA
Carmenagro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</si>
</sst>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 #,##0_-;\-* #,##0_-;_-* &quot;-&quot;_-;_-@"/>
    <numFmt numFmtId="165" formatCode="#,##0;[Red]#,##0"/>
    <numFmt numFmtId="166" formatCode="_-* #,##0_-;\-* #,##0_-;_-* &quot;-&quot;??_-;_-@"/>
    <numFmt numFmtId="167" formatCode="_(* #,##0.00_);_(* \(#,##0.00\);_(* &quot;-&quot;??_);_(@_)"/>
    <numFmt numFmtId="168" formatCode="_(* #,##0_);_(* \(#,##0\);_(* &quot;-&quot;??_);_(@_)"/>
    <numFmt numFmtId="169" formatCode="_-* #,##0_-;\-* #,##0_-;_-* &quot;-&quot;??_-;_-@_-"/>
    <numFmt numFmtId="170" formatCode="_-* #,##0\ _€_-;\-* #,##0\ _€_-;_-* &quot;-&quot;??\ _€_-;_-@_-"/>
    <numFmt numFmtId="171" formatCode="_-* #,##0.00_-;\-* #,##0.00_-;_-* &quot;-&quot;_-;_-@"/>
  </numFmts>
  <fonts count="51"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sz val="11"/>
      <name val="Calibri"/>
      <family val="2"/>
      <scheme val="minor"/>
    </font>
    <font>
      <sz val="10"/>
      <color theme="1"/>
      <name val="Calibri"/>
      <family val="2"/>
      <scheme val="minor"/>
    </font>
    <font>
      <sz val="11"/>
      <color rgb="FF000000"/>
      <name val="Calibri"/>
      <family val="2"/>
      <scheme val="minor"/>
    </font>
    <font>
      <sz val="11"/>
      <color theme="1"/>
      <name val="Calibri"/>
      <family val="2"/>
      <scheme val="minor"/>
    </font>
    <font>
      <sz val="10"/>
      <name val="Arial"/>
      <family val="2"/>
    </font>
    <font>
      <sz val="10"/>
      <name val="Calibri"/>
      <family val="2"/>
      <scheme val="minor"/>
    </font>
    <font>
      <sz val="11"/>
      <color rgb="FF006100"/>
      <name val="Calibri"/>
      <family val="2"/>
      <scheme val="minor"/>
    </font>
    <font>
      <sz val="10"/>
      <color rgb="FF000000"/>
      <name val="Calibri"/>
      <family val="2"/>
      <scheme val="minor"/>
    </font>
    <font>
      <sz val="11"/>
      <color theme="1"/>
      <name val="Calibri"/>
      <family val="2"/>
      <scheme val="minor"/>
    </font>
    <font>
      <b/>
      <sz val="11"/>
      <color rgb="FF000000"/>
      <name val="Calibri"/>
      <family val="2"/>
      <scheme val="minor"/>
    </font>
    <font>
      <sz val="11"/>
      <color theme="1"/>
      <name val="Calibri"/>
      <family val="2"/>
      <scheme val="minor"/>
    </font>
    <font>
      <sz val="11"/>
      <color rgb="FF000000"/>
      <name val="Calibri"/>
      <family val="2"/>
      <charset val="1"/>
    </font>
    <font>
      <sz val="10"/>
      <name val="Calibri"/>
      <family val="2"/>
    </font>
    <font>
      <sz val="11"/>
      <color rgb="FF000000"/>
      <name val="Calibri"/>
      <family val="2"/>
    </font>
    <font>
      <sz val="10"/>
      <name val="Calibri"/>
      <family val="2"/>
      <charset val="1"/>
    </font>
    <font>
      <sz val="10"/>
      <color rgb="FF000000"/>
      <name val="Calibri"/>
      <family val="2"/>
      <charset val="1"/>
    </font>
    <font>
      <sz val="7"/>
      <color rgb="FF000000"/>
      <name val="Calibri (Cuerpo)"/>
    </font>
    <font>
      <i/>
      <sz val="11"/>
      <color theme="1"/>
      <name val="Calibri"/>
      <family val="2"/>
      <scheme val="minor"/>
    </font>
    <font>
      <sz val="10"/>
      <color rgb="FF000000"/>
      <name val="Calibri"/>
      <family val="2"/>
      <scheme val="minor"/>
    </font>
    <font>
      <b/>
      <sz val="10"/>
      <color rgb="FF000000"/>
      <name val="Calibri"/>
      <family val="2"/>
      <scheme val="minor"/>
    </font>
    <font>
      <sz val="10"/>
      <color theme="1"/>
      <name val="Calibri"/>
      <family val="2"/>
    </font>
    <font>
      <sz val="10"/>
      <color rgb="FF000000"/>
      <name val="Calibri"/>
      <family val="2"/>
    </font>
    <font>
      <b/>
      <sz val="10"/>
      <color rgb="FF000000"/>
      <name val="Calibri"/>
      <family val="2"/>
    </font>
    <font>
      <sz val="11"/>
      <name val="Arial"/>
      <family val="2"/>
    </font>
    <font>
      <sz val="12"/>
      <color rgb="FF000000"/>
      <name val="Calibri"/>
      <family val="2"/>
      <scheme val="minor"/>
    </font>
    <font>
      <sz val="14"/>
      <color theme="1"/>
      <name val="Calibri"/>
      <family val="2"/>
      <scheme val="minor"/>
    </font>
    <font>
      <b/>
      <sz val="14"/>
      <color theme="1"/>
      <name val="Calibri"/>
      <family val="2"/>
      <scheme val="minor"/>
    </font>
    <font>
      <b/>
      <sz val="12"/>
      <color theme="1"/>
      <name val="Calibri"/>
      <family val="2"/>
      <scheme val="minor"/>
    </font>
    <font>
      <sz val="12"/>
      <color theme="1"/>
      <name val="Calibri"/>
      <family val="2"/>
      <scheme val="minor"/>
    </font>
    <font>
      <sz val="12"/>
      <name val="Calibri"/>
      <family val="2"/>
      <scheme val="minor"/>
    </font>
    <font>
      <sz val="12"/>
      <color rgb="FFFF6600"/>
      <name val="Calibri"/>
      <family val="2"/>
      <scheme val="minor"/>
    </font>
    <font>
      <b/>
      <sz val="12"/>
      <name val="Calibri"/>
      <family val="2"/>
      <scheme val="minor"/>
    </font>
    <font>
      <b/>
      <sz val="12"/>
      <color rgb="FFFF6600"/>
      <name val="Calibri"/>
      <family val="2"/>
      <scheme val="minor"/>
    </font>
    <font>
      <sz val="11"/>
      <color rgb="FFFF6600"/>
      <name val="Calibri"/>
      <family val="2"/>
      <scheme val="minor"/>
    </font>
    <font>
      <b/>
      <sz val="11"/>
      <name val="Calibri"/>
      <family val="2"/>
      <scheme val="minor"/>
    </font>
    <font>
      <b/>
      <sz val="18"/>
      <color theme="1"/>
      <name val="Calibri"/>
      <family val="2"/>
      <scheme val="minor"/>
    </font>
  </fonts>
  <fills count="50">
    <fill>
      <patternFill patternType="none"/>
    </fill>
    <fill>
      <patternFill patternType="gray125"/>
    </fill>
    <fill>
      <patternFill patternType="solid">
        <fgColor rgb="FFE2EFD9"/>
        <bgColor rgb="FFE2EFD9"/>
      </patternFill>
    </fill>
    <fill>
      <patternFill patternType="solid">
        <fgColor rgb="FFFFFF00"/>
        <bgColor rgb="FFFFFF00"/>
      </patternFill>
    </fill>
    <fill>
      <patternFill patternType="solid">
        <fgColor theme="0"/>
        <bgColor theme="0"/>
      </patternFill>
    </fill>
    <fill>
      <patternFill patternType="solid">
        <fgColor rgb="FFF2F2F2"/>
        <bgColor rgb="FFF2F2F2"/>
      </patternFill>
    </fill>
    <fill>
      <patternFill patternType="solid">
        <fgColor theme="5" tint="0.79998168889431442"/>
        <bgColor indexed="64"/>
      </patternFill>
    </fill>
    <fill>
      <patternFill patternType="solid">
        <fgColor theme="5" tint="0.79998168889431442"/>
        <bgColor rgb="FFE2EFD9"/>
      </patternFill>
    </fill>
    <fill>
      <patternFill patternType="solid">
        <fgColor theme="5" tint="0.79998168889431442"/>
        <bgColor rgb="FFFFFF00"/>
      </patternFill>
    </fill>
    <fill>
      <patternFill patternType="solid">
        <fgColor theme="9" tint="0.79998168889431442"/>
        <bgColor rgb="FFFFFF00"/>
      </patternFill>
    </fill>
    <fill>
      <patternFill patternType="solid">
        <fgColor rgb="FFC6EFCE"/>
      </patternFill>
    </fill>
    <fill>
      <patternFill patternType="solid">
        <fgColor theme="5" tint="0.59999389629810485"/>
        <bgColor rgb="FFE2EFD9"/>
      </patternFill>
    </fill>
    <fill>
      <patternFill patternType="solid">
        <fgColor theme="5" tint="0.59999389629810485"/>
        <bgColor indexed="64"/>
      </patternFill>
    </fill>
    <fill>
      <patternFill patternType="solid">
        <fgColor theme="7" tint="0.59999389629810485"/>
        <bgColor rgb="FFE2EFD9"/>
      </patternFill>
    </fill>
    <fill>
      <patternFill patternType="solid">
        <fgColor theme="0"/>
        <bgColor indexed="64"/>
      </patternFill>
    </fill>
    <fill>
      <patternFill patternType="solid">
        <fgColor theme="7" tint="0.59999389629810485"/>
        <bgColor indexed="64"/>
      </patternFill>
    </fill>
    <fill>
      <patternFill patternType="solid">
        <fgColor rgb="FFFDCBF2"/>
        <bgColor rgb="FFE2EFD9"/>
      </patternFill>
    </fill>
    <fill>
      <patternFill patternType="solid">
        <fgColor rgb="FFCBF1FD"/>
        <bgColor rgb="FFE2EFD9"/>
      </patternFill>
    </fill>
    <fill>
      <patternFill patternType="solid">
        <fgColor rgb="FFCBF1FD"/>
        <bgColor rgb="FFFFFF00"/>
      </patternFill>
    </fill>
    <fill>
      <patternFill patternType="solid">
        <fgColor theme="0" tint="-0.14999847407452621"/>
        <bgColor indexed="64"/>
      </patternFill>
    </fill>
    <fill>
      <patternFill patternType="solid">
        <fgColor rgb="FF92D050"/>
        <bgColor indexed="64"/>
      </patternFill>
    </fill>
    <fill>
      <patternFill patternType="solid">
        <fgColor rgb="FFFDCBF2"/>
        <bgColor indexed="64"/>
      </patternFill>
    </fill>
    <fill>
      <patternFill patternType="solid">
        <fgColor rgb="FFCBF1FD"/>
        <bgColor indexed="64"/>
      </patternFill>
    </fill>
    <fill>
      <patternFill patternType="solid">
        <fgColor rgb="FFCBF1FD"/>
        <bgColor theme="0"/>
      </patternFill>
    </fill>
    <fill>
      <patternFill patternType="solid">
        <fgColor rgb="FFFDCBF2"/>
        <bgColor rgb="FFFFFF00"/>
      </patternFill>
    </fill>
    <fill>
      <patternFill patternType="solid">
        <fgColor theme="9" tint="0.79998168889431442"/>
        <bgColor indexed="64"/>
      </patternFill>
    </fill>
    <fill>
      <patternFill patternType="solid">
        <fgColor theme="8" tint="0.79998168889431442"/>
        <bgColor rgb="FFE2EFD9"/>
      </patternFill>
    </fill>
    <fill>
      <patternFill patternType="solid">
        <fgColor theme="8" tint="0.79998168889431442"/>
        <bgColor indexed="64"/>
      </patternFill>
    </fill>
    <fill>
      <patternFill patternType="solid">
        <fgColor theme="8" tint="0.79998168889431442"/>
        <bgColor rgb="FFFFFF00"/>
      </patternFill>
    </fill>
    <fill>
      <patternFill patternType="solid">
        <fgColor rgb="FFFFFFCC"/>
        <bgColor rgb="FFE2EFD9"/>
      </patternFill>
    </fill>
    <fill>
      <patternFill patternType="solid">
        <fgColor rgb="FFFFFFCC"/>
        <bgColor indexed="64"/>
      </patternFill>
    </fill>
    <fill>
      <patternFill patternType="solid">
        <fgColor rgb="FFFFFFCC"/>
        <bgColor rgb="FFFFFF00"/>
      </patternFill>
    </fill>
    <fill>
      <patternFill patternType="solid">
        <fgColor theme="9" tint="0.79998168889431442"/>
        <bgColor rgb="FFF2F2F2"/>
      </patternFill>
    </fill>
    <fill>
      <patternFill patternType="solid">
        <fgColor rgb="FFE4CBFD"/>
        <bgColor rgb="FFE2EFD9"/>
      </patternFill>
    </fill>
    <fill>
      <patternFill patternType="solid">
        <fgColor rgb="FFE4CBFD"/>
        <bgColor theme="0"/>
      </patternFill>
    </fill>
    <fill>
      <patternFill patternType="solid">
        <fgColor rgb="FFE4CBFD"/>
        <bgColor indexed="64"/>
      </patternFill>
    </fill>
    <fill>
      <patternFill patternType="solid">
        <fgColor rgb="FFE4CBFD"/>
        <bgColor rgb="FFFFFF00"/>
      </patternFill>
    </fill>
    <fill>
      <patternFill patternType="solid">
        <fgColor rgb="FFFFFF00"/>
        <bgColor rgb="FFE2EFD9"/>
      </patternFill>
    </fill>
    <fill>
      <patternFill patternType="solid">
        <fgColor rgb="FFFFFF00"/>
        <bgColor indexed="64"/>
      </patternFill>
    </fill>
    <fill>
      <patternFill patternType="solid">
        <fgColor rgb="FFFFFF00"/>
        <bgColor theme="0"/>
      </patternFill>
    </fill>
    <fill>
      <patternFill patternType="solid">
        <fgColor theme="6" tint="0.79998168889431442"/>
        <bgColor rgb="FFE2EFD9"/>
      </patternFill>
    </fill>
    <fill>
      <patternFill patternType="solid">
        <fgColor theme="6" tint="0.79998168889431442"/>
        <bgColor indexed="64"/>
      </patternFill>
    </fill>
    <fill>
      <patternFill patternType="solid">
        <fgColor rgb="FF92D050"/>
        <bgColor rgb="FFFFFF00"/>
      </patternFill>
    </fill>
    <fill>
      <patternFill patternType="solid">
        <fgColor theme="6" tint="0.79998168889431442"/>
        <bgColor rgb="FFFFFF00"/>
      </patternFill>
    </fill>
    <fill>
      <patternFill patternType="solid">
        <fgColor theme="4" tint="0.59999389629810485"/>
        <bgColor rgb="FFE2EFD9"/>
      </patternFill>
    </fill>
    <fill>
      <patternFill patternType="solid">
        <fgColor rgb="FFFFCAC9"/>
        <bgColor indexed="64"/>
      </patternFill>
    </fill>
    <fill>
      <patternFill patternType="solid">
        <fgColor rgb="FFFBDDCF"/>
        <bgColor rgb="FFE2EFD9"/>
      </patternFill>
    </fill>
    <fill>
      <patternFill patternType="solid">
        <fgColor rgb="FFFBDDCF"/>
        <bgColor indexed="64"/>
      </patternFill>
    </fill>
    <fill>
      <patternFill patternType="solid">
        <fgColor theme="4" tint="0.79998168889431442"/>
        <bgColor rgb="FFE2EFD9"/>
      </patternFill>
    </fill>
    <fill>
      <patternFill patternType="solid">
        <fgColor theme="4" tint="0.79998168889431442"/>
        <bgColor indexed="64"/>
      </patternFill>
    </fill>
  </fills>
  <borders count="47">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right/>
      <top/>
      <bottom/>
      <diagonal/>
    </border>
    <border>
      <left/>
      <right/>
      <top/>
      <bottom/>
      <diagonal/>
    </border>
    <border>
      <left/>
      <right/>
      <top/>
      <bottom/>
      <diagonal/>
    </border>
    <border>
      <left/>
      <right style="thin">
        <color rgb="FF000000"/>
      </right>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top/>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medium">
        <color rgb="FF000000"/>
      </top>
      <bottom style="medium">
        <color rgb="FF000000"/>
      </bottom>
      <diagonal/>
    </border>
    <border>
      <left/>
      <right/>
      <top/>
      <bottom style="medium">
        <color rgb="FF000000"/>
      </bottom>
      <diagonal/>
    </border>
    <border>
      <left/>
      <right/>
      <top/>
      <bottom style="medium">
        <color rgb="FF000000"/>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thin">
        <color rgb="FF000000"/>
      </left>
      <right/>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right/>
      <top style="medium">
        <color rgb="FF000000"/>
      </top>
      <bottom/>
      <diagonal/>
    </border>
    <border>
      <left/>
      <right style="thin">
        <color rgb="FF000000"/>
      </right>
      <top/>
      <bottom style="medium">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diagonal/>
    </border>
    <border>
      <left style="thin">
        <color indexed="64"/>
      </left>
      <right style="thin">
        <color indexed="64"/>
      </right>
      <top/>
      <bottom style="thin">
        <color rgb="FF000000"/>
      </bottom>
      <diagonal/>
    </border>
  </borders>
  <cellStyleXfs count="15">
    <xf numFmtId="0" fontId="0" fillId="0" borderId="0"/>
    <xf numFmtId="0" fontId="18" fillId="0" borderId="8"/>
    <xf numFmtId="43" fontId="18" fillId="0" borderId="0" applyFont="0" applyFill="0" applyBorder="0" applyAlignment="0" applyProtection="0"/>
    <xf numFmtId="0" fontId="19" fillId="0" borderId="8"/>
    <xf numFmtId="0" fontId="21" fillId="10" borderId="8" applyNumberFormat="0" applyBorder="0" applyAlignment="0" applyProtection="0"/>
    <xf numFmtId="9" fontId="23" fillId="0" borderId="0" applyFont="0" applyFill="0" applyBorder="0" applyAlignment="0" applyProtection="0"/>
    <xf numFmtId="0" fontId="11" fillId="0" borderId="8"/>
    <xf numFmtId="43" fontId="11" fillId="0" borderId="8" applyFont="0" applyFill="0" applyBorder="0" applyAlignment="0" applyProtection="0"/>
    <xf numFmtId="0" fontId="21" fillId="10" borderId="0" applyNumberFormat="0" applyBorder="0" applyAlignment="0" applyProtection="0"/>
    <xf numFmtId="0" fontId="25" fillId="0" borderId="8"/>
    <xf numFmtId="43" fontId="10" fillId="0" borderId="8" applyFont="0" applyFill="0" applyBorder="0" applyAlignment="0" applyProtection="0"/>
    <xf numFmtId="0" fontId="2" fillId="0" borderId="8"/>
    <xf numFmtId="0" fontId="43" fillId="0" borderId="8"/>
    <xf numFmtId="0" fontId="19" fillId="0" borderId="8"/>
    <xf numFmtId="0" fontId="2" fillId="0" borderId="8"/>
  </cellStyleXfs>
  <cellXfs count="513">
    <xf numFmtId="0" fontId="0" fillId="0" borderId="0" xfId="0"/>
    <xf numFmtId="0" fontId="12" fillId="0" borderId="0" xfId="0" applyFont="1"/>
    <xf numFmtId="0" fontId="14" fillId="2" borderId="10" xfId="0" applyFont="1" applyFill="1" applyBorder="1" applyAlignment="1">
      <alignment horizontal="center" vertical="center" wrapText="1"/>
    </xf>
    <xf numFmtId="0" fontId="13" fillId="2" borderId="11" xfId="0" applyFont="1" applyFill="1" applyBorder="1" applyAlignment="1">
      <alignment horizontal="center" vertical="center" wrapText="1"/>
    </xf>
    <xf numFmtId="165" fontId="14" fillId="2" borderId="11" xfId="0" applyNumberFormat="1" applyFont="1" applyFill="1" applyBorder="1" applyAlignment="1">
      <alignment horizontal="center" vertical="center" wrapText="1"/>
    </xf>
    <xf numFmtId="0" fontId="14" fillId="2" borderId="11" xfId="0" applyFont="1" applyFill="1" applyBorder="1" applyAlignment="1">
      <alignment horizontal="center" vertical="center" wrapText="1"/>
    </xf>
    <xf numFmtId="9" fontId="14" fillId="2" borderId="11" xfId="0" applyNumberFormat="1" applyFont="1" applyFill="1" applyBorder="1" applyAlignment="1">
      <alignment horizontal="center" vertical="center" wrapText="1"/>
    </xf>
    <xf numFmtId="0" fontId="16" fillId="0" borderId="0" xfId="0" applyFont="1"/>
    <xf numFmtId="0" fontId="12" fillId="0" borderId="16" xfId="0" applyFont="1" applyBorder="1" applyAlignment="1">
      <alignment horizontal="center"/>
    </xf>
    <xf numFmtId="165" fontId="12" fillId="0" borderId="16" xfId="0" applyNumberFormat="1" applyFont="1" applyBorder="1"/>
    <xf numFmtId="0" fontId="12" fillId="0" borderId="19" xfId="0" applyFont="1" applyBorder="1"/>
    <xf numFmtId="164" fontId="12" fillId="0" borderId="20" xfId="0" applyNumberFormat="1" applyFont="1" applyBorder="1"/>
    <xf numFmtId="0" fontId="12" fillId="0" borderId="21" xfId="0" applyFont="1" applyBorder="1"/>
    <xf numFmtId="164" fontId="12" fillId="0" borderId="17" xfId="0" applyNumberFormat="1" applyFont="1" applyBorder="1"/>
    <xf numFmtId="164" fontId="12" fillId="0" borderId="0" xfId="0" applyNumberFormat="1" applyFont="1"/>
    <xf numFmtId="0" fontId="14" fillId="2" borderId="30" xfId="0" applyFont="1" applyFill="1" applyBorder="1" applyAlignment="1">
      <alignment horizontal="center" vertical="center" wrapText="1"/>
    </xf>
    <xf numFmtId="0" fontId="12" fillId="0" borderId="16" xfId="0" applyFont="1" applyBorder="1" applyAlignment="1">
      <alignment horizontal="center" vertical="center"/>
    </xf>
    <xf numFmtId="0" fontId="12" fillId="4" borderId="17" xfId="0" applyFont="1" applyFill="1" applyBorder="1" applyAlignment="1">
      <alignment horizontal="center"/>
    </xf>
    <xf numFmtId="9" fontId="12" fillId="4" borderId="23" xfId="0" applyNumberFormat="1" applyFont="1" applyFill="1" applyBorder="1" applyAlignment="1">
      <alignment horizontal="center"/>
    </xf>
    <xf numFmtId="0" fontId="12" fillId="4" borderId="23" xfId="0" applyFont="1" applyFill="1" applyBorder="1" applyAlignment="1">
      <alignment horizontal="center"/>
    </xf>
    <xf numFmtId="9" fontId="12" fillId="4" borderId="17" xfId="0" applyNumberFormat="1" applyFont="1" applyFill="1" applyBorder="1" applyAlignment="1">
      <alignment horizontal="center"/>
    </xf>
    <xf numFmtId="9" fontId="12" fillId="0" borderId="17" xfId="0" applyNumberFormat="1" applyFont="1" applyBorder="1" applyAlignment="1">
      <alignment horizontal="center"/>
    </xf>
    <xf numFmtId="167" fontId="12" fillId="0" borderId="0" xfId="0" applyNumberFormat="1" applyFont="1"/>
    <xf numFmtId="167" fontId="13" fillId="2" borderId="11" xfId="0" applyNumberFormat="1" applyFont="1" applyFill="1" applyBorder="1" applyAlignment="1">
      <alignment horizontal="center" vertical="center" wrapText="1"/>
    </xf>
    <xf numFmtId="9" fontId="13" fillId="2" borderId="11" xfId="0" applyNumberFormat="1" applyFont="1" applyFill="1" applyBorder="1" applyAlignment="1">
      <alignment horizontal="center" vertical="center" wrapText="1"/>
    </xf>
    <xf numFmtId="0" fontId="12" fillId="2" borderId="13" xfId="0" applyFont="1" applyFill="1" applyBorder="1"/>
    <xf numFmtId="9" fontId="12" fillId="0" borderId="22" xfId="0" applyNumberFormat="1" applyFont="1" applyBorder="1"/>
    <xf numFmtId="167" fontId="12" fillId="0" borderId="21" xfId="0" applyNumberFormat="1" applyFont="1" applyBorder="1"/>
    <xf numFmtId="165" fontId="12" fillId="0" borderId="17" xfId="0" applyNumberFormat="1" applyFont="1" applyBorder="1"/>
    <xf numFmtId="9" fontId="12" fillId="0" borderId="0" xfId="0" applyNumberFormat="1" applyFont="1"/>
    <xf numFmtId="0" fontId="12" fillId="0" borderId="0" xfId="0" applyFont="1" applyAlignment="1">
      <alignment vertical="center"/>
    </xf>
    <xf numFmtId="167" fontId="12" fillId="0" borderId="0" xfId="0" applyNumberFormat="1" applyFont="1" applyAlignment="1">
      <alignment vertical="center"/>
    </xf>
    <xf numFmtId="3" fontId="12" fillId="0" borderId="0" xfId="0" applyNumberFormat="1" applyFont="1" applyAlignment="1">
      <alignment vertical="center"/>
    </xf>
    <xf numFmtId="168" fontId="12" fillId="0" borderId="0" xfId="0" applyNumberFormat="1" applyFont="1"/>
    <xf numFmtId="3" fontId="12" fillId="0" borderId="17" xfId="0" applyNumberFormat="1" applyFont="1" applyBorder="1" applyAlignment="1">
      <alignment horizontal="center"/>
    </xf>
    <xf numFmtId="1" fontId="17" fillId="0" borderId="17" xfId="0" applyNumberFormat="1" applyFont="1" applyBorder="1" applyAlignment="1">
      <alignment horizontal="center" shrinkToFit="1"/>
    </xf>
    <xf numFmtId="164" fontId="13" fillId="0" borderId="0" xfId="0" applyNumberFormat="1" applyFont="1"/>
    <xf numFmtId="0" fontId="12" fillId="0" borderId="23" xfId="0" applyFont="1" applyBorder="1" applyAlignment="1">
      <alignment horizontal="center"/>
    </xf>
    <xf numFmtId="9" fontId="12" fillId="0" borderId="23" xfId="0" applyNumberFormat="1" applyFont="1" applyBorder="1" applyAlignment="1">
      <alignment horizontal="center"/>
    </xf>
    <xf numFmtId="43" fontId="12" fillId="0" borderId="0" xfId="2" applyFont="1"/>
    <xf numFmtId="168" fontId="14" fillId="2" borderId="30" xfId="0" applyNumberFormat="1" applyFont="1" applyFill="1" applyBorder="1" applyAlignment="1">
      <alignment horizontal="center" vertical="center" wrapText="1"/>
    </xf>
    <xf numFmtId="168" fontId="12" fillId="4" borderId="23" xfId="0" applyNumberFormat="1" applyFont="1" applyFill="1" applyBorder="1" applyAlignment="1">
      <alignment horizontal="center"/>
    </xf>
    <xf numFmtId="168" fontId="12" fillId="0" borderId="23" xfId="0" applyNumberFormat="1" applyFont="1" applyBorder="1" applyAlignment="1">
      <alignment horizontal="center"/>
    </xf>
    <xf numFmtId="168" fontId="12" fillId="4" borderId="17" xfId="0" applyNumberFormat="1" applyFont="1" applyFill="1" applyBorder="1" applyAlignment="1">
      <alignment horizontal="center"/>
    </xf>
    <xf numFmtId="9" fontId="12" fillId="4" borderId="21" xfId="0" applyNumberFormat="1" applyFont="1" applyFill="1" applyBorder="1" applyAlignment="1">
      <alignment horizontal="center"/>
    </xf>
    <xf numFmtId="168" fontId="12" fillId="4" borderId="21" xfId="0" applyNumberFormat="1" applyFont="1" applyFill="1" applyBorder="1" applyAlignment="1">
      <alignment horizontal="center"/>
    </xf>
    <xf numFmtId="0" fontId="20" fillId="0" borderId="35" xfId="3" applyFont="1" applyBorder="1" applyAlignment="1">
      <alignment horizontal="justify" vertical="center" wrapText="1"/>
    </xf>
    <xf numFmtId="0" fontId="20" fillId="0" borderId="36" xfId="3" applyFont="1" applyBorder="1" applyAlignment="1">
      <alignment horizontal="justify" vertical="center" wrapText="1"/>
    </xf>
    <xf numFmtId="0" fontId="20" fillId="0" borderId="37" xfId="3" applyFont="1" applyBorder="1" applyAlignment="1">
      <alignment horizontal="center" vertical="center" wrapText="1"/>
    </xf>
    <xf numFmtId="0" fontId="20" fillId="0" borderId="35" xfId="3" applyFont="1" applyBorder="1" applyAlignment="1">
      <alignment horizontal="center" vertical="center" wrapText="1"/>
    </xf>
    <xf numFmtId="0" fontId="16" fillId="0" borderId="17" xfId="0" applyFont="1" applyBorder="1" applyAlignment="1">
      <alignment horizontal="center"/>
    </xf>
    <xf numFmtId="0" fontId="15" fillId="0" borderId="26" xfId="0" applyFont="1" applyBorder="1" applyAlignment="1">
      <alignment horizontal="center" vertical="center" wrapText="1"/>
    </xf>
    <xf numFmtId="0" fontId="15" fillId="0" borderId="39" xfId="0" applyFont="1" applyBorder="1" applyAlignment="1">
      <alignment horizontal="center" vertical="center" wrapText="1"/>
    </xf>
    <xf numFmtId="0" fontId="15" fillId="0" borderId="35" xfId="0" applyFont="1" applyBorder="1" applyAlignment="1">
      <alignment horizontal="center" vertical="center" wrapText="1"/>
    </xf>
    <xf numFmtId="167" fontId="13" fillId="17" borderId="12" xfId="0" applyNumberFormat="1" applyFont="1" applyFill="1" applyBorder="1" applyAlignment="1">
      <alignment horizontal="center" vertical="center" wrapText="1"/>
    </xf>
    <xf numFmtId="0" fontId="13" fillId="2" borderId="1" xfId="0" applyFont="1" applyFill="1" applyBorder="1" applyAlignment="1">
      <alignment horizontal="center" vertical="center" wrapText="1"/>
    </xf>
    <xf numFmtId="165" fontId="13" fillId="2" borderId="5" xfId="0" applyNumberFormat="1" applyFont="1" applyFill="1" applyBorder="1" applyAlignment="1">
      <alignment horizontal="center" vertical="center" wrapText="1"/>
    </xf>
    <xf numFmtId="0" fontId="12" fillId="0" borderId="35" xfId="0" applyFont="1" applyBorder="1"/>
    <xf numFmtId="9" fontId="12" fillId="0" borderId="17" xfId="5" applyFont="1" applyBorder="1" applyAlignment="1">
      <alignment horizontal="center"/>
    </xf>
    <xf numFmtId="0" fontId="12" fillId="4" borderId="21" xfId="0" applyFont="1" applyFill="1" applyBorder="1" applyAlignment="1">
      <alignment horizontal="center"/>
    </xf>
    <xf numFmtId="0" fontId="12" fillId="0" borderId="35" xfId="0" applyFont="1" applyBorder="1" applyAlignment="1">
      <alignment horizontal="center" vertical="center"/>
    </xf>
    <xf numFmtId="0" fontId="12" fillId="4" borderId="35" xfId="0" applyFont="1" applyFill="1" applyBorder="1" applyAlignment="1">
      <alignment horizontal="center"/>
    </xf>
    <xf numFmtId="9" fontId="12" fillId="4" borderId="35" xfId="0" applyNumberFormat="1" applyFont="1" applyFill="1" applyBorder="1" applyAlignment="1">
      <alignment horizontal="center"/>
    </xf>
    <xf numFmtId="168" fontId="12" fillId="4" borderId="35" xfId="0" applyNumberFormat="1" applyFont="1" applyFill="1" applyBorder="1" applyAlignment="1">
      <alignment horizontal="center"/>
    </xf>
    <xf numFmtId="164" fontId="12" fillId="6" borderId="35" xfId="0" applyNumberFormat="1" applyFont="1" applyFill="1" applyBorder="1"/>
    <xf numFmtId="0" fontId="20" fillId="0" borderId="35" xfId="3" applyFont="1" applyBorder="1" applyAlignment="1">
      <alignment horizontal="left" vertical="center" wrapText="1"/>
    </xf>
    <xf numFmtId="0" fontId="16" fillId="0" borderId="35" xfId="0" applyFont="1" applyBorder="1" applyAlignment="1" applyProtection="1">
      <alignment horizontal="center"/>
      <protection locked="0"/>
    </xf>
    <xf numFmtId="168" fontId="12" fillId="0" borderId="16" xfId="0" applyNumberFormat="1" applyFont="1" applyBorder="1"/>
    <xf numFmtId="168" fontId="12" fillId="0" borderId="33" xfId="0" applyNumberFormat="1" applyFont="1" applyBorder="1"/>
    <xf numFmtId="168" fontId="12" fillId="0" borderId="17" xfId="0" applyNumberFormat="1" applyFont="1" applyBorder="1"/>
    <xf numFmtId="167" fontId="13" fillId="11" borderId="12" xfId="0" applyNumberFormat="1" applyFont="1" applyFill="1" applyBorder="1" applyAlignment="1">
      <alignment horizontal="center" vertical="center" wrapText="1"/>
    </xf>
    <xf numFmtId="167" fontId="12" fillId="11" borderId="14" xfId="0" applyNumberFormat="1" applyFont="1" applyFill="1" applyBorder="1"/>
    <xf numFmtId="9" fontId="13" fillId="11" borderId="11" xfId="0" applyNumberFormat="1" applyFont="1" applyFill="1" applyBorder="1" applyAlignment="1">
      <alignment horizontal="center" vertical="center" wrapText="1"/>
    </xf>
    <xf numFmtId="167" fontId="13" fillId="11" borderId="5" xfId="0" applyNumberFormat="1" applyFont="1" applyFill="1" applyBorder="1" applyAlignment="1">
      <alignment horizontal="center" vertical="center" wrapText="1"/>
    </xf>
    <xf numFmtId="168" fontId="12" fillId="23" borderId="17" xfId="0" applyNumberFormat="1" applyFont="1" applyFill="1" applyBorder="1" applyAlignment="1">
      <alignment vertical="center"/>
    </xf>
    <xf numFmtId="168" fontId="12" fillId="22" borderId="17" xfId="0" applyNumberFormat="1" applyFont="1" applyFill="1" applyBorder="1" applyAlignment="1">
      <alignment vertical="center"/>
    </xf>
    <xf numFmtId="168" fontId="12" fillId="22" borderId="20" xfId="0" applyNumberFormat="1" applyFont="1" applyFill="1" applyBorder="1" applyAlignment="1">
      <alignment vertical="center"/>
    </xf>
    <xf numFmtId="167" fontId="13" fillId="17" borderId="15" xfId="0" applyNumberFormat="1" applyFont="1" applyFill="1" applyBorder="1" applyAlignment="1">
      <alignment horizontal="center" vertical="center" wrapText="1"/>
    </xf>
    <xf numFmtId="168" fontId="12" fillId="22" borderId="22" xfId="0" applyNumberFormat="1" applyFont="1" applyFill="1" applyBorder="1"/>
    <xf numFmtId="0" fontId="11" fillId="2" borderId="6" xfId="0" applyFont="1" applyFill="1" applyBorder="1" applyAlignment="1">
      <alignment horizontal="center" vertical="center"/>
    </xf>
    <xf numFmtId="0" fontId="11" fillId="0" borderId="0" xfId="0" applyFont="1"/>
    <xf numFmtId="0" fontId="13" fillId="2" borderId="10" xfId="0" applyFont="1" applyFill="1" applyBorder="1" applyAlignment="1">
      <alignment horizontal="center" vertical="center" wrapText="1"/>
    </xf>
    <xf numFmtId="165" fontId="13" fillId="2" borderId="11" xfId="0" applyNumberFormat="1" applyFont="1" applyFill="1" applyBorder="1" applyAlignment="1">
      <alignment horizontal="center" vertical="center" wrapText="1"/>
    </xf>
    <xf numFmtId="0" fontId="11" fillId="2" borderId="13" xfId="0" applyFont="1" applyFill="1" applyBorder="1"/>
    <xf numFmtId="164" fontId="13" fillId="17" borderId="12" xfId="0" applyNumberFormat="1" applyFont="1" applyFill="1" applyBorder="1" applyAlignment="1">
      <alignment horizontal="center" vertical="center" wrapText="1"/>
    </xf>
    <xf numFmtId="0" fontId="11" fillId="17" borderId="14" xfId="0" applyFont="1" applyFill="1" applyBorder="1"/>
    <xf numFmtId="9" fontId="13" fillId="17" borderId="15" xfId="0" applyNumberFormat="1" applyFont="1" applyFill="1" applyBorder="1" applyAlignment="1">
      <alignment horizontal="center" vertical="center" wrapText="1"/>
    </xf>
    <xf numFmtId="0" fontId="24" fillId="17" borderId="11" xfId="0" applyFont="1" applyFill="1" applyBorder="1" applyAlignment="1">
      <alignment horizontal="center" vertical="center" wrapText="1"/>
    </xf>
    <xf numFmtId="0" fontId="11" fillId="0" borderId="16" xfId="0" applyFont="1" applyBorder="1"/>
    <xf numFmtId="0" fontId="11" fillId="0" borderId="16" xfId="0" applyFont="1" applyBorder="1" applyAlignment="1">
      <alignment horizontal="center"/>
    </xf>
    <xf numFmtId="165" fontId="11" fillId="0" borderId="16" xfId="0" applyNumberFormat="1" applyFont="1" applyBorder="1"/>
    <xf numFmtId="9" fontId="11" fillId="0" borderId="17" xfId="0" applyNumberFormat="1" applyFont="1" applyBorder="1" applyAlignment="1">
      <alignment wrapText="1"/>
    </xf>
    <xf numFmtId="0" fontId="11" fillId="0" borderId="19" xfId="0" applyFont="1" applyBorder="1"/>
    <xf numFmtId="164" fontId="11" fillId="0" borderId="20" xfId="0" applyNumberFormat="1" applyFont="1" applyBorder="1"/>
    <xf numFmtId="0" fontId="11" fillId="0" borderId="21" xfId="0" applyFont="1" applyBorder="1"/>
    <xf numFmtId="9" fontId="11" fillId="0" borderId="17" xfId="5" applyFont="1" applyBorder="1" applyAlignment="1">
      <alignment wrapText="1"/>
    </xf>
    <xf numFmtId="164" fontId="11" fillId="22" borderId="17" xfId="0" applyNumberFormat="1" applyFont="1" applyFill="1" applyBorder="1"/>
    <xf numFmtId="164" fontId="11" fillId="0" borderId="0" xfId="0" applyNumberFormat="1" applyFont="1"/>
    <xf numFmtId="164" fontId="13" fillId="7" borderId="12" xfId="0" applyNumberFormat="1" applyFont="1" applyFill="1" applyBorder="1" applyAlignment="1">
      <alignment horizontal="center" vertical="center" wrapText="1"/>
    </xf>
    <xf numFmtId="166" fontId="11" fillId="6" borderId="17" xfId="0" applyNumberFormat="1" applyFont="1" applyFill="1" applyBorder="1" applyAlignment="1">
      <alignment wrapText="1"/>
    </xf>
    <xf numFmtId="9" fontId="13" fillId="7" borderId="12" xfId="0" applyNumberFormat="1" applyFont="1" applyFill="1" applyBorder="1" applyAlignment="1">
      <alignment horizontal="center" vertical="center" wrapText="1"/>
    </xf>
    <xf numFmtId="164" fontId="11" fillId="6" borderId="22" xfId="0" applyNumberFormat="1" applyFont="1" applyFill="1" applyBorder="1"/>
    <xf numFmtId="3" fontId="11" fillId="30" borderId="16" xfId="0" applyNumberFormat="1" applyFont="1" applyFill="1" applyBorder="1"/>
    <xf numFmtId="3" fontId="11" fillId="30" borderId="17" xfId="0" applyNumberFormat="1" applyFont="1" applyFill="1" applyBorder="1"/>
    <xf numFmtId="164" fontId="13" fillId="29" borderId="12" xfId="0" applyNumberFormat="1" applyFont="1" applyFill="1" applyBorder="1" applyAlignment="1">
      <alignment horizontal="center" wrapText="1"/>
    </xf>
    <xf numFmtId="165" fontId="11" fillId="30" borderId="17" xfId="0" applyNumberFormat="1" applyFont="1" applyFill="1" applyBorder="1"/>
    <xf numFmtId="9" fontId="13" fillId="29" borderId="12" xfId="0" applyNumberFormat="1" applyFont="1" applyFill="1" applyBorder="1" applyAlignment="1">
      <alignment horizontal="center" vertical="center" wrapText="1"/>
    </xf>
    <xf numFmtId="164" fontId="11" fillId="30" borderId="17" xfId="0" applyNumberFormat="1" applyFont="1" applyFill="1" applyBorder="1"/>
    <xf numFmtId="164" fontId="12" fillId="21" borderId="22" xfId="0" applyNumberFormat="1" applyFont="1" applyFill="1" applyBorder="1"/>
    <xf numFmtId="168" fontId="17" fillId="6" borderId="17" xfId="0" applyNumberFormat="1" applyFont="1" applyFill="1" applyBorder="1" applyAlignment="1">
      <alignment horizontal="left"/>
    </xf>
    <xf numFmtId="168" fontId="12" fillId="6" borderId="17" xfId="0" applyNumberFormat="1" applyFont="1" applyFill="1" applyBorder="1" applyAlignment="1">
      <alignment wrapText="1"/>
    </xf>
    <xf numFmtId="168" fontId="17" fillId="21" borderId="20" xfId="0" applyNumberFormat="1" applyFont="1" applyFill="1" applyBorder="1" applyAlignment="1">
      <alignment horizontal="left"/>
    </xf>
    <xf numFmtId="168" fontId="12" fillId="21" borderId="20" xfId="0" applyNumberFormat="1" applyFont="1" applyFill="1" applyBorder="1" applyAlignment="1">
      <alignment wrapText="1"/>
    </xf>
    <xf numFmtId="164" fontId="12" fillId="6" borderId="22" xfId="0" applyNumberFormat="1" applyFont="1" applyFill="1" applyBorder="1"/>
    <xf numFmtId="167" fontId="13" fillId="33" borderId="12" xfId="0" applyNumberFormat="1" applyFont="1" applyFill="1" applyBorder="1" applyAlignment="1">
      <alignment horizontal="center" vertical="center" wrapText="1"/>
    </xf>
    <xf numFmtId="168" fontId="12" fillId="35" borderId="22" xfId="0" applyNumberFormat="1" applyFont="1" applyFill="1" applyBorder="1"/>
    <xf numFmtId="168" fontId="12" fillId="0" borderId="8" xfId="0" applyNumberFormat="1" applyFont="1" applyBorder="1"/>
    <xf numFmtId="166" fontId="11" fillId="0" borderId="17" xfId="0" applyNumberFormat="1" applyFont="1" applyBorder="1" applyAlignment="1">
      <alignment wrapText="1"/>
    </xf>
    <xf numFmtId="3" fontId="11" fillId="0" borderId="17" xfId="0" applyNumberFormat="1" applyFont="1" applyBorder="1"/>
    <xf numFmtId="9" fontId="11" fillId="0" borderId="17" xfId="5" applyFont="1" applyFill="1" applyBorder="1" applyAlignment="1">
      <alignment wrapText="1"/>
    </xf>
    <xf numFmtId="164" fontId="11" fillId="0" borderId="22" xfId="0" applyNumberFormat="1" applyFont="1" applyBorder="1"/>
    <xf numFmtId="164" fontId="11" fillId="0" borderId="17" xfId="0" applyNumberFormat="1" applyFont="1" applyBorder="1"/>
    <xf numFmtId="9" fontId="14" fillId="37" borderId="12" xfId="0" applyNumberFormat="1" applyFont="1" applyFill="1" applyBorder="1" applyAlignment="1">
      <alignment horizontal="center" vertical="center" wrapText="1"/>
    </xf>
    <xf numFmtId="165" fontId="12" fillId="38" borderId="18" xfId="0" applyNumberFormat="1" applyFont="1" applyFill="1" applyBorder="1" applyAlignment="1">
      <alignment horizontal="center"/>
    </xf>
    <xf numFmtId="164" fontId="12" fillId="38" borderId="0" xfId="0" applyNumberFormat="1" applyFont="1" applyFill="1"/>
    <xf numFmtId="0" fontId="12" fillId="38" borderId="0" xfId="0" applyFont="1" applyFill="1"/>
    <xf numFmtId="9" fontId="13" fillId="37" borderId="12" xfId="0" applyNumberFormat="1" applyFont="1" applyFill="1" applyBorder="1" applyAlignment="1">
      <alignment horizontal="center" vertical="center" wrapText="1"/>
    </xf>
    <xf numFmtId="165" fontId="11" fillId="38" borderId="18" xfId="0" applyNumberFormat="1" applyFont="1" applyFill="1" applyBorder="1"/>
    <xf numFmtId="0" fontId="11" fillId="38" borderId="0" xfId="0" applyFont="1" applyFill="1"/>
    <xf numFmtId="0" fontId="13" fillId="37" borderId="11" xfId="0" applyFont="1" applyFill="1" applyBorder="1" applyAlignment="1">
      <alignment horizontal="center" vertical="center" wrapText="1"/>
    </xf>
    <xf numFmtId="0" fontId="12" fillId="38" borderId="0" xfId="0" applyFont="1" applyFill="1" applyAlignment="1">
      <alignment vertical="center"/>
    </xf>
    <xf numFmtId="167" fontId="14" fillId="37" borderId="30" xfId="0" applyNumberFormat="1" applyFont="1" applyFill="1" applyBorder="1" applyAlignment="1">
      <alignment horizontal="center" vertical="center" wrapText="1"/>
    </xf>
    <xf numFmtId="167" fontId="12" fillId="39" borderId="23" xfId="0" applyNumberFormat="1" applyFont="1" applyFill="1" applyBorder="1" applyAlignment="1">
      <alignment horizontal="center"/>
    </xf>
    <xf numFmtId="167" fontId="12" fillId="38" borderId="0" xfId="0" applyNumberFormat="1" applyFont="1" applyFill="1"/>
    <xf numFmtId="0" fontId="16" fillId="0" borderId="8" xfId="9" applyFont="1"/>
    <xf numFmtId="0" fontId="10" fillId="0" borderId="8" xfId="9" applyFont="1"/>
    <xf numFmtId="0" fontId="14" fillId="2" borderId="10" xfId="9" applyFont="1" applyFill="1" applyBorder="1" applyAlignment="1">
      <alignment horizontal="center" vertical="center" wrapText="1"/>
    </xf>
    <xf numFmtId="0" fontId="14" fillId="2" borderId="11" xfId="9" applyFont="1" applyFill="1" applyBorder="1" applyAlignment="1">
      <alignment horizontal="center" vertical="center" wrapText="1"/>
    </xf>
    <xf numFmtId="165" fontId="14" fillId="2" borderId="11" xfId="9" applyNumberFormat="1" applyFont="1" applyFill="1" applyBorder="1" applyAlignment="1">
      <alignment horizontal="center" vertical="center" wrapText="1"/>
    </xf>
    <xf numFmtId="9" fontId="14" fillId="2" borderId="11" xfId="9" applyNumberFormat="1" applyFont="1" applyFill="1" applyBorder="1" applyAlignment="1">
      <alignment horizontal="center" vertical="center" wrapText="1"/>
    </xf>
    <xf numFmtId="9" fontId="14" fillId="38" borderId="12" xfId="9" applyNumberFormat="1" applyFont="1" applyFill="1" applyBorder="1" applyAlignment="1">
      <alignment horizontal="center" vertical="center" wrapText="1"/>
    </xf>
    <xf numFmtId="0" fontId="16" fillId="2" borderId="21" xfId="9" applyFont="1" applyFill="1" applyBorder="1"/>
    <xf numFmtId="164" fontId="14" fillId="16" borderId="31" xfId="9" applyNumberFormat="1" applyFont="1" applyFill="1" applyBorder="1" applyAlignment="1">
      <alignment horizontal="center" vertical="center" wrapText="1"/>
    </xf>
    <xf numFmtId="164" fontId="14" fillId="40" borderId="31" xfId="9" applyNumberFormat="1" applyFont="1" applyFill="1" applyBorder="1" applyAlignment="1">
      <alignment horizontal="center" vertical="center" wrapText="1"/>
    </xf>
    <xf numFmtId="164" fontId="14" fillId="7" borderId="31" xfId="9" applyNumberFormat="1" applyFont="1" applyFill="1" applyBorder="1" applyAlignment="1">
      <alignment horizontal="center" vertical="center" wrapText="1"/>
    </xf>
    <xf numFmtId="0" fontId="16" fillId="7" borderId="14" xfId="9" applyFont="1" applyFill="1" applyBorder="1"/>
    <xf numFmtId="9" fontId="14" fillId="7" borderId="27" xfId="9" applyNumberFormat="1" applyFont="1" applyFill="1" applyBorder="1" applyAlignment="1">
      <alignment horizontal="center" vertical="center" wrapText="1"/>
    </xf>
    <xf numFmtId="164" fontId="14" fillId="16" borderId="12" xfId="9" applyNumberFormat="1" applyFont="1" applyFill="1" applyBorder="1" applyAlignment="1">
      <alignment horizontal="center" vertical="center" wrapText="1"/>
    </xf>
    <xf numFmtId="164" fontId="14" fillId="7" borderId="11" xfId="9" applyNumberFormat="1" applyFont="1" applyFill="1" applyBorder="1" applyAlignment="1">
      <alignment horizontal="center" vertical="center" wrapText="1"/>
    </xf>
    <xf numFmtId="0" fontId="10" fillId="0" borderId="17" xfId="9" applyFont="1" applyBorder="1" applyAlignment="1">
      <alignment horizontal="center"/>
    </xf>
    <xf numFmtId="3" fontId="10" fillId="0" borderId="17" xfId="9" applyNumberFormat="1" applyFont="1" applyBorder="1" applyAlignment="1">
      <alignment horizontal="center"/>
    </xf>
    <xf numFmtId="165" fontId="10" fillId="0" borderId="23" xfId="9" applyNumberFormat="1" applyFont="1" applyBorder="1"/>
    <xf numFmtId="9" fontId="10" fillId="0" borderId="17" xfId="9" applyNumberFormat="1" applyFont="1" applyBorder="1" applyAlignment="1">
      <alignment horizontal="center"/>
    </xf>
    <xf numFmtId="165" fontId="10" fillId="38" borderId="32" xfId="9" applyNumberFormat="1" applyFont="1" applyFill="1" applyBorder="1" applyAlignment="1">
      <alignment horizontal="center"/>
    </xf>
    <xf numFmtId="0" fontId="10" fillId="0" borderId="19" xfId="9" applyFont="1" applyBorder="1"/>
    <xf numFmtId="164" fontId="10" fillId="21" borderId="17" xfId="9" applyNumberFormat="1" applyFont="1" applyFill="1" applyBorder="1"/>
    <xf numFmtId="164" fontId="10" fillId="41" borderId="17" xfId="9" applyNumberFormat="1" applyFont="1" applyFill="1" applyBorder="1"/>
    <xf numFmtId="164" fontId="10" fillId="0" borderId="17" xfId="9" applyNumberFormat="1" applyFont="1" applyBorder="1"/>
    <xf numFmtId="0" fontId="10" fillId="0" borderId="21" xfId="9" applyFont="1" applyBorder="1"/>
    <xf numFmtId="164" fontId="10" fillId="21" borderId="26" xfId="9" applyNumberFormat="1" applyFont="1" applyFill="1" applyBorder="1"/>
    <xf numFmtId="164" fontId="10" fillId="41" borderId="26" xfId="9" applyNumberFormat="1" applyFont="1" applyFill="1" applyBorder="1"/>
    <xf numFmtId="164" fontId="10" fillId="0" borderId="8" xfId="9" applyNumberFormat="1" applyFont="1"/>
    <xf numFmtId="165" fontId="10" fillId="5" borderId="17" xfId="9" applyNumberFormat="1" applyFont="1" applyFill="1" applyBorder="1"/>
    <xf numFmtId="0" fontId="13" fillId="5" borderId="17" xfId="9" applyFont="1" applyFill="1" applyBorder="1" applyAlignment="1">
      <alignment horizontal="center" vertical="center" wrapText="1"/>
    </xf>
    <xf numFmtId="3" fontId="13" fillId="5" borderId="17" xfId="9" applyNumberFormat="1" applyFont="1" applyFill="1" applyBorder="1" applyAlignment="1">
      <alignment horizontal="center" vertical="center" wrapText="1"/>
    </xf>
    <xf numFmtId="165" fontId="13" fillId="42" borderId="17" xfId="9" applyNumberFormat="1" applyFont="1" applyFill="1" applyBorder="1" applyAlignment="1">
      <alignment horizontal="center" vertical="center" wrapText="1"/>
    </xf>
    <xf numFmtId="165" fontId="13" fillId="38" borderId="17" xfId="9" applyNumberFormat="1" applyFont="1" applyFill="1" applyBorder="1" applyAlignment="1">
      <alignment horizontal="center" vertical="center" wrapText="1"/>
    </xf>
    <xf numFmtId="165" fontId="13" fillId="0" borderId="17" xfId="9" applyNumberFormat="1" applyFont="1" applyBorder="1" applyAlignment="1">
      <alignment horizontal="center" vertical="center" wrapText="1"/>
    </xf>
    <xf numFmtId="165" fontId="13" fillId="24" borderId="17" xfId="9" applyNumberFormat="1" applyFont="1" applyFill="1" applyBorder="1" applyAlignment="1">
      <alignment horizontal="center" vertical="center" wrapText="1"/>
    </xf>
    <xf numFmtId="165" fontId="13" fillId="43" borderId="17" xfId="9" applyNumberFormat="1" applyFont="1" applyFill="1" applyBorder="1" applyAlignment="1">
      <alignment horizontal="center" vertical="center" wrapText="1"/>
    </xf>
    <xf numFmtId="0" fontId="10" fillId="38" borderId="8" xfId="9" applyFont="1" applyFill="1"/>
    <xf numFmtId="0" fontId="10" fillId="0" borderId="23" xfId="9" applyFont="1" applyBorder="1" applyAlignment="1">
      <alignment horizontal="center" vertical="center"/>
    </xf>
    <xf numFmtId="0" fontId="20" fillId="0" borderId="37" xfId="3" applyFont="1" applyBorder="1" applyAlignment="1">
      <alignment horizontal="justify" vertical="center" wrapText="1"/>
    </xf>
    <xf numFmtId="3" fontId="10" fillId="0" borderId="23" xfId="9" applyNumberFormat="1" applyFont="1" applyBorder="1" applyAlignment="1">
      <alignment horizontal="center" vertical="center"/>
    </xf>
    <xf numFmtId="9" fontId="10" fillId="0" borderId="23" xfId="9" applyNumberFormat="1" applyFont="1" applyBorder="1"/>
    <xf numFmtId="165" fontId="10" fillId="38" borderId="23" xfId="9" applyNumberFormat="1" applyFont="1" applyFill="1" applyBorder="1" applyAlignment="1">
      <alignment horizontal="center"/>
    </xf>
    <xf numFmtId="0" fontId="10" fillId="0" borderId="23" xfId="9" applyFont="1" applyBorder="1"/>
    <xf numFmtId="166" fontId="10" fillId="0" borderId="17" xfId="9" applyNumberFormat="1" applyFont="1" applyBorder="1"/>
    <xf numFmtId="164" fontId="10" fillId="0" borderId="23" xfId="9" applyNumberFormat="1" applyFont="1" applyBorder="1"/>
    <xf numFmtId="0" fontId="10" fillId="0" borderId="17" xfId="9" applyFont="1" applyBorder="1" applyAlignment="1">
      <alignment horizontal="center" vertical="center"/>
    </xf>
    <xf numFmtId="0" fontId="10" fillId="0" borderId="17" xfId="9" applyFont="1" applyBorder="1"/>
    <xf numFmtId="9" fontId="10" fillId="0" borderId="17" xfId="9" applyNumberFormat="1" applyFont="1" applyBorder="1"/>
    <xf numFmtId="0" fontId="26" fillId="0" borderId="35" xfId="0" applyFont="1" applyBorder="1" applyAlignment="1">
      <alignment wrapText="1"/>
    </xf>
    <xf numFmtId="0" fontId="26" fillId="0" borderId="35" xfId="0" applyFont="1" applyBorder="1" applyAlignment="1">
      <alignment horizontal="center" wrapText="1"/>
    </xf>
    <xf numFmtId="0" fontId="15" fillId="0" borderId="35" xfId="0" applyFont="1" applyBorder="1" applyAlignment="1">
      <alignment horizontal="left" vertical="center" wrapText="1"/>
    </xf>
    <xf numFmtId="0" fontId="15" fillId="0" borderId="35" xfId="0" applyFont="1" applyBorder="1" applyAlignment="1">
      <alignment horizontal="center"/>
    </xf>
    <xf numFmtId="0" fontId="22" fillId="0" borderId="35" xfId="3" applyFont="1" applyBorder="1" applyAlignment="1">
      <alignment horizontal="left" vertical="center" wrapText="1"/>
    </xf>
    <xf numFmtId="0" fontId="22" fillId="0" borderId="35" xfId="3" applyFont="1" applyBorder="1" applyAlignment="1">
      <alignment horizontal="center" vertical="center" wrapText="1"/>
    </xf>
    <xf numFmtId="0" fontId="17" fillId="0" borderId="35" xfId="0" applyFont="1" applyBorder="1" applyAlignment="1">
      <alignment horizontal="left" vertical="center" wrapText="1"/>
    </xf>
    <xf numFmtId="0" fontId="0" fillId="0" borderId="35" xfId="0" applyBorder="1" applyAlignment="1">
      <alignment horizontal="center"/>
    </xf>
    <xf numFmtId="0" fontId="0" fillId="0" borderId="35" xfId="0" applyBorder="1" applyAlignment="1">
      <alignment horizontal="left" wrapText="1"/>
    </xf>
    <xf numFmtId="0" fontId="27" fillId="0" borderId="35" xfId="0" applyFont="1" applyBorder="1"/>
    <xf numFmtId="0" fontId="28" fillId="0" borderId="35" xfId="0" applyFont="1" applyBorder="1" applyAlignment="1">
      <alignment wrapText="1"/>
    </xf>
    <xf numFmtId="0" fontId="29" fillId="0" borderId="35" xfId="0" applyFont="1" applyBorder="1" applyAlignment="1">
      <alignment wrapText="1"/>
    </xf>
    <xf numFmtId="0" fontId="30" fillId="0" borderId="35" xfId="0" applyFont="1" applyBorder="1" applyAlignment="1">
      <alignment wrapText="1"/>
    </xf>
    <xf numFmtId="0" fontId="17" fillId="0" borderId="35" xfId="0" applyFont="1" applyBorder="1" applyAlignment="1">
      <alignment horizontal="center" wrapText="1"/>
    </xf>
    <xf numFmtId="0" fontId="0" fillId="0" borderId="35" xfId="0" applyBorder="1" applyAlignment="1">
      <alignment horizontal="center" vertical="center"/>
    </xf>
    <xf numFmtId="0" fontId="0" fillId="0" borderId="35" xfId="0" applyBorder="1"/>
    <xf numFmtId="0" fontId="16" fillId="0" borderId="35" xfId="0" applyFont="1" applyBorder="1"/>
    <xf numFmtId="1" fontId="17" fillId="0" borderId="14" xfId="0" applyNumberFormat="1" applyFont="1" applyBorder="1" applyAlignment="1">
      <alignment horizontal="center" shrinkToFit="1"/>
    </xf>
    <xf numFmtId="165" fontId="12" fillId="0" borderId="14" xfId="0" applyNumberFormat="1" applyFont="1" applyBorder="1"/>
    <xf numFmtId="9" fontId="12" fillId="0" borderId="14" xfId="0" applyNumberFormat="1" applyFont="1" applyBorder="1" applyAlignment="1">
      <alignment horizontal="center"/>
    </xf>
    <xf numFmtId="168" fontId="12" fillId="6" borderId="14" xfId="0" applyNumberFormat="1" applyFont="1" applyFill="1" applyBorder="1" applyAlignment="1">
      <alignment wrapText="1"/>
    </xf>
    <xf numFmtId="168" fontId="12" fillId="21" borderId="45" xfId="0" applyNumberFormat="1" applyFont="1" applyFill="1" applyBorder="1" applyAlignment="1">
      <alignment wrapText="1"/>
    </xf>
    <xf numFmtId="164" fontId="12" fillId="0" borderId="45" xfId="0" applyNumberFormat="1" applyFont="1" applyBorder="1"/>
    <xf numFmtId="164" fontId="12" fillId="6" borderId="39" xfId="0" applyNumberFormat="1" applyFont="1" applyFill="1" applyBorder="1"/>
    <xf numFmtId="164" fontId="12" fillId="21" borderId="39" xfId="0" applyNumberFormat="1" applyFont="1" applyFill="1" applyBorder="1"/>
    <xf numFmtId="164" fontId="12" fillId="0" borderId="14" xfId="0" applyNumberFormat="1" applyFont="1" applyBorder="1"/>
    <xf numFmtId="1" fontId="17" fillId="0" borderId="35" xfId="0" applyNumberFormat="1" applyFont="1" applyBorder="1" applyAlignment="1">
      <alignment horizontal="center" shrinkToFit="1"/>
    </xf>
    <xf numFmtId="165" fontId="12" fillId="0" borderId="35" xfId="0" applyNumberFormat="1" applyFont="1" applyBorder="1"/>
    <xf numFmtId="9" fontId="12" fillId="0" borderId="35" xfId="0" applyNumberFormat="1" applyFont="1" applyBorder="1" applyAlignment="1">
      <alignment horizontal="center"/>
    </xf>
    <xf numFmtId="168" fontId="12" fillId="6" borderId="35" xfId="0" applyNumberFormat="1" applyFont="1" applyFill="1" applyBorder="1" applyAlignment="1">
      <alignment wrapText="1"/>
    </xf>
    <xf numFmtId="168" fontId="12" fillId="21" borderId="35" xfId="0" applyNumberFormat="1" applyFont="1" applyFill="1" applyBorder="1" applyAlignment="1">
      <alignment wrapText="1"/>
    </xf>
    <xf numFmtId="164" fontId="12" fillId="0" borderId="35" xfId="0" applyNumberFormat="1" applyFont="1" applyBorder="1"/>
    <xf numFmtId="164" fontId="12" fillId="21" borderId="35" xfId="0" applyNumberFormat="1" applyFont="1" applyFill="1" applyBorder="1"/>
    <xf numFmtId="0" fontId="17" fillId="0" borderId="35" xfId="0" applyFont="1" applyBorder="1" applyAlignment="1">
      <alignment horizontal="justify" vertical="center" wrapText="1"/>
    </xf>
    <xf numFmtId="0" fontId="17" fillId="14" borderId="35" xfId="0" applyFont="1" applyFill="1" applyBorder="1" applyAlignment="1">
      <alignment horizontal="justify" vertical="center" wrapText="1"/>
    </xf>
    <xf numFmtId="0" fontId="17" fillId="0" borderId="26" xfId="0" applyFont="1" applyBorder="1" applyAlignment="1">
      <alignment horizontal="center" vertical="center" wrapText="1"/>
    </xf>
    <xf numFmtId="0" fontId="10" fillId="0" borderId="35" xfId="0" applyFont="1" applyBorder="1" applyAlignment="1">
      <alignment horizontal="justify" vertical="center" wrapText="1"/>
    </xf>
    <xf numFmtId="0" fontId="15" fillId="0" borderId="35" xfId="0" applyFont="1" applyBorder="1" applyAlignment="1">
      <alignment horizontal="justify" vertical="center" wrapText="1"/>
    </xf>
    <xf numFmtId="0" fontId="15" fillId="0" borderId="35" xfId="4" applyNumberFormat="1" applyFont="1" applyFill="1" applyBorder="1" applyAlignment="1" applyProtection="1">
      <alignment horizontal="justify" vertical="center" wrapText="1"/>
    </xf>
    <xf numFmtId="0" fontId="15" fillId="0" borderId="38" xfId="4" applyNumberFormat="1" applyFont="1" applyFill="1" applyBorder="1" applyAlignment="1" applyProtection="1">
      <alignment horizontal="justify" vertical="center" wrapText="1"/>
    </xf>
    <xf numFmtId="0" fontId="15" fillId="0" borderId="35" xfId="8" applyNumberFormat="1" applyFont="1" applyFill="1" applyBorder="1" applyAlignment="1">
      <alignment horizontal="left" wrapText="1"/>
    </xf>
    <xf numFmtId="0" fontId="15" fillId="0" borderId="35" xfId="8" applyNumberFormat="1" applyFont="1" applyFill="1" applyBorder="1" applyAlignment="1">
      <alignment horizontal="left"/>
    </xf>
    <xf numFmtId="0" fontId="15" fillId="0" borderId="35" xfId="0" applyFont="1" applyBorder="1" applyAlignment="1">
      <alignment wrapText="1"/>
    </xf>
    <xf numFmtId="0" fontId="15" fillId="0" borderId="35" xfId="0" applyFont="1" applyBorder="1" applyAlignment="1">
      <alignment horizontal="left" wrapText="1"/>
    </xf>
    <xf numFmtId="0" fontId="15" fillId="0" borderId="35" xfId="0" applyFont="1" applyBorder="1" applyAlignment="1">
      <alignment horizontal="center" wrapText="1"/>
    </xf>
    <xf numFmtId="0" fontId="15" fillId="0" borderId="35" xfId="0" applyFont="1" applyBorder="1" applyAlignment="1">
      <alignment horizontal="left" vertical="justify" wrapText="1"/>
    </xf>
    <xf numFmtId="170" fontId="15" fillId="0" borderId="35" xfId="10" applyNumberFormat="1" applyFont="1" applyFill="1" applyBorder="1" applyAlignment="1" applyProtection="1">
      <alignment horizontal="center" vertical="center" wrapText="1"/>
    </xf>
    <xf numFmtId="0" fontId="10" fillId="0" borderId="23"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5" xfId="0" applyFont="1" applyBorder="1" applyAlignment="1">
      <alignment horizontal="center" wrapText="1"/>
    </xf>
    <xf numFmtId="0" fontId="10" fillId="4" borderId="35" xfId="0" applyFont="1" applyFill="1" applyBorder="1" applyAlignment="1">
      <alignment horizontal="center" vertical="center" wrapText="1"/>
    </xf>
    <xf numFmtId="0" fontId="0" fillId="0" borderId="35" xfId="0" applyBorder="1" applyAlignment="1">
      <alignment horizontal="center" vertical="center" wrapText="1"/>
    </xf>
    <xf numFmtId="0" fontId="0" fillId="0" borderId="35" xfId="0" applyBorder="1" applyAlignment="1">
      <alignment wrapText="1"/>
    </xf>
    <xf numFmtId="0" fontId="33" fillId="0" borderId="37" xfId="3" applyFont="1" applyBorder="1" applyAlignment="1">
      <alignment horizontal="justify" vertical="top" wrapText="1"/>
    </xf>
    <xf numFmtId="0" fontId="33" fillId="0" borderId="37" xfId="3" applyFont="1" applyBorder="1" applyAlignment="1">
      <alignment horizontal="justify" vertical="center" wrapText="1"/>
    </xf>
    <xf numFmtId="0" fontId="33" fillId="0" borderId="46" xfId="3" applyFont="1" applyBorder="1" applyAlignment="1">
      <alignment horizontal="justify" vertical="top" wrapText="1"/>
    </xf>
    <xf numFmtId="0" fontId="34" fillId="0" borderId="37" xfId="3" applyFont="1" applyBorder="1" applyAlignment="1">
      <alignment horizontal="justify" vertical="center" wrapText="1"/>
    </xf>
    <xf numFmtId="0" fontId="33" fillId="0" borderId="37" xfId="3" applyFont="1" applyBorder="1" applyAlignment="1">
      <alignment horizontal="left" vertical="top" wrapText="1"/>
    </xf>
    <xf numFmtId="0" fontId="20" fillId="0" borderId="37" xfId="3" applyFont="1" applyBorder="1" applyAlignment="1">
      <alignment horizontal="left" vertical="top" wrapText="1"/>
    </xf>
    <xf numFmtId="0" fontId="20" fillId="0" borderId="37" xfId="3" applyFont="1" applyBorder="1" applyAlignment="1">
      <alignment horizontal="justify" vertical="top" wrapText="1"/>
    </xf>
    <xf numFmtId="0" fontId="35" fillId="0" borderId="23" xfId="0" applyFont="1" applyBorder="1" applyAlignment="1">
      <alignment horizontal="left" vertical="center" wrapText="1"/>
    </xf>
    <xf numFmtId="0" fontId="35" fillId="0" borderId="23" xfId="0" applyFont="1" applyBorder="1" applyAlignment="1">
      <alignment horizontal="center" vertical="center" wrapText="1"/>
    </xf>
    <xf numFmtId="0" fontId="36" fillId="0" borderId="23" xfId="0" applyFont="1" applyBorder="1" applyAlignment="1">
      <alignment horizontal="left" vertical="center" wrapText="1"/>
    </xf>
    <xf numFmtId="0" fontId="35" fillId="0" borderId="17" xfId="0" applyFont="1" applyBorder="1" applyAlignment="1">
      <alignment horizontal="left" vertical="center" wrapText="1"/>
    </xf>
    <xf numFmtId="0" fontId="35" fillId="0" borderId="17" xfId="0" applyFont="1" applyBorder="1" applyAlignment="1">
      <alignment horizontal="center" vertical="center" wrapText="1"/>
    </xf>
    <xf numFmtId="0" fontId="36" fillId="0" borderId="17" xfId="0" applyFont="1" applyBorder="1" applyAlignment="1">
      <alignment vertical="top" wrapText="1"/>
    </xf>
    <xf numFmtId="0" fontId="35" fillId="0" borderId="14" xfId="0" applyFont="1" applyBorder="1" applyAlignment="1">
      <alignment horizontal="left" vertical="center" wrapText="1"/>
    </xf>
    <xf numFmtId="0" fontId="35" fillId="0" borderId="14" xfId="0" applyFont="1" applyBorder="1" applyAlignment="1">
      <alignment horizontal="center" vertical="center" wrapText="1"/>
    </xf>
    <xf numFmtId="0" fontId="35" fillId="0" borderId="35" xfId="0" applyFont="1" applyBorder="1" applyAlignment="1">
      <alignment vertical="top" wrapText="1"/>
    </xf>
    <xf numFmtId="0" fontId="35" fillId="0" borderId="35" xfId="0" applyFont="1" applyBorder="1" applyAlignment="1">
      <alignment horizontal="center" vertical="center" wrapText="1"/>
    </xf>
    <xf numFmtId="0" fontId="36" fillId="0" borderId="35" xfId="0" applyFont="1" applyBorder="1" applyAlignment="1">
      <alignment horizontal="left" vertical="center" wrapText="1"/>
    </xf>
    <xf numFmtId="0" fontId="35" fillId="0" borderId="35" xfId="0" applyFont="1" applyBorder="1" applyAlignment="1">
      <alignment horizontal="left" vertical="center" wrapText="1"/>
    </xf>
    <xf numFmtId="165" fontId="12" fillId="0" borderId="23" xfId="0" applyNumberFormat="1" applyFont="1" applyBorder="1"/>
    <xf numFmtId="165" fontId="12" fillId="38" borderId="32" xfId="0" applyNumberFormat="1" applyFont="1" applyFill="1" applyBorder="1" applyAlignment="1">
      <alignment horizontal="center"/>
    </xf>
    <xf numFmtId="49" fontId="38" fillId="0" borderId="35" xfId="0" applyNumberFormat="1" applyFont="1" applyBorder="1" applyAlignment="1">
      <alignment horizontal="left" vertical="center" wrapText="1"/>
    </xf>
    <xf numFmtId="49" fontId="19" fillId="0" borderId="35" xfId="0" applyNumberFormat="1" applyFont="1" applyBorder="1" applyAlignment="1">
      <alignment horizontal="left" vertical="center" wrapText="1"/>
    </xf>
    <xf numFmtId="0" fontId="0" fillId="0" borderId="35" xfId="0" applyBorder="1" applyAlignment="1">
      <alignment horizontal="justify" vertical="center" wrapText="1"/>
    </xf>
    <xf numFmtId="0" fontId="39" fillId="0" borderId="35" xfId="0" applyFont="1" applyBorder="1" applyAlignment="1">
      <alignment vertical="center" wrapText="1"/>
    </xf>
    <xf numFmtId="0" fontId="39" fillId="0" borderId="35" xfId="0" applyFont="1" applyBorder="1" applyAlignment="1">
      <alignment vertical="top" wrapText="1"/>
    </xf>
    <xf numFmtId="171" fontId="12" fillId="0" borderId="0" xfId="0" applyNumberFormat="1" applyFont="1"/>
    <xf numFmtId="165" fontId="40" fillId="5" borderId="17" xfId="0" applyNumberFormat="1" applyFont="1" applyFill="1" applyBorder="1" applyAlignment="1">
      <alignment horizontal="center" vertical="center"/>
    </xf>
    <xf numFmtId="0" fontId="41" fillId="5" borderId="17" xfId="0" applyFont="1" applyFill="1" applyBorder="1" applyAlignment="1">
      <alignment horizontal="center" vertical="center" wrapText="1"/>
    </xf>
    <xf numFmtId="3" fontId="41" fillId="5" borderId="17" xfId="0" applyNumberFormat="1" applyFont="1" applyFill="1" applyBorder="1" applyAlignment="1">
      <alignment horizontal="center" vertical="center" wrapText="1"/>
    </xf>
    <xf numFmtId="165" fontId="41" fillId="9" borderId="17" xfId="0" applyNumberFormat="1" applyFont="1" applyFill="1" applyBorder="1" applyAlignment="1">
      <alignment horizontal="center" vertical="center" wrapText="1"/>
    </xf>
    <xf numFmtId="0" fontId="41" fillId="9" borderId="17" xfId="0" applyFont="1" applyFill="1" applyBorder="1" applyAlignment="1">
      <alignment horizontal="center" vertical="center" wrapText="1"/>
    </xf>
    <xf numFmtId="165" fontId="41" fillId="3" borderId="17" xfId="0" applyNumberFormat="1" applyFont="1" applyFill="1" applyBorder="1" applyAlignment="1">
      <alignment horizontal="center" vertical="center"/>
    </xf>
    <xf numFmtId="0" fontId="40" fillId="0" borderId="23" xfId="0" applyFont="1" applyBorder="1" applyAlignment="1">
      <alignment horizontal="center" vertical="center"/>
    </xf>
    <xf numFmtId="171" fontId="41" fillId="8" borderId="23" xfId="0" applyNumberFormat="1" applyFont="1" applyFill="1" applyBorder="1" applyAlignment="1">
      <alignment horizontal="center" vertical="center"/>
    </xf>
    <xf numFmtId="0" fontId="40" fillId="0" borderId="26" xfId="0" applyFont="1" applyBorder="1" applyAlignment="1">
      <alignment horizontal="center" vertical="center"/>
    </xf>
    <xf numFmtId="164" fontId="40" fillId="0" borderId="0" xfId="0" applyNumberFormat="1" applyFont="1" applyAlignment="1">
      <alignment horizontal="center" vertical="center"/>
    </xf>
    <xf numFmtId="0" fontId="40" fillId="0" borderId="0" xfId="0" applyFont="1" applyAlignment="1">
      <alignment horizontal="center" vertical="center"/>
    </xf>
    <xf numFmtId="171" fontId="12" fillId="6" borderId="17" xfId="0" applyNumberFormat="1" applyFont="1" applyFill="1" applyBorder="1"/>
    <xf numFmtId="171" fontId="41" fillId="8" borderId="26" xfId="0" applyNumberFormat="1" applyFont="1" applyFill="1" applyBorder="1" applyAlignment="1">
      <alignment horizontal="center" vertical="center"/>
    </xf>
    <xf numFmtId="171" fontId="12" fillId="27" borderId="35" xfId="0" applyNumberFormat="1" applyFont="1" applyFill="1" applyBorder="1"/>
    <xf numFmtId="171" fontId="41" fillId="28" borderId="32" xfId="0" applyNumberFormat="1" applyFont="1" applyFill="1" applyBorder="1" applyAlignment="1">
      <alignment horizontal="center" vertical="center"/>
    </xf>
    <xf numFmtId="171" fontId="12" fillId="27" borderId="17" xfId="0" applyNumberFormat="1" applyFont="1" applyFill="1" applyBorder="1"/>
    <xf numFmtId="171" fontId="41" fillId="28" borderId="26" xfId="0" applyNumberFormat="1" applyFont="1" applyFill="1" applyBorder="1" applyAlignment="1">
      <alignment horizontal="center" vertical="center"/>
    </xf>
    <xf numFmtId="171" fontId="12" fillId="0" borderId="33" xfId="0" applyNumberFormat="1" applyFont="1" applyBorder="1"/>
    <xf numFmtId="171" fontId="41" fillId="9" borderId="25" xfId="0" applyNumberFormat="1" applyFont="1" applyFill="1" applyBorder="1" applyAlignment="1">
      <alignment horizontal="center" vertical="center"/>
    </xf>
    <xf numFmtId="0" fontId="42" fillId="0" borderId="16" xfId="0" applyFont="1" applyBorder="1" applyAlignment="1">
      <alignment horizontal="center" vertical="center"/>
    </xf>
    <xf numFmtId="0" fontId="42" fillId="0" borderId="17" xfId="0" applyFont="1" applyBorder="1" applyAlignment="1">
      <alignment horizontal="center" vertical="center" wrapText="1"/>
    </xf>
    <xf numFmtId="3" fontId="42" fillId="0" borderId="17" xfId="0" applyNumberFormat="1" applyFont="1" applyBorder="1" applyAlignment="1">
      <alignment horizontal="center" vertical="center" wrapText="1"/>
    </xf>
    <xf numFmtId="165" fontId="42" fillId="3" borderId="16" xfId="0" applyNumberFormat="1" applyFont="1" applyFill="1" applyBorder="1" applyAlignment="1">
      <alignment horizontal="center" vertical="center" wrapText="1"/>
    </xf>
    <xf numFmtId="0" fontId="42" fillId="3" borderId="17" xfId="0" applyFont="1" applyFill="1" applyBorder="1" applyAlignment="1">
      <alignment horizontal="center" vertical="center" wrapText="1"/>
    </xf>
    <xf numFmtId="165" fontId="42" fillId="3" borderId="18" xfId="0" applyNumberFormat="1" applyFont="1" applyFill="1" applyBorder="1" applyAlignment="1">
      <alignment horizontal="center" vertical="center"/>
    </xf>
    <xf numFmtId="0" fontId="42" fillId="3" borderId="19" xfId="0" applyFont="1" applyFill="1" applyBorder="1" applyAlignment="1">
      <alignment horizontal="center" vertical="center"/>
    </xf>
    <xf numFmtId="164" fontId="42" fillId="8" borderId="17" xfId="0" applyNumberFormat="1" applyFont="1" applyFill="1" applyBorder="1" applyAlignment="1">
      <alignment horizontal="center" vertical="center"/>
    </xf>
    <xf numFmtId="164" fontId="42" fillId="31" borderId="17" xfId="0" applyNumberFormat="1" applyFont="1" applyFill="1" applyBorder="1" applyAlignment="1">
      <alignment horizontal="center" vertical="center"/>
    </xf>
    <xf numFmtId="164" fontId="42" fillId="8" borderId="22" xfId="0" applyNumberFormat="1" applyFont="1" applyFill="1" applyBorder="1" applyAlignment="1">
      <alignment horizontal="center" vertical="center"/>
    </xf>
    <xf numFmtId="164" fontId="42" fillId="18" borderId="17" xfId="0" applyNumberFormat="1" applyFont="1" applyFill="1" applyBorder="1" applyAlignment="1">
      <alignment horizontal="center" vertical="center"/>
    </xf>
    <xf numFmtId="0" fontId="42" fillId="0" borderId="0" xfId="0" applyFont="1" applyAlignment="1">
      <alignment horizontal="center" vertical="center"/>
    </xf>
    <xf numFmtId="164" fontId="42" fillId="0" borderId="20" xfId="0" applyNumberFormat="1" applyFont="1" applyBorder="1" applyAlignment="1">
      <alignment horizontal="center" vertical="center"/>
    </xf>
    <xf numFmtId="0" fontId="42" fillId="0" borderId="21" xfId="0" applyFont="1" applyBorder="1" applyAlignment="1">
      <alignment horizontal="center" vertical="center"/>
    </xf>
    <xf numFmtId="0" fontId="42" fillId="0" borderId="17" xfId="0" applyFont="1" applyBorder="1" applyAlignment="1">
      <alignment horizontal="center" vertical="center"/>
    </xf>
    <xf numFmtId="165" fontId="9" fillId="4" borderId="23" xfId="0" applyNumberFormat="1" applyFont="1" applyFill="1" applyBorder="1" applyAlignment="1">
      <alignment horizontal="center"/>
    </xf>
    <xf numFmtId="169" fontId="11" fillId="30" borderId="17" xfId="2" applyNumberFormat="1" applyFont="1" applyFill="1" applyBorder="1"/>
    <xf numFmtId="164" fontId="41" fillId="9" borderId="17" xfId="0" applyNumberFormat="1" applyFont="1" applyFill="1" applyBorder="1" applyAlignment="1">
      <alignment horizontal="center" vertical="center"/>
    </xf>
    <xf numFmtId="168" fontId="12" fillId="38" borderId="18" xfId="0" applyNumberFormat="1" applyFont="1" applyFill="1" applyBorder="1" applyAlignment="1">
      <alignment horizontal="center"/>
    </xf>
    <xf numFmtId="0" fontId="41" fillId="19" borderId="17" xfId="0" applyFont="1" applyFill="1" applyBorder="1" applyAlignment="1">
      <alignment horizontal="center" vertical="center" wrapText="1"/>
    </xf>
    <xf numFmtId="0" fontId="41" fillId="0" borderId="17" xfId="0" applyFont="1" applyBorder="1" applyAlignment="1">
      <alignment horizontal="center" vertical="center" wrapText="1"/>
    </xf>
    <xf numFmtId="3" fontId="41" fillId="0" borderId="17" xfId="0" applyNumberFormat="1" applyFont="1" applyBorder="1" applyAlignment="1">
      <alignment horizontal="center" vertical="center" wrapText="1"/>
    </xf>
    <xf numFmtId="168" fontId="40" fillId="25" borderId="16" xfId="0" applyNumberFormat="1" applyFont="1" applyFill="1" applyBorder="1"/>
    <xf numFmtId="167" fontId="41" fillId="9" borderId="17" xfId="0" applyNumberFormat="1" applyFont="1" applyFill="1" applyBorder="1" applyAlignment="1">
      <alignment horizontal="center" vertical="center" wrapText="1"/>
    </xf>
    <xf numFmtId="168" fontId="41" fillId="3" borderId="17" xfId="0" applyNumberFormat="1" applyFont="1" applyFill="1" applyBorder="1" applyAlignment="1">
      <alignment horizontal="center" vertical="center" wrapText="1"/>
    </xf>
    <xf numFmtId="0" fontId="40" fillId="0" borderId="23" xfId="0" applyFont="1" applyBorder="1"/>
    <xf numFmtId="167" fontId="41" fillId="18" borderId="17" xfId="0" applyNumberFormat="1" applyFont="1" applyFill="1" applyBorder="1" applyAlignment="1">
      <alignment horizontal="center" vertical="center" wrapText="1"/>
    </xf>
    <xf numFmtId="168" fontId="41" fillId="9" borderId="17" xfId="0" applyNumberFormat="1" applyFont="1" applyFill="1" applyBorder="1" applyAlignment="1">
      <alignment horizontal="center" vertical="center" wrapText="1"/>
    </xf>
    <xf numFmtId="167" fontId="40" fillId="0" borderId="23" xfId="0" applyNumberFormat="1" applyFont="1" applyBorder="1"/>
    <xf numFmtId="9" fontId="40" fillId="0" borderId="26" xfId="0" applyNumberFormat="1" applyFont="1" applyBorder="1"/>
    <xf numFmtId="168" fontId="41" fillId="18" borderId="33" xfId="0" applyNumberFormat="1" applyFont="1" applyFill="1" applyBorder="1"/>
    <xf numFmtId="168" fontId="41" fillId="35" borderId="35" xfId="0" applyNumberFormat="1" applyFont="1" applyFill="1" applyBorder="1"/>
    <xf numFmtId="168" fontId="41" fillId="9" borderId="26" xfId="0" applyNumberFormat="1" applyFont="1" applyFill="1" applyBorder="1"/>
    <xf numFmtId="0" fontId="40" fillId="0" borderId="0" xfId="0" applyFont="1"/>
    <xf numFmtId="165" fontId="43" fillId="5" borderId="23" xfId="0" applyNumberFormat="1" applyFont="1" applyFill="1" applyBorder="1"/>
    <xf numFmtId="0" fontId="42" fillId="5" borderId="23" xfId="0" applyFont="1" applyFill="1" applyBorder="1" applyAlignment="1">
      <alignment horizontal="center" wrapText="1"/>
    </xf>
    <xf numFmtId="3" fontId="42" fillId="5" borderId="23" xfId="0" applyNumberFormat="1" applyFont="1" applyFill="1" applyBorder="1" applyAlignment="1">
      <alignment horizontal="center" wrapText="1"/>
    </xf>
    <xf numFmtId="165" fontId="42" fillId="9" borderId="23" xfId="0" applyNumberFormat="1" applyFont="1" applyFill="1" applyBorder="1" applyAlignment="1">
      <alignment horizontal="center" wrapText="1"/>
    </xf>
    <xf numFmtId="0" fontId="42" fillId="32" borderId="23" xfId="0" applyFont="1" applyFill="1" applyBorder="1" applyAlignment="1">
      <alignment horizontal="center" wrapText="1"/>
    </xf>
    <xf numFmtId="165" fontId="42" fillId="3" borderId="23" xfId="0" applyNumberFormat="1" applyFont="1" applyFill="1" applyBorder="1"/>
    <xf numFmtId="0" fontId="43" fillId="0" borderId="23" xfId="0" applyFont="1" applyBorder="1"/>
    <xf numFmtId="164" fontId="42" fillId="8" borderId="24" xfId="0" applyNumberFormat="1" applyFont="1" applyFill="1" applyBorder="1"/>
    <xf numFmtId="164" fontId="42" fillId="24" borderId="34" xfId="0" applyNumberFormat="1" applyFont="1" applyFill="1" applyBorder="1"/>
    <xf numFmtId="164" fontId="42" fillId="9" borderId="32" xfId="0" applyNumberFormat="1" applyFont="1" applyFill="1" applyBorder="1"/>
    <xf numFmtId="0" fontId="43" fillId="5" borderId="24" xfId="0" applyFont="1" applyFill="1" applyBorder="1"/>
    <xf numFmtId="164" fontId="42" fillId="24" borderId="24" xfId="0" applyNumberFormat="1" applyFont="1" applyFill="1" applyBorder="1"/>
    <xf numFmtId="164" fontId="42" fillId="9" borderId="23" xfId="0" applyNumberFormat="1" applyFont="1" applyFill="1" applyBorder="1"/>
    <xf numFmtId="0" fontId="43" fillId="0" borderId="0" xfId="0" applyFont="1"/>
    <xf numFmtId="168" fontId="43" fillId="0" borderId="0" xfId="0" applyNumberFormat="1" applyFont="1"/>
    <xf numFmtId="0" fontId="10" fillId="2" borderId="8" xfId="9" applyFont="1" applyFill="1" applyAlignment="1">
      <alignment vertical="center"/>
    </xf>
    <xf numFmtId="0" fontId="10" fillId="0" borderId="8" xfId="9" applyFont="1" applyAlignment="1">
      <alignment vertical="center"/>
    </xf>
    <xf numFmtId="0" fontId="43" fillId="2" borderId="6" xfId="0" applyFont="1" applyFill="1" applyBorder="1" applyAlignment="1">
      <alignment vertical="center"/>
    </xf>
    <xf numFmtId="0" fontId="45" fillId="0" borderId="0" xfId="0" applyFont="1" applyAlignment="1">
      <alignment vertical="center"/>
    </xf>
    <xf numFmtId="43" fontId="45" fillId="0" borderId="0" xfId="2" applyFont="1" applyAlignment="1">
      <alignment vertical="center"/>
    </xf>
    <xf numFmtId="0" fontId="43" fillId="0" borderId="0" xfId="0" applyFont="1" applyAlignment="1">
      <alignment vertical="center"/>
    </xf>
    <xf numFmtId="0" fontId="12" fillId="2" borderId="6" xfId="0" applyFont="1" applyFill="1" applyBorder="1" applyAlignment="1">
      <alignment vertical="center"/>
    </xf>
    <xf numFmtId="0" fontId="43" fillId="2" borderId="8" xfId="9" applyFont="1" applyFill="1" applyAlignment="1">
      <alignment vertical="center"/>
    </xf>
    <xf numFmtId="0" fontId="43" fillId="0" borderId="8" xfId="9" applyFont="1" applyAlignment="1">
      <alignment vertical="center"/>
    </xf>
    <xf numFmtId="0" fontId="47" fillId="2" borderId="6" xfId="0" applyFont="1" applyFill="1" applyBorder="1" applyAlignment="1">
      <alignment vertical="center"/>
    </xf>
    <xf numFmtId="0" fontId="42" fillId="0" borderId="0" xfId="0" applyFont="1" applyAlignment="1">
      <alignment vertical="center"/>
    </xf>
    <xf numFmtId="168" fontId="42" fillId="2" borderId="28" xfId="0" applyNumberFormat="1" applyFont="1" applyFill="1" applyBorder="1" applyAlignment="1">
      <alignment horizontal="center" vertical="center"/>
    </xf>
    <xf numFmtId="0" fontId="16" fillId="2" borderId="13" xfId="0" applyFont="1" applyFill="1" applyBorder="1" applyAlignment="1">
      <alignment vertical="center"/>
    </xf>
    <xf numFmtId="164" fontId="14" fillId="7" borderId="12" xfId="0" applyNumberFormat="1" applyFont="1" applyFill="1" applyBorder="1" applyAlignment="1">
      <alignment horizontal="center" vertical="center" wrapText="1"/>
    </xf>
    <xf numFmtId="164" fontId="14" fillId="16" borderId="12" xfId="0" applyNumberFormat="1" applyFont="1" applyFill="1" applyBorder="1" applyAlignment="1">
      <alignment horizontal="center" vertical="center" wrapText="1"/>
    </xf>
    <xf numFmtId="9" fontId="14" fillId="13" borderId="12" xfId="0" applyNumberFormat="1" applyFont="1" applyFill="1" applyBorder="1" applyAlignment="1">
      <alignment horizontal="center" vertical="center" wrapText="1"/>
    </xf>
    <xf numFmtId="0" fontId="16" fillId="13" borderId="14" xfId="0" applyFont="1" applyFill="1" applyBorder="1" applyAlignment="1">
      <alignment vertical="center"/>
    </xf>
    <xf numFmtId="9" fontId="14" fillId="13" borderId="15" xfId="0" applyNumberFormat="1" applyFont="1" applyFill="1" applyBorder="1" applyAlignment="1">
      <alignment horizontal="center" vertical="center" wrapText="1"/>
    </xf>
    <xf numFmtId="9" fontId="14" fillId="7" borderId="12" xfId="0" applyNumberFormat="1" applyFont="1" applyFill="1" applyBorder="1" applyAlignment="1">
      <alignment horizontal="center" vertical="center" wrapText="1"/>
    </xf>
    <xf numFmtId="9" fontId="14" fillId="16" borderId="12" xfId="0" applyNumberFormat="1" applyFont="1" applyFill="1" applyBorder="1" applyAlignment="1">
      <alignment horizontal="center" vertical="center" wrapText="1"/>
    </xf>
    <xf numFmtId="0" fontId="14" fillId="13" borderId="11" xfId="0" applyFont="1" applyFill="1" applyBorder="1" applyAlignment="1">
      <alignment horizontal="center" vertical="center" wrapText="1"/>
    </xf>
    <xf numFmtId="0" fontId="12" fillId="0" borderId="0" xfId="0" applyFont="1" applyAlignment="1">
      <alignment horizontal="center" vertical="center"/>
    </xf>
    <xf numFmtId="0" fontId="11" fillId="0" borderId="0" xfId="0" applyFont="1" applyAlignment="1">
      <alignment horizontal="center" vertical="center"/>
    </xf>
    <xf numFmtId="0" fontId="13" fillId="2" borderId="10" xfId="9" applyFont="1" applyFill="1" applyBorder="1" applyAlignment="1">
      <alignment horizontal="center" vertical="center" wrapText="1"/>
    </xf>
    <xf numFmtId="0" fontId="13" fillId="2" borderId="11" xfId="9" applyFont="1" applyFill="1" applyBorder="1" applyAlignment="1">
      <alignment horizontal="center" vertical="center" wrapText="1"/>
    </xf>
    <xf numFmtId="165" fontId="13" fillId="2" borderId="11" xfId="9" applyNumberFormat="1" applyFont="1" applyFill="1" applyBorder="1" applyAlignment="1">
      <alignment horizontal="center" vertical="center" wrapText="1"/>
    </xf>
    <xf numFmtId="9" fontId="13" fillId="2" borderId="11" xfId="9" applyNumberFormat="1" applyFont="1" applyFill="1" applyBorder="1" applyAlignment="1">
      <alignment horizontal="center" vertical="center" wrapText="1"/>
    </xf>
    <xf numFmtId="9" fontId="13" fillId="38" borderId="12" xfId="9" applyNumberFormat="1" applyFont="1" applyFill="1" applyBorder="1" applyAlignment="1">
      <alignment horizontal="center" vertical="center" wrapText="1"/>
    </xf>
    <xf numFmtId="0" fontId="10" fillId="2" borderId="11" xfId="9" applyFont="1" applyFill="1" applyBorder="1" applyAlignment="1">
      <alignment vertical="center"/>
    </xf>
    <xf numFmtId="164" fontId="13" fillId="44" borderId="31" xfId="9" applyNumberFormat="1" applyFont="1" applyFill="1" applyBorder="1" applyAlignment="1">
      <alignment horizontal="center" vertical="center" wrapText="1"/>
    </xf>
    <xf numFmtId="0" fontId="10" fillId="44" borderId="11" xfId="9" applyFont="1" applyFill="1" applyBorder="1" applyAlignment="1">
      <alignment vertical="center"/>
    </xf>
    <xf numFmtId="9" fontId="13" fillId="44" borderId="27" xfId="9" applyNumberFormat="1" applyFont="1" applyFill="1" applyBorder="1" applyAlignment="1">
      <alignment horizontal="center" vertical="center" wrapText="1"/>
    </xf>
    <xf numFmtId="43" fontId="13" fillId="44" borderId="5" xfId="10" applyFont="1" applyFill="1" applyBorder="1" applyAlignment="1">
      <alignment horizontal="center" vertical="center" wrapText="1"/>
    </xf>
    <xf numFmtId="0" fontId="8" fillId="2" borderId="13" xfId="0" applyFont="1" applyFill="1" applyBorder="1"/>
    <xf numFmtId="171" fontId="13" fillId="7" borderId="31" xfId="0" applyNumberFormat="1" applyFont="1" applyFill="1" applyBorder="1" applyAlignment="1">
      <alignment horizontal="center" vertical="center" wrapText="1"/>
    </xf>
    <xf numFmtId="171" fontId="13" fillId="26" borderId="12" xfId="0" applyNumberFormat="1" applyFont="1" applyFill="1" applyBorder="1" applyAlignment="1">
      <alignment horizontal="center" vertical="center" wrapText="1"/>
    </xf>
    <xf numFmtId="171" fontId="13" fillId="11" borderId="12" xfId="0" applyNumberFormat="1" applyFont="1" applyFill="1" applyBorder="1" applyAlignment="1">
      <alignment horizontal="center" vertical="center" wrapText="1"/>
    </xf>
    <xf numFmtId="0" fontId="8" fillId="11" borderId="14" xfId="0" applyFont="1" applyFill="1" applyBorder="1"/>
    <xf numFmtId="9" fontId="13" fillId="11" borderId="15" xfId="0" applyNumberFormat="1" applyFont="1" applyFill="1" applyBorder="1" applyAlignment="1">
      <alignment horizontal="center" vertical="center" wrapText="1"/>
    </xf>
    <xf numFmtId="171" fontId="13" fillId="7" borderId="12" xfId="0" applyNumberFormat="1" applyFont="1" applyFill="1" applyBorder="1" applyAlignment="1">
      <alignment horizontal="center" vertical="center" wrapText="1"/>
    </xf>
    <xf numFmtId="164" fontId="13" fillId="11" borderId="11" xfId="0" applyNumberFormat="1" applyFont="1" applyFill="1" applyBorder="1" applyAlignment="1">
      <alignment horizontal="center" vertical="center" wrapText="1"/>
    </xf>
    <xf numFmtId="0" fontId="48" fillId="0" borderId="0" xfId="0" applyFont="1" applyAlignment="1">
      <alignment wrapText="1"/>
    </xf>
    <xf numFmtId="43" fontId="48" fillId="0" borderId="0" xfId="2" applyFont="1" applyAlignment="1">
      <alignment wrapText="1"/>
    </xf>
    <xf numFmtId="0" fontId="8" fillId="0" borderId="0" xfId="0" applyFont="1"/>
    <xf numFmtId="3" fontId="42" fillId="0" borderId="35" xfId="9" applyNumberFormat="1" applyFont="1" applyBorder="1" applyAlignment="1">
      <alignment horizontal="center" vertical="center"/>
    </xf>
    <xf numFmtId="165" fontId="42" fillId="25" borderId="35" xfId="9" applyNumberFormat="1" applyFont="1" applyFill="1" applyBorder="1" applyAlignment="1">
      <alignment vertical="center"/>
    </xf>
    <xf numFmtId="0" fontId="42" fillId="0" borderId="35" xfId="9" applyFont="1" applyBorder="1" applyAlignment="1">
      <alignment vertical="center"/>
    </xf>
    <xf numFmtId="165" fontId="42" fillId="38" borderId="35" xfId="9" applyNumberFormat="1" applyFont="1" applyFill="1" applyBorder="1" applyAlignment="1">
      <alignment vertical="center"/>
    </xf>
    <xf numFmtId="0" fontId="42" fillId="0" borderId="8" xfId="9" applyFont="1" applyAlignment="1">
      <alignment vertical="center"/>
    </xf>
    <xf numFmtId="171" fontId="14" fillId="7" borderId="12" xfId="0" applyNumberFormat="1" applyFont="1" applyFill="1" applyBorder="1" applyAlignment="1">
      <alignment horizontal="center" vertical="center" wrapText="1"/>
    </xf>
    <xf numFmtId="171" fontId="17" fillId="6" borderId="17" xfId="0" applyNumberFormat="1" applyFont="1" applyFill="1" applyBorder="1" applyAlignment="1">
      <alignment horizontal="left"/>
    </xf>
    <xf numFmtId="171" fontId="12" fillId="6" borderId="17" xfId="0" applyNumberFormat="1" applyFont="1" applyFill="1" applyBorder="1" applyAlignment="1">
      <alignment wrapText="1"/>
    </xf>
    <xf numFmtId="171" fontId="12" fillId="6" borderId="35" xfId="0" applyNumberFormat="1" applyFont="1" applyFill="1" applyBorder="1" applyAlignment="1">
      <alignment wrapText="1"/>
    </xf>
    <xf numFmtId="0" fontId="12" fillId="0" borderId="35" xfId="0" applyFont="1" applyBorder="1" applyAlignment="1">
      <alignment horizontal="center"/>
    </xf>
    <xf numFmtId="165" fontId="9" fillId="0" borderId="23" xfId="0" applyNumberFormat="1" applyFont="1" applyBorder="1" applyAlignment="1">
      <alignment horizontal="center"/>
    </xf>
    <xf numFmtId="168" fontId="12" fillId="0" borderId="35" xfId="0" applyNumberFormat="1" applyFont="1" applyBorder="1" applyAlignment="1">
      <alignment horizontal="center"/>
    </xf>
    <xf numFmtId="9" fontId="12" fillId="0" borderId="17" xfId="5" applyFont="1" applyFill="1" applyBorder="1" applyAlignment="1">
      <alignment horizontal="center"/>
    </xf>
    <xf numFmtId="43" fontId="43" fillId="0" borderId="0" xfId="2" applyFont="1" applyAlignment="1">
      <alignment vertical="center"/>
    </xf>
    <xf numFmtId="43" fontId="12" fillId="0" borderId="0" xfId="2" applyFont="1" applyAlignment="1">
      <alignment horizontal="center" vertical="center"/>
    </xf>
    <xf numFmtId="171" fontId="14" fillId="16" borderId="12" xfId="0" applyNumberFormat="1" applyFont="1" applyFill="1" applyBorder="1" applyAlignment="1">
      <alignment horizontal="center" vertical="center" wrapText="1"/>
    </xf>
    <xf numFmtId="171" fontId="14" fillId="13" borderId="12" xfId="0" applyNumberFormat="1" applyFont="1" applyFill="1" applyBorder="1" applyAlignment="1">
      <alignment horizontal="center" vertical="center" wrapText="1"/>
    </xf>
    <xf numFmtId="171" fontId="16" fillId="13" borderId="14" xfId="0" applyNumberFormat="1" applyFont="1" applyFill="1" applyBorder="1" applyAlignment="1">
      <alignment horizontal="center" vertical="center"/>
    </xf>
    <xf numFmtId="171" fontId="14" fillId="13" borderId="11" xfId="0" applyNumberFormat="1" applyFont="1" applyFill="1" applyBorder="1" applyAlignment="1">
      <alignment horizontal="center" vertical="center" wrapText="1"/>
    </xf>
    <xf numFmtId="171" fontId="17" fillId="21" borderId="20" xfId="0" applyNumberFormat="1" applyFont="1" applyFill="1" applyBorder="1" applyAlignment="1">
      <alignment horizontal="left"/>
    </xf>
    <xf numFmtId="171" fontId="12" fillId="0" borderId="20" xfId="0" applyNumberFormat="1" applyFont="1" applyBorder="1"/>
    <xf numFmtId="171" fontId="12" fillId="0" borderId="21" xfId="0" applyNumberFormat="1" applyFont="1" applyBorder="1"/>
    <xf numFmtId="171" fontId="12" fillId="6" borderId="22" xfId="0" applyNumberFormat="1" applyFont="1" applyFill="1" applyBorder="1"/>
    <xf numFmtId="171" fontId="12" fillId="0" borderId="17" xfId="0" applyNumberFormat="1" applyFont="1" applyBorder="1"/>
    <xf numFmtId="171" fontId="12" fillId="21" borderId="20" xfId="0" applyNumberFormat="1" applyFont="1" applyFill="1" applyBorder="1" applyAlignment="1">
      <alignment wrapText="1"/>
    </xf>
    <xf numFmtId="171" fontId="12" fillId="6" borderId="14" xfId="0" applyNumberFormat="1" applyFont="1" applyFill="1" applyBorder="1" applyAlignment="1">
      <alignment wrapText="1"/>
    </xf>
    <xf numFmtId="171" fontId="12" fillId="21" borderId="45" xfId="0" applyNumberFormat="1" applyFont="1" applyFill="1" applyBorder="1" applyAlignment="1">
      <alignment wrapText="1"/>
    </xf>
    <xf numFmtId="171" fontId="12" fillId="0" borderId="45" xfId="0" applyNumberFormat="1" applyFont="1" applyBorder="1"/>
    <xf numFmtId="171" fontId="12" fillId="21" borderId="35" xfId="0" applyNumberFormat="1" applyFont="1" applyFill="1" applyBorder="1" applyAlignment="1">
      <alignment wrapText="1"/>
    </xf>
    <xf numFmtId="171" fontId="12" fillId="0" borderId="35" xfId="0" applyNumberFormat="1" applyFont="1" applyBorder="1"/>
    <xf numFmtId="9" fontId="14" fillId="13" borderId="15" xfId="5" applyFont="1" applyFill="1" applyBorder="1" applyAlignment="1">
      <alignment horizontal="center" vertical="center" wrapText="1"/>
    </xf>
    <xf numFmtId="9" fontId="12" fillId="0" borderId="0" xfId="5" applyFont="1"/>
    <xf numFmtId="0" fontId="42" fillId="20" borderId="35" xfId="0" applyFont="1" applyFill="1" applyBorder="1" applyAlignment="1">
      <alignment horizontal="center" vertical="center"/>
    </xf>
    <xf numFmtId="0" fontId="42" fillId="0" borderId="35" xfId="0" applyFont="1" applyBorder="1" applyAlignment="1">
      <alignment horizontal="center" vertical="center"/>
    </xf>
    <xf numFmtId="167" fontId="42" fillId="38" borderId="35" xfId="0" applyNumberFormat="1" applyFont="1" applyFill="1" applyBorder="1" applyAlignment="1">
      <alignment horizontal="center" vertical="center"/>
    </xf>
    <xf numFmtId="168" fontId="42" fillId="0" borderId="35" xfId="0" applyNumberFormat="1" applyFont="1" applyBorder="1" applyAlignment="1">
      <alignment horizontal="center" vertical="center"/>
    </xf>
    <xf numFmtId="171" fontId="42" fillId="6" borderId="35" xfId="0" applyNumberFormat="1" applyFont="1" applyFill="1" applyBorder="1" applyAlignment="1">
      <alignment horizontal="center" vertical="center" wrapText="1"/>
    </xf>
    <xf numFmtId="171" fontId="42" fillId="0" borderId="35" xfId="0" applyNumberFormat="1" applyFont="1" applyBorder="1" applyAlignment="1">
      <alignment horizontal="center" vertical="center"/>
    </xf>
    <xf numFmtId="9" fontId="42" fillId="0" borderId="17" xfId="5" applyFont="1" applyBorder="1" applyAlignment="1">
      <alignment horizontal="center" vertical="center"/>
    </xf>
    <xf numFmtId="171" fontId="42" fillId="6" borderId="22" xfId="0" applyNumberFormat="1" applyFont="1" applyFill="1" applyBorder="1" applyAlignment="1">
      <alignment horizontal="center" vertical="center"/>
    </xf>
    <xf numFmtId="171" fontId="42" fillId="21" borderId="22" xfId="0" applyNumberFormat="1" applyFont="1" applyFill="1" applyBorder="1" applyAlignment="1">
      <alignment horizontal="center" vertical="center"/>
    </xf>
    <xf numFmtId="171" fontId="42" fillId="0" borderId="17" xfId="0" applyNumberFormat="1" applyFont="1" applyBorder="1" applyAlignment="1">
      <alignment horizontal="center" vertical="center"/>
    </xf>
    <xf numFmtId="43" fontId="42" fillId="0" borderId="8" xfId="0" applyNumberFormat="1" applyFont="1" applyBorder="1" applyAlignment="1">
      <alignment horizontal="center" vertical="center"/>
    </xf>
    <xf numFmtId="0" fontId="42" fillId="0" borderId="8" xfId="0" applyFont="1" applyBorder="1" applyAlignment="1">
      <alignment horizontal="center" vertical="center"/>
    </xf>
    <xf numFmtId="167" fontId="42" fillId="21" borderId="35" xfId="0" applyNumberFormat="1" applyFont="1" applyFill="1" applyBorder="1" applyAlignment="1">
      <alignment horizontal="center" vertical="center" wrapText="1"/>
    </xf>
    <xf numFmtId="171" fontId="7" fillId="21" borderId="22" xfId="0" applyNumberFormat="1" applyFont="1" applyFill="1" applyBorder="1"/>
    <xf numFmtId="164" fontId="42" fillId="0" borderId="8" xfId="9" applyNumberFormat="1" applyFont="1" applyAlignment="1">
      <alignment vertical="center"/>
    </xf>
    <xf numFmtId="165" fontId="10" fillId="35" borderId="8" xfId="9" applyNumberFormat="1" applyFont="1" applyFill="1"/>
    <xf numFmtId="43" fontId="12" fillId="0" borderId="0" xfId="2" applyFont="1" applyAlignment="1">
      <alignment horizontal="center"/>
    </xf>
    <xf numFmtId="165" fontId="42" fillId="0" borderId="35" xfId="0" applyNumberFormat="1" applyFont="1" applyBorder="1" applyAlignment="1">
      <alignment horizontal="center" vertical="center"/>
    </xf>
    <xf numFmtId="43" fontId="12" fillId="0" borderId="0" xfId="2" applyFont="1" applyFill="1" applyAlignment="1">
      <alignment horizontal="center"/>
    </xf>
    <xf numFmtId="0" fontId="6" fillId="0" borderId="0" xfId="0" applyFont="1"/>
    <xf numFmtId="0" fontId="15" fillId="0" borderId="17" xfId="0" applyFont="1" applyBorder="1" applyAlignment="1">
      <alignment wrapText="1"/>
    </xf>
    <xf numFmtId="0" fontId="15" fillId="0" borderId="17" xfId="0" applyFont="1" applyBorder="1" applyAlignment="1">
      <alignment horizontal="left" vertical="center" wrapText="1"/>
    </xf>
    <xf numFmtId="0" fontId="5" fillId="0" borderId="0" xfId="0" applyFont="1"/>
    <xf numFmtId="43" fontId="12" fillId="0" borderId="0" xfId="0" applyNumberFormat="1" applyFont="1"/>
    <xf numFmtId="0" fontId="4" fillId="0" borderId="23" xfId="0" applyFont="1" applyBorder="1" applyAlignment="1">
      <alignment horizontal="left" vertical="center" wrapText="1"/>
    </xf>
    <xf numFmtId="0" fontId="4" fillId="0" borderId="23" xfId="0" applyFont="1" applyBorder="1" applyAlignment="1">
      <alignment horizontal="center" vertical="center" wrapText="1"/>
    </xf>
    <xf numFmtId="0" fontId="4" fillId="0" borderId="17" xfId="0" applyFont="1" applyBorder="1" applyAlignment="1">
      <alignment horizontal="left" vertical="center" wrapText="1"/>
    </xf>
    <xf numFmtId="164" fontId="42" fillId="45" borderId="35" xfId="9" applyNumberFormat="1" applyFont="1" applyFill="1" applyBorder="1" applyAlignment="1">
      <alignment vertical="center"/>
    </xf>
    <xf numFmtId="171" fontId="10" fillId="0" borderId="8" xfId="9" applyNumberFormat="1" applyFont="1"/>
    <xf numFmtId="0" fontId="12" fillId="0" borderId="21" xfId="0" applyFont="1" applyBorder="1" applyAlignment="1">
      <alignment horizontal="center" vertical="center"/>
    </xf>
    <xf numFmtId="167" fontId="12" fillId="34" borderId="17" xfId="0" applyNumberFormat="1" applyFont="1" applyFill="1" applyBorder="1" applyAlignment="1">
      <alignment vertical="center"/>
    </xf>
    <xf numFmtId="167" fontId="12" fillId="35" borderId="17" xfId="0" applyNumberFormat="1" applyFont="1" applyFill="1" applyBorder="1" applyAlignment="1">
      <alignment vertical="center"/>
    </xf>
    <xf numFmtId="167" fontId="12" fillId="35" borderId="25" xfId="0" applyNumberFormat="1" applyFont="1" applyFill="1" applyBorder="1" applyAlignment="1">
      <alignment vertical="center"/>
    </xf>
    <xf numFmtId="167" fontId="41" fillId="36" borderId="17" xfId="0" applyNumberFormat="1" applyFont="1" applyFill="1" applyBorder="1" applyAlignment="1">
      <alignment horizontal="center" vertical="center" wrapText="1"/>
    </xf>
    <xf numFmtId="0" fontId="10" fillId="0" borderId="23" xfId="0" applyFont="1" applyBorder="1" applyAlignment="1">
      <alignment horizontal="left" vertical="center" wrapText="1"/>
    </xf>
    <xf numFmtId="0" fontId="10" fillId="0" borderId="17" xfId="0" applyFont="1" applyBorder="1" applyAlignment="1">
      <alignment horizontal="left" vertical="center" wrapText="1"/>
    </xf>
    <xf numFmtId="0" fontId="10" fillId="0" borderId="14" xfId="0" applyFont="1" applyBorder="1" applyAlignment="1">
      <alignment horizontal="left" vertical="center" wrapText="1"/>
    </xf>
    <xf numFmtId="0" fontId="10" fillId="0" borderId="35" xfId="0" applyFont="1" applyBorder="1" applyAlignment="1">
      <alignment horizontal="left" vertical="center" wrapText="1"/>
    </xf>
    <xf numFmtId="0" fontId="15" fillId="0" borderId="35" xfId="0" applyFont="1" applyBorder="1" applyAlignment="1">
      <alignment vertical="top" wrapText="1"/>
    </xf>
    <xf numFmtId="0" fontId="15" fillId="0" borderId="35" xfId="0" applyFont="1" applyBorder="1" applyAlignment="1">
      <alignment vertical="center" wrapText="1"/>
    </xf>
    <xf numFmtId="171" fontId="13" fillId="46" borderId="31" xfId="9" applyNumberFormat="1" applyFont="1" applyFill="1" applyBorder="1" applyAlignment="1">
      <alignment horizontal="center" vertical="center" wrapText="1"/>
    </xf>
    <xf numFmtId="171" fontId="10" fillId="47" borderId="17" xfId="9" applyNumberFormat="1" applyFont="1" applyFill="1" applyBorder="1"/>
    <xf numFmtId="171" fontId="3" fillId="47" borderId="24" xfId="9" applyNumberFormat="1" applyFont="1" applyFill="1" applyBorder="1"/>
    <xf numFmtId="171" fontId="10" fillId="47" borderId="24" xfId="9" applyNumberFormat="1" applyFont="1" applyFill="1" applyBorder="1"/>
    <xf numFmtId="171" fontId="42" fillId="47" borderId="35" xfId="9" applyNumberFormat="1" applyFont="1" applyFill="1" applyBorder="1" applyAlignment="1">
      <alignment vertical="center"/>
    </xf>
    <xf numFmtId="164" fontId="13" fillId="46" borderId="35" xfId="9" applyNumberFormat="1" applyFont="1" applyFill="1" applyBorder="1" applyAlignment="1">
      <alignment horizontal="center" vertical="center" wrapText="1"/>
    </xf>
    <xf numFmtId="164" fontId="10" fillId="47" borderId="23" xfId="9" applyNumberFormat="1" applyFont="1" applyFill="1" applyBorder="1"/>
    <xf numFmtId="164" fontId="42" fillId="47" borderId="35" xfId="9" applyNumberFormat="1" applyFont="1" applyFill="1" applyBorder="1" applyAlignment="1">
      <alignment vertical="center"/>
    </xf>
    <xf numFmtId="0" fontId="42" fillId="19" borderId="17" xfId="0" applyFont="1" applyFill="1" applyBorder="1" applyAlignment="1">
      <alignment horizontal="center" vertical="center" wrapText="1"/>
    </xf>
    <xf numFmtId="0" fontId="50" fillId="35" borderId="8" xfId="9" applyFont="1" applyFill="1" applyAlignment="1">
      <alignment horizontal="center"/>
    </xf>
    <xf numFmtId="164" fontId="13" fillId="48" borderId="31" xfId="9" applyNumberFormat="1" applyFont="1" applyFill="1" applyBorder="1" applyAlignment="1">
      <alignment horizontal="center" vertical="center" wrapText="1"/>
    </xf>
    <xf numFmtId="166" fontId="10" fillId="49" borderId="17" xfId="9" applyNumberFormat="1" applyFont="1" applyFill="1" applyBorder="1"/>
    <xf numFmtId="166" fontId="10" fillId="49" borderId="24" xfId="9" applyNumberFormat="1" applyFont="1" applyFill="1" applyBorder="1"/>
    <xf numFmtId="164" fontId="42" fillId="49" borderId="35" xfId="9" applyNumberFormat="1" applyFont="1" applyFill="1" applyBorder="1" applyAlignment="1">
      <alignment vertical="center"/>
    </xf>
    <xf numFmtId="164" fontId="13" fillId="48" borderId="35" xfId="9" applyNumberFormat="1" applyFont="1" applyFill="1" applyBorder="1" applyAlignment="1">
      <alignment horizontal="center" vertical="center" wrapText="1"/>
    </xf>
    <xf numFmtId="164" fontId="10" fillId="49" borderId="23" xfId="9" applyNumberFormat="1" applyFont="1" applyFill="1" applyBorder="1"/>
    <xf numFmtId="9" fontId="10" fillId="0" borderId="8" xfId="5" applyFont="1" applyBorder="1"/>
    <xf numFmtId="9" fontId="10" fillId="0" borderId="8" xfId="9" applyNumberFormat="1" applyFont="1"/>
    <xf numFmtId="0" fontId="39" fillId="0" borderId="35" xfId="11" applyFont="1" applyBorder="1" applyAlignment="1">
      <alignment vertical="center" wrapText="1"/>
    </xf>
    <xf numFmtId="0" fontId="42" fillId="2" borderId="1" xfId="0" applyFont="1" applyFill="1" applyBorder="1" applyAlignment="1">
      <alignment horizontal="center" vertical="center"/>
    </xf>
    <xf numFmtId="0" fontId="44" fillId="0" borderId="2" xfId="0" applyFont="1" applyBorder="1" applyAlignment="1">
      <alignment vertical="center"/>
    </xf>
    <xf numFmtId="0" fontId="42" fillId="2" borderId="27" xfId="0" applyFont="1" applyFill="1" applyBorder="1" applyAlignment="1">
      <alignment horizontal="center" vertical="center"/>
    </xf>
    <xf numFmtId="0" fontId="44" fillId="0" borderId="4" xfId="0" applyFont="1" applyBorder="1" applyAlignment="1">
      <alignment vertical="center"/>
    </xf>
    <xf numFmtId="171" fontId="42" fillId="13" borderId="7" xfId="0" applyNumberFormat="1" applyFont="1" applyFill="1" applyBorder="1" applyAlignment="1">
      <alignment horizontal="center" vertical="center"/>
    </xf>
    <xf numFmtId="171" fontId="44" fillId="15" borderId="8" xfId="0" applyNumberFormat="1" applyFont="1" applyFill="1" applyBorder="1" applyAlignment="1">
      <alignment vertical="center"/>
    </xf>
    <xf numFmtId="9" fontId="44" fillId="15" borderId="8" xfId="5" applyFont="1" applyFill="1" applyBorder="1" applyAlignment="1">
      <alignment vertical="center"/>
    </xf>
    <xf numFmtId="171" fontId="44" fillId="15" borderId="9" xfId="0" applyNumberFormat="1" applyFont="1" applyFill="1" applyBorder="1" applyAlignment="1">
      <alignment vertical="center"/>
    </xf>
    <xf numFmtId="0" fontId="46" fillId="0" borderId="2" xfId="0" applyFont="1" applyBorder="1" applyAlignment="1">
      <alignment vertical="center"/>
    </xf>
    <xf numFmtId="0" fontId="46" fillId="0" borderId="4" xfId="0" applyFont="1" applyBorder="1" applyAlignment="1">
      <alignment vertical="center"/>
    </xf>
    <xf numFmtId="164" fontId="42" fillId="13" borderId="7" xfId="0" applyNumberFormat="1" applyFont="1" applyFill="1" applyBorder="1" applyAlignment="1">
      <alignment horizontal="center" vertical="center"/>
    </xf>
    <xf numFmtId="0" fontId="46" fillId="15" borderId="8" xfId="0" applyFont="1" applyFill="1" applyBorder="1" applyAlignment="1">
      <alignment vertical="center"/>
    </xf>
    <xf numFmtId="0" fontId="46" fillId="15" borderId="9" xfId="0" applyFont="1" applyFill="1" applyBorder="1" applyAlignment="1">
      <alignment vertical="center"/>
    </xf>
    <xf numFmtId="0" fontId="42" fillId="2" borderId="1" xfId="9" applyFont="1" applyFill="1" applyBorder="1" applyAlignment="1">
      <alignment horizontal="center" vertical="center"/>
    </xf>
    <xf numFmtId="0" fontId="44" fillId="0" borderId="27" xfId="9" applyFont="1" applyBorder="1" applyAlignment="1">
      <alignment vertical="center"/>
    </xf>
    <xf numFmtId="0" fontId="42" fillId="2" borderId="27" xfId="9" applyFont="1" applyFill="1" applyBorder="1" applyAlignment="1">
      <alignment horizontal="center" vertical="center"/>
    </xf>
    <xf numFmtId="0" fontId="46" fillId="6" borderId="8" xfId="9" applyFont="1" applyFill="1" applyAlignment="1">
      <alignment horizontal="center" vertical="center"/>
    </xf>
    <xf numFmtId="0" fontId="46" fillId="6" borderId="9" xfId="9" applyFont="1" applyFill="1" applyBorder="1" applyAlignment="1">
      <alignment horizontal="center" vertical="center"/>
    </xf>
    <xf numFmtId="0" fontId="13" fillId="2" borderId="1" xfId="0" applyFont="1" applyFill="1" applyBorder="1" applyAlignment="1">
      <alignment horizontal="center" vertical="center"/>
    </xf>
    <xf numFmtId="0" fontId="15" fillId="0" borderId="40" xfId="0" applyFont="1" applyBorder="1" applyAlignment="1">
      <alignment vertical="center"/>
    </xf>
    <xf numFmtId="0" fontId="13" fillId="2" borderId="27" xfId="0" applyFont="1" applyFill="1" applyBorder="1" applyAlignment="1">
      <alignment horizontal="center" vertical="center"/>
    </xf>
    <xf numFmtId="0" fontId="15" fillId="0" borderId="4" xfId="0" applyFont="1" applyBorder="1" applyAlignment="1">
      <alignment vertical="center"/>
    </xf>
    <xf numFmtId="0" fontId="15" fillId="0" borderId="2" xfId="0" applyFont="1" applyBorder="1" applyAlignment="1">
      <alignment vertical="center"/>
    </xf>
    <xf numFmtId="167" fontId="13" fillId="11" borderId="7" xfId="0" applyNumberFormat="1" applyFont="1" applyFill="1" applyBorder="1" applyAlignment="1">
      <alignment horizontal="center" vertical="center"/>
    </xf>
    <xf numFmtId="167" fontId="13" fillId="11" borderId="8" xfId="0" applyNumberFormat="1" applyFont="1" applyFill="1" applyBorder="1" applyAlignment="1">
      <alignment horizontal="center" vertical="center"/>
    </xf>
    <xf numFmtId="0" fontId="15" fillId="12" borderId="8" xfId="0" applyFont="1" applyFill="1" applyBorder="1" applyAlignment="1">
      <alignment vertical="center"/>
    </xf>
    <xf numFmtId="0" fontId="15" fillId="12" borderId="9" xfId="0" applyFont="1" applyFill="1" applyBorder="1" applyAlignment="1">
      <alignment vertical="center"/>
    </xf>
    <xf numFmtId="0" fontId="15" fillId="0" borderId="2" xfId="0" applyFont="1" applyBorder="1" applyAlignment="1">
      <alignment horizontal="center" vertical="center"/>
    </xf>
    <xf numFmtId="0" fontId="13" fillId="2" borderId="3" xfId="0" applyFont="1" applyFill="1" applyBorder="1" applyAlignment="1">
      <alignment horizontal="center" vertical="center"/>
    </xf>
    <xf numFmtId="0" fontId="15" fillId="0" borderId="4" xfId="0" applyFont="1" applyBorder="1" applyAlignment="1">
      <alignment horizontal="center" vertical="center"/>
    </xf>
    <xf numFmtId="0" fontId="15" fillId="0" borderId="5" xfId="0" applyFont="1" applyBorder="1" applyAlignment="1">
      <alignment horizontal="center" vertical="center"/>
    </xf>
    <xf numFmtId="164" fontId="13" fillId="17" borderId="7" xfId="0" applyNumberFormat="1" applyFont="1" applyFill="1" applyBorder="1" applyAlignment="1">
      <alignment horizontal="center" vertical="center" wrapText="1"/>
    </xf>
    <xf numFmtId="0" fontId="15" fillId="22" borderId="8" xfId="0" applyFont="1" applyFill="1" applyBorder="1" applyAlignment="1">
      <alignment horizontal="center" vertical="center"/>
    </xf>
    <xf numFmtId="0" fontId="15" fillId="22" borderId="9" xfId="0" applyFont="1" applyFill="1" applyBorder="1" applyAlignment="1">
      <alignment horizontal="center" vertical="center"/>
    </xf>
    <xf numFmtId="164" fontId="42" fillId="11" borderId="7" xfId="0" applyNumberFormat="1" applyFont="1" applyFill="1" applyBorder="1" applyAlignment="1">
      <alignment horizontal="center" vertical="center"/>
    </xf>
    <xf numFmtId="0" fontId="44" fillId="12" borderId="8" xfId="0" applyFont="1" applyFill="1" applyBorder="1" applyAlignment="1">
      <alignment vertical="center"/>
    </xf>
    <xf numFmtId="0" fontId="44" fillId="12" borderId="9" xfId="0" applyFont="1" applyFill="1" applyBorder="1" applyAlignment="1">
      <alignment vertical="center"/>
    </xf>
    <xf numFmtId="0" fontId="13" fillId="2" borderId="1" xfId="9" applyFont="1" applyFill="1" applyBorder="1" applyAlignment="1">
      <alignment horizontal="center" vertical="center"/>
    </xf>
    <xf numFmtId="0" fontId="15" fillId="0" borderId="27" xfId="9" applyFont="1" applyBorder="1" applyAlignment="1">
      <alignment vertical="center"/>
    </xf>
    <xf numFmtId="0" fontId="13" fillId="2" borderId="27" xfId="9" applyFont="1" applyFill="1" applyBorder="1" applyAlignment="1">
      <alignment horizontal="center" vertical="center"/>
    </xf>
    <xf numFmtId="164" fontId="13" fillId="44" borderId="29" xfId="9" applyNumberFormat="1" applyFont="1" applyFill="1" applyBorder="1" applyAlignment="1">
      <alignment horizontal="center" vertical="center"/>
    </xf>
    <xf numFmtId="164" fontId="13" fillId="44" borderId="8" xfId="9" applyNumberFormat="1" applyFont="1" applyFill="1" applyAlignment="1">
      <alignment horizontal="center" vertical="center"/>
    </xf>
    <xf numFmtId="164" fontId="13" fillId="44" borderId="41" xfId="9" applyNumberFormat="1" applyFont="1" applyFill="1" applyBorder="1" applyAlignment="1">
      <alignment horizontal="center" vertical="center"/>
    </xf>
    <xf numFmtId="0" fontId="42" fillId="0" borderId="42" xfId="9" applyFont="1" applyBorder="1" applyAlignment="1">
      <alignment horizontal="center" vertical="center"/>
    </xf>
    <xf numFmtId="0" fontId="42" fillId="0" borderId="43" xfId="9" applyFont="1" applyBorder="1" applyAlignment="1">
      <alignment horizontal="center" vertical="center"/>
    </xf>
    <xf numFmtId="0" fontId="42" fillId="0" borderId="44" xfId="9" applyFont="1" applyBorder="1" applyAlignment="1">
      <alignment horizontal="center" vertical="center"/>
    </xf>
  </cellXfs>
  <cellStyles count="15">
    <cellStyle name="Buena 2" xfId="4" xr:uid="{91B4477A-4717-45AB-B173-C19EEBDB5D0F}"/>
    <cellStyle name="Bueno" xfId="8" builtinId="26"/>
    <cellStyle name="Millares" xfId="2" builtinId="3"/>
    <cellStyle name="Millares 2" xfId="7" xr:uid="{B624B7D3-2814-49F3-B699-0C110554FF99}"/>
    <cellStyle name="Millares 3" xfId="10" xr:uid="{7C64A4F0-7D50-4030-AB2B-5E6239DCDD95}"/>
    <cellStyle name="Normal" xfId="0" builtinId="0"/>
    <cellStyle name="Normal 2" xfId="1" xr:uid="{E4A07A96-4473-4DB7-8B72-ADA1C924A281}"/>
    <cellStyle name="Normal 2 2" xfId="3" xr:uid="{38451F79-D2F2-4600-AB30-7B125D3177DD}"/>
    <cellStyle name="Normal 2 3" xfId="12" xr:uid="{99672BA0-666C-4D3A-8931-52E0A34FB8E7}"/>
    <cellStyle name="Normal 3" xfId="6" xr:uid="{AE1B5574-FEF9-412A-8AC3-EFF9F07CB2CC}"/>
    <cellStyle name="Normal 4" xfId="9" xr:uid="{94BBC1C0-7D41-40A4-9B10-A977AD7B84FB}"/>
    <cellStyle name="Normal 4 2" xfId="14" xr:uid="{36AF5379-DB05-47B5-80BD-122619EAEF6E}"/>
    <cellStyle name="Normal 5" xfId="11" xr:uid="{8CD21808-4983-499B-B6C2-40EA75E3B8B1}"/>
    <cellStyle name="Normal 7" xfId="13" xr:uid="{0637EF3A-A05E-4F8E-BFA6-A8B29401C584}"/>
    <cellStyle name="Porcentaje" xfId="5" builtinId="5"/>
  </cellStyles>
  <dxfs count="52">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patternType="solid">
          <fgColor rgb="FFFFC7CE"/>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s>
  <tableStyles count="0" defaultTableStyle="TableStyleMedium2" defaultPivotStyle="PivotStyleLight16"/>
  <colors>
    <mruColors>
      <color rgb="FFFBDDCF"/>
      <color rgb="FFD3F5F7"/>
      <color rgb="FFFFCAC9"/>
      <color rgb="FFFDCBF2"/>
      <color rgb="FFE4CBFD"/>
      <color rgb="FFFFFFCC"/>
      <color rgb="FFCBF1FD"/>
      <color rgb="FF000000"/>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1150"/>
  <sheetViews>
    <sheetView workbookViewId="0">
      <pane ySplit="2" topLeftCell="A914" activePane="bottomLeft" state="frozen"/>
      <selection pane="bottomLeft" activeCell="B3" sqref="B3:D940"/>
    </sheetView>
  </sheetViews>
  <sheetFormatPr baseColWidth="10" defaultColWidth="14.42578125" defaultRowHeight="15" customHeight="1" x14ac:dyDescent="0.25"/>
  <cols>
    <col min="1" max="1" width="5.28515625" style="1" customWidth="1"/>
    <col min="2" max="2" width="43.42578125" style="1" customWidth="1"/>
    <col min="3" max="3" width="11.42578125" style="1" customWidth="1"/>
    <col min="4" max="4" width="9.140625" style="1" customWidth="1"/>
    <col min="5" max="5" width="13.140625" style="1" customWidth="1"/>
    <col min="6" max="6" width="9.140625" style="1" customWidth="1"/>
    <col min="7" max="7" width="17.28515625" style="133" customWidth="1"/>
    <col min="8" max="8" width="2.7109375" style="33" customWidth="1"/>
    <col min="9" max="9" width="16.28515625" style="263" customWidth="1"/>
    <col min="10" max="10" width="17.42578125" style="263" customWidth="1"/>
    <col min="11" max="11" width="15.85546875" style="263" customWidth="1"/>
    <col min="12" max="12" width="1.42578125" style="263" customWidth="1"/>
    <col min="13" max="13" width="8" style="407" customWidth="1"/>
    <col min="14" max="14" width="16.140625" style="263" customWidth="1"/>
    <col min="15" max="15" width="17.140625" style="263" customWidth="1"/>
    <col min="16" max="16" width="17.28515625" style="263" customWidth="1"/>
    <col min="17" max="17" width="15.5703125" style="39" bestFit="1" customWidth="1"/>
    <col min="18" max="16384" width="14.42578125" style="1"/>
  </cols>
  <sheetData>
    <row r="1" spans="1:17" s="337" customFormat="1" ht="31.5" customHeight="1" thickBot="1" x14ac:dyDescent="0.3">
      <c r="A1" s="467" t="s">
        <v>1942</v>
      </c>
      <c r="B1" s="468"/>
      <c r="C1" s="469" t="s">
        <v>280</v>
      </c>
      <c r="D1" s="470"/>
      <c r="E1" s="470"/>
      <c r="F1" s="470"/>
      <c r="G1" s="468"/>
      <c r="H1" s="343"/>
      <c r="I1" s="471" t="s">
        <v>281</v>
      </c>
      <c r="J1" s="472"/>
      <c r="K1" s="472"/>
      <c r="L1" s="472"/>
      <c r="M1" s="473"/>
      <c r="N1" s="472"/>
      <c r="O1" s="472"/>
      <c r="P1" s="474"/>
      <c r="Q1" s="389"/>
    </row>
    <row r="2" spans="1:17" s="353" customFormat="1" ht="42" customHeight="1" thickBot="1" x14ac:dyDescent="0.3">
      <c r="A2" s="2" t="s">
        <v>2</v>
      </c>
      <c r="B2" s="5" t="s">
        <v>3</v>
      </c>
      <c r="C2" s="4" t="s">
        <v>4</v>
      </c>
      <c r="D2" s="15" t="s">
        <v>5</v>
      </c>
      <c r="E2" s="15" t="s">
        <v>282</v>
      </c>
      <c r="F2" s="15" t="s">
        <v>10</v>
      </c>
      <c r="G2" s="131" t="s">
        <v>283</v>
      </c>
      <c r="H2" s="40"/>
      <c r="I2" s="381" t="s">
        <v>2377</v>
      </c>
      <c r="J2" s="391" t="s">
        <v>2385</v>
      </c>
      <c r="K2" s="392" t="s">
        <v>9</v>
      </c>
      <c r="L2" s="393"/>
      <c r="M2" s="406" t="s">
        <v>10</v>
      </c>
      <c r="N2" s="381" t="s">
        <v>759</v>
      </c>
      <c r="O2" s="391" t="s">
        <v>2370</v>
      </c>
      <c r="P2" s="394" t="s">
        <v>12</v>
      </c>
      <c r="Q2" s="390"/>
    </row>
    <row r="3" spans="1:17" x14ac:dyDescent="0.25">
      <c r="A3" s="16">
        <v>1</v>
      </c>
      <c r="B3" s="182" t="s">
        <v>889</v>
      </c>
      <c r="C3" s="183" t="s">
        <v>262</v>
      </c>
      <c r="D3" s="17">
        <v>1</v>
      </c>
      <c r="E3" s="298">
        <f>K3</f>
        <v>118.37815126050421</v>
      </c>
      <c r="F3" s="18">
        <v>0.19</v>
      </c>
      <c r="G3" s="132">
        <f>+(E3*F3)+E3</f>
        <v>140.87</v>
      </c>
      <c r="H3" s="41"/>
      <c r="I3" s="382">
        <v>117.42857142857144</v>
      </c>
      <c r="J3" s="395">
        <v>119.32773109243698</v>
      </c>
      <c r="K3" s="396">
        <f>+AVERAGE(I3:J3)</f>
        <v>118.37815126050421</v>
      </c>
      <c r="L3" s="397"/>
      <c r="M3" s="58">
        <v>0.19</v>
      </c>
      <c r="N3" s="398">
        <f>+(I3*M3)+I3</f>
        <v>139.74</v>
      </c>
      <c r="O3" s="421">
        <f>(J3*M3)+J3</f>
        <v>142</v>
      </c>
      <c r="P3" s="399">
        <f>+AVERAGE(N3:O3)</f>
        <v>140.87</v>
      </c>
      <c r="Q3" s="424"/>
    </row>
    <row r="4" spans="1:17" x14ac:dyDescent="0.25">
      <c r="A4" s="16">
        <v>2</v>
      </c>
      <c r="B4" s="65" t="s">
        <v>890</v>
      </c>
      <c r="C4" s="49" t="s">
        <v>289</v>
      </c>
      <c r="D4" s="17">
        <v>1</v>
      </c>
      <c r="E4" s="298">
        <f t="shared" ref="E4:E67" si="0">K4</f>
        <v>101.57983193277312</v>
      </c>
      <c r="F4" s="20">
        <v>0.19</v>
      </c>
      <c r="G4" s="132">
        <f t="shared" ref="G4:G67" si="1">+(E4*F4)+E4</f>
        <v>120.88000000000001</v>
      </c>
      <c r="H4" s="43"/>
      <c r="I4" s="382">
        <v>100.63865546218489</v>
      </c>
      <c r="J4" s="395">
        <v>102.52100840336135</v>
      </c>
      <c r="K4" s="396">
        <f t="shared" ref="K4:K78" si="2">+AVERAGE(I4:J4)</f>
        <v>101.57983193277312</v>
      </c>
      <c r="L4" s="397"/>
      <c r="M4" s="58">
        <v>0.19</v>
      </c>
      <c r="N4" s="398">
        <f t="shared" ref="N4:N67" si="3">+(I4*M4)+I4</f>
        <v>119.76000000000002</v>
      </c>
      <c r="O4" s="421">
        <f>(J4*M4)+J4</f>
        <v>122</v>
      </c>
      <c r="P4" s="399">
        <f t="shared" ref="P4:P67" si="4">+AVERAGE(N4:O4)</f>
        <v>120.88000000000001</v>
      </c>
      <c r="Q4" s="424"/>
    </row>
    <row r="5" spans="1:17" x14ac:dyDescent="0.25">
      <c r="A5" s="16">
        <v>3</v>
      </c>
      <c r="B5" s="65" t="s">
        <v>891</v>
      </c>
      <c r="C5" s="49" t="s">
        <v>289</v>
      </c>
      <c r="D5" s="17">
        <v>1</v>
      </c>
      <c r="E5" s="298">
        <f t="shared" si="0"/>
        <v>37.873949579831937</v>
      </c>
      <c r="F5" s="20">
        <v>0.19</v>
      </c>
      <c r="G5" s="132">
        <f t="shared" si="1"/>
        <v>45.070000000000007</v>
      </c>
      <c r="H5" s="43"/>
      <c r="I5" s="382">
        <v>37.092436974789919</v>
      </c>
      <c r="J5" s="395">
        <v>38.655462184873954</v>
      </c>
      <c r="K5" s="396">
        <f t="shared" si="2"/>
        <v>37.873949579831937</v>
      </c>
      <c r="L5" s="397"/>
      <c r="M5" s="58">
        <v>0.19</v>
      </c>
      <c r="N5" s="398">
        <f t="shared" si="3"/>
        <v>44.14</v>
      </c>
      <c r="O5" s="421">
        <f t="shared" ref="O5:O68" si="5">(J5*M5)+J5</f>
        <v>46.000000000000007</v>
      </c>
      <c r="P5" s="399">
        <f t="shared" si="4"/>
        <v>45.070000000000007</v>
      </c>
      <c r="Q5" s="424"/>
    </row>
    <row r="6" spans="1:17" x14ac:dyDescent="0.25">
      <c r="A6" s="16">
        <v>4</v>
      </c>
      <c r="B6" s="65" t="s">
        <v>892</v>
      </c>
      <c r="C6" s="49" t="s">
        <v>289</v>
      </c>
      <c r="D6" s="17">
        <v>1</v>
      </c>
      <c r="E6" s="298">
        <f t="shared" si="0"/>
        <v>21.294117647058826</v>
      </c>
      <c r="F6" s="20">
        <v>0.19</v>
      </c>
      <c r="G6" s="132">
        <f t="shared" si="1"/>
        <v>25.340000000000003</v>
      </c>
      <c r="H6" s="43"/>
      <c r="I6" s="382">
        <v>20.739495798319329</v>
      </c>
      <c r="J6" s="395">
        <v>21.84873949579832</v>
      </c>
      <c r="K6" s="396">
        <f>+AVERAGE(I6:J6)</f>
        <v>21.294117647058826</v>
      </c>
      <c r="L6" s="397"/>
      <c r="M6" s="58">
        <v>0.19</v>
      </c>
      <c r="N6" s="398">
        <f>+(I6*M6)+I6</f>
        <v>24.68</v>
      </c>
      <c r="O6" s="421">
        <f>(J6*M6)+J6</f>
        <v>26</v>
      </c>
      <c r="P6" s="399">
        <f>+AVERAGE(N6:O6)</f>
        <v>25.34</v>
      </c>
      <c r="Q6" s="424"/>
    </row>
    <row r="7" spans="1:17" x14ac:dyDescent="0.25">
      <c r="A7" s="16">
        <v>5</v>
      </c>
      <c r="B7" s="65" t="s">
        <v>893</v>
      </c>
      <c r="C7" s="49" t="s">
        <v>284</v>
      </c>
      <c r="D7" s="19">
        <v>1</v>
      </c>
      <c r="E7" s="298">
        <f t="shared" si="0"/>
        <v>61.386554621848738</v>
      </c>
      <c r="F7" s="18">
        <v>0.19</v>
      </c>
      <c r="G7" s="132">
        <f t="shared" si="1"/>
        <v>73.05</v>
      </c>
      <c r="H7" s="41"/>
      <c r="I7" s="382">
        <v>60.588235294117645</v>
      </c>
      <c r="J7" s="395">
        <v>62.184873949579831</v>
      </c>
      <c r="K7" s="396">
        <f t="shared" si="2"/>
        <v>61.386554621848738</v>
      </c>
      <c r="L7" s="397"/>
      <c r="M7" s="58">
        <v>0.19</v>
      </c>
      <c r="N7" s="398">
        <f t="shared" si="3"/>
        <v>72.099999999999994</v>
      </c>
      <c r="O7" s="421">
        <f t="shared" si="5"/>
        <v>74</v>
      </c>
      <c r="P7" s="399">
        <f t="shared" si="4"/>
        <v>73.05</v>
      </c>
      <c r="Q7" s="424"/>
    </row>
    <row r="8" spans="1:17" x14ac:dyDescent="0.25">
      <c r="A8" s="16">
        <v>6</v>
      </c>
      <c r="B8" s="65" t="s">
        <v>894</v>
      </c>
      <c r="C8" s="49" t="s">
        <v>284</v>
      </c>
      <c r="D8" s="19">
        <v>1</v>
      </c>
      <c r="E8" s="298">
        <f t="shared" si="0"/>
        <v>18.70168067226891</v>
      </c>
      <c r="F8" s="18">
        <v>0.19</v>
      </c>
      <c r="G8" s="132">
        <f t="shared" si="1"/>
        <v>22.255000000000003</v>
      </c>
      <c r="H8" s="41"/>
      <c r="I8" s="382">
        <v>18.915966386554626</v>
      </c>
      <c r="J8" s="395">
        <v>18.487394957983195</v>
      </c>
      <c r="K8" s="396">
        <f t="shared" si="2"/>
        <v>18.70168067226891</v>
      </c>
      <c r="L8" s="397"/>
      <c r="M8" s="58">
        <v>0.19</v>
      </c>
      <c r="N8" s="398">
        <f t="shared" si="3"/>
        <v>22.510000000000005</v>
      </c>
      <c r="O8" s="421">
        <f t="shared" si="5"/>
        <v>22.000000000000004</v>
      </c>
      <c r="P8" s="399">
        <f t="shared" si="4"/>
        <v>22.255000000000003</v>
      </c>
      <c r="Q8" s="424"/>
    </row>
    <row r="9" spans="1:17" x14ac:dyDescent="0.25">
      <c r="A9" s="16">
        <v>7</v>
      </c>
      <c r="B9" s="65" t="s">
        <v>895</v>
      </c>
      <c r="C9" s="49" t="s">
        <v>262</v>
      </c>
      <c r="D9" s="19">
        <v>1</v>
      </c>
      <c r="E9" s="298">
        <f t="shared" si="0"/>
        <v>39.718487394957982</v>
      </c>
      <c r="F9" s="18">
        <v>0.19</v>
      </c>
      <c r="G9" s="132">
        <f t="shared" si="1"/>
        <v>47.265000000000001</v>
      </c>
      <c r="H9" s="41"/>
      <c r="I9" s="382">
        <v>39.100840336134453</v>
      </c>
      <c r="J9" s="395">
        <v>40.336134453781511</v>
      </c>
      <c r="K9" s="396">
        <f t="shared" si="2"/>
        <v>39.718487394957982</v>
      </c>
      <c r="L9" s="397"/>
      <c r="M9" s="58">
        <v>0.19</v>
      </c>
      <c r="N9" s="398">
        <f t="shared" si="3"/>
        <v>46.53</v>
      </c>
      <c r="O9" s="421">
        <f t="shared" si="5"/>
        <v>48</v>
      </c>
      <c r="P9" s="399">
        <f t="shared" si="4"/>
        <v>47.265000000000001</v>
      </c>
      <c r="Q9" s="424"/>
    </row>
    <row r="10" spans="1:17" x14ac:dyDescent="0.25">
      <c r="A10" s="16">
        <v>8</v>
      </c>
      <c r="B10" s="65" t="s">
        <v>896</v>
      </c>
      <c r="C10" s="49" t="s">
        <v>285</v>
      </c>
      <c r="D10" s="19">
        <v>1</v>
      </c>
      <c r="E10" s="298">
        <f t="shared" si="0"/>
        <v>54.890756302521012</v>
      </c>
      <c r="F10" s="18">
        <v>0.19</v>
      </c>
      <c r="G10" s="132">
        <f t="shared" si="1"/>
        <v>65.320000000000007</v>
      </c>
      <c r="H10" s="41"/>
      <c r="I10" s="382">
        <v>54.319327731092443</v>
      </c>
      <c r="J10" s="395">
        <v>55.462184873949582</v>
      </c>
      <c r="K10" s="396">
        <f t="shared" si="2"/>
        <v>54.890756302521012</v>
      </c>
      <c r="L10" s="397"/>
      <c r="M10" s="58">
        <v>0.19</v>
      </c>
      <c r="N10" s="398">
        <f t="shared" si="3"/>
        <v>64.640000000000015</v>
      </c>
      <c r="O10" s="421">
        <f t="shared" si="5"/>
        <v>66</v>
      </c>
      <c r="P10" s="399">
        <f t="shared" si="4"/>
        <v>65.320000000000007</v>
      </c>
      <c r="Q10" s="424"/>
    </row>
    <row r="11" spans="1:17" x14ac:dyDescent="0.25">
      <c r="A11" s="16">
        <v>9</v>
      </c>
      <c r="B11" s="65" t="s">
        <v>897</v>
      </c>
      <c r="C11" s="49" t="s">
        <v>285</v>
      </c>
      <c r="D11" s="19">
        <v>1</v>
      </c>
      <c r="E11" s="298">
        <f t="shared" si="0"/>
        <v>63.016806722689083</v>
      </c>
      <c r="F11" s="18">
        <v>0.19</v>
      </c>
      <c r="G11" s="132">
        <f t="shared" si="1"/>
        <v>74.990000000000009</v>
      </c>
      <c r="H11" s="41"/>
      <c r="I11" s="382">
        <v>62.168067226890763</v>
      </c>
      <c r="J11" s="395">
        <v>63.865546218487395</v>
      </c>
      <c r="K11" s="396">
        <f t="shared" si="2"/>
        <v>63.016806722689083</v>
      </c>
      <c r="L11" s="397"/>
      <c r="M11" s="58">
        <v>0.19</v>
      </c>
      <c r="N11" s="398">
        <f t="shared" si="3"/>
        <v>73.98</v>
      </c>
      <c r="O11" s="421">
        <f t="shared" si="5"/>
        <v>76</v>
      </c>
      <c r="P11" s="399">
        <f t="shared" si="4"/>
        <v>74.990000000000009</v>
      </c>
      <c r="Q11" s="424"/>
    </row>
    <row r="12" spans="1:17" x14ac:dyDescent="0.25">
      <c r="A12" s="16">
        <v>10</v>
      </c>
      <c r="B12" s="184" t="s">
        <v>898</v>
      </c>
      <c r="C12" s="185" t="s">
        <v>14</v>
      </c>
      <c r="D12" s="19">
        <v>1</v>
      </c>
      <c r="E12" s="298">
        <f t="shared" si="0"/>
        <v>15615.10924369748</v>
      </c>
      <c r="F12" s="18">
        <v>0.19</v>
      </c>
      <c r="G12" s="132">
        <f t="shared" si="1"/>
        <v>18581.98</v>
      </c>
      <c r="H12" s="41"/>
      <c r="I12" s="382">
        <v>15457.10924369748</v>
      </c>
      <c r="J12" s="395">
        <v>15773.10924369748</v>
      </c>
      <c r="K12" s="396">
        <f t="shared" si="2"/>
        <v>15615.10924369748</v>
      </c>
      <c r="L12" s="397"/>
      <c r="M12" s="58">
        <v>0.19</v>
      </c>
      <c r="N12" s="398">
        <f t="shared" si="3"/>
        <v>18393.96</v>
      </c>
      <c r="O12" s="421">
        <f t="shared" si="5"/>
        <v>18770</v>
      </c>
      <c r="P12" s="399">
        <f t="shared" si="4"/>
        <v>18581.98</v>
      </c>
      <c r="Q12" s="424"/>
    </row>
    <row r="13" spans="1:17" x14ac:dyDescent="0.25">
      <c r="A13" s="16">
        <v>11</v>
      </c>
      <c r="B13" s="184" t="s">
        <v>899</v>
      </c>
      <c r="C13" s="185" t="s">
        <v>14</v>
      </c>
      <c r="D13" s="19">
        <v>1</v>
      </c>
      <c r="E13" s="298">
        <f t="shared" si="0"/>
        <v>13436.995798319327</v>
      </c>
      <c r="F13" s="18">
        <v>0.19</v>
      </c>
      <c r="G13" s="132">
        <f t="shared" si="1"/>
        <v>15990.025</v>
      </c>
      <c r="H13" s="41"/>
      <c r="I13" s="382">
        <v>13300.882352941177</v>
      </c>
      <c r="J13" s="395">
        <v>13573.10924369748</v>
      </c>
      <c r="K13" s="396">
        <f t="shared" si="2"/>
        <v>13436.995798319327</v>
      </c>
      <c r="L13" s="397"/>
      <c r="M13" s="58">
        <v>0.19</v>
      </c>
      <c r="N13" s="398">
        <f t="shared" si="3"/>
        <v>15828.05</v>
      </c>
      <c r="O13" s="421">
        <f t="shared" si="5"/>
        <v>16152</v>
      </c>
      <c r="P13" s="399">
        <f t="shared" si="4"/>
        <v>15990.025</v>
      </c>
      <c r="Q13" s="424"/>
    </row>
    <row r="14" spans="1:17" x14ac:dyDescent="0.25">
      <c r="A14" s="16">
        <v>12</v>
      </c>
      <c r="B14" s="65" t="s">
        <v>900</v>
      </c>
      <c r="C14" s="49" t="s">
        <v>262</v>
      </c>
      <c r="D14" s="19">
        <v>1</v>
      </c>
      <c r="E14" s="298">
        <f>K14</f>
        <v>37.873949579831937</v>
      </c>
      <c r="F14" s="18">
        <v>0.19</v>
      </c>
      <c r="G14" s="132">
        <f t="shared" si="1"/>
        <v>45.070000000000007</v>
      </c>
      <c r="H14" s="41"/>
      <c r="I14" s="382">
        <v>37.092436974789919</v>
      </c>
      <c r="J14" s="395">
        <v>38.655462184873954</v>
      </c>
      <c r="K14" s="396">
        <f t="shared" si="2"/>
        <v>37.873949579831937</v>
      </c>
      <c r="L14" s="397"/>
      <c r="M14" s="58">
        <v>0.19</v>
      </c>
      <c r="N14" s="398">
        <f t="shared" si="3"/>
        <v>44.14</v>
      </c>
      <c r="O14" s="421">
        <f t="shared" si="5"/>
        <v>46.000000000000007</v>
      </c>
      <c r="P14" s="399">
        <f t="shared" si="4"/>
        <v>45.070000000000007</v>
      </c>
      <c r="Q14" s="424"/>
    </row>
    <row r="15" spans="1:17" x14ac:dyDescent="0.25">
      <c r="A15" s="16">
        <v>13</v>
      </c>
      <c r="B15" s="65" t="s">
        <v>901</v>
      </c>
      <c r="C15" s="49" t="s">
        <v>262</v>
      </c>
      <c r="D15" s="19">
        <v>1</v>
      </c>
      <c r="E15" s="298">
        <f t="shared" si="0"/>
        <v>76.836134453781511</v>
      </c>
      <c r="F15" s="18">
        <v>0.19</v>
      </c>
      <c r="G15" s="132">
        <f t="shared" si="1"/>
        <v>91.435000000000002</v>
      </c>
      <c r="H15" s="41"/>
      <c r="I15" s="382">
        <v>76.361344537815128</v>
      </c>
      <c r="J15" s="395">
        <v>77.310924369747909</v>
      </c>
      <c r="K15" s="396">
        <f t="shared" si="2"/>
        <v>76.836134453781511</v>
      </c>
      <c r="L15" s="397"/>
      <c r="M15" s="58">
        <v>0.19</v>
      </c>
      <c r="N15" s="398">
        <f t="shared" si="3"/>
        <v>90.87</v>
      </c>
      <c r="O15" s="421">
        <f t="shared" si="5"/>
        <v>92.000000000000014</v>
      </c>
      <c r="P15" s="399">
        <f t="shared" si="4"/>
        <v>91.435000000000002</v>
      </c>
      <c r="Q15" s="424"/>
    </row>
    <row r="16" spans="1:17" x14ac:dyDescent="0.25">
      <c r="A16" s="16">
        <v>14</v>
      </c>
      <c r="B16" s="65" t="s">
        <v>902</v>
      </c>
      <c r="C16" s="49" t="s">
        <v>262</v>
      </c>
      <c r="D16" s="19">
        <v>1</v>
      </c>
      <c r="E16" s="298">
        <f t="shared" si="0"/>
        <v>11.47058823529412</v>
      </c>
      <c r="F16" s="18">
        <v>0.19</v>
      </c>
      <c r="G16" s="132">
        <f t="shared" si="1"/>
        <v>13.650000000000002</v>
      </c>
      <c r="H16" s="41"/>
      <c r="I16" s="382">
        <v>11.176470588235295</v>
      </c>
      <c r="J16" s="395">
        <v>11.764705882352942</v>
      </c>
      <c r="K16" s="396">
        <f t="shared" si="2"/>
        <v>11.47058823529412</v>
      </c>
      <c r="L16" s="397"/>
      <c r="M16" s="58">
        <v>0.19</v>
      </c>
      <c r="N16" s="398">
        <f t="shared" si="3"/>
        <v>13.3</v>
      </c>
      <c r="O16" s="421">
        <f t="shared" si="5"/>
        <v>14</v>
      </c>
      <c r="P16" s="399">
        <f t="shared" si="4"/>
        <v>13.65</v>
      </c>
      <c r="Q16" s="424"/>
    </row>
    <row r="17" spans="1:17" x14ac:dyDescent="0.25">
      <c r="A17" s="16">
        <v>15</v>
      </c>
      <c r="B17" s="65" t="s">
        <v>903</v>
      </c>
      <c r="C17" s="49" t="s">
        <v>285</v>
      </c>
      <c r="D17" s="19">
        <v>1</v>
      </c>
      <c r="E17" s="298">
        <f t="shared" si="0"/>
        <v>15.336134453781513</v>
      </c>
      <c r="F17" s="18">
        <v>0.19</v>
      </c>
      <c r="G17" s="132">
        <f t="shared" si="1"/>
        <v>18.25</v>
      </c>
      <c r="H17" s="41"/>
      <c r="I17" s="382">
        <v>15.546218487394958</v>
      </c>
      <c r="J17" s="395">
        <v>15.126050420168069</v>
      </c>
      <c r="K17" s="396">
        <f t="shared" si="2"/>
        <v>15.336134453781513</v>
      </c>
      <c r="L17" s="397"/>
      <c r="M17" s="58">
        <v>0.19</v>
      </c>
      <c r="N17" s="398">
        <f t="shared" si="3"/>
        <v>18.5</v>
      </c>
      <c r="O17" s="421">
        <f t="shared" si="5"/>
        <v>18</v>
      </c>
      <c r="P17" s="399">
        <f t="shared" si="4"/>
        <v>18.25</v>
      </c>
      <c r="Q17" s="424"/>
    </row>
    <row r="18" spans="1:17" x14ac:dyDescent="0.25">
      <c r="A18" s="16">
        <v>16</v>
      </c>
      <c r="B18" s="65" t="s">
        <v>904</v>
      </c>
      <c r="C18" s="49" t="s">
        <v>262</v>
      </c>
      <c r="D18" s="19">
        <v>1</v>
      </c>
      <c r="E18" s="298">
        <f t="shared" si="0"/>
        <v>17.97058823529412</v>
      </c>
      <c r="F18" s="18">
        <v>0.19</v>
      </c>
      <c r="G18" s="132">
        <f t="shared" si="1"/>
        <v>21.385000000000002</v>
      </c>
      <c r="H18" s="41"/>
      <c r="I18" s="382">
        <v>17.453781512605044</v>
      </c>
      <c r="J18" s="395">
        <v>18.487394957983195</v>
      </c>
      <c r="K18" s="396">
        <f t="shared" si="2"/>
        <v>17.97058823529412</v>
      </c>
      <c r="L18" s="397"/>
      <c r="M18" s="58">
        <v>0.19</v>
      </c>
      <c r="N18" s="398">
        <f t="shared" si="3"/>
        <v>20.770000000000003</v>
      </c>
      <c r="O18" s="421">
        <f t="shared" si="5"/>
        <v>22.000000000000004</v>
      </c>
      <c r="P18" s="399">
        <f t="shared" si="4"/>
        <v>21.385000000000005</v>
      </c>
      <c r="Q18" s="424"/>
    </row>
    <row r="19" spans="1:17" x14ac:dyDescent="0.25">
      <c r="A19" s="16">
        <v>17</v>
      </c>
      <c r="B19" s="65" t="s">
        <v>905</v>
      </c>
      <c r="C19" s="49" t="s">
        <v>289</v>
      </c>
      <c r="D19" s="19">
        <v>1</v>
      </c>
      <c r="E19" s="298">
        <f t="shared" si="0"/>
        <v>63.445378151260506</v>
      </c>
      <c r="F19" s="18">
        <v>0.19</v>
      </c>
      <c r="G19" s="132">
        <f t="shared" si="1"/>
        <v>75.5</v>
      </c>
      <c r="H19" s="41"/>
      <c r="I19" s="382">
        <v>63.025210084033617</v>
      </c>
      <c r="J19" s="395">
        <v>63.865546218487395</v>
      </c>
      <c r="K19" s="396">
        <f t="shared" si="2"/>
        <v>63.445378151260506</v>
      </c>
      <c r="L19" s="397"/>
      <c r="M19" s="58">
        <v>0.19</v>
      </c>
      <c r="N19" s="398">
        <f t="shared" si="3"/>
        <v>75</v>
      </c>
      <c r="O19" s="421">
        <f t="shared" si="5"/>
        <v>76</v>
      </c>
      <c r="P19" s="399">
        <f t="shared" si="4"/>
        <v>75.5</v>
      </c>
      <c r="Q19" s="424"/>
    </row>
    <row r="20" spans="1:17" x14ac:dyDescent="0.25">
      <c r="A20" s="16">
        <v>18</v>
      </c>
      <c r="B20" s="65" t="s">
        <v>906</v>
      </c>
      <c r="C20" s="49" t="s">
        <v>262</v>
      </c>
      <c r="D20" s="19">
        <v>1</v>
      </c>
      <c r="E20" s="298">
        <f t="shared" si="0"/>
        <v>46.205882352941174</v>
      </c>
      <c r="F20" s="18">
        <v>0.19</v>
      </c>
      <c r="G20" s="132">
        <f t="shared" si="1"/>
        <v>54.984999999999999</v>
      </c>
      <c r="H20" s="41"/>
      <c r="I20" s="382">
        <v>45.352941176470587</v>
      </c>
      <c r="J20" s="395">
        <v>47.058823529411768</v>
      </c>
      <c r="K20" s="396">
        <f t="shared" si="2"/>
        <v>46.205882352941174</v>
      </c>
      <c r="L20" s="397"/>
      <c r="M20" s="58">
        <v>0.19</v>
      </c>
      <c r="N20" s="398">
        <f t="shared" si="3"/>
        <v>53.97</v>
      </c>
      <c r="O20" s="421">
        <f t="shared" si="5"/>
        <v>56</v>
      </c>
      <c r="P20" s="399">
        <f t="shared" si="4"/>
        <v>54.984999999999999</v>
      </c>
      <c r="Q20" s="424"/>
    </row>
    <row r="21" spans="1:17" x14ac:dyDescent="0.25">
      <c r="A21" s="16">
        <v>19</v>
      </c>
      <c r="B21" s="65" t="s">
        <v>907</v>
      </c>
      <c r="C21" s="49" t="s">
        <v>289</v>
      </c>
      <c r="D21" s="19">
        <v>1</v>
      </c>
      <c r="E21" s="298">
        <f t="shared" si="0"/>
        <v>29.668067226890756</v>
      </c>
      <c r="F21" s="18">
        <v>0.19</v>
      </c>
      <c r="G21" s="132">
        <f t="shared" si="1"/>
        <v>35.305</v>
      </c>
      <c r="H21" s="41"/>
      <c r="I21" s="382">
        <v>29.084033613445378</v>
      </c>
      <c r="J21" s="395">
        <v>30.252100840336137</v>
      </c>
      <c r="K21" s="396">
        <f t="shared" si="2"/>
        <v>29.668067226890756</v>
      </c>
      <c r="L21" s="397"/>
      <c r="M21" s="58">
        <v>0.19</v>
      </c>
      <c r="N21" s="398">
        <f t="shared" si="3"/>
        <v>34.61</v>
      </c>
      <c r="O21" s="421">
        <f t="shared" si="5"/>
        <v>36</v>
      </c>
      <c r="P21" s="399">
        <f t="shared" si="4"/>
        <v>35.305</v>
      </c>
      <c r="Q21" s="424"/>
    </row>
    <row r="22" spans="1:17" x14ac:dyDescent="0.25">
      <c r="A22" s="16">
        <v>20</v>
      </c>
      <c r="B22" s="65" t="s">
        <v>908</v>
      </c>
      <c r="C22" s="49" t="s">
        <v>285</v>
      </c>
      <c r="D22" s="19">
        <v>1</v>
      </c>
      <c r="E22" s="298">
        <f t="shared" si="0"/>
        <v>46.30252100840336</v>
      </c>
      <c r="F22" s="18" t="s">
        <v>286</v>
      </c>
      <c r="G22" s="132">
        <f t="shared" si="1"/>
        <v>55.1</v>
      </c>
      <c r="H22" s="41"/>
      <c r="I22" s="382">
        <v>45.54621848739496</v>
      </c>
      <c r="J22" s="395">
        <v>47.058823529411768</v>
      </c>
      <c r="K22" s="396">
        <f t="shared" si="2"/>
        <v>46.30252100840336</v>
      </c>
      <c r="L22" s="397"/>
      <c r="M22" s="58" t="s">
        <v>286</v>
      </c>
      <c r="N22" s="398">
        <f t="shared" si="3"/>
        <v>54.2</v>
      </c>
      <c r="O22" s="421">
        <f t="shared" si="5"/>
        <v>56</v>
      </c>
      <c r="P22" s="399">
        <f t="shared" si="4"/>
        <v>55.1</v>
      </c>
      <c r="Q22" s="424"/>
    </row>
    <row r="23" spans="1:17" x14ac:dyDescent="0.25">
      <c r="A23" s="16">
        <v>21</v>
      </c>
      <c r="B23" s="65" t="s">
        <v>909</v>
      </c>
      <c r="C23" s="49" t="s">
        <v>285</v>
      </c>
      <c r="D23" s="19">
        <v>1</v>
      </c>
      <c r="E23" s="298">
        <f t="shared" si="0"/>
        <v>45.774999999999999</v>
      </c>
      <c r="F23" s="18" t="s">
        <v>287</v>
      </c>
      <c r="G23" s="132">
        <f t="shared" si="1"/>
        <v>45.774999999999999</v>
      </c>
      <c r="H23" s="41"/>
      <c r="I23" s="382">
        <v>45.55</v>
      </c>
      <c r="J23" s="111">
        <v>46</v>
      </c>
      <c r="K23" s="396">
        <f t="shared" si="2"/>
        <v>45.774999999999999</v>
      </c>
      <c r="L23" s="12"/>
      <c r="M23" s="21" t="s">
        <v>287</v>
      </c>
      <c r="N23" s="398">
        <f t="shared" si="3"/>
        <v>45.55</v>
      </c>
      <c r="O23" s="421">
        <f t="shared" si="5"/>
        <v>46</v>
      </c>
      <c r="P23" s="399">
        <f t="shared" si="4"/>
        <v>45.774999999999999</v>
      </c>
      <c r="Q23" s="424"/>
    </row>
    <row r="24" spans="1:17" x14ac:dyDescent="0.25">
      <c r="A24" s="16">
        <v>22</v>
      </c>
      <c r="B24" s="65" t="s">
        <v>910</v>
      </c>
      <c r="C24" s="49" t="s">
        <v>14</v>
      </c>
      <c r="D24" s="19">
        <v>1</v>
      </c>
      <c r="E24" s="298">
        <f t="shared" si="0"/>
        <v>2491.1549999999997</v>
      </c>
      <c r="F24" s="18">
        <v>0</v>
      </c>
      <c r="G24" s="132">
        <f t="shared" si="1"/>
        <v>2491.1549999999997</v>
      </c>
      <c r="H24" s="41"/>
      <c r="I24" s="382">
        <v>2466.31</v>
      </c>
      <c r="J24" s="111">
        <v>2516</v>
      </c>
      <c r="K24" s="396">
        <f t="shared" si="2"/>
        <v>2491.1549999999997</v>
      </c>
      <c r="L24" s="12"/>
      <c r="M24" s="21">
        <v>0</v>
      </c>
      <c r="N24" s="398">
        <f t="shared" si="3"/>
        <v>2466.31</v>
      </c>
      <c r="O24" s="421">
        <f t="shared" si="5"/>
        <v>2516</v>
      </c>
      <c r="P24" s="399">
        <f t="shared" si="4"/>
        <v>2491.1549999999997</v>
      </c>
      <c r="Q24" s="424"/>
    </row>
    <row r="25" spans="1:17" x14ac:dyDescent="0.25">
      <c r="A25" s="16">
        <v>23</v>
      </c>
      <c r="B25" s="65" t="s">
        <v>911</v>
      </c>
      <c r="C25" s="49" t="s">
        <v>14</v>
      </c>
      <c r="D25" s="19">
        <v>1</v>
      </c>
      <c r="E25" s="298">
        <f t="shared" si="0"/>
        <v>3263.0050000000001</v>
      </c>
      <c r="F25" s="18">
        <v>0</v>
      </c>
      <c r="G25" s="132">
        <f t="shared" si="1"/>
        <v>3263.0050000000001</v>
      </c>
      <c r="H25" s="41"/>
      <c r="I25" s="382">
        <v>3230.01</v>
      </c>
      <c r="J25" s="111">
        <v>3296</v>
      </c>
      <c r="K25" s="396">
        <f t="shared" si="2"/>
        <v>3263.0050000000001</v>
      </c>
      <c r="L25" s="12"/>
      <c r="M25" s="21">
        <v>0</v>
      </c>
      <c r="N25" s="398">
        <f t="shared" si="3"/>
        <v>3230.01</v>
      </c>
      <c r="O25" s="421">
        <f t="shared" si="5"/>
        <v>3296</v>
      </c>
      <c r="P25" s="399">
        <f t="shared" si="4"/>
        <v>3263.0050000000001</v>
      </c>
      <c r="Q25" s="424"/>
    </row>
    <row r="26" spans="1:17" x14ac:dyDescent="0.25">
      <c r="A26" s="16">
        <v>24</v>
      </c>
      <c r="B26" s="65" t="s">
        <v>912</v>
      </c>
      <c r="C26" s="49" t="s">
        <v>284</v>
      </c>
      <c r="D26" s="19">
        <v>1</v>
      </c>
      <c r="E26" s="298">
        <f t="shared" si="0"/>
        <v>73.134999999999991</v>
      </c>
      <c r="F26" s="18" t="s">
        <v>287</v>
      </c>
      <c r="G26" s="132">
        <f t="shared" si="1"/>
        <v>73.134999999999991</v>
      </c>
      <c r="H26" s="41"/>
      <c r="I26" s="382">
        <v>72.27</v>
      </c>
      <c r="J26" s="111">
        <v>74</v>
      </c>
      <c r="K26" s="396">
        <f t="shared" si="2"/>
        <v>73.134999999999991</v>
      </c>
      <c r="L26" s="12"/>
      <c r="M26" s="21" t="s">
        <v>287</v>
      </c>
      <c r="N26" s="398">
        <f t="shared" si="3"/>
        <v>72.27</v>
      </c>
      <c r="O26" s="421">
        <f t="shared" si="5"/>
        <v>74</v>
      </c>
      <c r="P26" s="399">
        <f t="shared" si="4"/>
        <v>73.134999999999991</v>
      </c>
      <c r="Q26" s="424"/>
    </row>
    <row r="27" spans="1:17" x14ac:dyDescent="0.25">
      <c r="A27" s="16">
        <v>25</v>
      </c>
      <c r="B27" s="65" t="s">
        <v>913</v>
      </c>
      <c r="C27" s="49" t="s">
        <v>14</v>
      </c>
      <c r="D27" s="19">
        <v>1</v>
      </c>
      <c r="E27" s="298">
        <f t="shared" si="0"/>
        <v>2256.9849999999997</v>
      </c>
      <c r="F27" s="18">
        <v>0</v>
      </c>
      <c r="G27" s="132">
        <f t="shared" si="1"/>
        <v>2256.9849999999997</v>
      </c>
      <c r="H27" s="41"/>
      <c r="I27" s="382">
        <v>2233.9699999999998</v>
      </c>
      <c r="J27" s="111">
        <v>2280</v>
      </c>
      <c r="K27" s="396">
        <f t="shared" si="2"/>
        <v>2256.9849999999997</v>
      </c>
      <c r="L27" s="12"/>
      <c r="M27" s="21">
        <v>0</v>
      </c>
      <c r="N27" s="398">
        <f t="shared" si="3"/>
        <v>2233.9699999999998</v>
      </c>
      <c r="O27" s="421">
        <f t="shared" si="5"/>
        <v>2280</v>
      </c>
      <c r="P27" s="399">
        <f t="shared" si="4"/>
        <v>2256.9849999999997</v>
      </c>
      <c r="Q27" s="424"/>
    </row>
    <row r="28" spans="1:17" ht="25.5" x14ac:dyDescent="0.25">
      <c r="A28" s="16">
        <v>26</v>
      </c>
      <c r="B28" s="65" t="s">
        <v>914</v>
      </c>
      <c r="C28" s="49" t="s">
        <v>14</v>
      </c>
      <c r="D28" s="19">
        <v>1</v>
      </c>
      <c r="E28" s="298">
        <f t="shared" si="0"/>
        <v>27971.084999999999</v>
      </c>
      <c r="F28" s="18">
        <v>0</v>
      </c>
      <c r="G28" s="132">
        <f t="shared" si="1"/>
        <v>27971.084999999999</v>
      </c>
      <c r="H28" s="41"/>
      <c r="I28" s="382">
        <v>27688.17</v>
      </c>
      <c r="J28" s="111">
        <v>28254</v>
      </c>
      <c r="K28" s="396">
        <f t="shared" si="2"/>
        <v>27971.084999999999</v>
      </c>
      <c r="L28" s="12"/>
      <c r="M28" s="21">
        <v>0</v>
      </c>
      <c r="N28" s="398">
        <f t="shared" si="3"/>
        <v>27688.17</v>
      </c>
      <c r="O28" s="421">
        <f t="shared" si="5"/>
        <v>28254</v>
      </c>
      <c r="P28" s="399">
        <f t="shared" si="4"/>
        <v>27971.084999999999</v>
      </c>
      <c r="Q28" s="424"/>
    </row>
    <row r="29" spans="1:17" x14ac:dyDescent="0.25">
      <c r="A29" s="16">
        <v>27</v>
      </c>
      <c r="B29" s="182" t="s">
        <v>915</v>
      </c>
      <c r="C29" s="183" t="s">
        <v>289</v>
      </c>
      <c r="D29" s="19">
        <v>1</v>
      </c>
      <c r="E29" s="298">
        <f t="shared" si="0"/>
        <v>4.8865546218487399</v>
      </c>
      <c r="F29" s="18">
        <v>0.19</v>
      </c>
      <c r="G29" s="132">
        <f t="shared" si="1"/>
        <v>5.8150000000000004</v>
      </c>
      <c r="H29" s="41"/>
      <c r="I29" s="382">
        <v>4.73109243697479</v>
      </c>
      <c r="J29" s="395">
        <v>5.0420168067226889</v>
      </c>
      <c r="K29" s="396">
        <f t="shared" si="2"/>
        <v>4.8865546218487399</v>
      </c>
      <c r="L29" s="397"/>
      <c r="M29" s="58">
        <v>0.19</v>
      </c>
      <c r="N29" s="398">
        <f t="shared" si="3"/>
        <v>5.63</v>
      </c>
      <c r="O29" s="421">
        <f t="shared" si="5"/>
        <v>6</v>
      </c>
      <c r="P29" s="399">
        <f t="shared" si="4"/>
        <v>5.8149999999999995</v>
      </c>
      <c r="Q29" s="424"/>
    </row>
    <row r="30" spans="1:17" x14ac:dyDescent="0.25">
      <c r="A30" s="16">
        <v>28</v>
      </c>
      <c r="B30" s="65" t="s">
        <v>916</v>
      </c>
      <c r="C30" s="49" t="s">
        <v>14</v>
      </c>
      <c r="D30" s="19">
        <v>1</v>
      </c>
      <c r="E30" s="298">
        <f t="shared" si="0"/>
        <v>1504.9749999999999</v>
      </c>
      <c r="F30" s="18">
        <v>0</v>
      </c>
      <c r="G30" s="132">
        <f t="shared" si="1"/>
        <v>1504.9749999999999</v>
      </c>
      <c r="H30" s="41"/>
      <c r="I30" s="382">
        <v>1489.95</v>
      </c>
      <c r="J30" s="111">
        <v>1520</v>
      </c>
      <c r="K30" s="396">
        <f t="shared" si="2"/>
        <v>1504.9749999999999</v>
      </c>
      <c r="L30" s="12"/>
      <c r="M30" s="58">
        <v>0</v>
      </c>
      <c r="N30" s="398">
        <f t="shared" si="3"/>
        <v>1489.95</v>
      </c>
      <c r="O30" s="421">
        <f t="shared" si="5"/>
        <v>1520</v>
      </c>
      <c r="P30" s="399">
        <f t="shared" si="4"/>
        <v>1504.9749999999999</v>
      </c>
      <c r="Q30" s="424"/>
    </row>
    <row r="31" spans="1:17" x14ac:dyDescent="0.25">
      <c r="A31" s="16">
        <v>29</v>
      </c>
      <c r="B31" s="65" t="s">
        <v>917</v>
      </c>
      <c r="C31" s="49" t="s">
        <v>14</v>
      </c>
      <c r="D31" s="19">
        <v>1</v>
      </c>
      <c r="E31" s="298">
        <f t="shared" si="0"/>
        <v>4835.5149999999994</v>
      </c>
      <c r="F31" s="18" t="s">
        <v>287</v>
      </c>
      <c r="G31" s="132">
        <f t="shared" si="1"/>
        <v>4835.5149999999994</v>
      </c>
      <c r="H31" s="41"/>
      <c r="I31" s="382">
        <v>4787.03</v>
      </c>
      <c r="J31" s="111">
        <v>4884</v>
      </c>
      <c r="K31" s="396">
        <f t="shared" si="2"/>
        <v>4835.5149999999994</v>
      </c>
      <c r="L31" s="12"/>
      <c r="M31" s="58" t="s">
        <v>287</v>
      </c>
      <c r="N31" s="398">
        <f t="shared" si="3"/>
        <v>4787.03</v>
      </c>
      <c r="O31" s="421">
        <f t="shared" si="5"/>
        <v>4884</v>
      </c>
      <c r="P31" s="399">
        <f t="shared" si="4"/>
        <v>4835.5149999999994</v>
      </c>
      <c r="Q31" s="424"/>
    </row>
    <row r="32" spans="1:17" x14ac:dyDescent="0.25">
      <c r="A32" s="16">
        <v>30</v>
      </c>
      <c r="B32" s="65" t="s">
        <v>918</v>
      </c>
      <c r="C32" s="49" t="s">
        <v>14</v>
      </c>
      <c r="D32" s="19">
        <v>1</v>
      </c>
      <c r="E32" s="298">
        <f t="shared" si="0"/>
        <v>29013.125</v>
      </c>
      <c r="F32" s="18" t="s">
        <v>287</v>
      </c>
      <c r="G32" s="132">
        <f t="shared" si="1"/>
        <v>29013.125</v>
      </c>
      <c r="H32" s="41"/>
      <c r="I32" s="382">
        <v>28720.25</v>
      </c>
      <c r="J32" s="111">
        <v>29306</v>
      </c>
      <c r="K32" s="396">
        <f t="shared" si="2"/>
        <v>29013.125</v>
      </c>
      <c r="L32" s="12"/>
      <c r="M32" s="58" t="s">
        <v>287</v>
      </c>
      <c r="N32" s="398">
        <f t="shared" si="3"/>
        <v>28720.25</v>
      </c>
      <c r="O32" s="421">
        <f t="shared" si="5"/>
        <v>29306</v>
      </c>
      <c r="P32" s="399">
        <f t="shared" si="4"/>
        <v>29013.125</v>
      </c>
      <c r="Q32" s="424"/>
    </row>
    <row r="33" spans="1:17" x14ac:dyDescent="0.25">
      <c r="A33" s="16">
        <v>31</v>
      </c>
      <c r="B33" s="65" t="s">
        <v>919</v>
      </c>
      <c r="C33" s="49" t="s">
        <v>262</v>
      </c>
      <c r="D33" s="19">
        <v>1</v>
      </c>
      <c r="E33" s="298">
        <f t="shared" si="0"/>
        <v>17.59</v>
      </c>
      <c r="F33" s="18">
        <v>0</v>
      </c>
      <c r="G33" s="132">
        <f t="shared" si="1"/>
        <v>17.59</v>
      </c>
      <c r="H33" s="41"/>
      <c r="I33" s="382">
        <v>17.18</v>
      </c>
      <c r="J33" s="111">
        <v>18</v>
      </c>
      <c r="K33" s="396">
        <f t="shared" si="2"/>
        <v>17.59</v>
      </c>
      <c r="L33" s="12"/>
      <c r="M33" s="58">
        <v>0</v>
      </c>
      <c r="N33" s="398">
        <f t="shared" si="3"/>
        <v>17.18</v>
      </c>
      <c r="O33" s="421">
        <f t="shared" si="5"/>
        <v>18</v>
      </c>
      <c r="P33" s="399">
        <f t="shared" si="4"/>
        <v>17.59</v>
      </c>
      <c r="Q33" s="424"/>
    </row>
    <row r="34" spans="1:17" x14ac:dyDescent="0.25">
      <c r="A34" s="16">
        <v>32</v>
      </c>
      <c r="B34" s="65" t="s">
        <v>920</v>
      </c>
      <c r="C34" s="49" t="s">
        <v>285</v>
      </c>
      <c r="D34" s="19">
        <v>1</v>
      </c>
      <c r="E34" s="298">
        <f t="shared" si="0"/>
        <v>6.1400000000000006</v>
      </c>
      <c r="F34" s="18">
        <v>0</v>
      </c>
      <c r="G34" s="132">
        <f t="shared" si="1"/>
        <v>6.1400000000000006</v>
      </c>
      <c r="H34" s="41"/>
      <c r="I34" s="382">
        <v>6.28</v>
      </c>
      <c r="J34" s="111">
        <v>6</v>
      </c>
      <c r="K34" s="396">
        <f t="shared" si="2"/>
        <v>6.1400000000000006</v>
      </c>
      <c r="L34" s="12"/>
      <c r="M34" s="58">
        <v>0</v>
      </c>
      <c r="N34" s="398">
        <f t="shared" si="3"/>
        <v>6.28</v>
      </c>
      <c r="O34" s="421">
        <f t="shared" si="5"/>
        <v>6</v>
      </c>
      <c r="P34" s="399">
        <f t="shared" si="4"/>
        <v>6.1400000000000006</v>
      </c>
      <c r="Q34" s="424"/>
    </row>
    <row r="35" spans="1:17" ht="25.5" x14ac:dyDescent="0.25">
      <c r="A35" s="16">
        <v>33</v>
      </c>
      <c r="B35" s="65" t="s">
        <v>921</v>
      </c>
      <c r="C35" s="49" t="s">
        <v>262</v>
      </c>
      <c r="D35" s="19">
        <v>1</v>
      </c>
      <c r="E35" s="298">
        <f t="shared" si="0"/>
        <v>59.454999999999998</v>
      </c>
      <c r="F35" s="18">
        <v>0</v>
      </c>
      <c r="G35" s="132">
        <f t="shared" si="1"/>
        <v>59.454999999999998</v>
      </c>
      <c r="H35" s="41"/>
      <c r="I35" s="382">
        <v>58.91</v>
      </c>
      <c r="J35" s="111">
        <v>60</v>
      </c>
      <c r="K35" s="396">
        <f t="shared" si="2"/>
        <v>59.454999999999998</v>
      </c>
      <c r="L35" s="12"/>
      <c r="M35" s="58">
        <v>0</v>
      </c>
      <c r="N35" s="398">
        <f t="shared" si="3"/>
        <v>58.91</v>
      </c>
      <c r="O35" s="421">
        <f t="shared" si="5"/>
        <v>60</v>
      </c>
      <c r="P35" s="399">
        <f t="shared" si="4"/>
        <v>59.454999999999998</v>
      </c>
      <c r="Q35" s="424"/>
    </row>
    <row r="36" spans="1:17" x14ac:dyDescent="0.25">
      <c r="A36" s="16">
        <v>34</v>
      </c>
      <c r="B36" s="65" t="s">
        <v>922</v>
      </c>
      <c r="C36" s="49" t="s">
        <v>262</v>
      </c>
      <c r="D36" s="19">
        <v>1</v>
      </c>
      <c r="E36" s="298">
        <f t="shared" si="0"/>
        <v>23.865000000000002</v>
      </c>
      <c r="F36" s="18">
        <v>0</v>
      </c>
      <c r="G36" s="132">
        <f t="shared" si="1"/>
        <v>23.865000000000002</v>
      </c>
      <c r="H36" s="41"/>
      <c r="I36" s="382">
        <v>23.73</v>
      </c>
      <c r="J36" s="111">
        <v>24</v>
      </c>
      <c r="K36" s="396">
        <f t="shared" si="2"/>
        <v>23.865000000000002</v>
      </c>
      <c r="L36" s="12"/>
      <c r="M36" s="58">
        <v>0</v>
      </c>
      <c r="N36" s="398">
        <f t="shared" si="3"/>
        <v>23.73</v>
      </c>
      <c r="O36" s="421">
        <f t="shared" si="5"/>
        <v>24</v>
      </c>
      <c r="P36" s="399">
        <f t="shared" si="4"/>
        <v>23.865000000000002</v>
      </c>
      <c r="Q36" s="424"/>
    </row>
    <row r="37" spans="1:17" x14ac:dyDescent="0.25">
      <c r="A37" s="16">
        <v>35</v>
      </c>
      <c r="B37" s="65" t="s">
        <v>923</v>
      </c>
      <c r="C37" s="49" t="s">
        <v>262</v>
      </c>
      <c r="D37" s="19">
        <v>1</v>
      </c>
      <c r="E37" s="298">
        <f t="shared" si="0"/>
        <v>23.865000000000002</v>
      </c>
      <c r="F37" s="18" t="s">
        <v>287</v>
      </c>
      <c r="G37" s="132">
        <f t="shared" si="1"/>
        <v>23.865000000000002</v>
      </c>
      <c r="H37" s="41"/>
      <c r="I37" s="382">
        <v>23.73</v>
      </c>
      <c r="J37" s="111">
        <v>24</v>
      </c>
      <c r="K37" s="396">
        <f t="shared" si="2"/>
        <v>23.865000000000002</v>
      </c>
      <c r="L37" s="12"/>
      <c r="M37" s="58" t="s">
        <v>287</v>
      </c>
      <c r="N37" s="398">
        <f t="shared" si="3"/>
        <v>23.73</v>
      </c>
      <c r="O37" s="421">
        <f t="shared" si="5"/>
        <v>24</v>
      </c>
      <c r="P37" s="399">
        <f t="shared" si="4"/>
        <v>23.865000000000002</v>
      </c>
      <c r="Q37" s="424"/>
    </row>
    <row r="38" spans="1:17" x14ac:dyDescent="0.25">
      <c r="A38" s="16">
        <v>36</v>
      </c>
      <c r="B38" s="65" t="s">
        <v>924</v>
      </c>
      <c r="C38" s="49" t="s">
        <v>262</v>
      </c>
      <c r="D38" s="19">
        <v>1</v>
      </c>
      <c r="E38" s="298">
        <f t="shared" si="0"/>
        <v>23.865000000000002</v>
      </c>
      <c r="F38" s="18">
        <v>0</v>
      </c>
      <c r="G38" s="132">
        <f t="shared" si="1"/>
        <v>23.865000000000002</v>
      </c>
      <c r="H38" s="41"/>
      <c r="I38" s="382">
        <v>23.73</v>
      </c>
      <c r="J38" s="111">
        <v>24</v>
      </c>
      <c r="K38" s="396">
        <f t="shared" si="2"/>
        <v>23.865000000000002</v>
      </c>
      <c r="L38" s="12"/>
      <c r="M38" s="58">
        <v>0</v>
      </c>
      <c r="N38" s="398">
        <f t="shared" si="3"/>
        <v>23.73</v>
      </c>
      <c r="O38" s="421">
        <f t="shared" si="5"/>
        <v>24</v>
      </c>
      <c r="P38" s="399">
        <f t="shared" si="4"/>
        <v>23.865000000000002</v>
      </c>
      <c r="Q38" s="424"/>
    </row>
    <row r="39" spans="1:17" x14ac:dyDescent="0.25">
      <c r="A39" s="16">
        <v>37</v>
      </c>
      <c r="B39" s="65" t="s">
        <v>925</v>
      </c>
      <c r="C39" s="49" t="s">
        <v>262</v>
      </c>
      <c r="D39" s="19">
        <v>1</v>
      </c>
      <c r="E39" s="298">
        <f t="shared" si="0"/>
        <v>23.865000000000002</v>
      </c>
      <c r="F39" s="18">
        <v>0</v>
      </c>
      <c r="G39" s="132">
        <f t="shared" si="1"/>
        <v>23.865000000000002</v>
      </c>
      <c r="H39" s="41"/>
      <c r="I39" s="382">
        <v>23.73</v>
      </c>
      <c r="J39" s="111">
        <v>24</v>
      </c>
      <c r="K39" s="396">
        <f t="shared" si="2"/>
        <v>23.865000000000002</v>
      </c>
      <c r="L39" s="12"/>
      <c r="M39" s="58">
        <v>0</v>
      </c>
      <c r="N39" s="398">
        <f t="shared" si="3"/>
        <v>23.73</v>
      </c>
      <c r="O39" s="421">
        <f t="shared" si="5"/>
        <v>24</v>
      </c>
      <c r="P39" s="399">
        <f t="shared" si="4"/>
        <v>23.865000000000002</v>
      </c>
      <c r="Q39" s="424"/>
    </row>
    <row r="40" spans="1:17" x14ac:dyDescent="0.25">
      <c r="A40" s="16">
        <v>38</v>
      </c>
      <c r="B40" s="65" t="s">
        <v>926</v>
      </c>
      <c r="C40" s="49" t="s">
        <v>284</v>
      </c>
      <c r="D40" s="19">
        <v>1</v>
      </c>
      <c r="E40" s="298">
        <f t="shared" si="0"/>
        <v>63.635000000000005</v>
      </c>
      <c r="F40" s="18" t="s">
        <v>287</v>
      </c>
      <c r="G40" s="132">
        <f t="shared" si="1"/>
        <v>63.635000000000005</v>
      </c>
      <c r="H40" s="41"/>
      <c r="I40" s="382">
        <v>63.27</v>
      </c>
      <c r="J40" s="111">
        <v>64</v>
      </c>
      <c r="K40" s="396">
        <f t="shared" si="2"/>
        <v>63.635000000000005</v>
      </c>
      <c r="L40" s="12"/>
      <c r="M40" s="58" t="s">
        <v>287</v>
      </c>
      <c r="N40" s="398">
        <f t="shared" si="3"/>
        <v>63.27</v>
      </c>
      <c r="O40" s="421">
        <f t="shared" si="5"/>
        <v>64</v>
      </c>
      <c r="P40" s="399">
        <f t="shared" si="4"/>
        <v>63.635000000000005</v>
      </c>
      <c r="Q40" s="424"/>
    </row>
    <row r="41" spans="1:17" x14ac:dyDescent="0.25">
      <c r="A41" s="16">
        <v>39</v>
      </c>
      <c r="B41" s="65" t="s">
        <v>927</v>
      </c>
      <c r="C41" s="49" t="s">
        <v>262</v>
      </c>
      <c r="D41" s="19">
        <v>1</v>
      </c>
      <c r="E41" s="298">
        <f t="shared" si="0"/>
        <v>17.725000000000001</v>
      </c>
      <c r="F41" s="18">
        <v>0</v>
      </c>
      <c r="G41" s="132">
        <f t="shared" si="1"/>
        <v>17.725000000000001</v>
      </c>
      <c r="H41" s="41"/>
      <c r="I41" s="382">
        <v>17.45</v>
      </c>
      <c r="J41" s="111">
        <v>18</v>
      </c>
      <c r="K41" s="396">
        <f t="shared" si="2"/>
        <v>17.725000000000001</v>
      </c>
      <c r="L41" s="12"/>
      <c r="M41" s="58">
        <v>0</v>
      </c>
      <c r="N41" s="398">
        <f t="shared" si="3"/>
        <v>17.45</v>
      </c>
      <c r="O41" s="421">
        <f t="shared" si="5"/>
        <v>18</v>
      </c>
      <c r="P41" s="399">
        <f t="shared" si="4"/>
        <v>17.725000000000001</v>
      </c>
      <c r="Q41" s="424"/>
    </row>
    <row r="42" spans="1:17" x14ac:dyDescent="0.25">
      <c r="A42" s="16">
        <v>40</v>
      </c>
      <c r="B42" s="65" t="s">
        <v>928</v>
      </c>
      <c r="C42" s="49" t="s">
        <v>262</v>
      </c>
      <c r="D42" s="19">
        <v>1</v>
      </c>
      <c r="E42" s="298">
        <f t="shared" si="0"/>
        <v>15.77</v>
      </c>
      <c r="F42" s="18">
        <v>0</v>
      </c>
      <c r="G42" s="132">
        <f t="shared" si="1"/>
        <v>15.77</v>
      </c>
      <c r="H42" s="41"/>
      <c r="I42" s="382">
        <v>15.54</v>
      </c>
      <c r="J42" s="111">
        <v>16</v>
      </c>
      <c r="K42" s="396">
        <f t="shared" si="2"/>
        <v>15.77</v>
      </c>
      <c r="L42" s="12"/>
      <c r="M42" s="58">
        <v>0</v>
      </c>
      <c r="N42" s="398">
        <f t="shared" si="3"/>
        <v>15.54</v>
      </c>
      <c r="O42" s="421">
        <f t="shared" si="5"/>
        <v>16</v>
      </c>
      <c r="P42" s="399">
        <f t="shared" si="4"/>
        <v>15.77</v>
      </c>
      <c r="Q42" s="424"/>
    </row>
    <row r="43" spans="1:17" x14ac:dyDescent="0.25">
      <c r="A43" s="16">
        <v>41</v>
      </c>
      <c r="B43" s="65" t="s">
        <v>929</v>
      </c>
      <c r="C43" s="49" t="s">
        <v>262</v>
      </c>
      <c r="D43" s="19">
        <v>1</v>
      </c>
      <c r="E43" s="298">
        <f t="shared" si="0"/>
        <v>30.18</v>
      </c>
      <c r="F43" s="18">
        <v>0</v>
      </c>
      <c r="G43" s="132">
        <f t="shared" si="1"/>
        <v>30.18</v>
      </c>
      <c r="H43" s="41"/>
      <c r="I43" s="382">
        <v>30.36</v>
      </c>
      <c r="J43" s="111">
        <v>30</v>
      </c>
      <c r="K43" s="396">
        <f t="shared" si="2"/>
        <v>30.18</v>
      </c>
      <c r="L43" s="12"/>
      <c r="M43" s="58">
        <v>0</v>
      </c>
      <c r="N43" s="398">
        <f t="shared" si="3"/>
        <v>30.36</v>
      </c>
      <c r="O43" s="421">
        <f t="shared" si="5"/>
        <v>30</v>
      </c>
      <c r="P43" s="399">
        <f t="shared" si="4"/>
        <v>30.18</v>
      </c>
      <c r="Q43" s="424"/>
    </row>
    <row r="44" spans="1:17" x14ac:dyDescent="0.25">
      <c r="A44" s="16">
        <v>42</v>
      </c>
      <c r="B44" s="65" t="s">
        <v>930</v>
      </c>
      <c r="C44" s="49" t="s">
        <v>285</v>
      </c>
      <c r="D44" s="19">
        <v>1</v>
      </c>
      <c r="E44" s="298">
        <f t="shared" si="0"/>
        <v>49.135000000000005</v>
      </c>
      <c r="F44" s="18">
        <v>0</v>
      </c>
      <c r="G44" s="132">
        <f t="shared" si="1"/>
        <v>49.135000000000005</v>
      </c>
      <c r="H44" s="41"/>
      <c r="I44" s="382">
        <v>48.27</v>
      </c>
      <c r="J44" s="111">
        <v>50</v>
      </c>
      <c r="K44" s="396">
        <f t="shared" si="2"/>
        <v>49.135000000000005</v>
      </c>
      <c r="L44" s="12"/>
      <c r="M44" s="58">
        <v>0</v>
      </c>
      <c r="N44" s="398">
        <f t="shared" si="3"/>
        <v>48.27</v>
      </c>
      <c r="O44" s="421">
        <f t="shared" si="5"/>
        <v>50</v>
      </c>
      <c r="P44" s="399">
        <f t="shared" si="4"/>
        <v>49.135000000000005</v>
      </c>
      <c r="Q44" s="424"/>
    </row>
    <row r="45" spans="1:17" x14ac:dyDescent="0.25">
      <c r="A45" s="16">
        <v>43</v>
      </c>
      <c r="B45" s="65" t="s">
        <v>931</v>
      </c>
      <c r="C45" s="49" t="s">
        <v>285</v>
      </c>
      <c r="D45" s="19">
        <v>1</v>
      </c>
      <c r="E45" s="298">
        <f t="shared" si="0"/>
        <v>92.82</v>
      </c>
      <c r="F45" s="18">
        <v>0</v>
      </c>
      <c r="G45" s="132">
        <f t="shared" si="1"/>
        <v>92.82</v>
      </c>
      <c r="H45" s="41"/>
      <c r="I45" s="382">
        <v>91.64</v>
      </c>
      <c r="J45" s="111">
        <v>94</v>
      </c>
      <c r="K45" s="396">
        <f t="shared" si="2"/>
        <v>92.82</v>
      </c>
      <c r="L45" s="12"/>
      <c r="M45" s="58">
        <v>0</v>
      </c>
      <c r="N45" s="398">
        <f t="shared" si="3"/>
        <v>91.64</v>
      </c>
      <c r="O45" s="421">
        <f t="shared" si="5"/>
        <v>94</v>
      </c>
      <c r="P45" s="399">
        <f t="shared" si="4"/>
        <v>92.82</v>
      </c>
      <c r="Q45" s="424"/>
    </row>
    <row r="46" spans="1:17" x14ac:dyDescent="0.25">
      <c r="A46" s="16">
        <v>44</v>
      </c>
      <c r="B46" s="182" t="s">
        <v>932</v>
      </c>
      <c r="C46" s="183" t="s">
        <v>289</v>
      </c>
      <c r="D46" s="19">
        <v>1</v>
      </c>
      <c r="E46" s="298">
        <f t="shared" si="0"/>
        <v>13.210084033613445</v>
      </c>
      <c r="F46" s="18">
        <v>0.19</v>
      </c>
      <c r="G46" s="132">
        <f t="shared" si="1"/>
        <v>15.719999999999999</v>
      </c>
      <c r="H46" s="41"/>
      <c r="I46" s="382">
        <v>12.974789915966387</v>
      </c>
      <c r="J46" s="395">
        <v>13.445378151260504</v>
      </c>
      <c r="K46" s="396">
        <f t="shared" si="2"/>
        <v>13.210084033613445</v>
      </c>
      <c r="L46" s="397"/>
      <c r="M46" s="58">
        <v>0.19</v>
      </c>
      <c r="N46" s="398">
        <f t="shared" si="3"/>
        <v>15.44</v>
      </c>
      <c r="O46" s="421">
        <f t="shared" si="5"/>
        <v>16</v>
      </c>
      <c r="P46" s="399">
        <f t="shared" si="4"/>
        <v>15.719999999999999</v>
      </c>
      <c r="Q46" s="424"/>
    </row>
    <row r="47" spans="1:17" x14ac:dyDescent="0.25">
      <c r="A47" s="16">
        <v>45</v>
      </c>
      <c r="B47" s="182" t="s">
        <v>933</v>
      </c>
      <c r="C47" s="183" t="s">
        <v>14</v>
      </c>
      <c r="D47" s="19">
        <v>1</v>
      </c>
      <c r="E47" s="298">
        <f t="shared" si="0"/>
        <v>34160.819327731093</v>
      </c>
      <c r="F47" s="18">
        <v>0.19</v>
      </c>
      <c r="G47" s="132">
        <f t="shared" si="1"/>
        <v>40651.375</v>
      </c>
      <c r="H47" s="41"/>
      <c r="I47" s="382">
        <v>33815.756302521011</v>
      </c>
      <c r="J47" s="395">
        <v>34505.882352941175</v>
      </c>
      <c r="K47" s="396">
        <f t="shared" si="2"/>
        <v>34160.819327731093</v>
      </c>
      <c r="L47" s="397"/>
      <c r="M47" s="58">
        <v>0.19</v>
      </c>
      <c r="N47" s="398">
        <f t="shared" si="3"/>
        <v>40240.75</v>
      </c>
      <c r="O47" s="421">
        <f t="shared" si="5"/>
        <v>41062</v>
      </c>
      <c r="P47" s="399">
        <f t="shared" si="4"/>
        <v>40651.375</v>
      </c>
      <c r="Q47" s="424"/>
    </row>
    <row r="48" spans="1:17" x14ac:dyDescent="0.25">
      <c r="A48" s="16">
        <v>46</v>
      </c>
      <c r="B48" s="65" t="s">
        <v>934</v>
      </c>
      <c r="C48" s="49" t="s">
        <v>262</v>
      </c>
      <c r="D48" s="19">
        <v>1</v>
      </c>
      <c r="E48" s="298">
        <f t="shared" si="0"/>
        <v>81.327731092436977</v>
      </c>
      <c r="F48" s="18">
        <v>0.19</v>
      </c>
      <c r="G48" s="132">
        <f t="shared" si="1"/>
        <v>96.78</v>
      </c>
      <c r="H48" s="41"/>
      <c r="I48" s="382">
        <v>80.30252100840336</v>
      </c>
      <c r="J48" s="395">
        <v>82.352941176470594</v>
      </c>
      <c r="K48" s="396">
        <f t="shared" si="2"/>
        <v>81.327731092436977</v>
      </c>
      <c r="L48" s="397"/>
      <c r="M48" s="58">
        <v>0.19</v>
      </c>
      <c r="N48" s="398">
        <f t="shared" si="3"/>
        <v>95.56</v>
      </c>
      <c r="O48" s="421">
        <f t="shared" si="5"/>
        <v>98</v>
      </c>
      <c r="P48" s="399">
        <f t="shared" si="4"/>
        <v>96.78</v>
      </c>
      <c r="Q48" s="424"/>
    </row>
    <row r="49" spans="1:17" x14ac:dyDescent="0.25">
      <c r="A49" s="16">
        <v>47</v>
      </c>
      <c r="B49" s="65" t="s">
        <v>935</v>
      </c>
      <c r="C49" s="49" t="s">
        <v>262</v>
      </c>
      <c r="D49" s="19">
        <v>1</v>
      </c>
      <c r="E49" s="298">
        <f t="shared" si="0"/>
        <v>118.31932773109244</v>
      </c>
      <c r="F49" s="18">
        <v>0.19</v>
      </c>
      <c r="G49" s="132">
        <f t="shared" si="1"/>
        <v>140.80000000000001</v>
      </c>
      <c r="H49" s="41"/>
      <c r="I49" s="382">
        <v>117.31092436974789</v>
      </c>
      <c r="J49" s="395">
        <v>119.32773109243698</v>
      </c>
      <c r="K49" s="396">
        <f t="shared" si="2"/>
        <v>118.31932773109244</v>
      </c>
      <c r="L49" s="397"/>
      <c r="M49" s="58">
        <v>0.19</v>
      </c>
      <c r="N49" s="398">
        <f t="shared" si="3"/>
        <v>139.6</v>
      </c>
      <c r="O49" s="421">
        <f t="shared" si="5"/>
        <v>142</v>
      </c>
      <c r="P49" s="399">
        <f t="shared" si="4"/>
        <v>140.80000000000001</v>
      </c>
      <c r="Q49" s="424"/>
    </row>
    <row r="50" spans="1:17" x14ac:dyDescent="0.25">
      <c r="A50" s="16">
        <v>48</v>
      </c>
      <c r="B50" s="65" t="s">
        <v>936</v>
      </c>
      <c r="C50" s="49" t="s">
        <v>262</v>
      </c>
      <c r="D50" s="19">
        <v>1</v>
      </c>
      <c r="E50" s="298">
        <f t="shared" si="0"/>
        <v>15.238095238095237</v>
      </c>
      <c r="F50" s="18">
        <v>0.05</v>
      </c>
      <c r="G50" s="132">
        <f t="shared" si="1"/>
        <v>16</v>
      </c>
      <c r="H50" s="41"/>
      <c r="I50" s="382">
        <v>15.238095238095237</v>
      </c>
      <c r="J50" s="111">
        <v>15.238095238095237</v>
      </c>
      <c r="K50" s="396">
        <f t="shared" si="2"/>
        <v>15.238095238095237</v>
      </c>
      <c r="L50" s="12"/>
      <c r="M50" s="58">
        <v>0.05</v>
      </c>
      <c r="N50" s="398">
        <f t="shared" si="3"/>
        <v>16</v>
      </c>
      <c r="O50" s="421">
        <f t="shared" si="5"/>
        <v>16</v>
      </c>
      <c r="P50" s="399">
        <f t="shared" si="4"/>
        <v>16</v>
      </c>
      <c r="Q50" s="424"/>
    </row>
    <row r="51" spans="1:17" x14ac:dyDescent="0.25">
      <c r="A51" s="16">
        <v>49</v>
      </c>
      <c r="B51" s="65" t="s">
        <v>937</v>
      </c>
      <c r="C51" s="49" t="s">
        <v>284</v>
      </c>
      <c r="D51" s="19">
        <v>1</v>
      </c>
      <c r="E51" s="298">
        <f t="shared" si="0"/>
        <v>46.466386554621849</v>
      </c>
      <c r="F51" s="18" t="s">
        <v>286</v>
      </c>
      <c r="G51" s="132">
        <f t="shared" si="1"/>
        <v>55.295000000000002</v>
      </c>
      <c r="H51" s="41"/>
      <c r="I51" s="382">
        <v>45.873949579831937</v>
      </c>
      <c r="J51" s="395">
        <v>47.058823529411768</v>
      </c>
      <c r="K51" s="396">
        <f t="shared" si="2"/>
        <v>46.466386554621849</v>
      </c>
      <c r="L51" s="397"/>
      <c r="M51" s="58" t="s">
        <v>286</v>
      </c>
      <c r="N51" s="398">
        <f t="shared" si="3"/>
        <v>54.59</v>
      </c>
      <c r="O51" s="421">
        <f t="shared" si="5"/>
        <v>56</v>
      </c>
      <c r="P51" s="399">
        <f t="shared" si="4"/>
        <v>55.295000000000002</v>
      </c>
      <c r="Q51" s="424"/>
    </row>
    <row r="52" spans="1:17" x14ac:dyDescent="0.25">
      <c r="A52" s="16">
        <v>50</v>
      </c>
      <c r="B52" s="186" t="s">
        <v>938</v>
      </c>
      <c r="C52" s="187" t="s">
        <v>284</v>
      </c>
      <c r="D52" s="19">
        <v>1</v>
      </c>
      <c r="E52" s="298">
        <f t="shared" si="0"/>
        <v>38886.361344537814</v>
      </c>
      <c r="F52" s="18" t="s">
        <v>286</v>
      </c>
      <c r="G52" s="132">
        <f t="shared" si="1"/>
        <v>46274.77</v>
      </c>
      <c r="H52" s="41"/>
      <c r="I52" s="382">
        <v>38493.731092436974</v>
      </c>
      <c r="J52" s="395">
        <v>39278.991596638654</v>
      </c>
      <c r="K52" s="396">
        <f t="shared" si="2"/>
        <v>38886.361344537814</v>
      </c>
      <c r="L52" s="397"/>
      <c r="M52" s="58" t="s">
        <v>286</v>
      </c>
      <c r="N52" s="398">
        <f t="shared" si="3"/>
        <v>45807.54</v>
      </c>
      <c r="O52" s="421">
        <f t="shared" si="5"/>
        <v>46742</v>
      </c>
      <c r="P52" s="399">
        <f t="shared" si="4"/>
        <v>46274.770000000004</v>
      </c>
      <c r="Q52" s="424"/>
    </row>
    <row r="53" spans="1:17" x14ac:dyDescent="0.25">
      <c r="A53" s="16">
        <v>51</v>
      </c>
      <c r="B53" s="65" t="s">
        <v>939</v>
      </c>
      <c r="C53" s="49" t="s">
        <v>14</v>
      </c>
      <c r="D53" s="19">
        <v>1</v>
      </c>
      <c r="E53" s="298">
        <f t="shared" si="0"/>
        <v>45248.705882352944</v>
      </c>
      <c r="F53" s="18">
        <v>0.19</v>
      </c>
      <c r="G53" s="132">
        <f t="shared" si="1"/>
        <v>53845.960000000006</v>
      </c>
      <c r="H53" s="41"/>
      <c r="I53" s="382">
        <v>44791.529411764706</v>
      </c>
      <c r="J53" s="395">
        <v>45705.882352941182</v>
      </c>
      <c r="K53" s="396">
        <f t="shared" si="2"/>
        <v>45248.705882352944</v>
      </c>
      <c r="L53" s="397"/>
      <c r="M53" s="58">
        <v>0.19</v>
      </c>
      <c r="N53" s="398">
        <f t="shared" si="3"/>
        <v>53301.919999999998</v>
      </c>
      <c r="O53" s="421">
        <f t="shared" si="5"/>
        <v>54390.000000000007</v>
      </c>
      <c r="P53" s="399">
        <f t="shared" si="4"/>
        <v>53845.960000000006</v>
      </c>
      <c r="Q53" s="424"/>
    </row>
    <row r="54" spans="1:17" x14ac:dyDescent="0.25">
      <c r="A54" s="16">
        <v>52</v>
      </c>
      <c r="B54" s="65" t="s">
        <v>940</v>
      </c>
      <c r="C54" s="49" t="s">
        <v>14</v>
      </c>
      <c r="D54" s="19">
        <v>1</v>
      </c>
      <c r="E54" s="298">
        <f t="shared" si="0"/>
        <v>12894.490476190476</v>
      </c>
      <c r="F54" s="18">
        <v>0.05</v>
      </c>
      <c r="G54" s="132">
        <f t="shared" si="1"/>
        <v>13539.215</v>
      </c>
      <c r="H54" s="41"/>
      <c r="I54" s="382">
        <v>12764.219047619048</v>
      </c>
      <c r="J54" s="111">
        <v>13024.761904761905</v>
      </c>
      <c r="K54" s="396">
        <f t="shared" si="2"/>
        <v>12894.490476190476</v>
      </c>
      <c r="L54" s="12"/>
      <c r="M54" s="58">
        <v>0.05</v>
      </c>
      <c r="N54" s="398">
        <f t="shared" si="3"/>
        <v>13402.43</v>
      </c>
      <c r="O54" s="421">
        <f t="shared" si="5"/>
        <v>13676</v>
      </c>
      <c r="P54" s="399">
        <f t="shared" si="4"/>
        <v>13539.215</v>
      </c>
      <c r="Q54" s="424"/>
    </row>
    <row r="55" spans="1:17" x14ac:dyDescent="0.25">
      <c r="A55" s="16">
        <v>53</v>
      </c>
      <c r="B55" s="65" t="s">
        <v>941</v>
      </c>
      <c r="C55" s="49" t="s">
        <v>262</v>
      </c>
      <c r="D55" s="19">
        <v>1</v>
      </c>
      <c r="E55" s="298">
        <f t="shared" si="0"/>
        <v>75.185714285714283</v>
      </c>
      <c r="F55" s="18">
        <v>0.05</v>
      </c>
      <c r="G55" s="132">
        <f t="shared" si="1"/>
        <v>78.944999999999993</v>
      </c>
      <c r="H55" s="41"/>
      <c r="I55" s="382">
        <v>74.180952380952377</v>
      </c>
      <c r="J55" s="111">
        <v>76.19047619047619</v>
      </c>
      <c r="K55" s="396">
        <f t="shared" si="2"/>
        <v>75.185714285714283</v>
      </c>
      <c r="L55" s="12"/>
      <c r="M55" s="58">
        <v>0.05</v>
      </c>
      <c r="N55" s="398">
        <f t="shared" si="3"/>
        <v>77.89</v>
      </c>
      <c r="O55" s="421">
        <f t="shared" si="5"/>
        <v>80</v>
      </c>
      <c r="P55" s="399">
        <f t="shared" si="4"/>
        <v>78.944999999999993</v>
      </c>
      <c r="Q55" s="424"/>
    </row>
    <row r="56" spans="1:17" x14ac:dyDescent="0.25">
      <c r="A56" s="16">
        <v>54</v>
      </c>
      <c r="B56" s="65" t="s">
        <v>942</v>
      </c>
      <c r="C56" s="49" t="s">
        <v>262</v>
      </c>
      <c r="D56" s="19">
        <v>1</v>
      </c>
      <c r="E56" s="298">
        <f t="shared" si="0"/>
        <v>63.239999999999995</v>
      </c>
      <c r="F56" s="18">
        <v>0</v>
      </c>
      <c r="G56" s="132">
        <f t="shared" si="1"/>
        <v>63.239999999999995</v>
      </c>
      <c r="H56" s="41"/>
      <c r="I56" s="382">
        <v>62.48</v>
      </c>
      <c r="J56" s="111">
        <v>64</v>
      </c>
      <c r="K56" s="396">
        <f t="shared" si="2"/>
        <v>63.239999999999995</v>
      </c>
      <c r="L56" s="12"/>
      <c r="M56" s="58">
        <v>0</v>
      </c>
      <c r="N56" s="398">
        <f t="shared" si="3"/>
        <v>62.48</v>
      </c>
      <c r="O56" s="421">
        <f t="shared" si="5"/>
        <v>64</v>
      </c>
      <c r="P56" s="399">
        <f t="shared" si="4"/>
        <v>63.239999999999995</v>
      </c>
      <c r="Q56" s="424"/>
    </row>
    <row r="57" spans="1:17" x14ac:dyDescent="0.25">
      <c r="A57" s="16">
        <v>55</v>
      </c>
      <c r="B57" s="65" t="s">
        <v>943</v>
      </c>
      <c r="C57" s="49" t="s">
        <v>262</v>
      </c>
      <c r="D57" s="19">
        <v>1</v>
      </c>
      <c r="E57" s="298">
        <f t="shared" si="0"/>
        <v>182.55</v>
      </c>
      <c r="F57" s="18">
        <v>0</v>
      </c>
      <c r="G57" s="132">
        <f t="shared" si="1"/>
        <v>182.55</v>
      </c>
      <c r="H57" s="41"/>
      <c r="I57" s="382">
        <v>181.1</v>
      </c>
      <c r="J57" s="111">
        <v>184</v>
      </c>
      <c r="K57" s="396">
        <f t="shared" si="2"/>
        <v>182.55</v>
      </c>
      <c r="L57" s="12"/>
      <c r="M57" s="58">
        <v>0</v>
      </c>
      <c r="N57" s="398">
        <f>+(I57*M57)+I57</f>
        <v>181.1</v>
      </c>
      <c r="O57" s="421">
        <f t="shared" si="5"/>
        <v>184</v>
      </c>
      <c r="P57" s="399">
        <f t="shared" si="4"/>
        <v>182.55</v>
      </c>
      <c r="Q57" s="424"/>
    </row>
    <row r="58" spans="1:17" x14ac:dyDescent="0.25">
      <c r="A58" s="16">
        <v>56</v>
      </c>
      <c r="B58" s="65" t="s">
        <v>944</v>
      </c>
      <c r="C58" s="49" t="s">
        <v>262</v>
      </c>
      <c r="D58" s="19">
        <v>1</v>
      </c>
      <c r="E58" s="298">
        <f t="shared" si="0"/>
        <v>182.55</v>
      </c>
      <c r="F58" s="18">
        <v>0</v>
      </c>
      <c r="G58" s="132">
        <f t="shared" si="1"/>
        <v>182.55</v>
      </c>
      <c r="H58" s="41"/>
      <c r="I58" s="382">
        <v>181.1</v>
      </c>
      <c r="J58" s="111">
        <v>184</v>
      </c>
      <c r="K58" s="396">
        <f t="shared" si="2"/>
        <v>182.55</v>
      </c>
      <c r="L58" s="12"/>
      <c r="M58" s="58">
        <v>0</v>
      </c>
      <c r="N58" s="398">
        <f t="shared" si="3"/>
        <v>181.1</v>
      </c>
      <c r="O58" s="421">
        <f t="shared" si="5"/>
        <v>184</v>
      </c>
      <c r="P58" s="399">
        <f t="shared" si="4"/>
        <v>182.55</v>
      </c>
      <c r="Q58" s="424"/>
    </row>
    <row r="59" spans="1:17" x14ac:dyDescent="0.25">
      <c r="A59" s="16">
        <v>57</v>
      </c>
      <c r="B59" s="65" t="s">
        <v>945</v>
      </c>
      <c r="C59" s="49" t="s">
        <v>262</v>
      </c>
      <c r="D59" s="19">
        <v>1</v>
      </c>
      <c r="E59" s="298">
        <f t="shared" si="0"/>
        <v>6.41</v>
      </c>
      <c r="F59" s="18" t="s">
        <v>287</v>
      </c>
      <c r="G59" s="132">
        <f t="shared" si="1"/>
        <v>6.41</v>
      </c>
      <c r="H59" s="41"/>
      <c r="I59" s="382">
        <v>6.82</v>
      </c>
      <c r="J59" s="111">
        <v>6</v>
      </c>
      <c r="K59" s="396">
        <f t="shared" si="2"/>
        <v>6.41</v>
      </c>
      <c r="L59" s="12"/>
      <c r="M59" s="58" t="s">
        <v>287</v>
      </c>
      <c r="N59" s="398">
        <f t="shared" si="3"/>
        <v>6.82</v>
      </c>
      <c r="O59" s="421">
        <f t="shared" si="5"/>
        <v>6</v>
      </c>
      <c r="P59" s="399">
        <f t="shared" si="4"/>
        <v>6.41</v>
      </c>
      <c r="Q59" s="424"/>
    </row>
    <row r="60" spans="1:17" x14ac:dyDescent="0.25">
      <c r="A60" s="16">
        <v>58</v>
      </c>
      <c r="B60" s="65" t="s">
        <v>946</v>
      </c>
      <c r="C60" s="49" t="s">
        <v>14</v>
      </c>
      <c r="D60" s="19">
        <v>1</v>
      </c>
      <c r="E60" s="298">
        <f t="shared" si="0"/>
        <v>177.77500000000001</v>
      </c>
      <c r="F60" s="18" t="s">
        <v>287</v>
      </c>
      <c r="G60" s="132">
        <f t="shared" si="1"/>
        <v>177.77500000000001</v>
      </c>
      <c r="H60" s="41"/>
      <c r="I60" s="382">
        <v>175.55</v>
      </c>
      <c r="J60" s="111">
        <v>180</v>
      </c>
      <c r="K60" s="396">
        <f>+AVERAGE(I60:J60)</f>
        <v>177.77500000000001</v>
      </c>
      <c r="L60" s="12"/>
      <c r="M60" s="58" t="s">
        <v>287</v>
      </c>
      <c r="N60" s="398">
        <f t="shared" si="3"/>
        <v>175.55</v>
      </c>
      <c r="O60" s="421">
        <f t="shared" si="5"/>
        <v>180</v>
      </c>
      <c r="P60" s="399">
        <f t="shared" si="4"/>
        <v>177.77500000000001</v>
      </c>
      <c r="Q60" s="424"/>
    </row>
    <row r="61" spans="1:17" x14ac:dyDescent="0.25">
      <c r="A61" s="16">
        <v>59</v>
      </c>
      <c r="B61" s="65" t="s">
        <v>947</v>
      </c>
      <c r="C61" s="49" t="s">
        <v>262</v>
      </c>
      <c r="D61" s="19">
        <v>1</v>
      </c>
      <c r="E61" s="298">
        <f t="shared" si="0"/>
        <v>25.685000000000002</v>
      </c>
      <c r="F61" s="18">
        <v>0</v>
      </c>
      <c r="G61" s="132">
        <f t="shared" si="1"/>
        <v>25.685000000000002</v>
      </c>
      <c r="H61" s="41"/>
      <c r="I61" s="382">
        <v>25.37</v>
      </c>
      <c r="J61" s="111">
        <v>26</v>
      </c>
      <c r="K61" s="396">
        <f t="shared" si="2"/>
        <v>25.685000000000002</v>
      </c>
      <c r="L61" s="12"/>
      <c r="M61" s="58">
        <v>0</v>
      </c>
      <c r="N61" s="398">
        <f t="shared" si="3"/>
        <v>25.37</v>
      </c>
      <c r="O61" s="421">
        <f t="shared" si="5"/>
        <v>26</v>
      </c>
      <c r="P61" s="399">
        <f t="shared" si="4"/>
        <v>25.685000000000002</v>
      </c>
      <c r="Q61" s="424"/>
    </row>
    <row r="62" spans="1:17" x14ac:dyDescent="0.25">
      <c r="A62" s="16">
        <v>60</v>
      </c>
      <c r="B62" s="65" t="s">
        <v>948</v>
      </c>
      <c r="C62" s="49" t="s">
        <v>14</v>
      </c>
      <c r="D62" s="19">
        <v>1</v>
      </c>
      <c r="E62" s="298">
        <f t="shared" si="0"/>
        <v>7882.68</v>
      </c>
      <c r="F62" s="18">
        <v>0</v>
      </c>
      <c r="G62" s="132">
        <f t="shared" si="1"/>
        <v>7882.68</v>
      </c>
      <c r="H62" s="41"/>
      <c r="I62" s="382">
        <v>7803.36</v>
      </c>
      <c r="J62" s="111">
        <v>7962</v>
      </c>
      <c r="K62" s="396">
        <f t="shared" si="2"/>
        <v>7882.68</v>
      </c>
      <c r="L62" s="12"/>
      <c r="M62" s="58">
        <v>0</v>
      </c>
      <c r="N62" s="398">
        <f t="shared" si="3"/>
        <v>7803.36</v>
      </c>
      <c r="O62" s="421">
        <f t="shared" si="5"/>
        <v>7962</v>
      </c>
      <c r="P62" s="399">
        <f t="shared" si="4"/>
        <v>7882.68</v>
      </c>
      <c r="Q62" s="424"/>
    </row>
    <row r="63" spans="1:17" x14ac:dyDescent="0.25">
      <c r="A63" s="16">
        <v>61</v>
      </c>
      <c r="B63" s="65" t="s">
        <v>949</v>
      </c>
      <c r="C63" s="49" t="s">
        <v>14</v>
      </c>
      <c r="D63" s="19">
        <v>1</v>
      </c>
      <c r="E63" s="298">
        <f t="shared" si="0"/>
        <v>9701.93</v>
      </c>
      <c r="F63" s="18">
        <v>0</v>
      </c>
      <c r="G63" s="132">
        <f t="shared" si="1"/>
        <v>9701.93</v>
      </c>
      <c r="H63" s="41"/>
      <c r="I63" s="383">
        <v>9603.86</v>
      </c>
      <c r="J63" s="112">
        <v>9800</v>
      </c>
      <c r="K63" s="396">
        <f t="shared" si="2"/>
        <v>9701.93</v>
      </c>
      <c r="L63" s="12"/>
      <c r="M63" s="58">
        <v>0</v>
      </c>
      <c r="N63" s="398">
        <f t="shared" si="3"/>
        <v>9603.86</v>
      </c>
      <c r="O63" s="421">
        <f t="shared" si="5"/>
        <v>9800</v>
      </c>
      <c r="P63" s="399">
        <f t="shared" si="4"/>
        <v>9701.93</v>
      </c>
      <c r="Q63" s="424"/>
    </row>
    <row r="64" spans="1:17" x14ac:dyDescent="0.25">
      <c r="A64" s="16">
        <v>62</v>
      </c>
      <c r="B64" s="65" t="s">
        <v>950</v>
      </c>
      <c r="C64" s="49" t="s">
        <v>14</v>
      </c>
      <c r="D64" s="19">
        <v>1</v>
      </c>
      <c r="E64" s="298">
        <f t="shared" si="0"/>
        <v>3760.27</v>
      </c>
      <c r="F64" s="18">
        <v>0</v>
      </c>
      <c r="G64" s="132">
        <f t="shared" si="1"/>
        <v>3760.27</v>
      </c>
      <c r="H64" s="41"/>
      <c r="I64" s="383">
        <v>3722.54</v>
      </c>
      <c r="J64" s="112">
        <v>3798</v>
      </c>
      <c r="K64" s="396">
        <f t="shared" si="2"/>
        <v>3760.27</v>
      </c>
      <c r="L64" s="12"/>
      <c r="M64" s="58">
        <v>0</v>
      </c>
      <c r="N64" s="398">
        <f t="shared" si="3"/>
        <v>3722.54</v>
      </c>
      <c r="O64" s="421">
        <f t="shared" si="5"/>
        <v>3798</v>
      </c>
      <c r="P64" s="399">
        <f t="shared" si="4"/>
        <v>3760.27</v>
      </c>
      <c r="Q64" s="424"/>
    </row>
    <row r="65" spans="1:17" x14ac:dyDescent="0.25">
      <c r="A65" s="16">
        <v>63</v>
      </c>
      <c r="B65" s="65" t="s">
        <v>951</v>
      </c>
      <c r="C65" s="49" t="s">
        <v>262</v>
      </c>
      <c r="D65" s="19">
        <v>1</v>
      </c>
      <c r="E65" s="298">
        <f t="shared" si="0"/>
        <v>26.023809523809522</v>
      </c>
      <c r="F65" s="18">
        <v>0.05</v>
      </c>
      <c r="G65" s="132">
        <f t="shared" si="1"/>
        <v>27.324999999999999</v>
      </c>
      <c r="H65" s="41"/>
      <c r="I65" s="383">
        <v>25.38095238095238</v>
      </c>
      <c r="J65" s="112">
        <v>26.666666666666664</v>
      </c>
      <c r="K65" s="396">
        <f t="shared" si="2"/>
        <v>26.023809523809522</v>
      </c>
      <c r="L65" s="12"/>
      <c r="M65" s="58">
        <v>0.05</v>
      </c>
      <c r="N65" s="398">
        <f t="shared" si="3"/>
        <v>26.65</v>
      </c>
      <c r="O65" s="421">
        <f t="shared" si="5"/>
        <v>27.999999999999996</v>
      </c>
      <c r="P65" s="399">
        <f t="shared" si="4"/>
        <v>27.324999999999996</v>
      </c>
      <c r="Q65" s="424"/>
    </row>
    <row r="66" spans="1:17" x14ac:dyDescent="0.25">
      <c r="A66" s="16">
        <v>64</v>
      </c>
      <c r="B66" s="65" t="s">
        <v>952</v>
      </c>
      <c r="C66" s="49" t="s">
        <v>14</v>
      </c>
      <c r="D66" s="19">
        <v>1</v>
      </c>
      <c r="E66" s="298">
        <f>K66</f>
        <v>29711.767352941177</v>
      </c>
      <c r="F66" s="18">
        <v>0.19</v>
      </c>
      <c r="G66" s="132">
        <f t="shared" si="1"/>
        <v>35357.003150000004</v>
      </c>
      <c r="H66" s="41"/>
      <c r="I66" s="383">
        <v>29411.77</v>
      </c>
      <c r="J66" s="400">
        <v>30011.764705882353</v>
      </c>
      <c r="K66" s="396">
        <f>+AVERAGE(I66:J66)</f>
        <v>29711.767352941177</v>
      </c>
      <c r="L66" s="397"/>
      <c r="M66" s="58">
        <v>0.19</v>
      </c>
      <c r="N66" s="398">
        <f>+(I66*M66)+I66</f>
        <v>35000.006300000001</v>
      </c>
      <c r="O66" s="421">
        <f t="shared" si="5"/>
        <v>35714</v>
      </c>
      <c r="P66" s="399">
        <f t="shared" si="4"/>
        <v>35357.003150000004</v>
      </c>
      <c r="Q66" s="424"/>
    </row>
    <row r="67" spans="1:17" x14ac:dyDescent="0.25">
      <c r="A67" s="16">
        <v>65</v>
      </c>
      <c r="B67" s="65" t="s">
        <v>953</v>
      </c>
      <c r="C67" s="49" t="s">
        <v>262</v>
      </c>
      <c r="D67" s="19">
        <v>1</v>
      </c>
      <c r="E67" s="298">
        <f t="shared" si="0"/>
        <v>51.225000000000001</v>
      </c>
      <c r="F67" s="18" t="s">
        <v>287</v>
      </c>
      <c r="G67" s="132">
        <f t="shared" si="1"/>
        <v>51.225000000000001</v>
      </c>
      <c r="H67" s="41"/>
      <c r="I67" s="383">
        <v>50.45</v>
      </c>
      <c r="J67" s="112">
        <v>52</v>
      </c>
      <c r="K67" s="396">
        <f t="shared" si="2"/>
        <v>51.225000000000001</v>
      </c>
      <c r="L67" s="12"/>
      <c r="M67" s="58" t="s">
        <v>287</v>
      </c>
      <c r="N67" s="398">
        <f t="shared" si="3"/>
        <v>50.45</v>
      </c>
      <c r="O67" s="421">
        <f t="shared" si="5"/>
        <v>52</v>
      </c>
      <c r="P67" s="399">
        <f t="shared" si="4"/>
        <v>51.225000000000001</v>
      </c>
      <c r="Q67" s="424"/>
    </row>
    <row r="68" spans="1:17" x14ac:dyDescent="0.25">
      <c r="A68" s="16">
        <v>66</v>
      </c>
      <c r="B68" s="65" t="s">
        <v>954</v>
      </c>
      <c r="C68" s="49" t="s">
        <v>262</v>
      </c>
      <c r="D68" s="19">
        <v>1</v>
      </c>
      <c r="E68" s="298">
        <f t="shared" ref="E68:E131" si="6">K68</f>
        <v>6.1400000000000006</v>
      </c>
      <c r="F68" s="18">
        <v>0</v>
      </c>
      <c r="G68" s="132">
        <f t="shared" ref="G68:G131" si="7">+(E68*F68)+E68</f>
        <v>6.1400000000000006</v>
      </c>
      <c r="H68" s="41"/>
      <c r="I68" s="383">
        <v>6.28</v>
      </c>
      <c r="J68" s="112">
        <v>6</v>
      </c>
      <c r="K68" s="396">
        <f t="shared" si="2"/>
        <v>6.1400000000000006</v>
      </c>
      <c r="L68" s="12"/>
      <c r="M68" s="58">
        <v>0</v>
      </c>
      <c r="N68" s="398">
        <f t="shared" ref="N68:N131" si="8">+(I68*M68)+I68</f>
        <v>6.28</v>
      </c>
      <c r="O68" s="421">
        <f t="shared" si="5"/>
        <v>6</v>
      </c>
      <c r="P68" s="399">
        <f t="shared" ref="P68:P131" si="9">+AVERAGE(N68:O68)</f>
        <v>6.1400000000000006</v>
      </c>
      <c r="Q68" s="424"/>
    </row>
    <row r="69" spans="1:17" x14ac:dyDescent="0.25">
      <c r="A69" s="16">
        <v>67</v>
      </c>
      <c r="B69" s="65" t="s">
        <v>955</v>
      </c>
      <c r="C69" s="49" t="s">
        <v>262</v>
      </c>
      <c r="D69" s="19">
        <v>1</v>
      </c>
      <c r="E69" s="298">
        <f t="shared" si="6"/>
        <v>12.14</v>
      </c>
      <c r="F69" s="18" t="s">
        <v>287</v>
      </c>
      <c r="G69" s="132">
        <f t="shared" si="7"/>
        <v>12.14</v>
      </c>
      <c r="H69" s="41"/>
      <c r="I69" s="383">
        <v>12.28</v>
      </c>
      <c r="J69" s="112">
        <v>12</v>
      </c>
      <c r="K69" s="396">
        <f t="shared" si="2"/>
        <v>12.14</v>
      </c>
      <c r="L69" s="12"/>
      <c r="M69" s="58" t="s">
        <v>287</v>
      </c>
      <c r="N69" s="398">
        <f t="shared" si="8"/>
        <v>12.28</v>
      </c>
      <c r="O69" s="421">
        <f t="shared" ref="O69:O132" si="10">(J69*M69)+J69</f>
        <v>12</v>
      </c>
      <c r="P69" s="399">
        <f t="shared" si="9"/>
        <v>12.14</v>
      </c>
      <c r="Q69" s="424"/>
    </row>
    <row r="70" spans="1:17" x14ac:dyDescent="0.25">
      <c r="A70" s="16">
        <v>68</v>
      </c>
      <c r="B70" s="65" t="s">
        <v>956</v>
      </c>
      <c r="C70" s="49" t="s">
        <v>262</v>
      </c>
      <c r="D70" s="19">
        <v>1</v>
      </c>
      <c r="E70" s="298">
        <f t="shared" si="6"/>
        <v>11.594999999999999</v>
      </c>
      <c r="F70" s="18">
        <v>0</v>
      </c>
      <c r="G70" s="132">
        <f t="shared" si="7"/>
        <v>11.594999999999999</v>
      </c>
      <c r="H70" s="41"/>
      <c r="I70" s="383">
        <v>11.19</v>
      </c>
      <c r="J70" s="112">
        <v>12</v>
      </c>
      <c r="K70" s="396">
        <f t="shared" si="2"/>
        <v>11.594999999999999</v>
      </c>
      <c r="L70" s="12"/>
      <c r="M70" s="58">
        <v>0</v>
      </c>
      <c r="N70" s="398">
        <f t="shared" si="8"/>
        <v>11.19</v>
      </c>
      <c r="O70" s="421">
        <f t="shared" si="10"/>
        <v>12</v>
      </c>
      <c r="P70" s="399">
        <f t="shared" si="9"/>
        <v>11.594999999999999</v>
      </c>
      <c r="Q70" s="424"/>
    </row>
    <row r="71" spans="1:17" x14ac:dyDescent="0.25">
      <c r="A71" s="16">
        <v>69</v>
      </c>
      <c r="B71" s="65" t="s">
        <v>957</v>
      </c>
      <c r="C71" s="49" t="s">
        <v>262</v>
      </c>
      <c r="D71" s="19">
        <v>1</v>
      </c>
      <c r="E71" s="298">
        <f t="shared" si="6"/>
        <v>17.59</v>
      </c>
      <c r="F71" s="18">
        <v>0</v>
      </c>
      <c r="G71" s="132">
        <f t="shared" si="7"/>
        <v>17.59</v>
      </c>
      <c r="H71" s="41"/>
      <c r="I71" s="383">
        <v>17.18</v>
      </c>
      <c r="J71" s="112">
        <v>18</v>
      </c>
      <c r="K71" s="396">
        <f t="shared" si="2"/>
        <v>17.59</v>
      </c>
      <c r="L71" s="12"/>
      <c r="M71" s="58">
        <v>0</v>
      </c>
      <c r="N71" s="398">
        <f t="shared" si="8"/>
        <v>17.18</v>
      </c>
      <c r="O71" s="421">
        <f t="shared" si="10"/>
        <v>18</v>
      </c>
      <c r="P71" s="399">
        <f t="shared" si="9"/>
        <v>17.59</v>
      </c>
      <c r="Q71" s="424"/>
    </row>
    <row r="72" spans="1:17" x14ac:dyDescent="0.25">
      <c r="A72" s="16">
        <v>70</v>
      </c>
      <c r="B72" s="65" t="s">
        <v>958</v>
      </c>
      <c r="C72" s="49" t="s">
        <v>262</v>
      </c>
      <c r="D72" s="19">
        <v>1</v>
      </c>
      <c r="E72" s="298">
        <f t="shared" si="6"/>
        <v>10.32</v>
      </c>
      <c r="F72" s="18" t="s">
        <v>287</v>
      </c>
      <c r="G72" s="132">
        <f t="shared" si="7"/>
        <v>10.32</v>
      </c>
      <c r="H72" s="41"/>
      <c r="I72" s="383">
        <v>10.64</v>
      </c>
      <c r="J72" s="112">
        <v>10</v>
      </c>
      <c r="K72" s="396">
        <f t="shared" si="2"/>
        <v>10.32</v>
      </c>
      <c r="L72" s="12"/>
      <c r="M72" s="58" t="s">
        <v>287</v>
      </c>
      <c r="N72" s="398">
        <f t="shared" si="8"/>
        <v>10.64</v>
      </c>
      <c r="O72" s="421">
        <f t="shared" si="10"/>
        <v>10</v>
      </c>
      <c r="P72" s="399">
        <f t="shared" si="9"/>
        <v>10.32</v>
      </c>
      <c r="Q72" s="424"/>
    </row>
    <row r="73" spans="1:17" x14ac:dyDescent="0.25">
      <c r="A73" s="16">
        <v>71</v>
      </c>
      <c r="B73" s="65" t="s">
        <v>959</v>
      </c>
      <c r="C73" s="49" t="s">
        <v>285</v>
      </c>
      <c r="D73" s="19">
        <v>1</v>
      </c>
      <c r="E73" s="298">
        <f t="shared" si="6"/>
        <v>10.361344537815127</v>
      </c>
      <c r="F73" s="18">
        <v>0.19</v>
      </c>
      <c r="G73" s="132">
        <f t="shared" si="7"/>
        <v>12.33</v>
      </c>
      <c r="H73" s="41"/>
      <c r="I73" s="383">
        <v>10.638655462184875</v>
      </c>
      <c r="J73" s="400">
        <v>10.084033613445378</v>
      </c>
      <c r="K73" s="396">
        <f t="shared" si="2"/>
        <v>10.361344537815127</v>
      </c>
      <c r="L73" s="397"/>
      <c r="M73" s="58">
        <v>0.19</v>
      </c>
      <c r="N73" s="398">
        <f t="shared" si="8"/>
        <v>12.660000000000002</v>
      </c>
      <c r="O73" s="421">
        <f t="shared" si="10"/>
        <v>12</v>
      </c>
      <c r="P73" s="399">
        <f t="shared" si="9"/>
        <v>12.330000000000002</v>
      </c>
      <c r="Q73" s="424"/>
    </row>
    <row r="74" spans="1:17" x14ac:dyDescent="0.25">
      <c r="A74" s="16">
        <v>72</v>
      </c>
      <c r="B74" s="65" t="s">
        <v>960</v>
      </c>
      <c r="C74" s="49" t="s">
        <v>285</v>
      </c>
      <c r="D74" s="19">
        <v>1</v>
      </c>
      <c r="E74" s="298">
        <f t="shared" si="6"/>
        <v>51.277310924369743</v>
      </c>
      <c r="F74" s="18">
        <v>0.19</v>
      </c>
      <c r="G74" s="132">
        <f t="shared" si="7"/>
        <v>61.019999999999996</v>
      </c>
      <c r="H74" s="41"/>
      <c r="I74" s="383">
        <v>50.45378151260504</v>
      </c>
      <c r="J74" s="400">
        <v>52.100840336134453</v>
      </c>
      <c r="K74" s="396">
        <f t="shared" si="2"/>
        <v>51.277310924369743</v>
      </c>
      <c r="L74" s="397"/>
      <c r="M74" s="58">
        <v>0.19</v>
      </c>
      <c r="N74" s="398">
        <f t="shared" si="8"/>
        <v>60.04</v>
      </c>
      <c r="O74" s="421">
        <f t="shared" si="10"/>
        <v>62</v>
      </c>
      <c r="P74" s="399">
        <f t="shared" si="9"/>
        <v>61.019999999999996</v>
      </c>
      <c r="Q74" s="424"/>
    </row>
    <row r="75" spans="1:17" x14ac:dyDescent="0.25">
      <c r="A75" s="16">
        <v>73</v>
      </c>
      <c r="B75" s="65" t="s">
        <v>961</v>
      </c>
      <c r="C75" s="49" t="s">
        <v>285</v>
      </c>
      <c r="D75" s="19">
        <v>1</v>
      </c>
      <c r="E75" s="298">
        <f t="shared" si="6"/>
        <v>51.277310924369743</v>
      </c>
      <c r="F75" s="18">
        <v>0.19</v>
      </c>
      <c r="G75" s="132">
        <f t="shared" si="7"/>
        <v>61.019999999999996</v>
      </c>
      <c r="H75" s="41"/>
      <c r="I75" s="383">
        <v>50.45378151260504</v>
      </c>
      <c r="J75" s="400">
        <v>52.100840336134453</v>
      </c>
      <c r="K75" s="396">
        <f t="shared" si="2"/>
        <v>51.277310924369743</v>
      </c>
      <c r="L75" s="397"/>
      <c r="M75" s="58">
        <v>0.19</v>
      </c>
      <c r="N75" s="398">
        <f t="shared" si="8"/>
        <v>60.04</v>
      </c>
      <c r="O75" s="421">
        <f t="shared" si="10"/>
        <v>62</v>
      </c>
      <c r="P75" s="399">
        <f t="shared" si="9"/>
        <v>61.019999999999996</v>
      </c>
      <c r="Q75" s="424"/>
    </row>
    <row r="76" spans="1:17" x14ac:dyDescent="0.25">
      <c r="A76" s="16">
        <v>74</v>
      </c>
      <c r="B76" s="65" t="s">
        <v>962</v>
      </c>
      <c r="C76" s="49" t="s">
        <v>285</v>
      </c>
      <c r="D76" s="19">
        <v>1</v>
      </c>
      <c r="E76" s="298">
        <f t="shared" si="6"/>
        <v>10.32</v>
      </c>
      <c r="F76" s="18">
        <v>0</v>
      </c>
      <c r="G76" s="132">
        <f t="shared" si="7"/>
        <v>10.32</v>
      </c>
      <c r="H76" s="41"/>
      <c r="I76" s="383">
        <v>10.64</v>
      </c>
      <c r="J76" s="112">
        <v>10</v>
      </c>
      <c r="K76" s="396">
        <f t="shared" si="2"/>
        <v>10.32</v>
      </c>
      <c r="L76" s="12"/>
      <c r="M76" s="58">
        <v>0</v>
      </c>
      <c r="N76" s="398">
        <f t="shared" si="8"/>
        <v>10.64</v>
      </c>
      <c r="O76" s="421">
        <f t="shared" si="10"/>
        <v>10</v>
      </c>
      <c r="P76" s="399">
        <f t="shared" si="9"/>
        <v>10.32</v>
      </c>
      <c r="Q76" s="424"/>
    </row>
    <row r="77" spans="1:17" x14ac:dyDescent="0.25">
      <c r="A77" s="16">
        <v>75</v>
      </c>
      <c r="B77" s="65" t="s">
        <v>963</v>
      </c>
      <c r="C77" s="49" t="s">
        <v>285</v>
      </c>
      <c r="D77" s="19">
        <v>1</v>
      </c>
      <c r="E77" s="298">
        <f t="shared" si="6"/>
        <v>19.82</v>
      </c>
      <c r="F77" s="18">
        <v>0</v>
      </c>
      <c r="G77" s="132">
        <f t="shared" si="7"/>
        <v>19.82</v>
      </c>
      <c r="H77" s="41"/>
      <c r="I77" s="383">
        <v>19.64</v>
      </c>
      <c r="J77" s="112">
        <v>20</v>
      </c>
      <c r="K77" s="396">
        <f t="shared" si="2"/>
        <v>19.82</v>
      </c>
      <c r="L77" s="12"/>
      <c r="M77" s="58">
        <v>0</v>
      </c>
      <c r="N77" s="398">
        <f t="shared" si="8"/>
        <v>19.64</v>
      </c>
      <c r="O77" s="421">
        <f t="shared" si="10"/>
        <v>20</v>
      </c>
      <c r="P77" s="399">
        <f t="shared" si="9"/>
        <v>19.82</v>
      </c>
      <c r="Q77" s="424"/>
    </row>
    <row r="78" spans="1:17" x14ac:dyDescent="0.25">
      <c r="A78" s="16">
        <v>76</v>
      </c>
      <c r="B78" s="65" t="s">
        <v>964</v>
      </c>
      <c r="C78" s="49" t="s">
        <v>285</v>
      </c>
      <c r="D78" s="19">
        <v>1</v>
      </c>
      <c r="E78" s="298">
        <f t="shared" si="6"/>
        <v>254.62184873949582</v>
      </c>
      <c r="F78" s="18">
        <v>0.19</v>
      </c>
      <c r="G78" s="132">
        <f t="shared" si="7"/>
        <v>303</v>
      </c>
      <c r="H78" s="41"/>
      <c r="I78" s="401">
        <v>252.10084033613447</v>
      </c>
      <c r="J78" s="402">
        <v>257.14285714285717</v>
      </c>
      <c r="K78" s="403">
        <f t="shared" si="2"/>
        <v>254.62184873949582</v>
      </c>
      <c r="L78" s="397"/>
      <c r="M78" s="58">
        <v>0.19</v>
      </c>
      <c r="N78" s="398">
        <f t="shared" si="8"/>
        <v>300</v>
      </c>
      <c r="O78" s="421">
        <f t="shared" si="10"/>
        <v>306</v>
      </c>
      <c r="P78" s="399">
        <f t="shared" si="9"/>
        <v>303</v>
      </c>
      <c r="Q78" s="424"/>
    </row>
    <row r="79" spans="1:17" x14ac:dyDescent="0.25">
      <c r="A79" s="16">
        <v>77</v>
      </c>
      <c r="B79" s="188" t="s">
        <v>965</v>
      </c>
      <c r="C79" s="189" t="s">
        <v>262</v>
      </c>
      <c r="D79" s="19">
        <v>1</v>
      </c>
      <c r="E79" s="298">
        <f t="shared" si="6"/>
        <v>58.314285714285717</v>
      </c>
      <c r="F79" s="18">
        <v>0.05</v>
      </c>
      <c r="G79" s="132">
        <f t="shared" si="7"/>
        <v>61.230000000000004</v>
      </c>
      <c r="H79" s="41"/>
      <c r="I79" s="384">
        <v>57.580952380952382</v>
      </c>
      <c r="J79" s="212">
        <v>59.047619047619044</v>
      </c>
      <c r="K79" s="405">
        <f>+AVERAGE(I79:J79)</f>
        <v>58.314285714285717</v>
      </c>
      <c r="L79" s="57"/>
      <c r="M79" s="58">
        <v>0.05</v>
      </c>
      <c r="N79" s="398">
        <f t="shared" si="8"/>
        <v>60.46</v>
      </c>
      <c r="O79" s="421">
        <f t="shared" si="10"/>
        <v>62</v>
      </c>
      <c r="P79" s="399">
        <f t="shared" si="9"/>
        <v>61.230000000000004</v>
      </c>
      <c r="Q79" s="424"/>
    </row>
    <row r="80" spans="1:17" x14ac:dyDescent="0.25">
      <c r="A80" s="16">
        <v>78</v>
      </c>
      <c r="B80" s="65" t="s">
        <v>966</v>
      </c>
      <c r="C80" s="49" t="s">
        <v>262</v>
      </c>
      <c r="D80" s="19">
        <v>1</v>
      </c>
      <c r="E80" s="298">
        <f t="shared" si="6"/>
        <v>9.1238095238095234</v>
      </c>
      <c r="F80" s="18">
        <v>0.05</v>
      </c>
      <c r="G80" s="132">
        <f t="shared" si="7"/>
        <v>9.58</v>
      </c>
      <c r="H80" s="41"/>
      <c r="I80" s="384">
        <v>8.723809523809523</v>
      </c>
      <c r="J80" s="212">
        <v>9.5238095238095237</v>
      </c>
      <c r="K80" s="405">
        <f t="shared" ref="K80:K143" si="11">+AVERAGE(I80:J80)</f>
        <v>9.1238095238095234</v>
      </c>
      <c r="L80" s="57"/>
      <c r="M80" s="58">
        <v>0.05</v>
      </c>
      <c r="N80" s="398">
        <f t="shared" si="8"/>
        <v>9.1599999999999984</v>
      </c>
      <c r="O80" s="421">
        <f t="shared" si="10"/>
        <v>10</v>
      </c>
      <c r="P80" s="399">
        <f t="shared" si="9"/>
        <v>9.5799999999999983</v>
      </c>
      <c r="Q80" s="424"/>
    </row>
    <row r="81" spans="1:17" x14ac:dyDescent="0.25">
      <c r="A81" s="16">
        <v>79</v>
      </c>
      <c r="B81" s="65" t="s">
        <v>967</v>
      </c>
      <c r="C81" s="49" t="s">
        <v>262</v>
      </c>
      <c r="D81" s="19">
        <v>1</v>
      </c>
      <c r="E81" s="298">
        <f t="shared" si="6"/>
        <v>15.257142857142856</v>
      </c>
      <c r="F81" s="18">
        <v>0.05</v>
      </c>
      <c r="G81" s="132">
        <f t="shared" si="7"/>
        <v>16.02</v>
      </c>
      <c r="H81" s="41"/>
      <c r="I81" s="384">
        <v>15.276190476190475</v>
      </c>
      <c r="J81" s="212">
        <v>15.238095238095237</v>
      </c>
      <c r="K81" s="405">
        <f t="shared" si="11"/>
        <v>15.257142857142856</v>
      </c>
      <c r="L81" s="57"/>
      <c r="M81" s="58">
        <v>0.05</v>
      </c>
      <c r="N81" s="398">
        <f t="shared" si="8"/>
        <v>16.04</v>
      </c>
      <c r="O81" s="421">
        <f t="shared" si="10"/>
        <v>16</v>
      </c>
      <c r="P81" s="399">
        <f t="shared" si="9"/>
        <v>16.02</v>
      </c>
      <c r="Q81" s="424"/>
    </row>
    <row r="82" spans="1:17" x14ac:dyDescent="0.25">
      <c r="A82" s="16">
        <v>80</v>
      </c>
      <c r="B82" s="65" t="s">
        <v>968</v>
      </c>
      <c r="C82" s="49" t="s">
        <v>262</v>
      </c>
      <c r="D82" s="19">
        <v>1</v>
      </c>
      <c r="E82" s="298">
        <f t="shared" si="6"/>
        <v>9.1238095238095234</v>
      </c>
      <c r="F82" s="18">
        <v>0.05</v>
      </c>
      <c r="G82" s="132">
        <f t="shared" si="7"/>
        <v>9.58</v>
      </c>
      <c r="H82" s="41"/>
      <c r="I82" s="384">
        <v>8.723809523809523</v>
      </c>
      <c r="J82" s="212">
        <v>9.5238095238095237</v>
      </c>
      <c r="K82" s="405">
        <f t="shared" si="11"/>
        <v>9.1238095238095234</v>
      </c>
      <c r="L82" s="57"/>
      <c r="M82" s="58">
        <v>0.05</v>
      </c>
      <c r="N82" s="398">
        <f t="shared" si="8"/>
        <v>9.1599999999999984</v>
      </c>
      <c r="O82" s="421">
        <f t="shared" si="10"/>
        <v>10</v>
      </c>
      <c r="P82" s="399">
        <f t="shared" si="9"/>
        <v>9.5799999999999983</v>
      </c>
      <c r="Q82" s="424"/>
    </row>
    <row r="83" spans="1:17" x14ac:dyDescent="0.25">
      <c r="A83" s="16">
        <v>81</v>
      </c>
      <c r="B83" s="182" t="s">
        <v>969</v>
      </c>
      <c r="C83" s="183" t="s">
        <v>14</v>
      </c>
      <c r="D83" s="19">
        <v>1</v>
      </c>
      <c r="E83" s="298">
        <f t="shared" si="6"/>
        <v>35731.470588235301</v>
      </c>
      <c r="F83" s="18" t="s">
        <v>286</v>
      </c>
      <c r="G83" s="132">
        <f t="shared" si="7"/>
        <v>42520.450000000012</v>
      </c>
      <c r="H83" s="41"/>
      <c r="I83" s="384">
        <v>35370.504201680676</v>
      </c>
      <c r="J83" s="404">
        <v>36092.436974789918</v>
      </c>
      <c r="K83" s="405">
        <f t="shared" si="11"/>
        <v>35731.470588235301</v>
      </c>
      <c r="L83" s="405"/>
      <c r="M83" s="58" t="s">
        <v>286</v>
      </c>
      <c r="N83" s="398">
        <f t="shared" si="8"/>
        <v>42090.900000000009</v>
      </c>
      <c r="O83" s="421">
        <f t="shared" si="10"/>
        <v>42950</v>
      </c>
      <c r="P83" s="399">
        <f t="shared" si="9"/>
        <v>42520.450000000004</v>
      </c>
      <c r="Q83" s="424"/>
    </row>
    <row r="84" spans="1:17" x14ac:dyDescent="0.25">
      <c r="A84" s="16">
        <v>82</v>
      </c>
      <c r="B84" s="182" t="s">
        <v>970</v>
      </c>
      <c r="C84" s="183" t="s">
        <v>289</v>
      </c>
      <c r="D84" s="19">
        <v>1</v>
      </c>
      <c r="E84" s="298">
        <f t="shared" si="6"/>
        <v>136.72268907563026</v>
      </c>
      <c r="F84" s="18" t="s">
        <v>286</v>
      </c>
      <c r="G84" s="132">
        <f t="shared" si="7"/>
        <v>162.70000000000002</v>
      </c>
      <c r="H84" s="41"/>
      <c r="I84" s="384">
        <v>135.63025210084035</v>
      </c>
      <c r="J84" s="404">
        <v>137.81512605042016</v>
      </c>
      <c r="K84" s="405">
        <f t="shared" si="11"/>
        <v>136.72268907563026</v>
      </c>
      <c r="L84" s="405"/>
      <c r="M84" s="58" t="s">
        <v>286</v>
      </c>
      <c r="N84" s="398">
        <f t="shared" si="8"/>
        <v>161.40000000000003</v>
      </c>
      <c r="O84" s="421">
        <f t="shared" si="10"/>
        <v>164</v>
      </c>
      <c r="P84" s="399">
        <f t="shared" si="9"/>
        <v>162.70000000000002</v>
      </c>
      <c r="Q84" s="424"/>
    </row>
    <row r="85" spans="1:17" ht="25.5" x14ac:dyDescent="0.25">
      <c r="A85" s="16">
        <v>83</v>
      </c>
      <c r="B85" s="65" t="s">
        <v>971</v>
      </c>
      <c r="C85" s="49" t="s">
        <v>14</v>
      </c>
      <c r="D85" s="19">
        <v>1</v>
      </c>
      <c r="E85" s="298">
        <f t="shared" si="6"/>
        <v>61546.218487394959</v>
      </c>
      <c r="F85" s="18" t="s">
        <v>286</v>
      </c>
      <c r="G85" s="132">
        <f t="shared" si="7"/>
        <v>73240</v>
      </c>
      <c r="H85" s="41"/>
      <c r="I85" s="384">
        <v>60924.36974789916</v>
      </c>
      <c r="J85" s="404">
        <v>62168.067226890758</v>
      </c>
      <c r="K85" s="405">
        <f t="shared" si="11"/>
        <v>61546.218487394959</v>
      </c>
      <c r="L85" s="405"/>
      <c r="M85" s="58" t="s">
        <v>286</v>
      </c>
      <c r="N85" s="398">
        <f t="shared" si="8"/>
        <v>72500</v>
      </c>
      <c r="O85" s="421">
        <f t="shared" si="10"/>
        <v>73980</v>
      </c>
      <c r="P85" s="399">
        <f t="shared" si="9"/>
        <v>73240</v>
      </c>
      <c r="Q85" s="424"/>
    </row>
    <row r="86" spans="1:17" x14ac:dyDescent="0.25">
      <c r="A86" s="16">
        <v>84</v>
      </c>
      <c r="B86" s="188" t="s">
        <v>972</v>
      </c>
      <c r="C86" s="189" t="s">
        <v>14</v>
      </c>
      <c r="D86" s="19">
        <v>1</v>
      </c>
      <c r="E86" s="298">
        <f t="shared" si="6"/>
        <v>21658.689075630253</v>
      </c>
      <c r="F86" s="18">
        <v>0.19</v>
      </c>
      <c r="G86" s="132">
        <f t="shared" si="7"/>
        <v>25773.84</v>
      </c>
      <c r="H86" s="41"/>
      <c r="I86" s="384">
        <v>21440.067226890758</v>
      </c>
      <c r="J86" s="404">
        <v>21877.310924369747</v>
      </c>
      <c r="K86" s="405">
        <f t="shared" si="11"/>
        <v>21658.689075630253</v>
      </c>
      <c r="L86" s="405"/>
      <c r="M86" s="58">
        <v>0.19</v>
      </c>
      <c r="N86" s="398">
        <f t="shared" si="8"/>
        <v>25513.680000000004</v>
      </c>
      <c r="O86" s="421">
        <f t="shared" si="10"/>
        <v>26034</v>
      </c>
      <c r="P86" s="399">
        <f t="shared" si="9"/>
        <v>25773.840000000004</v>
      </c>
      <c r="Q86" s="424"/>
    </row>
    <row r="87" spans="1:17" x14ac:dyDescent="0.25">
      <c r="A87" s="16">
        <v>85</v>
      </c>
      <c r="B87" s="65" t="s">
        <v>973</v>
      </c>
      <c r="C87" s="49" t="s">
        <v>14</v>
      </c>
      <c r="D87" s="19">
        <v>1</v>
      </c>
      <c r="E87" s="298">
        <f t="shared" si="6"/>
        <v>447.76</v>
      </c>
      <c r="F87" s="18">
        <v>0</v>
      </c>
      <c r="G87" s="132">
        <f t="shared" si="7"/>
        <v>447.76</v>
      </c>
      <c r="H87" s="41"/>
      <c r="I87" s="384">
        <v>443.52</v>
      </c>
      <c r="J87" s="212">
        <v>452</v>
      </c>
      <c r="K87" s="405">
        <f t="shared" si="11"/>
        <v>447.76</v>
      </c>
      <c r="L87" s="57"/>
      <c r="M87" s="58">
        <v>0</v>
      </c>
      <c r="N87" s="398">
        <f t="shared" si="8"/>
        <v>443.52</v>
      </c>
      <c r="O87" s="421">
        <f t="shared" si="10"/>
        <v>452</v>
      </c>
      <c r="P87" s="399">
        <f t="shared" si="9"/>
        <v>447.76</v>
      </c>
      <c r="Q87" s="424"/>
    </row>
    <row r="88" spans="1:17" x14ac:dyDescent="0.25">
      <c r="A88" s="16">
        <v>86</v>
      </c>
      <c r="B88" s="65" t="s">
        <v>974</v>
      </c>
      <c r="C88" s="49" t="s">
        <v>14</v>
      </c>
      <c r="D88" s="19">
        <v>1</v>
      </c>
      <c r="E88" s="298">
        <f t="shared" si="6"/>
        <v>4463.9957983193281</v>
      </c>
      <c r="F88" s="18" t="s">
        <v>286</v>
      </c>
      <c r="G88" s="132">
        <f t="shared" si="7"/>
        <v>5312.1550000000007</v>
      </c>
      <c r="H88" s="41"/>
      <c r="I88" s="384">
        <v>4418.7478991596645</v>
      </c>
      <c r="J88" s="404">
        <v>4509.2436974789916</v>
      </c>
      <c r="K88" s="405">
        <f t="shared" si="11"/>
        <v>4463.9957983193281</v>
      </c>
      <c r="L88" s="405"/>
      <c r="M88" s="58" t="s">
        <v>286</v>
      </c>
      <c r="N88" s="398">
        <f t="shared" si="8"/>
        <v>5258.31</v>
      </c>
      <c r="O88" s="421">
        <f t="shared" si="10"/>
        <v>5366</v>
      </c>
      <c r="P88" s="399">
        <f t="shared" si="9"/>
        <v>5312.1550000000007</v>
      </c>
      <c r="Q88" s="424"/>
    </row>
    <row r="89" spans="1:17" x14ac:dyDescent="0.25">
      <c r="A89" s="16">
        <v>87</v>
      </c>
      <c r="B89" s="65" t="s">
        <v>975</v>
      </c>
      <c r="C89" s="49" t="s">
        <v>14</v>
      </c>
      <c r="D89" s="19">
        <v>1</v>
      </c>
      <c r="E89" s="298">
        <f t="shared" si="6"/>
        <v>4632.5840336134461</v>
      </c>
      <c r="F89" s="18" t="s">
        <v>286</v>
      </c>
      <c r="G89" s="132">
        <f t="shared" si="7"/>
        <v>5512.7750000000005</v>
      </c>
      <c r="H89" s="41"/>
      <c r="I89" s="384">
        <v>4586.176470588236</v>
      </c>
      <c r="J89" s="404">
        <v>4678.9915966386561</v>
      </c>
      <c r="K89" s="405">
        <f t="shared" si="11"/>
        <v>4632.5840336134461</v>
      </c>
      <c r="L89" s="405"/>
      <c r="M89" s="58" t="s">
        <v>286</v>
      </c>
      <c r="N89" s="398">
        <f t="shared" si="8"/>
        <v>5457.5500000000011</v>
      </c>
      <c r="O89" s="421">
        <f t="shared" si="10"/>
        <v>5568.0000000000009</v>
      </c>
      <c r="P89" s="399">
        <f t="shared" si="9"/>
        <v>5512.7750000000015</v>
      </c>
      <c r="Q89" s="424"/>
    </row>
    <row r="90" spans="1:17" ht="30" x14ac:dyDescent="0.25">
      <c r="A90" s="16">
        <v>88</v>
      </c>
      <c r="B90" s="190" t="s">
        <v>976</v>
      </c>
      <c r="C90" s="189" t="s">
        <v>14</v>
      </c>
      <c r="D90" s="19">
        <v>1</v>
      </c>
      <c r="E90" s="298">
        <f t="shared" si="6"/>
        <v>34172.865546218483</v>
      </c>
      <c r="F90" s="18">
        <v>0.19</v>
      </c>
      <c r="G90" s="132">
        <f t="shared" si="7"/>
        <v>40665.709999999992</v>
      </c>
      <c r="H90" s="41"/>
      <c r="I90" s="384">
        <v>33828.084033613442</v>
      </c>
      <c r="J90" s="404">
        <v>34517.647058823532</v>
      </c>
      <c r="K90" s="405">
        <f t="shared" si="11"/>
        <v>34172.865546218483</v>
      </c>
      <c r="L90" s="405"/>
      <c r="M90" s="58">
        <v>0.19</v>
      </c>
      <c r="N90" s="398">
        <f t="shared" si="8"/>
        <v>40255.42</v>
      </c>
      <c r="O90" s="421">
        <f t="shared" si="10"/>
        <v>41076</v>
      </c>
      <c r="P90" s="399">
        <f t="shared" si="9"/>
        <v>40665.71</v>
      </c>
      <c r="Q90" s="424"/>
    </row>
    <row r="91" spans="1:17" x14ac:dyDescent="0.25">
      <c r="A91" s="16">
        <v>89</v>
      </c>
      <c r="B91" s="65" t="s">
        <v>977</v>
      </c>
      <c r="C91" s="49" t="s">
        <v>16</v>
      </c>
      <c r="D91" s="19">
        <v>1</v>
      </c>
      <c r="E91" s="298">
        <f t="shared" si="6"/>
        <v>17826.891344537817</v>
      </c>
      <c r="F91" s="18" t="s">
        <v>286</v>
      </c>
      <c r="G91" s="132">
        <f t="shared" si="7"/>
        <v>21214.000700000001</v>
      </c>
      <c r="H91" s="41"/>
      <c r="I91" s="384">
        <v>17647.060000000001</v>
      </c>
      <c r="J91" s="404">
        <v>18006.722689075632</v>
      </c>
      <c r="K91" s="405">
        <f t="shared" si="11"/>
        <v>17826.891344537817</v>
      </c>
      <c r="L91" s="405"/>
      <c r="M91" s="58" t="s">
        <v>286</v>
      </c>
      <c r="N91" s="398">
        <f t="shared" si="8"/>
        <v>21000.001400000001</v>
      </c>
      <c r="O91" s="421">
        <f t="shared" si="10"/>
        <v>21428</v>
      </c>
      <c r="P91" s="399">
        <f t="shared" si="9"/>
        <v>21214.000700000001</v>
      </c>
      <c r="Q91" s="424"/>
    </row>
    <row r="92" spans="1:17" x14ac:dyDescent="0.25">
      <c r="A92" s="16">
        <v>90</v>
      </c>
      <c r="B92" s="65" t="s">
        <v>978</v>
      </c>
      <c r="C92" s="49" t="s">
        <v>262</v>
      </c>
      <c r="D92" s="19">
        <v>1</v>
      </c>
      <c r="E92" s="298">
        <f t="shared" si="6"/>
        <v>10.225</v>
      </c>
      <c r="F92" s="18">
        <v>0</v>
      </c>
      <c r="G92" s="132">
        <f t="shared" si="7"/>
        <v>10.225</v>
      </c>
      <c r="H92" s="41"/>
      <c r="I92" s="384">
        <v>10.45</v>
      </c>
      <c r="J92" s="212">
        <v>10</v>
      </c>
      <c r="K92" s="405">
        <f t="shared" si="11"/>
        <v>10.225</v>
      </c>
      <c r="L92" s="57"/>
      <c r="M92" s="58">
        <v>0</v>
      </c>
      <c r="N92" s="398">
        <f t="shared" si="8"/>
        <v>10.45</v>
      </c>
      <c r="O92" s="421">
        <f t="shared" si="10"/>
        <v>10</v>
      </c>
      <c r="P92" s="399">
        <f t="shared" si="9"/>
        <v>10.225</v>
      </c>
      <c r="Q92" s="424"/>
    </row>
    <row r="93" spans="1:17" x14ac:dyDescent="0.25">
      <c r="A93" s="16">
        <v>91</v>
      </c>
      <c r="B93" s="65" t="s">
        <v>979</v>
      </c>
      <c r="C93" s="49" t="s">
        <v>262</v>
      </c>
      <c r="D93" s="19">
        <v>1</v>
      </c>
      <c r="E93" s="298">
        <f t="shared" si="6"/>
        <v>23.508403361344541</v>
      </c>
      <c r="F93" s="18">
        <v>0.19</v>
      </c>
      <c r="G93" s="132">
        <f t="shared" si="7"/>
        <v>27.975000000000005</v>
      </c>
      <c r="H93" s="41"/>
      <c r="I93" s="384">
        <v>23.487394957983195</v>
      </c>
      <c r="J93" s="404">
        <v>23.529411764705884</v>
      </c>
      <c r="K93" s="405">
        <f t="shared" si="11"/>
        <v>23.508403361344541</v>
      </c>
      <c r="L93" s="405"/>
      <c r="M93" s="58">
        <v>0.19</v>
      </c>
      <c r="N93" s="398">
        <f t="shared" si="8"/>
        <v>27.950000000000003</v>
      </c>
      <c r="O93" s="421">
        <f t="shared" si="10"/>
        <v>28</v>
      </c>
      <c r="P93" s="399">
        <f t="shared" si="9"/>
        <v>27.975000000000001</v>
      </c>
      <c r="Q93" s="424"/>
    </row>
    <row r="94" spans="1:17" x14ac:dyDescent="0.25">
      <c r="A94" s="16">
        <v>92</v>
      </c>
      <c r="B94" s="65" t="s">
        <v>980</v>
      </c>
      <c r="C94" s="49" t="s">
        <v>262</v>
      </c>
      <c r="D94" s="19">
        <v>1</v>
      </c>
      <c r="E94" s="298">
        <f t="shared" si="6"/>
        <v>6.3849999999999998</v>
      </c>
      <c r="F94" s="18">
        <v>0</v>
      </c>
      <c r="G94" s="132">
        <f t="shared" si="7"/>
        <v>6.3849999999999998</v>
      </c>
      <c r="H94" s="41"/>
      <c r="I94" s="384">
        <v>6.77</v>
      </c>
      <c r="J94" s="212">
        <v>6</v>
      </c>
      <c r="K94" s="405">
        <f t="shared" si="11"/>
        <v>6.3849999999999998</v>
      </c>
      <c r="L94" s="57"/>
      <c r="M94" s="58">
        <v>0</v>
      </c>
      <c r="N94" s="398">
        <f t="shared" si="8"/>
        <v>6.77</v>
      </c>
      <c r="O94" s="421">
        <f t="shared" si="10"/>
        <v>6</v>
      </c>
      <c r="P94" s="399">
        <f t="shared" si="9"/>
        <v>6.3849999999999998</v>
      </c>
      <c r="Q94" s="424"/>
    </row>
    <row r="95" spans="1:17" x14ac:dyDescent="0.25">
      <c r="A95" s="16">
        <v>93</v>
      </c>
      <c r="B95" s="65" t="s">
        <v>981</v>
      </c>
      <c r="C95" s="49" t="s">
        <v>262</v>
      </c>
      <c r="D95" s="19">
        <v>1</v>
      </c>
      <c r="E95" s="298">
        <f t="shared" si="6"/>
        <v>6.4957983193277311</v>
      </c>
      <c r="F95" s="18">
        <v>0.19</v>
      </c>
      <c r="G95" s="132">
        <f t="shared" si="7"/>
        <v>7.73</v>
      </c>
      <c r="H95" s="41"/>
      <c r="I95" s="384">
        <v>6.26890756302521</v>
      </c>
      <c r="J95" s="404">
        <v>6.7226890756302522</v>
      </c>
      <c r="K95" s="405">
        <f t="shared" si="11"/>
        <v>6.4957983193277311</v>
      </c>
      <c r="L95" s="405"/>
      <c r="M95" s="58">
        <v>0.19</v>
      </c>
      <c r="N95" s="398">
        <f t="shared" si="8"/>
        <v>7.46</v>
      </c>
      <c r="O95" s="421">
        <f t="shared" si="10"/>
        <v>8</v>
      </c>
      <c r="P95" s="399">
        <f t="shared" si="9"/>
        <v>7.73</v>
      </c>
      <c r="Q95" s="424"/>
    </row>
    <row r="96" spans="1:17" x14ac:dyDescent="0.25">
      <c r="A96" s="16">
        <v>94</v>
      </c>
      <c r="B96" s="65" t="s">
        <v>982</v>
      </c>
      <c r="C96" s="49" t="s">
        <v>262</v>
      </c>
      <c r="D96" s="19">
        <v>1</v>
      </c>
      <c r="E96" s="298">
        <f t="shared" si="6"/>
        <v>8.6302521008403374</v>
      </c>
      <c r="F96" s="18" t="s">
        <v>286</v>
      </c>
      <c r="G96" s="132">
        <f t="shared" si="7"/>
        <v>10.270000000000001</v>
      </c>
      <c r="H96" s="41"/>
      <c r="I96" s="384">
        <v>8.8571428571428577</v>
      </c>
      <c r="J96" s="404">
        <v>8.4033613445378155</v>
      </c>
      <c r="K96" s="405">
        <f t="shared" si="11"/>
        <v>8.6302521008403374</v>
      </c>
      <c r="L96" s="405"/>
      <c r="M96" s="58" t="s">
        <v>286</v>
      </c>
      <c r="N96" s="398">
        <f t="shared" si="8"/>
        <v>10.540000000000001</v>
      </c>
      <c r="O96" s="421">
        <f t="shared" si="10"/>
        <v>10</v>
      </c>
      <c r="P96" s="399">
        <f t="shared" si="9"/>
        <v>10.27</v>
      </c>
      <c r="Q96" s="424"/>
    </row>
    <row r="97" spans="1:17" x14ac:dyDescent="0.25">
      <c r="A97" s="16">
        <v>95</v>
      </c>
      <c r="B97" s="191" t="s">
        <v>983</v>
      </c>
      <c r="C97" s="189" t="s">
        <v>262</v>
      </c>
      <c r="D97" s="19">
        <v>1</v>
      </c>
      <c r="E97" s="298">
        <f t="shared" si="6"/>
        <v>58.642857142857139</v>
      </c>
      <c r="F97" s="18" t="s">
        <v>286</v>
      </c>
      <c r="G97" s="132">
        <f t="shared" si="7"/>
        <v>69.784999999999997</v>
      </c>
      <c r="H97" s="41"/>
      <c r="I97" s="384">
        <v>58.462184873949575</v>
      </c>
      <c r="J97" s="404">
        <v>58.82352941176471</v>
      </c>
      <c r="K97" s="405">
        <f t="shared" si="11"/>
        <v>58.642857142857139</v>
      </c>
      <c r="L97" s="405"/>
      <c r="M97" s="58" t="s">
        <v>286</v>
      </c>
      <c r="N97" s="398">
        <f t="shared" si="8"/>
        <v>69.569999999999993</v>
      </c>
      <c r="O97" s="421">
        <f t="shared" si="10"/>
        <v>70</v>
      </c>
      <c r="P97" s="399">
        <f t="shared" si="9"/>
        <v>69.784999999999997</v>
      </c>
      <c r="Q97" s="424"/>
    </row>
    <row r="98" spans="1:17" ht="38.25" x14ac:dyDescent="0.25">
      <c r="A98" s="16">
        <v>96</v>
      </c>
      <c r="B98" s="65" t="s">
        <v>984</v>
      </c>
      <c r="C98" s="49" t="s">
        <v>14</v>
      </c>
      <c r="D98" s="19">
        <v>1</v>
      </c>
      <c r="E98" s="298">
        <f t="shared" si="6"/>
        <v>8226.4663865546227</v>
      </c>
      <c r="F98" s="18" t="s">
        <v>286</v>
      </c>
      <c r="G98" s="132">
        <f t="shared" si="7"/>
        <v>9789.4950000000008</v>
      </c>
      <c r="H98" s="41"/>
      <c r="I98" s="384">
        <v>8143.6890756302519</v>
      </c>
      <c r="J98" s="404">
        <v>8309.2436974789925</v>
      </c>
      <c r="K98" s="405">
        <f t="shared" si="11"/>
        <v>8226.4663865546227</v>
      </c>
      <c r="L98" s="405"/>
      <c r="M98" s="58" t="s">
        <v>286</v>
      </c>
      <c r="N98" s="398">
        <f t="shared" si="8"/>
        <v>9690.99</v>
      </c>
      <c r="O98" s="421">
        <f t="shared" si="10"/>
        <v>9888.0000000000018</v>
      </c>
      <c r="P98" s="399">
        <f t="shared" si="9"/>
        <v>9789.4950000000008</v>
      </c>
      <c r="Q98" s="424"/>
    </row>
    <row r="99" spans="1:17" ht="25.5" x14ac:dyDescent="0.25">
      <c r="A99" s="16">
        <v>97</v>
      </c>
      <c r="B99" s="65" t="s">
        <v>985</v>
      </c>
      <c r="C99" s="49" t="s">
        <v>262</v>
      </c>
      <c r="D99" s="19">
        <v>1</v>
      </c>
      <c r="E99" s="298">
        <f t="shared" si="6"/>
        <v>13.82</v>
      </c>
      <c r="F99" s="18">
        <v>0</v>
      </c>
      <c r="G99" s="132">
        <f t="shared" si="7"/>
        <v>13.82</v>
      </c>
      <c r="H99" s="41"/>
      <c r="I99" s="384">
        <v>13.64</v>
      </c>
      <c r="J99" s="212">
        <v>14</v>
      </c>
      <c r="K99" s="405">
        <f t="shared" si="11"/>
        <v>13.82</v>
      </c>
      <c r="L99" s="57"/>
      <c r="M99" s="58">
        <v>0</v>
      </c>
      <c r="N99" s="398">
        <f t="shared" si="8"/>
        <v>13.64</v>
      </c>
      <c r="O99" s="421">
        <f t="shared" si="10"/>
        <v>14</v>
      </c>
      <c r="P99" s="399">
        <f t="shared" si="9"/>
        <v>13.82</v>
      </c>
      <c r="Q99" s="424"/>
    </row>
    <row r="100" spans="1:17" x14ac:dyDescent="0.25">
      <c r="A100" s="16">
        <v>98</v>
      </c>
      <c r="B100" s="65" t="s">
        <v>986</v>
      </c>
      <c r="C100" s="49" t="s">
        <v>14</v>
      </c>
      <c r="D100" s="19">
        <v>1</v>
      </c>
      <c r="E100" s="298">
        <f t="shared" si="6"/>
        <v>967.02100840336129</v>
      </c>
      <c r="F100" s="18">
        <v>0.19</v>
      </c>
      <c r="G100" s="132">
        <f t="shared" si="7"/>
        <v>1150.7549999999999</v>
      </c>
      <c r="H100" s="41"/>
      <c r="I100" s="384">
        <v>957.57142857142856</v>
      </c>
      <c r="J100" s="404">
        <v>976.47058823529414</v>
      </c>
      <c r="K100" s="405">
        <f t="shared" si="11"/>
        <v>967.02100840336129</v>
      </c>
      <c r="L100" s="405"/>
      <c r="M100" s="58">
        <v>0.19</v>
      </c>
      <c r="N100" s="398">
        <f t="shared" si="8"/>
        <v>1139.51</v>
      </c>
      <c r="O100" s="421">
        <f t="shared" si="10"/>
        <v>1162</v>
      </c>
      <c r="P100" s="399">
        <f t="shared" si="9"/>
        <v>1150.7550000000001</v>
      </c>
      <c r="Q100" s="424"/>
    </row>
    <row r="101" spans="1:17" x14ac:dyDescent="0.25">
      <c r="A101" s="16">
        <v>99</v>
      </c>
      <c r="B101" s="65" t="s">
        <v>987</v>
      </c>
      <c r="C101" s="49" t="s">
        <v>14</v>
      </c>
      <c r="D101" s="19">
        <v>1</v>
      </c>
      <c r="E101" s="298">
        <f t="shared" si="6"/>
        <v>1397.3991596638657</v>
      </c>
      <c r="F101" s="18">
        <v>0.19</v>
      </c>
      <c r="G101" s="132">
        <f t="shared" si="7"/>
        <v>1662.9050000000002</v>
      </c>
      <c r="H101" s="41"/>
      <c r="I101" s="384">
        <v>1383.0336134453783</v>
      </c>
      <c r="J101" s="404">
        <v>1411.7647058823529</v>
      </c>
      <c r="K101" s="405">
        <f t="shared" si="11"/>
        <v>1397.3991596638657</v>
      </c>
      <c r="L101" s="405"/>
      <c r="M101" s="58">
        <v>0.19</v>
      </c>
      <c r="N101" s="398">
        <f t="shared" si="8"/>
        <v>1645.8100000000002</v>
      </c>
      <c r="O101" s="421">
        <f t="shared" si="10"/>
        <v>1680</v>
      </c>
      <c r="P101" s="399">
        <f t="shared" si="9"/>
        <v>1662.9050000000002</v>
      </c>
      <c r="Q101" s="424"/>
    </row>
    <row r="102" spans="1:17" ht="25.5" x14ac:dyDescent="0.25">
      <c r="A102" s="16">
        <v>100</v>
      </c>
      <c r="B102" s="65" t="s">
        <v>988</v>
      </c>
      <c r="C102" s="49" t="s">
        <v>14</v>
      </c>
      <c r="D102" s="19">
        <v>1</v>
      </c>
      <c r="E102" s="298">
        <f t="shared" si="6"/>
        <v>678.99214285714288</v>
      </c>
      <c r="F102" s="18" t="s">
        <v>286</v>
      </c>
      <c r="G102" s="132">
        <f t="shared" si="7"/>
        <v>808.00065000000006</v>
      </c>
      <c r="H102" s="41"/>
      <c r="I102" s="384">
        <v>672.27</v>
      </c>
      <c r="J102" s="404">
        <v>685.71428571428578</v>
      </c>
      <c r="K102" s="405">
        <f t="shared" si="11"/>
        <v>678.99214285714288</v>
      </c>
      <c r="L102" s="405"/>
      <c r="M102" s="58" t="s">
        <v>286</v>
      </c>
      <c r="N102" s="398">
        <f t="shared" si="8"/>
        <v>800.00130000000001</v>
      </c>
      <c r="O102" s="421">
        <f t="shared" si="10"/>
        <v>816.00000000000011</v>
      </c>
      <c r="P102" s="399">
        <f t="shared" si="9"/>
        <v>808.00065000000006</v>
      </c>
      <c r="Q102" s="424"/>
    </row>
    <row r="103" spans="1:17" ht="25.5" x14ac:dyDescent="0.25">
      <c r="A103" s="16">
        <v>101</v>
      </c>
      <c r="B103" s="65" t="s">
        <v>989</v>
      </c>
      <c r="C103" s="49" t="s">
        <v>14</v>
      </c>
      <c r="D103" s="19">
        <v>1</v>
      </c>
      <c r="E103" s="298">
        <f t="shared" si="6"/>
        <v>4297.9117647058829</v>
      </c>
      <c r="F103" s="18" t="s">
        <v>286</v>
      </c>
      <c r="G103" s="132">
        <f t="shared" si="7"/>
        <v>5114.5150000000003</v>
      </c>
      <c r="H103" s="41"/>
      <c r="I103" s="384">
        <v>4254.6470588235297</v>
      </c>
      <c r="J103" s="404">
        <v>4341.1764705882351</v>
      </c>
      <c r="K103" s="405">
        <f t="shared" si="11"/>
        <v>4297.9117647058829</v>
      </c>
      <c r="L103" s="405"/>
      <c r="M103" s="58" t="s">
        <v>286</v>
      </c>
      <c r="N103" s="398">
        <f t="shared" si="8"/>
        <v>5063.0300000000007</v>
      </c>
      <c r="O103" s="421">
        <f t="shared" si="10"/>
        <v>5166</v>
      </c>
      <c r="P103" s="399">
        <f t="shared" si="9"/>
        <v>5114.5150000000003</v>
      </c>
      <c r="Q103" s="424"/>
    </row>
    <row r="104" spans="1:17" x14ac:dyDescent="0.25">
      <c r="A104" s="16">
        <v>102</v>
      </c>
      <c r="B104" s="65" t="s">
        <v>990</v>
      </c>
      <c r="C104" s="49" t="s">
        <v>14</v>
      </c>
      <c r="D104" s="19">
        <v>1</v>
      </c>
      <c r="E104" s="298">
        <f t="shared" si="6"/>
        <v>1611.8949579831933</v>
      </c>
      <c r="F104" s="18" t="s">
        <v>286</v>
      </c>
      <c r="G104" s="132">
        <f t="shared" si="7"/>
        <v>1918.155</v>
      </c>
      <c r="H104" s="41"/>
      <c r="I104" s="384">
        <v>1595.2184873949579</v>
      </c>
      <c r="J104" s="404">
        <v>1628.5714285714287</v>
      </c>
      <c r="K104" s="405">
        <f t="shared" si="11"/>
        <v>1611.8949579831933</v>
      </c>
      <c r="L104" s="405"/>
      <c r="M104" s="58" t="s">
        <v>286</v>
      </c>
      <c r="N104" s="398">
        <f t="shared" si="8"/>
        <v>1898.31</v>
      </c>
      <c r="O104" s="421">
        <f t="shared" si="10"/>
        <v>1938</v>
      </c>
      <c r="P104" s="399">
        <f t="shared" si="9"/>
        <v>1918.155</v>
      </c>
      <c r="Q104" s="424"/>
    </row>
    <row r="105" spans="1:17" x14ac:dyDescent="0.25">
      <c r="A105" s="16">
        <v>103</v>
      </c>
      <c r="B105" s="65" t="s">
        <v>991</v>
      </c>
      <c r="C105" s="49" t="s">
        <v>14</v>
      </c>
      <c r="D105" s="19">
        <v>1</v>
      </c>
      <c r="E105" s="298">
        <f t="shared" si="6"/>
        <v>859.920168067227</v>
      </c>
      <c r="F105" s="18" t="s">
        <v>286</v>
      </c>
      <c r="G105" s="132">
        <f t="shared" si="7"/>
        <v>1023.3050000000001</v>
      </c>
      <c r="H105" s="41"/>
      <c r="I105" s="384">
        <v>850.93277310924373</v>
      </c>
      <c r="J105" s="404">
        <v>868.90756302521015</v>
      </c>
      <c r="K105" s="405">
        <f t="shared" si="11"/>
        <v>859.920168067227</v>
      </c>
      <c r="L105" s="405"/>
      <c r="M105" s="58" t="s">
        <v>286</v>
      </c>
      <c r="N105" s="398">
        <f t="shared" si="8"/>
        <v>1012.61</v>
      </c>
      <c r="O105" s="421">
        <f t="shared" si="10"/>
        <v>1034</v>
      </c>
      <c r="P105" s="399">
        <f t="shared" si="9"/>
        <v>1023.3050000000001</v>
      </c>
      <c r="Q105" s="424"/>
    </row>
    <row r="106" spans="1:17" x14ac:dyDescent="0.25">
      <c r="A106" s="16">
        <v>104</v>
      </c>
      <c r="B106" s="65" t="s">
        <v>992</v>
      </c>
      <c r="C106" s="49" t="s">
        <v>14</v>
      </c>
      <c r="D106" s="19">
        <v>1</v>
      </c>
      <c r="E106" s="298">
        <f t="shared" si="6"/>
        <v>967.02100840336129</v>
      </c>
      <c r="F106" s="18" t="s">
        <v>286</v>
      </c>
      <c r="G106" s="132">
        <f t="shared" si="7"/>
        <v>1150.7549999999999</v>
      </c>
      <c r="H106" s="41"/>
      <c r="I106" s="384">
        <v>957.57142857142856</v>
      </c>
      <c r="J106" s="404">
        <v>976.47058823529414</v>
      </c>
      <c r="K106" s="405">
        <f t="shared" si="11"/>
        <v>967.02100840336129</v>
      </c>
      <c r="L106" s="405"/>
      <c r="M106" s="58" t="s">
        <v>286</v>
      </c>
      <c r="N106" s="398">
        <f t="shared" si="8"/>
        <v>1139.51</v>
      </c>
      <c r="O106" s="421">
        <f t="shared" si="10"/>
        <v>1162</v>
      </c>
      <c r="P106" s="399">
        <f t="shared" si="9"/>
        <v>1150.7550000000001</v>
      </c>
      <c r="Q106" s="424"/>
    </row>
    <row r="107" spans="1:17" x14ac:dyDescent="0.25">
      <c r="A107" s="16">
        <v>105</v>
      </c>
      <c r="B107" s="65" t="s">
        <v>993</v>
      </c>
      <c r="C107" s="49" t="s">
        <v>14</v>
      </c>
      <c r="D107" s="19">
        <v>1</v>
      </c>
      <c r="E107" s="298">
        <f t="shared" si="6"/>
        <v>1289.4579831932774</v>
      </c>
      <c r="F107" s="18" t="s">
        <v>286</v>
      </c>
      <c r="G107" s="132">
        <f t="shared" si="7"/>
        <v>1534.4550000000002</v>
      </c>
      <c r="H107" s="41"/>
      <c r="I107" s="384">
        <v>1276.3949579831933</v>
      </c>
      <c r="J107" s="404">
        <v>1302.5210084033613</v>
      </c>
      <c r="K107" s="405">
        <f t="shared" si="11"/>
        <v>1289.4579831932774</v>
      </c>
      <c r="L107" s="405"/>
      <c r="M107" s="58" t="s">
        <v>286</v>
      </c>
      <c r="N107" s="398">
        <f t="shared" si="8"/>
        <v>1518.91</v>
      </c>
      <c r="O107" s="421">
        <f t="shared" si="10"/>
        <v>1550</v>
      </c>
      <c r="P107" s="399">
        <f t="shared" si="9"/>
        <v>1534.4549999999999</v>
      </c>
      <c r="Q107" s="424"/>
    </row>
    <row r="108" spans="1:17" ht="30" x14ac:dyDescent="0.25">
      <c r="A108" s="16">
        <v>106</v>
      </c>
      <c r="B108" s="192" t="s">
        <v>994</v>
      </c>
      <c r="C108" s="49" t="s">
        <v>14</v>
      </c>
      <c r="D108" s="19">
        <v>1</v>
      </c>
      <c r="E108" s="298">
        <f t="shared" si="6"/>
        <v>1181.5168067226891</v>
      </c>
      <c r="F108" s="18">
        <v>0.19</v>
      </c>
      <c r="G108" s="132">
        <f t="shared" si="7"/>
        <v>1406.0050000000001</v>
      </c>
      <c r="H108" s="41"/>
      <c r="I108" s="384">
        <v>1169.7563025210084</v>
      </c>
      <c r="J108" s="404">
        <v>1193.2773109243699</v>
      </c>
      <c r="K108" s="405">
        <f t="shared" si="11"/>
        <v>1181.5168067226891</v>
      </c>
      <c r="L108" s="405"/>
      <c r="M108" s="58">
        <v>0.19</v>
      </c>
      <c r="N108" s="398">
        <f t="shared" si="8"/>
        <v>1392.01</v>
      </c>
      <c r="O108" s="421">
        <f t="shared" si="10"/>
        <v>1420.0000000000002</v>
      </c>
      <c r="P108" s="399">
        <f t="shared" si="9"/>
        <v>1406.0050000000001</v>
      </c>
      <c r="Q108" s="424"/>
    </row>
    <row r="109" spans="1:17" ht="30" x14ac:dyDescent="0.25">
      <c r="A109" s="16">
        <v>107</v>
      </c>
      <c r="B109" s="192" t="s">
        <v>995</v>
      </c>
      <c r="C109" s="49" t="s">
        <v>14</v>
      </c>
      <c r="D109" s="19">
        <v>1</v>
      </c>
      <c r="E109" s="298">
        <f t="shared" si="6"/>
        <v>1611.8949579831933</v>
      </c>
      <c r="F109" s="18">
        <v>0.19</v>
      </c>
      <c r="G109" s="132">
        <f t="shared" si="7"/>
        <v>1918.155</v>
      </c>
      <c r="H109" s="41"/>
      <c r="I109" s="384">
        <v>1595.2184873949579</v>
      </c>
      <c r="J109" s="404">
        <v>1628.5714285714287</v>
      </c>
      <c r="K109" s="405">
        <f t="shared" si="11"/>
        <v>1611.8949579831933</v>
      </c>
      <c r="L109" s="405"/>
      <c r="M109" s="58">
        <v>0.19</v>
      </c>
      <c r="N109" s="398">
        <f t="shared" si="8"/>
        <v>1898.31</v>
      </c>
      <c r="O109" s="421">
        <f t="shared" si="10"/>
        <v>1938</v>
      </c>
      <c r="P109" s="399">
        <f t="shared" si="9"/>
        <v>1918.155</v>
      </c>
      <c r="Q109" s="424"/>
    </row>
    <row r="110" spans="1:17" ht="25.5" x14ac:dyDescent="0.25">
      <c r="A110" s="16">
        <v>108</v>
      </c>
      <c r="B110" s="65" t="s">
        <v>996</v>
      </c>
      <c r="C110" s="49" t="s">
        <v>14</v>
      </c>
      <c r="D110" s="19">
        <v>1</v>
      </c>
      <c r="E110" s="298">
        <f t="shared" si="6"/>
        <v>5034.8781512605046</v>
      </c>
      <c r="F110" s="18">
        <v>0.19</v>
      </c>
      <c r="G110" s="132">
        <f t="shared" si="7"/>
        <v>5991.505000000001</v>
      </c>
      <c r="H110" s="41"/>
      <c r="I110" s="384">
        <v>4984.042016806723</v>
      </c>
      <c r="J110" s="404">
        <v>5085.7142857142862</v>
      </c>
      <c r="K110" s="405">
        <f t="shared" si="11"/>
        <v>5034.8781512605046</v>
      </c>
      <c r="L110" s="405"/>
      <c r="M110" s="58">
        <v>0.19</v>
      </c>
      <c r="N110" s="398">
        <f t="shared" si="8"/>
        <v>5931.01</v>
      </c>
      <c r="O110" s="421">
        <f t="shared" si="10"/>
        <v>6052.0000000000009</v>
      </c>
      <c r="P110" s="399">
        <f t="shared" si="9"/>
        <v>5991.505000000001</v>
      </c>
      <c r="Q110" s="424"/>
    </row>
    <row r="111" spans="1:17" ht="51" x14ac:dyDescent="0.25">
      <c r="A111" s="16">
        <v>109</v>
      </c>
      <c r="B111" s="65" t="s">
        <v>997</v>
      </c>
      <c r="C111" s="49" t="s">
        <v>14</v>
      </c>
      <c r="D111" s="19">
        <v>1</v>
      </c>
      <c r="E111" s="298">
        <f t="shared" si="6"/>
        <v>7844.8277310924368</v>
      </c>
      <c r="F111" s="18">
        <v>0.19</v>
      </c>
      <c r="G111" s="132">
        <f t="shared" si="7"/>
        <v>9335.3449999999993</v>
      </c>
      <c r="H111" s="41"/>
      <c r="I111" s="384">
        <v>7765.2857142857147</v>
      </c>
      <c r="J111" s="404">
        <v>7924.3697478991598</v>
      </c>
      <c r="K111" s="405">
        <f t="shared" si="11"/>
        <v>7844.8277310924368</v>
      </c>
      <c r="L111" s="405"/>
      <c r="M111" s="58">
        <v>0.19</v>
      </c>
      <c r="N111" s="398">
        <f t="shared" si="8"/>
        <v>9240.69</v>
      </c>
      <c r="O111" s="421">
        <f t="shared" si="10"/>
        <v>9430</v>
      </c>
      <c r="P111" s="399">
        <f t="shared" si="9"/>
        <v>9335.3450000000012</v>
      </c>
      <c r="Q111" s="424"/>
    </row>
    <row r="112" spans="1:17" ht="51" x14ac:dyDescent="0.25">
      <c r="A112" s="16">
        <v>110</v>
      </c>
      <c r="B112" s="65" t="s">
        <v>998</v>
      </c>
      <c r="C112" s="49" t="s">
        <v>14</v>
      </c>
      <c r="D112" s="19">
        <v>1</v>
      </c>
      <c r="E112" s="298">
        <f t="shared" si="6"/>
        <v>6232.9327731092435</v>
      </c>
      <c r="F112" s="18">
        <v>0.19</v>
      </c>
      <c r="G112" s="132">
        <f t="shared" si="7"/>
        <v>7417.19</v>
      </c>
      <c r="H112" s="41"/>
      <c r="I112" s="384">
        <v>6170.0672268907565</v>
      </c>
      <c r="J112" s="404">
        <v>6295.7983193277314</v>
      </c>
      <c r="K112" s="405">
        <f t="shared" si="11"/>
        <v>6232.9327731092435</v>
      </c>
      <c r="L112" s="405"/>
      <c r="M112" s="58">
        <v>0.19</v>
      </c>
      <c r="N112" s="398">
        <f t="shared" si="8"/>
        <v>7342.38</v>
      </c>
      <c r="O112" s="421">
        <f t="shared" si="10"/>
        <v>7492</v>
      </c>
      <c r="P112" s="399">
        <f t="shared" si="9"/>
        <v>7417.1900000000005</v>
      </c>
      <c r="Q112" s="424"/>
    </row>
    <row r="113" spans="1:17" ht="51" x14ac:dyDescent="0.25">
      <c r="A113" s="16">
        <v>111</v>
      </c>
      <c r="B113" s="65" t="s">
        <v>999</v>
      </c>
      <c r="C113" s="49" t="s">
        <v>14</v>
      </c>
      <c r="D113" s="19">
        <v>1</v>
      </c>
      <c r="E113" s="298">
        <f t="shared" si="6"/>
        <v>5373.0126050420167</v>
      </c>
      <c r="F113" s="18">
        <v>0.19</v>
      </c>
      <c r="G113" s="132">
        <f t="shared" si="7"/>
        <v>6393.8850000000002</v>
      </c>
      <c r="H113" s="41"/>
      <c r="I113" s="384">
        <v>5319.134453781513</v>
      </c>
      <c r="J113" s="404">
        <v>5426.8907563025214</v>
      </c>
      <c r="K113" s="405">
        <f t="shared" si="11"/>
        <v>5373.0126050420167</v>
      </c>
      <c r="L113" s="405"/>
      <c r="M113" s="58">
        <v>0.19</v>
      </c>
      <c r="N113" s="398">
        <f t="shared" si="8"/>
        <v>6329.77</v>
      </c>
      <c r="O113" s="421">
        <f t="shared" si="10"/>
        <v>6458</v>
      </c>
      <c r="P113" s="399">
        <f t="shared" si="9"/>
        <v>6393.8850000000002</v>
      </c>
      <c r="Q113" s="424"/>
    </row>
    <row r="114" spans="1:17" ht="25.5" x14ac:dyDescent="0.25">
      <c r="A114" s="16">
        <v>112</v>
      </c>
      <c r="B114" s="65" t="s">
        <v>1000</v>
      </c>
      <c r="C114" s="49" t="s">
        <v>14</v>
      </c>
      <c r="D114" s="19">
        <v>1</v>
      </c>
      <c r="E114" s="298">
        <f t="shared" si="6"/>
        <v>47280.794117647063</v>
      </c>
      <c r="F114" s="18" t="s">
        <v>286</v>
      </c>
      <c r="G114" s="132">
        <f t="shared" si="7"/>
        <v>56264.145000000004</v>
      </c>
      <c r="H114" s="41"/>
      <c r="I114" s="384">
        <v>46803.60504201681</v>
      </c>
      <c r="J114" s="404">
        <v>47757.983193277316</v>
      </c>
      <c r="K114" s="405">
        <f t="shared" si="11"/>
        <v>47280.794117647063</v>
      </c>
      <c r="L114" s="405"/>
      <c r="M114" s="58" t="s">
        <v>286</v>
      </c>
      <c r="N114" s="398">
        <f t="shared" si="8"/>
        <v>55696.290000000008</v>
      </c>
      <c r="O114" s="421">
        <f t="shared" si="10"/>
        <v>56832.000000000007</v>
      </c>
      <c r="P114" s="399">
        <f t="shared" si="9"/>
        <v>56264.145000000004</v>
      </c>
      <c r="Q114" s="424"/>
    </row>
    <row r="115" spans="1:17" x14ac:dyDescent="0.25">
      <c r="A115" s="16">
        <v>113</v>
      </c>
      <c r="B115" s="65" t="s">
        <v>1001</v>
      </c>
      <c r="C115" s="49" t="s">
        <v>14</v>
      </c>
      <c r="D115" s="19">
        <v>1</v>
      </c>
      <c r="E115" s="298">
        <f t="shared" si="6"/>
        <v>4513.9327731092435</v>
      </c>
      <c r="F115" s="18" t="s">
        <v>286</v>
      </c>
      <c r="G115" s="132">
        <f t="shared" si="7"/>
        <v>5371.58</v>
      </c>
      <c r="H115" s="41"/>
      <c r="I115" s="384">
        <v>4468.2016806722686</v>
      </c>
      <c r="J115" s="404">
        <v>4559.6638655462184</v>
      </c>
      <c r="K115" s="405">
        <f t="shared" si="11"/>
        <v>4513.9327731092435</v>
      </c>
      <c r="L115" s="405"/>
      <c r="M115" s="58" t="s">
        <v>286</v>
      </c>
      <c r="N115" s="398">
        <f t="shared" si="8"/>
        <v>5317.16</v>
      </c>
      <c r="O115" s="421">
        <f t="shared" si="10"/>
        <v>5426</v>
      </c>
      <c r="P115" s="399">
        <f t="shared" si="9"/>
        <v>5371.58</v>
      </c>
      <c r="Q115" s="424"/>
    </row>
    <row r="116" spans="1:17" ht="25.5" x14ac:dyDescent="0.25">
      <c r="A116" s="16">
        <v>114</v>
      </c>
      <c r="B116" s="65" t="s">
        <v>1002</v>
      </c>
      <c r="C116" s="49" t="s">
        <v>14</v>
      </c>
      <c r="D116" s="19">
        <v>1</v>
      </c>
      <c r="E116" s="298">
        <f t="shared" si="6"/>
        <v>3760.4327731092435</v>
      </c>
      <c r="F116" s="18" t="s">
        <v>286</v>
      </c>
      <c r="G116" s="132">
        <f t="shared" si="7"/>
        <v>4474.915</v>
      </c>
      <c r="H116" s="41"/>
      <c r="I116" s="384">
        <v>3722.546218487395</v>
      </c>
      <c r="J116" s="404">
        <v>3798.3193277310925</v>
      </c>
      <c r="K116" s="405">
        <f t="shared" si="11"/>
        <v>3760.4327731092435</v>
      </c>
      <c r="L116" s="405"/>
      <c r="M116" s="58" t="s">
        <v>286</v>
      </c>
      <c r="N116" s="398">
        <f t="shared" si="8"/>
        <v>4429.83</v>
      </c>
      <c r="O116" s="421">
        <f t="shared" si="10"/>
        <v>4520</v>
      </c>
      <c r="P116" s="399">
        <f t="shared" si="9"/>
        <v>4474.915</v>
      </c>
      <c r="Q116" s="424"/>
    </row>
    <row r="117" spans="1:17" ht="25.5" x14ac:dyDescent="0.25">
      <c r="A117" s="16">
        <v>115</v>
      </c>
      <c r="B117" s="65" t="s">
        <v>1003</v>
      </c>
      <c r="C117" s="49" t="s">
        <v>16</v>
      </c>
      <c r="D117" s="19">
        <v>1</v>
      </c>
      <c r="E117" s="298">
        <f t="shared" si="6"/>
        <v>1728.7142857142858</v>
      </c>
      <c r="F117" s="18">
        <v>0.19</v>
      </c>
      <c r="G117" s="132">
        <f t="shared" si="7"/>
        <v>2057.17</v>
      </c>
      <c r="H117" s="41"/>
      <c r="I117" s="384">
        <v>1711.2100840336134</v>
      </c>
      <c r="J117" s="404">
        <v>1746.2184873949582</v>
      </c>
      <c r="K117" s="405">
        <f t="shared" si="11"/>
        <v>1728.7142857142858</v>
      </c>
      <c r="L117" s="405"/>
      <c r="M117" s="58">
        <v>0.19</v>
      </c>
      <c r="N117" s="398">
        <f t="shared" si="8"/>
        <v>2036.34</v>
      </c>
      <c r="O117" s="421">
        <f t="shared" si="10"/>
        <v>2078</v>
      </c>
      <c r="P117" s="399">
        <f t="shared" si="9"/>
        <v>2057.17</v>
      </c>
      <c r="Q117" s="424"/>
    </row>
    <row r="118" spans="1:17" ht="26.25" x14ac:dyDescent="0.25">
      <c r="A118" s="16">
        <v>116</v>
      </c>
      <c r="B118" s="193" t="s">
        <v>1004</v>
      </c>
      <c r="C118" s="49" t="s">
        <v>14</v>
      </c>
      <c r="D118" s="19">
        <v>1</v>
      </c>
      <c r="E118" s="298">
        <f t="shared" si="6"/>
        <v>4414.2857142857147</v>
      </c>
      <c r="F118" s="18">
        <v>0.19</v>
      </c>
      <c r="G118" s="132">
        <f t="shared" si="7"/>
        <v>5253</v>
      </c>
      <c r="H118" s="41"/>
      <c r="I118" s="384">
        <v>4369.7478991596645</v>
      </c>
      <c r="J118" s="404">
        <v>4458.8235294117649</v>
      </c>
      <c r="K118" s="405">
        <f t="shared" si="11"/>
        <v>4414.2857142857147</v>
      </c>
      <c r="L118" s="405"/>
      <c r="M118" s="58">
        <v>0.19</v>
      </c>
      <c r="N118" s="398">
        <f t="shared" si="8"/>
        <v>5200.0000000000009</v>
      </c>
      <c r="O118" s="421">
        <f t="shared" si="10"/>
        <v>5306</v>
      </c>
      <c r="P118" s="399">
        <f t="shared" si="9"/>
        <v>5253</v>
      </c>
      <c r="Q118" s="424"/>
    </row>
    <row r="119" spans="1:17" ht="26.25" x14ac:dyDescent="0.25">
      <c r="A119" s="16">
        <v>117</v>
      </c>
      <c r="B119" s="193" t="s">
        <v>1005</v>
      </c>
      <c r="C119" s="49" t="s">
        <v>14</v>
      </c>
      <c r="D119" s="19">
        <v>1</v>
      </c>
      <c r="E119" s="298">
        <f t="shared" si="6"/>
        <v>4923.5294117647063</v>
      </c>
      <c r="F119" s="18">
        <v>0.19</v>
      </c>
      <c r="G119" s="132">
        <f t="shared" si="7"/>
        <v>5859.0000000000009</v>
      </c>
      <c r="H119" s="41"/>
      <c r="I119" s="384">
        <v>4873.9495798319331</v>
      </c>
      <c r="J119" s="404">
        <v>4973.1092436974795</v>
      </c>
      <c r="K119" s="405">
        <f t="shared" si="11"/>
        <v>4923.5294117647063</v>
      </c>
      <c r="L119" s="405"/>
      <c r="M119" s="58">
        <v>0.19</v>
      </c>
      <c r="N119" s="398">
        <f t="shared" si="8"/>
        <v>5800</v>
      </c>
      <c r="O119" s="421">
        <f t="shared" si="10"/>
        <v>5918.0000000000009</v>
      </c>
      <c r="P119" s="399">
        <f t="shared" si="9"/>
        <v>5859</v>
      </c>
      <c r="Q119" s="424"/>
    </row>
    <row r="120" spans="1:17" ht="26.25" x14ac:dyDescent="0.25">
      <c r="A120" s="16">
        <v>118</v>
      </c>
      <c r="B120" s="193" t="s">
        <v>1006</v>
      </c>
      <c r="C120" s="49" t="s">
        <v>14</v>
      </c>
      <c r="D120" s="19">
        <v>1</v>
      </c>
      <c r="E120" s="298">
        <f t="shared" si="6"/>
        <v>5008.4033613445381</v>
      </c>
      <c r="F120" s="18">
        <v>0.19</v>
      </c>
      <c r="G120" s="132">
        <f t="shared" si="7"/>
        <v>5960</v>
      </c>
      <c r="H120" s="41"/>
      <c r="I120" s="384">
        <v>4957.9831932773113</v>
      </c>
      <c r="J120" s="404">
        <v>5058.8235294117649</v>
      </c>
      <c r="K120" s="405">
        <f t="shared" si="11"/>
        <v>5008.4033613445381</v>
      </c>
      <c r="L120" s="405"/>
      <c r="M120" s="58">
        <v>0.19</v>
      </c>
      <c r="N120" s="398">
        <f t="shared" si="8"/>
        <v>5900</v>
      </c>
      <c r="O120" s="421">
        <f t="shared" si="10"/>
        <v>6020</v>
      </c>
      <c r="P120" s="399">
        <f t="shared" si="9"/>
        <v>5960</v>
      </c>
      <c r="Q120" s="424"/>
    </row>
    <row r="121" spans="1:17" ht="26.25" x14ac:dyDescent="0.25">
      <c r="A121" s="16">
        <v>119</v>
      </c>
      <c r="B121" s="194" t="s">
        <v>1007</v>
      </c>
      <c r="C121" s="187" t="s">
        <v>14</v>
      </c>
      <c r="D121" s="19">
        <v>1</v>
      </c>
      <c r="E121" s="298">
        <f t="shared" si="6"/>
        <v>3654.0168067226896</v>
      </c>
      <c r="F121" s="18" t="s">
        <v>286</v>
      </c>
      <c r="G121" s="132">
        <f t="shared" si="7"/>
        <v>4348.2800000000007</v>
      </c>
      <c r="H121" s="41"/>
      <c r="I121" s="384">
        <v>3617.2773109243703</v>
      </c>
      <c r="J121" s="404">
        <v>3690.7563025210084</v>
      </c>
      <c r="K121" s="405">
        <f t="shared" si="11"/>
        <v>3654.0168067226896</v>
      </c>
      <c r="L121" s="405"/>
      <c r="M121" s="58" t="s">
        <v>286</v>
      </c>
      <c r="N121" s="398">
        <f t="shared" si="8"/>
        <v>4304.5600000000004</v>
      </c>
      <c r="O121" s="421">
        <f t="shared" si="10"/>
        <v>4392</v>
      </c>
      <c r="P121" s="399">
        <f t="shared" si="9"/>
        <v>4348.2800000000007</v>
      </c>
      <c r="Q121" s="424"/>
    </row>
    <row r="122" spans="1:17" ht="26.25" x14ac:dyDescent="0.25">
      <c r="A122" s="16">
        <v>120</v>
      </c>
      <c r="B122" s="194" t="s">
        <v>1008</v>
      </c>
      <c r="C122" s="187" t="s">
        <v>14</v>
      </c>
      <c r="D122" s="19">
        <v>1</v>
      </c>
      <c r="E122" s="298">
        <f t="shared" si="6"/>
        <v>4297.9117647058829</v>
      </c>
      <c r="F122" s="18" t="s">
        <v>286</v>
      </c>
      <c r="G122" s="132">
        <f t="shared" si="7"/>
        <v>5114.5150000000003</v>
      </c>
      <c r="H122" s="41"/>
      <c r="I122" s="384">
        <v>4254.6470588235297</v>
      </c>
      <c r="J122" s="404">
        <v>4341.1764705882351</v>
      </c>
      <c r="K122" s="405">
        <f t="shared" si="11"/>
        <v>4297.9117647058829</v>
      </c>
      <c r="L122" s="405"/>
      <c r="M122" s="58" t="s">
        <v>286</v>
      </c>
      <c r="N122" s="398">
        <f t="shared" si="8"/>
        <v>5063.0300000000007</v>
      </c>
      <c r="O122" s="421">
        <f t="shared" si="10"/>
        <v>5166</v>
      </c>
      <c r="P122" s="399">
        <f t="shared" si="9"/>
        <v>5114.5150000000003</v>
      </c>
      <c r="Q122" s="424"/>
    </row>
    <row r="123" spans="1:17" ht="26.25" x14ac:dyDescent="0.25">
      <c r="A123" s="16">
        <v>121</v>
      </c>
      <c r="B123" s="194" t="s">
        <v>1009</v>
      </c>
      <c r="C123" s="187" t="s">
        <v>14</v>
      </c>
      <c r="D123" s="19">
        <v>1</v>
      </c>
      <c r="E123" s="298">
        <f t="shared" si="6"/>
        <v>17194.289915966387</v>
      </c>
      <c r="F123" s="18" t="s">
        <v>286</v>
      </c>
      <c r="G123" s="132">
        <f t="shared" si="7"/>
        <v>20461.205000000002</v>
      </c>
      <c r="H123" s="41"/>
      <c r="I123" s="384">
        <v>17020.512605042019</v>
      </c>
      <c r="J123" s="404">
        <v>17368.067226890758</v>
      </c>
      <c r="K123" s="405">
        <f t="shared" si="11"/>
        <v>17194.289915966387</v>
      </c>
      <c r="L123" s="405"/>
      <c r="M123" s="58" t="s">
        <v>286</v>
      </c>
      <c r="N123" s="398">
        <f t="shared" si="8"/>
        <v>20254.410000000003</v>
      </c>
      <c r="O123" s="421">
        <f t="shared" si="10"/>
        <v>20668.000000000004</v>
      </c>
      <c r="P123" s="399">
        <f t="shared" si="9"/>
        <v>20461.205000000002</v>
      </c>
      <c r="Q123" s="424"/>
    </row>
    <row r="124" spans="1:17" ht="26.25" x14ac:dyDescent="0.25">
      <c r="A124" s="16">
        <v>122</v>
      </c>
      <c r="B124" s="194" t="s">
        <v>1010</v>
      </c>
      <c r="C124" s="187" t="s">
        <v>14</v>
      </c>
      <c r="D124" s="19">
        <v>1</v>
      </c>
      <c r="E124" s="298">
        <f t="shared" si="6"/>
        <v>1289.4579831932774</v>
      </c>
      <c r="F124" s="18">
        <v>0.19</v>
      </c>
      <c r="G124" s="132">
        <f t="shared" si="7"/>
        <v>1534.4550000000002</v>
      </c>
      <c r="H124" s="41"/>
      <c r="I124" s="384">
        <v>1276.3949579831933</v>
      </c>
      <c r="J124" s="404">
        <v>1302.5210084033613</v>
      </c>
      <c r="K124" s="405">
        <f t="shared" si="11"/>
        <v>1289.4579831932774</v>
      </c>
      <c r="L124" s="405"/>
      <c r="M124" s="58">
        <v>0.19</v>
      </c>
      <c r="N124" s="398">
        <f t="shared" si="8"/>
        <v>1518.91</v>
      </c>
      <c r="O124" s="421">
        <f t="shared" si="10"/>
        <v>1550</v>
      </c>
      <c r="P124" s="399">
        <f t="shared" si="9"/>
        <v>1534.4549999999999</v>
      </c>
      <c r="Q124" s="424"/>
    </row>
    <row r="125" spans="1:17" ht="30" x14ac:dyDescent="0.25">
      <c r="A125" s="16">
        <v>123</v>
      </c>
      <c r="B125" s="182" t="s">
        <v>1011</v>
      </c>
      <c r="C125" s="183" t="s">
        <v>14</v>
      </c>
      <c r="D125" s="19">
        <v>1</v>
      </c>
      <c r="E125" s="298">
        <f t="shared" si="6"/>
        <v>2111.5672268907565</v>
      </c>
      <c r="F125" s="18" t="s">
        <v>286</v>
      </c>
      <c r="G125" s="132">
        <f t="shared" si="7"/>
        <v>2512.7650000000003</v>
      </c>
      <c r="H125" s="41"/>
      <c r="I125" s="384">
        <v>2090.3613445378155</v>
      </c>
      <c r="J125" s="404">
        <v>2132.7731092436975</v>
      </c>
      <c r="K125" s="405">
        <f t="shared" si="11"/>
        <v>2111.5672268907565</v>
      </c>
      <c r="L125" s="405"/>
      <c r="M125" s="58" t="s">
        <v>286</v>
      </c>
      <c r="N125" s="398">
        <f t="shared" si="8"/>
        <v>2487.5300000000007</v>
      </c>
      <c r="O125" s="421">
        <f t="shared" si="10"/>
        <v>2538</v>
      </c>
      <c r="P125" s="399">
        <f t="shared" si="9"/>
        <v>2512.7650000000003</v>
      </c>
      <c r="Q125" s="424"/>
    </row>
    <row r="126" spans="1:17" ht="30" x14ac:dyDescent="0.25">
      <c r="A126" s="16">
        <v>124</v>
      </c>
      <c r="B126" s="182" t="s">
        <v>1012</v>
      </c>
      <c r="C126" s="183" t="s">
        <v>14</v>
      </c>
      <c r="D126" s="19">
        <v>1</v>
      </c>
      <c r="E126" s="298">
        <f t="shared" si="6"/>
        <v>1775.2058823529412</v>
      </c>
      <c r="F126" s="18" t="s">
        <v>286</v>
      </c>
      <c r="G126" s="132">
        <f t="shared" si="7"/>
        <v>2112.4949999999999</v>
      </c>
      <c r="H126" s="41"/>
      <c r="I126" s="384">
        <v>1757.1344537815125</v>
      </c>
      <c r="J126" s="404">
        <v>1793.2773109243699</v>
      </c>
      <c r="K126" s="405">
        <f t="shared" si="11"/>
        <v>1775.2058823529412</v>
      </c>
      <c r="L126" s="405"/>
      <c r="M126" s="58" t="s">
        <v>286</v>
      </c>
      <c r="N126" s="398">
        <f t="shared" si="8"/>
        <v>2090.9899999999998</v>
      </c>
      <c r="O126" s="421">
        <f t="shared" si="10"/>
        <v>2134</v>
      </c>
      <c r="P126" s="399">
        <f t="shared" si="9"/>
        <v>2112.4949999999999</v>
      </c>
      <c r="Q126" s="424"/>
    </row>
    <row r="127" spans="1:17" ht="30" x14ac:dyDescent="0.25">
      <c r="A127" s="16">
        <v>125</v>
      </c>
      <c r="B127" s="182" t="s">
        <v>1013</v>
      </c>
      <c r="C127" s="183" t="s">
        <v>14</v>
      </c>
      <c r="D127" s="19">
        <v>1</v>
      </c>
      <c r="E127" s="298">
        <f t="shared" si="6"/>
        <v>2077.7983193277314</v>
      </c>
      <c r="F127" s="18" t="s">
        <v>286</v>
      </c>
      <c r="G127" s="132">
        <f t="shared" si="7"/>
        <v>2472.5800000000004</v>
      </c>
      <c r="H127" s="41"/>
      <c r="I127" s="384">
        <v>2056.4369747899159</v>
      </c>
      <c r="J127" s="404">
        <v>2099.1596638655465</v>
      </c>
      <c r="K127" s="405">
        <f t="shared" si="11"/>
        <v>2077.7983193277314</v>
      </c>
      <c r="L127" s="405"/>
      <c r="M127" s="58" t="s">
        <v>286</v>
      </c>
      <c r="N127" s="398">
        <f t="shared" si="8"/>
        <v>2447.16</v>
      </c>
      <c r="O127" s="421">
        <f t="shared" si="10"/>
        <v>2498.0000000000005</v>
      </c>
      <c r="P127" s="399">
        <f t="shared" si="9"/>
        <v>2472.58</v>
      </c>
      <c r="Q127" s="424"/>
    </row>
    <row r="128" spans="1:17" ht="25.5" x14ac:dyDescent="0.25">
      <c r="A128" s="16">
        <v>126</v>
      </c>
      <c r="B128" s="65" t="s">
        <v>1014</v>
      </c>
      <c r="C128" s="49" t="s">
        <v>14</v>
      </c>
      <c r="D128" s="19">
        <v>1</v>
      </c>
      <c r="E128" s="298">
        <f t="shared" si="6"/>
        <v>21392.436974789918</v>
      </c>
      <c r="F128" s="18">
        <v>0.19</v>
      </c>
      <c r="G128" s="132">
        <f t="shared" si="7"/>
        <v>25457.000000000004</v>
      </c>
      <c r="H128" s="41"/>
      <c r="I128" s="384">
        <v>21176.470588235294</v>
      </c>
      <c r="J128" s="404">
        <v>21608.403361344539</v>
      </c>
      <c r="K128" s="405">
        <f t="shared" si="11"/>
        <v>21392.436974789918</v>
      </c>
      <c r="L128" s="405"/>
      <c r="M128" s="58">
        <v>0.19</v>
      </c>
      <c r="N128" s="398">
        <f t="shared" si="8"/>
        <v>25200</v>
      </c>
      <c r="O128" s="421">
        <f t="shared" si="10"/>
        <v>25714</v>
      </c>
      <c r="P128" s="399">
        <f t="shared" si="9"/>
        <v>25457</v>
      </c>
      <c r="Q128" s="424"/>
    </row>
    <row r="129" spans="1:17" x14ac:dyDescent="0.25">
      <c r="A129" s="16">
        <v>127</v>
      </c>
      <c r="B129" s="182" t="s">
        <v>1015</v>
      </c>
      <c r="C129" s="183" t="s">
        <v>14</v>
      </c>
      <c r="D129" s="19">
        <v>1</v>
      </c>
      <c r="E129" s="298">
        <f t="shared" si="6"/>
        <v>42034.126050420171</v>
      </c>
      <c r="F129" s="18">
        <v>0.19</v>
      </c>
      <c r="G129" s="132">
        <f t="shared" si="7"/>
        <v>50020.61</v>
      </c>
      <c r="H129" s="41"/>
      <c r="I129" s="384">
        <v>41609.428571428572</v>
      </c>
      <c r="J129" s="404">
        <v>42458.823529411769</v>
      </c>
      <c r="K129" s="405">
        <f t="shared" si="11"/>
        <v>42034.126050420171</v>
      </c>
      <c r="L129" s="405"/>
      <c r="M129" s="58">
        <v>0.19</v>
      </c>
      <c r="N129" s="398">
        <f t="shared" si="8"/>
        <v>49515.22</v>
      </c>
      <c r="O129" s="421">
        <f t="shared" si="10"/>
        <v>50526.000000000007</v>
      </c>
      <c r="P129" s="399">
        <f t="shared" si="9"/>
        <v>50020.61</v>
      </c>
      <c r="Q129" s="424"/>
    </row>
    <row r="130" spans="1:17" x14ac:dyDescent="0.25">
      <c r="A130" s="16">
        <v>128</v>
      </c>
      <c r="B130" s="182" t="s">
        <v>1016</v>
      </c>
      <c r="C130" s="183" t="s">
        <v>14</v>
      </c>
      <c r="D130" s="19">
        <v>1</v>
      </c>
      <c r="E130" s="298">
        <f t="shared" si="6"/>
        <v>21613.466386554624</v>
      </c>
      <c r="F130" s="18">
        <v>0.19</v>
      </c>
      <c r="G130" s="132">
        <f t="shared" si="7"/>
        <v>25720.025000000001</v>
      </c>
      <c r="H130" s="41"/>
      <c r="I130" s="384">
        <v>21395</v>
      </c>
      <c r="J130" s="404">
        <v>21831.932773109245</v>
      </c>
      <c r="K130" s="405">
        <f t="shared" si="11"/>
        <v>21613.466386554624</v>
      </c>
      <c r="L130" s="405"/>
      <c r="M130" s="58">
        <v>0.19</v>
      </c>
      <c r="N130" s="398">
        <f t="shared" si="8"/>
        <v>25460.05</v>
      </c>
      <c r="O130" s="421">
        <f t="shared" si="10"/>
        <v>25980</v>
      </c>
      <c r="P130" s="399">
        <f t="shared" si="9"/>
        <v>25720.025000000001</v>
      </c>
      <c r="Q130" s="424"/>
    </row>
    <row r="131" spans="1:17" x14ac:dyDescent="0.25">
      <c r="A131" s="16">
        <v>129</v>
      </c>
      <c r="B131" s="65" t="s">
        <v>1017</v>
      </c>
      <c r="C131" s="49" t="s">
        <v>262</v>
      </c>
      <c r="D131" s="19">
        <v>1</v>
      </c>
      <c r="E131" s="298">
        <f t="shared" si="6"/>
        <v>20.285714285714285</v>
      </c>
      <c r="F131" s="18" t="s">
        <v>286</v>
      </c>
      <c r="G131" s="132">
        <f t="shared" si="7"/>
        <v>24.14</v>
      </c>
      <c r="H131" s="41"/>
      <c r="I131" s="384">
        <v>20.403361344537817</v>
      </c>
      <c r="J131" s="404">
        <v>20.168067226890756</v>
      </c>
      <c r="K131" s="405">
        <f t="shared" si="11"/>
        <v>20.285714285714285</v>
      </c>
      <c r="L131" s="405"/>
      <c r="M131" s="58" t="s">
        <v>286</v>
      </c>
      <c r="N131" s="398">
        <f t="shared" si="8"/>
        <v>24.28</v>
      </c>
      <c r="O131" s="421">
        <f t="shared" si="10"/>
        <v>24</v>
      </c>
      <c r="P131" s="399">
        <f t="shared" si="9"/>
        <v>24.14</v>
      </c>
      <c r="Q131" s="424"/>
    </row>
    <row r="132" spans="1:17" x14ac:dyDescent="0.25">
      <c r="A132" s="16">
        <v>130</v>
      </c>
      <c r="B132" s="65" t="s">
        <v>1018</v>
      </c>
      <c r="C132" s="49" t="s">
        <v>285</v>
      </c>
      <c r="D132" s="19">
        <v>1</v>
      </c>
      <c r="E132" s="298">
        <f t="shared" ref="E132:E195" si="12">K132</f>
        <v>31.239495798319329</v>
      </c>
      <c r="F132" s="18">
        <v>0.19</v>
      </c>
      <c r="G132" s="132">
        <f t="shared" ref="G132:G195" si="13">+(E132*F132)+E132</f>
        <v>37.175000000000004</v>
      </c>
      <c r="H132" s="41"/>
      <c r="I132" s="384">
        <v>30.54621848739496</v>
      </c>
      <c r="J132" s="404">
        <v>31.932773109243698</v>
      </c>
      <c r="K132" s="405">
        <f t="shared" si="11"/>
        <v>31.239495798319329</v>
      </c>
      <c r="L132" s="405"/>
      <c r="M132" s="58">
        <v>0.19</v>
      </c>
      <c r="N132" s="398">
        <f t="shared" ref="N132:N195" si="14">+(I132*M132)+I132</f>
        <v>36.35</v>
      </c>
      <c r="O132" s="421">
        <f t="shared" si="10"/>
        <v>38</v>
      </c>
      <c r="P132" s="399">
        <f t="shared" ref="P132:P195" si="15">+AVERAGE(N132:O132)</f>
        <v>37.174999999999997</v>
      </c>
      <c r="Q132" s="424"/>
    </row>
    <row r="133" spans="1:17" x14ac:dyDescent="0.25">
      <c r="A133" s="16">
        <v>131</v>
      </c>
      <c r="B133" s="65" t="s">
        <v>1019</v>
      </c>
      <c r="C133" s="49" t="s">
        <v>288</v>
      </c>
      <c r="D133" s="19">
        <v>1</v>
      </c>
      <c r="E133" s="298">
        <f t="shared" si="12"/>
        <v>3224.4747899159665</v>
      </c>
      <c r="F133" s="18" t="s">
        <v>286</v>
      </c>
      <c r="G133" s="132">
        <f t="shared" si="13"/>
        <v>3837.125</v>
      </c>
      <c r="H133" s="41"/>
      <c r="I133" s="384">
        <v>3191.8067226890757</v>
      </c>
      <c r="J133" s="404">
        <v>3257.1428571428573</v>
      </c>
      <c r="K133" s="405">
        <f t="shared" si="11"/>
        <v>3224.4747899159665</v>
      </c>
      <c r="L133" s="405"/>
      <c r="M133" s="58" t="s">
        <v>286</v>
      </c>
      <c r="N133" s="398">
        <f t="shared" si="14"/>
        <v>3798.25</v>
      </c>
      <c r="O133" s="421">
        <f t="shared" ref="O133:O196" si="16">(J133*M133)+J133</f>
        <v>3876</v>
      </c>
      <c r="P133" s="399">
        <f t="shared" si="15"/>
        <v>3837.125</v>
      </c>
      <c r="Q133" s="424"/>
    </row>
    <row r="134" spans="1:17" ht="30" x14ac:dyDescent="0.25">
      <c r="A134" s="16">
        <v>132</v>
      </c>
      <c r="B134" s="182" t="s">
        <v>1020</v>
      </c>
      <c r="C134" s="183" t="s">
        <v>14</v>
      </c>
      <c r="D134" s="19">
        <v>1</v>
      </c>
      <c r="E134" s="298">
        <f t="shared" si="12"/>
        <v>37674.600840336134</v>
      </c>
      <c r="F134" s="18" t="s">
        <v>286</v>
      </c>
      <c r="G134" s="132">
        <f t="shared" si="13"/>
        <v>44832.775000000001</v>
      </c>
      <c r="H134" s="41"/>
      <c r="I134" s="384">
        <v>37293.739495798327</v>
      </c>
      <c r="J134" s="404">
        <v>38055.462184873948</v>
      </c>
      <c r="K134" s="405">
        <f t="shared" si="11"/>
        <v>37674.600840336134</v>
      </c>
      <c r="L134" s="405"/>
      <c r="M134" s="58" t="s">
        <v>286</v>
      </c>
      <c r="N134" s="398">
        <f t="shared" si="14"/>
        <v>44379.55000000001</v>
      </c>
      <c r="O134" s="421">
        <f t="shared" si="16"/>
        <v>45286</v>
      </c>
      <c r="P134" s="399">
        <f t="shared" si="15"/>
        <v>44832.775000000009</v>
      </c>
      <c r="Q134" s="424"/>
    </row>
    <row r="135" spans="1:17" x14ac:dyDescent="0.25">
      <c r="A135" s="16">
        <v>133</v>
      </c>
      <c r="B135" s="65" t="s">
        <v>1021</v>
      </c>
      <c r="C135" s="49" t="s">
        <v>262</v>
      </c>
      <c r="D135" s="19">
        <v>1</v>
      </c>
      <c r="E135" s="298">
        <f t="shared" si="12"/>
        <v>11.411764705882353</v>
      </c>
      <c r="F135" s="18" t="s">
        <v>286</v>
      </c>
      <c r="G135" s="132">
        <f t="shared" si="13"/>
        <v>13.58</v>
      </c>
      <c r="H135" s="41"/>
      <c r="I135" s="384">
        <v>11.058823529411764</v>
      </c>
      <c r="J135" s="404">
        <v>11.764705882352942</v>
      </c>
      <c r="K135" s="405">
        <f t="shared" si="11"/>
        <v>11.411764705882353</v>
      </c>
      <c r="L135" s="405"/>
      <c r="M135" s="58" t="s">
        <v>286</v>
      </c>
      <c r="N135" s="398">
        <f t="shared" si="14"/>
        <v>13.16</v>
      </c>
      <c r="O135" s="421">
        <f t="shared" si="16"/>
        <v>14</v>
      </c>
      <c r="P135" s="399">
        <f t="shared" si="15"/>
        <v>13.58</v>
      </c>
      <c r="Q135" s="424"/>
    </row>
    <row r="136" spans="1:17" x14ac:dyDescent="0.25">
      <c r="A136" s="16">
        <v>134</v>
      </c>
      <c r="B136" s="65" t="s">
        <v>1022</v>
      </c>
      <c r="C136" s="49" t="s">
        <v>262</v>
      </c>
      <c r="D136" s="19">
        <v>1</v>
      </c>
      <c r="E136" s="298">
        <f t="shared" si="12"/>
        <v>475.59663865546219</v>
      </c>
      <c r="F136" s="18" t="s">
        <v>286</v>
      </c>
      <c r="G136" s="132">
        <f t="shared" si="13"/>
        <v>565.96</v>
      </c>
      <c r="H136" s="41"/>
      <c r="I136" s="384">
        <v>470.52100840336135</v>
      </c>
      <c r="J136" s="404">
        <v>480.67226890756302</v>
      </c>
      <c r="K136" s="405">
        <f t="shared" si="11"/>
        <v>475.59663865546219</v>
      </c>
      <c r="L136" s="405"/>
      <c r="M136" s="58" t="s">
        <v>286</v>
      </c>
      <c r="N136" s="398">
        <f t="shared" si="14"/>
        <v>559.91999999999996</v>
      </c>
      <c r="O136" s="421">
        <f t="shared" si="16"/>
        <v>572</v>
      </c>
      <c r="P136" s="399">
        <f t="shared" si="15"/>
        <v>565.96</v>
      </c>
      <c r="Q136" s="424"/>
    </row>
    <row r="137" spans="1:17" x14ac:dyDescent="0.25">
      <c r="A137" s="16">
        <v>135</v>
      </c>
      <c r="B137" s="65" t="s">
        <v>1023</v>
      </c>
      <c r="C137" s="49" t="s">
        <v>262</v>
      </c>
      <c r="D137" s="19">
        <v>1</v>
      </c>
      <c r="E137" s="298">
        <f t="shared" si="12"/>
        <v>48.504201680672267</v>
      </c>
      <c r="F137" s="18">
        <v>0.19</v>
      </c>
      <c r="G137" s="132">
        <f t="shared" si="13"/>
        <v>57.72</v>
      </c>
      <c r="H137" s="41"/>
      <c r="I137" s="384">
        <v>48.268907563025209</v>
      </c>
      <c r="J137" s="404">
        <v>48.739495798319332</v>
      </c>
      <c r="K137" s="405">
        <f t="shared" si="11"/>
        <v>48.504201680672267</v>
      </c>
      <c r="L137" s="405"/>
      <c r="M137" s="58">
        <v>0.19</v>
      </c>
      <c r="N137" s="398">
        <f t="shared" si="14"/>
        <v>57.44</v>
      </c>
      <c r="O137" s="421">
        <f t="shared" si="16"/>
        <v>58.000000000000007</v>
      </c>
      <c r="P137" s="399">
        <f t="shared" si="15"/>
        <v>57.72</v>
      </c>
      <c r="Q137" s="424"/>
    </row>
    <row r="138" spans="1:17" ht="25.5" x14ac:dyDescent="0.25">
      <c r="A138" s="16">
        <v>136</v>
      </c>
      <c r="B138" s="65" t="s">
        <v>1024</v>
      </c>
      <c r="C138" s="49" t="s">
        <v>14</v>
      </c>
      <c r="D138" s="19">
        <v>1</v>
      </c>
      <c r="E138" s="298">
        <f t="shared" si="12"/>
        <v>8703.903361344539</v>
      </c>
      <c r="F138" s="18" t="s">
        <v>286</v>
      </c>
      <c r="G138" s="132">
        <f t="shared" si="13"/>
        <v>10357.645</v>
      </c>
      <c r="H138" s="41"/>
      <c r="I138" s="384">
        <v>8616.2100840336152</v>
      </c>
      <c r="J138" s="404">
        <v>8791.5966386554628</v>
      </c>
      <c r="K138" s="405">
        <f t="shared" si="11"/>
        <v>8703.903361344539</v>
      </c>
      <c r="L138" s="405"/>
      <c r="M138" s="58" t="s">
        <v>286</v>
      </c>
      <c r="N138" s="398">
        <f t="shared" si="14"/>
        <v>10253.290000000003</v>
      </c>
      <c r="O138" s="421">
        <f t="shared" si="16"/>
        <v>10462</v>
      </c>
      <c r="P138" s="399">
        <f t="shared" si="15"/>
        <v>10357.645</v>
      </c>
      <c r="Q138" s="424"/>
    </row>
    <row r="139" spans="1:17" x14ac:dyDescent="0.25">
      <c r="A139" s="16">
        <v>137</v>
      </c>
      <c r="B139" s="182" t="s">
        <v>1025</v>
      </c>
      <c r="C139" s="183" t="s">
        <v>262</v>
      </c>
      <c r="D139" s="19">
        <v>1</v>
      </c>
      <c r="E139" s="298">
        <f t="shared" si="12"/>
        <v>90.037815126050418</v>
      </c>
      <c r="F139" s="18" t="s">
        <v>286</v>
      </c>
      <c r="G139" s="132">
        <f t="shared" si="13"/>
        <v>107.145</v>
      </c>
      <c r="H139" s="41"/>
      <c r="I139" s="384">
        <v>89.319327731092443</v>
      </c>
      <c r="J139" s="404">
        <v>90.756302521008408</v>
      </c>
      <c r="K139" s="405">
        <f t="shared" si="11"/>
        <v>90.037815126050418</v>
      </c>
      <c r="L139" s="405"/>
      <c r="M139" s="58" t="s">
        <v>286</v>
      </c>
      <c r="N139" s="398">
        <f t="shared" si="14"/>
        <v>106.29</v>
      </c>
      <c r="O139" s="421">
        <f t="shared" si="16"/>
        <v>108</v>
      </c>
      <c r="P139" s="399">
        <f t="shared" si="15"/>
        <v>107.14500000000001</v>
      </c>
      <c r="Q139" s="424"/>
    </row>
    <row r="140" spans="1:17" x14ac:dyDescent="0.25">
      <c r="A140" s="16">
        <v>138</v>
      </c>
      <c r="B140" s="65" t="s">
        <v>1026</v>
      </c>
      <c r="C140" s="49" t="s">
        <v>262</v>
      </c>
      <c r="D140" s="19">
        <v>1</v>
      </c>
      <c r="E140" s="298">
        <f t="shared" si="12"/>
        <v>148.21428571428572</v>
      </c>
      <c r="F140" s="18">
        <v>0.19</v>
      </c>
      <c r="G140" s="132">
        <f t="shared" si="13"/>
        <v>176.375</v>
      </c>
      <c r="H140" s="41"/>
      <c r="I140" s="384">
        <v>146.84873949579833</v>
      </c>
      <c r="J140" s="404">
        <v>149.57983193277312</v>
      </c>
      <c r="K140" s="405">
        <f t="shared" si="11"/>
        <v>148.21428571428572</v>
      </c>
      <c r="L140" s="405"/>
      <c r="M140" s="58">
        <v>0.19</v>
      </c>
      <c r="N140" s="398">
        <f t="shared" si="14"/>
        <v>174.75</v>
      </c>
      <c r="O140" s="421">
        <f t="shared" si="16"/>
        <v>178</v>
      </c>
      <c r="P140" s="399">
        <f t="shared" si="15"/>
        <v>176.375</v>
      </c>
      <c r="Q140" s="424"/>
    </row>
    <row r="141" spans="1:17" x14ac:dyDescent="0.25">
      <c r="A141" s="16">
        <v>139</v>
      </c>
      <c r="B141" s="65" t="s">
        <v>1027</v>
      </c>
      <c r="C141" s="49" t="s">
        <v>262</v>
      </c>
      <c r="D141" s="19">
        <v>1</v>
      </c>
      <c r="E141" s="298">
        <f t="shared" si="12"/>
        <v>108.21428571428572</v>
      </c>
      <c r="F141" s="18">
        <v>0.19</v>
      </c>
      <c r="G141" s="132">
        <f t="shared" si="13"/>
        <v>128.77500000000001</v>
      </c>
      <c r="H141" s="41"/>
      <c r="I141" s="384">
        <v>107.18487394957984</v>
      </c>
      <c r="J141" s="404">
        <v>109.24369747899161</v>
      </c>
      <c r="K141" s="405">
        <f t="shared" si="11"/>
        <v>108.21428571428572</v>
      </c>
      <c r="L141" s="405"/>
      <c r="M141" s="58">
        <v>0.19</v>
      </c>
      <c r="N141" s="398">
        <f t="shared" si="14"/>
        <v>127.55000000000001</v>
      </c>
      <c r="O141" s="421">
        <f t="shared" si="16"/>
        <v>130</v>
      </c>
      <c r="P141" s="399">
        <f t="shared" si="15"/>
        <v>128.77500000000001</v>
      </c>
      <c r="Q141" s="424"/>
    </row>
    <row r="142" spans="1:17" ht="38.25" x14ac:dyDescent="0.25">
      <c r="A142" s="16">
        <v>140</v>
      </c>
      <c r="B142" s="65" t="s">
        <v>1028</v>
      </c>
      <c r="C142" s="49" t="s">
        <v>14</v>
      </c>
      <c r="D142" s="19">
        <v>1</v>
      </c>
      <c r="E142" s="298">
        <f t="shared" si="12"/>
        <v>291212.86554621847</v>
      </c>
      <c r="F142" s="18">
        <v>0.19</v>
      </c>
      <c r="G142" s="132">
        <f t="shared" si="13"/>
        <v>346543.31</v>
      </c>
      <c r="H142" s="41"/>
      <c r="I142" s="384">
        <v>288271.10924369749</v>
      </c>
      <c r="J142" s="404">
        <v>294154.62184873951</v>
      </c>
      <c r="K142" s="405">
        <f t="shared" si="11"/>
        <v>291212.86554621847</v>
      </c>
      <c r="L142" s="405"/>
      <c r="M142" s="58">
        <v>0.19</v>
      </c>
      <c r="N142" s="398">
        <f t="shared" si="14"/>
        <v>343042.62</v>
      </c>
      <c r="O142" s="421">
        <f t="shared" si="16"/>
        <v>350044</v>
      </c>
      <c r="P142" s="399">
        <f t="shared" si="15"/>
        <v>346543.31</v>
      </c>
      <c r="Q142" s="424"/>
    </row>
    <row r="143" spans="1:17" ht="30" x14ac:dyDescent="0.25">
      <c r="A143" s="16">
        <v>141</v>
      </c>
      <c r="B143" s="182" t="s">
        <v>1029</v>
      </c>
      <c r="C143" s="183" t="s">
        <v>14</v>
      </c>
      <c r="D143" s="19">
        <v>1</v>
      </c>
      <c r="E143" s="298">
        <f t="shared" si="12"/>
        <v>98236.155462184877</v>
      </c>
      <c r="F143" s="18" t="s">
        <v>286</v>
      </c>
      <c r="G143" s="132">
        <f t="shared" si="13"/>
        <v>116901.02500000001</v>
      </c>
      <c r="H143" s="41"/>
      <c r="I143" s="384">
        <v>97243.73949579832</v>
      </c>
      <c r="J143" s="404">
        <v>99228.571428571435</v>
      </c>
      <c r="K143" s="405">
        <f t="shared" si="11"/>
        <v>98236.155462184877</v>
      </c>
      <c r="L143" s="405"/>
      <c r="M143" s="58" t="s">
        <v>286</v>
      </c>
      <c r="N143" s="398">
        <f t="shared" si="14"/>
        <v>115720.05</v>
      </c>
      <c r="O143" s="421">
        <f t="shared" si="16"/>
        <v>118082</v>
      </c>
      <c r="P143" s="399">
        <f t="shared" si="15"/>
        <v>116901.02499999999</v>
      </c>
      <c r="Q143" s="424"/>
    </row>
    <row r="144" spans="1:17" ht="30" x14ac:dyDescent="0.25">
      <c r="A144" s="16">
        <v>142</v>
      </c>
      <c r="B144" s="182" t="s">
        <v>1030</v>
      </c>
      <c r="C144" s="183" t="s">
        <v>14</v>
      </c>
      <c r="D144" s="19">
        <v>1</v>
      </c>
      <c r="E144" s="298">
        <f t="shared" si="12"/>
        <v>71009.071428571435</v>
      </c>
      <c r="F144" s="18" t="s">
        <v>286</v>
      </c>
      <c r="G144" s="132">
        <f t="shared" si="13"/>
        <v>84500.795000000013</v>
      </c>
      <c r="H144" s="41"/>
      <c r="I144" s="384">
        <v>70292.092436974795</v>
      </c>
      <c r="J144" s="404">
        <v>71726.050420168074</v>
      </c>
      <c r="K144" s="405">
        <f t="shared" ref="K144:K207" si="17">+AVERAGE(I144:J144)</f>
        <v>71009.071428571435</v>
      </c>
      <c r="L144" s="405"/>
      <c r="M144" s="58" t="s">
        <v>286</v>
      </c>
      <c r="N144" s="398">
        <f t="shared" si="14"/>
        <v>83647.590000000011</v>
      </c>
      <c r="O144" s="421">
        <f t="shared" si="16"/>
        <v>85354.000000000015</v>
      </c>
      <c r="P144" s="399">
        <f t="shared" si="15"/>
        <v>84500.795000000013</v>
      </c>
      <c r="Q144" s="424"/>
    </row>
    <row r="145" spans="1:17" ht="30" x14ac:dyDescent="0.25">
      <c r="A145" s="16">
        <v>143</v>
      </c>
      <c r="B145" s="182" t="s">
        <v>1031</v>
      </c>
      <c r="C145" s="183" t="s">
        <v>14</v>
      </c>
      <c r="D145" s="19">
        <v>1</v>
      </c>
      <c r="E145" s="298">
        <f t="shared" si="12"/>
        <v>1450.6596638655462</v>
      </c>
      <c r="F145" s="18" t="s">
        <v>286</v>
      </c>
      <c r="G145" s="132">
        <f t="shared" si="13"/>
        <v>1726.2850000000001</v>
      </c>
      <c r="H145" s="41"/>
      <c r="I145" s="384">
        <v>1435.7731092436975</v>
      </c>
      <c r="J145" s="404">
        <v>1465.546218487395</v>
      </c>
      <c r="K145" s="405">
        <f t="shared" si="17"/>
        <v>1450.6596638655462</v>
      </c>
      <c r="L145" s="405"/>
      <c r="M145" s="58" t="s">
        <v>286</v>
      </c>
      <c r="N145" s="398">
        <f t="shared" si="14"/>
        <v>1708.57</v>
      </c>
      <c r="O145" s="421">
        <f t="shared" si="16"/>
        <v>1744</v>
      </c>
      <c r="P145" s="399">
        <f t="shared" si="15"/>
        <v>1726.2849999999999</v>
      </c>
      <c r="Q145" s="424"/>
    </row>
    <row r="146" spans="1:17" ht="30" x14ac:dyDescent="0.25">
      <c r="A146" s="16">
        <v>144</v>
      </c>
      <c r="B146" s="182" t="s">
        <v>1032</v>
      </c>
      <c r="C146" s="183" t="s">
        <v>14</v>
      </c>
      <c r="D146" s="19">
        <v>1</v>
      </c>
      <c r="E146" s="298">
        <f t="shared" si="12"/>
        <v>2620.6218487394958</v>
      </c>
      <c r="F146" s="18" t="s">
        <v>286</v>
      </c>
      <c r="G146" s="132">
        <f t="shared" si="13"/>
        <v>3118.54</v>
      </c>
      <c r="H146" s="41"/>
      <c r="I146" s="384">
        <v>2594.1848739495799</v>
      </c>
      <c r="J146" s="404">
        <v>2647.0588235294117</v>
      </c>
      <c r="K146" s="405">
        <f t="shared" si="17"/>
        <v>2620.6218487394958</v>
      </c>
      <c r="L146" s="405"/>
      <c r="M146" s="58" t="s">
        <v>286</v>
      </c>
      <c r="N146" s="398">
        <f t="shared" si="14"/>
        <v>3087.08</v>
      </c>
      <c r="O146" s="421">
        <f t="shared" si="16"/>
        <v>3150</v>
      </c>
      <c r="P146" s="399">
        <f t="shared" si="15"/>
        <v>3118.54</v>
      </c>
      <c r="Q146" s="424"/>
    </row>
    <row r="147" spans="1:17" x14ac:dyDescent="0.25">
      <c r="A147" s="16">
        <v>145</v>
      </c>
      <c r="B147" s="65" t="s">
        <v>1033</v>
      </c>
      <c r="C147" s="49" t="s">
        <v>262</v>
      </c>
      <c r="D147" s="19">
        <v>1</v>
      </c>
      <c r="E147" s="298">
        <f t="shared" si="12"/>
        <v>9.5</v>
      </c>
      <c r="F147" s="18">
        <v>0</v>
      </c>
      <c r="G147" s="132">
        <f t="shared" si="13"/>
        <v>9.5</v>
      </c>
      <c r="H147" s="41"/>
      <c r="I147" s="384">
        <v>9</v>
      </c>
      <c r="J147" s="212">
        <v>10</v>
      </c>
      <c r="K147" s="405">
        <f t="shared" si="17"/>
        <v>9.5</v>
      </c>
      <c r="L147" s="57"/>
      <c r="M147" s="58">
        <v>0</v>
      </c>
      <c r="N147" s="398">
        <f t="shared" si="14"/>
        <v>9</v>
      </c>
      <c r="O147" s="421">
        <f t="shared" si="16"/>
        <v>10</v>
      </c>
      <c r="P147" s="399">
        <f t="shared" si="15"/>
        <v>9.5</v>
      </c>
      <c r="Q147" s="424"/>
    </row>
    <row r="148" spans="1:17" x14ac:dyDescent="0.25">
      <c r="A148" s="16">
        <v>146</v>
      </c>
      <c r="B148" s="65" t="s">
        <v>1034</v>
      </c>
      <c r="C148" s="49" t="s">
        <v>262</v>
      </c>
      <c r="D148" s="19">
        <v>1</v>
      </c>
      <c r="E148" s="298">
        <f t="shared" si="12"/>
        <v>63.769999999999996</v>
      </c>
      <c r="F148" s="18" t="s">
        <v>287</v>
      </c>
      <c r="G148" s="132">
        <f t="shared" si="13"/>
        <v>63.769999999999996</v>
      </c>
      <c r="H148" s="41"/>
      <c r="I148" s="384">
        <v>63.54</v>
      </c>
      <c r="J148" s="212">
        <v>64</v>
      </c>
      <c r="K148" s="405">
        <f t="shared" si="17"/>
        <v>63.769999999999996</v>
      </c>
      <c r="L148" s="57"/>
      <c r="M148" s="58" t="s">
        <v>287</v>
      </c>
      <c r="N148" s="398">
        <f t="shared" si="14"/>
        <v>63.54</v>
      </c>
      <c r="O148" s="421">
        <f t="shared" si="16"/>
        <v>64</v>
      </c>
      <c r="P148" s="399">
        <f t="shared" si="15"/>
        <v>63.769999999999996</v>
      </c>
      <c r="Q148" s="424"/>
    </row>
    <row r="149" spans="1:17" x14ac:dyDescent="0.25">
      <c r="A149" s="16">
        <v>147</v>
      </c>
      <c r="B149" s="65" t="s">
        <v>1035</v>
      </c>
      <c r="C149" s="49" t="s">
        <v>262</v>
      </c>
      <c r="D149" s="19">
        <v>1</v>
      </c>
      <c r="E149" s="298">
        <f t="shared" si="12"/>
        <v>68.954999999999998</v>
      </c>
      <c r="F149" s="18" t="s">
        <v>287</v>
      </c>
      <c r="G149" s="132">
        <f t="shared" si="13"/>
        <v>68.954999999999998</v>
      </c>
      <c r="H149" s="41"/>
      <c r="I149" s="384">
        <v>67.91</v>
      </c>
      <c r="J149" s="212">
        <v>70</v>
      </c>
      <c r="K149" s="405">
        <f t="shared" si="17"/>
        <v>68.954999999999998</v>
      </c>
      <c r="L149" s="57"/>
      <c r="M149" s="58" t="s">
        <v>287</v>
      </c>
      <c r="N149" s="398">
        <f t="shared" si="14"/>
        <v>67.91</v>
      </c>
      <c r="O149" s="421">
        <f t="shared" si="16"/>
        <v>70</v>
      </c>
      <c r="P149" s="399">
        <f t="shared" si="15"/>
        <v>68.954999999999998</v>
      </c>
      <c r="Q149" s="424"/>
    </row>
    <row r="150" spans="1:17" x14ac:dyDescent="0.25">
      <c r="A150" s="16">
        <v>148</v>
      </c>
      <c r="B150" s="182" t="s">
        <v>1036</v>
      </c>
      <c r="C150" s="183" t="s">
        <v>14</v>
      </c>
      <c r="D150" s="19">
        <v>1</v>
      </c>
      <c r="E150" s="298">
        <f t="shared" si="12"/>
        <v>85667.756302521011</v>
      </c>
      <c r="F150" s="18" t="s">
        <v>286</v>
      </c>
      <c r="G150" s="132">
        <f t="shared" si="13"/>
        <v>101944.63</v>
      </c>
      <c r="H150" s="41"/>
      <c r="I150" s="384">
        <v>84802.73949579832</v>
      </c>
      <c r="J150" s="404">
        <v>86532.773109243702</v>
      </c>
      <c r="K150" s="405">
        <f t="shared" si="17"/>
        <v>85667.756302521011</v>
      </c>
      <c r="L150" s="405"/>
      <c r="M150" s="58" t="s">
        <v>286</v>
      </c>
      <c r="N150" s="398">
        <f t="shared" si="14"/>
        <v>100915.26</v>
      </c>
      <c r="O150" s="421">
        <f t="shared" si="16"/>
        <v>102974</v>
      </c>
      <c r="P150" s="399">
        <f t="shared" si="15"/>
        <v>101944.63</v>
      </c>
      <c r="Q150" s="424"/>
    </row>
    <row r="151" spans="1:17" x14ac:dyDescent="0.25">
      <c r="A151" s="16">
        <v>149</v>
      </c>
      <c r="B151" s="65" t="s">
        <v>1037</v>
      </c>
      <c r="C151" s="49" t="s">
        <v>262</v>
      </c>
      <c r="D151" s="19">
        <v>1</v>
      </c>
      <c r="E151" s="298">
        <f t="shared" si="12"/>
        <v>215.77500000000001</v>
      </c>
      <c r="F151" s="18">
        <v>0</v>
      </c>
      <c r="G151" s="132">
        <f t="shared" si="13"/>
        <v>215.77500000000001</v>
      </c>
      <c r="H151" s="41"/>
      <c r="I151" s="384">
        <v>213.55</v>
      </c>
      <c r="J151" s="212">
        <v>218</v>
      </c>
      <c r="K151" s="405">
        <f t="shared" si="17"/>
        <v>215.77500000000001</v>
      </c>
      <c r="L151" s="57"/>
      <c r="M151" s="58">
        <v>0</v>
      </c>
      <c r="N151" s="398">
        <f t="shared" si="14"/>
        <v>213.55</v>
      </c>
      <c r="O151" s="421">
        <f t="shared" si="16"/>
        <v>218</v>
      </c>
      <c r="P151" s="399">
        <f t="shared" si="15"/>
        <v>215.77500000000001</v>
      </c>
      <c r="Q151" s="424"/>
    </row>
    <row r="152" spans="1:17" x14ac:dyDescent="0.25">
      <c r="A152" s="16">
        <v>150</v>
      </c>
      <c r="B152" s="65" t="s">
        <v>1038</v>
      </c>
      <c r="C152" s="49" t="s">
        <v>285</v>
      </c>
      <c r="D152" s="19">
        <v>1</v>
      </c>
      <c r="E152" s="298">
        <f t="shared" si="12"/>
        <v>75.09</v>
      </c>
      <c r="F152" s="18">
        <v>0</v>
      </c>
      <c r="G152" s="132">
        <f t="shared" si="13"/>
        <v>75.09</v>
      </c>
      <c r="H152" s="41"/>
      <c r="I152" s="384">
        <v>74.180000000000007</v>
      </c>
      <c r="J152" s="212">
        <v>76</v>
      </c>
      <c r="K152" s="405">
        <f t="shared" si="17"/>
        <v>75.09</v>
      </c>
      <c r="L152" s="57"/>
      <c r="M152" s="58">
        <v>0</v>
      </c>
      <c r="N152" s="398">
        <f t="shared" si="14"/>
        <v>74.180000000000007</v>
      </c>
      <c r="O152" s="421">
        <f t="shared" si="16"/>
        <v>76</v>
      </c>
      <c r="P152" s="399">
        <f t="shared" si="15"/>
        <v>75.09</v>
      </c>
      <c r="Q152" s="424"/>
    </row>
    <row r="153" spans="1:17" x14ac:dyDescent="0.25">
      <c r="A153" s="16">
        <v>151</v>
      </c>
      <c r="B153" s="65" t="s">
        <v>1039</v>
      </c>
      <c r="C153" s="49" t="s">
        <v>262</v>
      </c>
      <c r="D153" s="19">
        <v>1</v>
      </c>
      <c r="E153" s="298">
        <f t="shared" si="12"/>
        <v>35.100840336134453</v>
      </c>
      <c r="F153" s="18" t="s">
        <v>286</v>
      </c>
      <c r="G153" s="132">
        <f t="shared" si="13"/>
        <v>41.769999999999996</v>
      </c>
      <c r="H153" s="41"/>
      <c r="I153" s="384">
        <v>34.907563025210088</v>
      </c>
      <c r="J153" s="404">
        <v>35.294117647058826</v>
      </c>
      <c r="K153" s="405">
        <f t="shared" si="17"/>
        <v>35.100840336134453</v>
      </c>
      <c r="L153" s="405"/>
      <c r="M153" s="58" t="s">
        <v>286</v>
      </c>
      <c r="N153" s="398">
        <f t="shared" si="14"/>
        <v>41.540000000000006</v>
      </c>
      <c r="O153" s="421">
        <f t="shared" si="16"/>
        <v>42</v>
      </c>
      <c r="P153" s="399">
        <f t="shared" si="15"/>
        <v>41.77</v>
      </c>
      <c r="Q153" s="424"/>
    </row>
    <row r="154" spans="1:17" x14ac:dyDescent="0.25">
      <c r="A154" s="16">
        <v>152</v>
      </c>
      <c r="B154" s="188" t="s">
        <v>1040</v>
      </c>
      <c r="C154" s="189" t="s">
        <v>14</v>
      </c>
      <c r="D154" s="19">
        <v>1</v>
      </c>
      <c r="E154" s="298">
        <f t="shared" si="12"/>
        <v>1516.1302521008404</v>
      </c>
      <c r="F154" s="18">
        <v>0.19</v>
      </c>
      <c r="G154" s="132">
        <f t="shared" si="13"/>
        <v>1804.1950000000002</v>
      </c>
      <c r="H154" s="41"/>
      <c r="I154" s="384">
        <v>1501.1680672268908</v>
      </c>
      <c r="J154" s="404">
        <v>1531.09243697479</v>
      </c>
      <c r="K154" s="405">
        <f t="shared" si="17"/>
        <v>1516.1302521008404</v>
      </c>
      <c r="L154" s="405"/>
      <c r="M154" s="58">
        <v>0.19</v>
      </c>
      <c r="N154" s="398">
        <f t="shared" si="14"/>
        <v>1786.39</v>
      </c>
      <c r="O154" s="421">
        <f t="shared" si="16"/>
        <v>1822</v>
      </c>
      <c r="P154" s="399">
        <f t="shared" si="15"/>
        <v>1804.1950000000002</v>
      </c>
      <c r="Q154" s="424"/>
    </row>
    <row r="155" spans="1:17" x14ac:dyDescent="0.25">
      <c r="A155" s="16">
        <v>153</v>
      </c>
      <c r="B155" s="188" t="s">
        <v>1041</v>
      </c>
      <c r="C155" s="189" t="s">
        <v>14</v>
      </c>
      <c r="D155" s="19">
        <v>1</v>
      </c>
      <c r="E155" s="298">
        <f t="shared" si="12"/>
        <v>1792.2226890756301</v>
      </c>
      <c r="F155" s="18">
        <v>0.19</v>
      </c>
      <c r="G155" s="132">
        <f t="shared" si="13"/>
        <v>2132.7449999999999</v>
      </c>
      <c r="H155" s="41"/>
      <c r="I155" s="384">
        <v>1774.3613445378151</v>
      </c>
      <c r="J155" s="404">
        <v>1810.0840336134454</v>
      </c>
      <c r="K155" s="405">
        <f t="shared" si="17"/>
        <v>1792.2226890756301</v>
      </c>
      <c r="L155" s="405"/>
      <c r="M155" s="58">
        <v>0.19</v>
      </c>
      <c r="N155" s="398">
        <f t="shared" si="14"/>
        <v>2111.4899999999998</v>
      </c>
      <c r="O155" s="421">
        <f t="shared" si="16"/>
        <v>2154</v>
      </c>
      <c r="P155" s="399">
        <f t="shared" si="15"/>
        <v>2132.7449999999999</v>
      </c>
      <c r="Q155" s="424"/>
    </row>
    <row r="156" spans="1:17" x14ac:dyDescent="0.25">
      <c r="A156" s="16">
        <v>154</v>
      </c>
      <c r="B156" s="193" t="s">
        <v>1042</v>
      </c>
      <c r="C156" s="189" t="s">
        <v>14</v>
      </c>
      <c r="D156" s="19">
        <v>1</v>
      </c>
      <c r="E156" s="298">
        <f t="shared" si="12"/>
        <v>3368.9663865546217</v>
      </c>
      <c r="F156" s="18" t="s">
        <v>286</v>
      </c>
      <c r="G156" s="132">
        <f t="shared" si="13"/>
        <v>4009.0699999999997</v>
      </c>
      <c r="H156" s="41"/>
      <c r="I156" s="384">
        <v>3334.5714285714284</v>
      </c>
      <c r="J156" s="404">
        <v>3403.3613445378151</v>
      </c>
      <c r="K156" s="405">
        <f t="shared" si="17"/>
        <v>3368.9663865546217</v>
      </c>
      <c r="L156" s="405"/>
      <c r="M156" s="58" t="s">
        <v>286</v>
      </c>
      <c r="N156" s="398">
        <f t="shared" si="14"/>
        <v>3968.14</v>
      </c>
      <c r="O156" s="421">
        <f t="shared" si="16"/>
        <v>4050</v>
      </c>
      <c r="P156" s="399">
        <f t="shared" si="15"/>
        <v>4009.0699999999997</v>
      </c>
      <c r="Q156" s="424"/>
    </row>
    <row r="157" spans="1:17" x14ac:dyDescent="0.25">
      <c r="A157" s="16">
        <v>155</v>
      </c>
      <c r="B157" s="193" t="s">
        <v>1043</v>
      </c>
      <c r="C157" s="189" t="s">
        <v>14</v>
      </c>
      <c r="D157" s="19">
        <v>1</v>
      </c>
      <c r="E157" s="298">
        <f t="shared" si="12"/>
        <v>3587.4663865546217</v>
      </c>
      <c r="F157" s="18" t="s">
        <v>286</v>
      </c>
      <c r="G157" s="132">
        <f t="shared" si="13"/>
        <v>4269.085</v>
      </c>
      <c r="H157" s="41"/>
      <c r="I157" s="384">
        <v>3551.4033613445381</v>
      </c>
      <c r="J157" s="404">
        <v>3623.5294117647059</v>
      </c>
      <c r="K157" s="405">
        <f t="shared" si="17"/>
        <v>3587.4663865546217</v>
      </c>
      <c r="L157" s="405"/>
      <c r="M157" s="58" t="s">
        <v>286</v>
      </c>
      <c r="N157" s="398">
        <f t="shared" si="14"/>
        <v>4226.17</v>
      </c>
      <c r="O157" s="421">
        <f t="shared" si="16"/>
        <v>4312</v>
      </c>
      <c r="P157" s="399">
        <f t="shared" si="15"/>
        <v>4269.085</v>
      </c>
      <c r="Q157" s="424"/>
    </row>
    <row r="158" spans="1:17" x14ac:dyDescent="0.25">
      <c r="A158" s="16">
        <v>156</v>
      </c>
      <c r="B158" s="193" t="s">
        <v>1044</v>
      </c>
      <c r="C158" s="189" t="s">
        <v>14</v>
      </c>
      <c r="D158" s="19">
        <v>1</v>
      </c>
      <c r="E158" s="298">
        <f t="shared" si="12"/>
        <v>3916.546218487395</v>
      </c>
      <c r="F158" s="18" t="s">
        <v>286</v>
      </c>
      <c r="G158" s="132">
        <f t="shared" si="13"/>
        <v>4660.6900000000005</v>
      </c>
      <c r="H158" s="41"/>
      <c r="I158" s="384">
        <v>3876.7899159663866</v>
      </c>
      <c r="J158" s="404">
        <v>3956.3025210084033</v>
      </c>
      <c r="K158" s="405">
        <f t="shared" si="17"/>
        <v>3916.546218487395</v>
      </c>
      <c r="L158" s="405"/>
      <c r="M158" s="58" t="s">
        <v>286</v>
      </c>
      <c r="N158" s="398">
        <f t="shared" si="14"/>
        <v>4613.38</v>
      </c>
      <c r="O158" s="421">
        <f t="shared" si="16"/>
        <v>4708</v>
      </c>
      <c r="P158" s="399">
        <f t="shared" si="15"/>
        <v>4660.6900000000005</v>
      </c>
      <c r="Q158" s="424"/>
    </row>
    <row r="159" spans="1:17" x14ac:dyDescent="0.25">
      <c r="A159" s="16">
        <v>157</v>
      </c>
      <c r="B159" s="193" t="s">
        <v>1045</v>
      </c>
      <c r="C159" s="189" t="s">
        <v>14</v>
      </c>
      <c r="D159" s="19">
        <v>1</v>
      </c>
      <c r="E159" s="298">
        <f t="shared" si="12"/>
        <v>6091.6596638655465</v>
      </c>
      <c r="F159" s="18" t="s">
        <v>286</v>
      </c>
      <c r="G159" s="132">
        <f t="shared" si="13"/>
        <v>7249.0750000000007</v>
      </c>
      <c r="H159" s="41"/>
      <c r="I159" s="384">
        <v>6030.3781512605037</v>
      </c>
      <c r="J159" s="404">
        <v>6152.9411764705883</v>
      </c>
      <c r="K159" s="405">
        <f t="shared" si="17"/>
        <v>6091.6596638655465</v>
      </c>
      <c r="L159" s="405"/>
      <c r="M159" s="58" t="s">
        <v>286</v>
      </c>
      <c r="N159" s="398">
        <f t="shared" si="14"/>
        <v>7176.15</v>
      </c>
      <c r="O159" s="421">
        <f t="shared" si="16"/>
        <v>7322</v>
      </c>
      <c r="P159" s="399">
        <f t="shared" si="15"/>
        <v>7249.0749999999998</v>
      </c>
      <c r="Q159" s="424"/>
    </row>
    <row r="160" spans="1:17" x14ac:dyDescent="0.25">
      <c r="A160" s="16">
        <v>158</v>
      </c>
      <c r="B160" s="193" t="s">
        <v>1046</v>
      </c>
      <c r="C160" s="189" t="s">
        <v>14</v>
      </c>
      <c r="D160" s="19">
        <v>1</v>
      </c>
      <c r="E160" s="298">
        <f t="shared" si="12"/>
        <v>7468.8025210084033</v>
      </c>
      <c r="F160" s="18" t="s">
        <v>286</v>
      </c>
      <c r="G160" s="132">
        <f t="shared" si="13"/>
        <v>8887.875</v>
      </c>
      <c r="H160" s="41"/>
      <c r="I160" s="384">
        <v>7393.0672268907565</v>
      </c>
      <c r="J160" s="404">
        <v>7544.5378151260511</v>
      </c>
      <c r="K160" s="405">
        <f t="shared" si="17"/>
        <v>7468.8025210084033</v>
      </c>
      <c r="L160" s="405"/>
      <c r="M160" s="58" t="s">
        <v>286</v>
      </c>
      <c r="N160" s="398">
        <f t="shared" si="14"/>
        <v>8797.75</v>
      </c>
      <c r="O160" s="421">
        <f t="shared" si="16"/>
        <v>8978</v>
      </c>
      <c r="P160" s="399">
        <f t="shared" si="15"/>
        <v>8887.875</v>
      </c>
      <c r="Q160" s="424"/>
    </row>
    <row r="161" spans="1:17" x14ac:dyDescent="0.25">
      <c r="A161" s="16">
        <v>159</v>
      </c>
      <c r="B161" s="193" t="s">
        <v>1047</v>
      </c>
      <c r="C161" s="189" t="s">
        <v>14</v>
      </c>
      <c r="D161" s="19">
        <v>1</v>
      </c>
      <c r="E161" s="298">
        <f t="shared" si="12"/>
        <v>7826.6848739495799</v>
      </c>
      <c r="F161" s="18" t="s">
        <v>286</v>
      </c>
      <c r="G161" s="132">
        <f t="shared" si="13"/>
        <v>9313.755000000001</v>
      </c>
      <c r="H161" s="41"/>
      <c r="I161" s="384">
        <v>7747.4873949579833</v>
      </c>
      <c r="J161" s="404">
        <v>7905.8823529411766</v>
      </c>
      <c r="K161" s="405">
        <f t="shared" si="17"/>
        <v>7826.6848739495799</v>
      </c>
      <c r="L161" s="405"/>
      <c r="M161" s="58" t="s">
        <v>286</v>
      </c>
      <c r="N161" s="398">
        <f t="shared" si="14"/>
        <v>9219.51</v>
      </c>
      <c r="O161" s="421">
        <f t="shared" si="16"/>
        <v>9408</v>
      </c>
      <c r="P161" s="399">
        <f t="shared" si="15"/>
        <v>9313.755000000001</v>
      </c>
      <c r="Q161" s="424"/>
    </row>
    <row r="162" spans="1:17" x14ac:dyDescent="0.25">
      <c r="A162" s="16">
        <v>160</v>
      </c>
      <c r="B162" s="193" t="s">
        <v>1048</v>
      </c>
      <c r="C162" s="189" t="s">
        <v>14</v>
      </c>
      <c r="D162" s="19">
        <v>1</v>
      </c>
      <c r="E162" s="298">
        <f t="shared" si="12"/>
        <v>8285.768907563026</v>
      </c>
      <c r="F162" s="18" t="s">
        <v>286</v>
      </c>
      <c r="G162" s="132">
        <f t="shared" si="13"/>
        <v>9860.0650000000005</v>
      </c>
      <c r="H162" s="41"/>
      <c r="I162" s="384">
        <v>8201.7899159663866</v>
      </c>
      <c r="J162" s="404">
        <v>8369.7478991596636</v>
      </c>
      <c r="K162" s="405">
        <f t="shared" si="17"/>
        <v>8285.768907563026</v>
      </c>
      <c r="L162" s="405"/>
      <c r="M162" s="58" t="s">
        <v>286</v>
      </c>
      <c r="N162" s="398">
        <f t="shared" si="14"/>
        <v>9760.130000000001</v>
      </c>
      <c r="O162" s="421">
        <f t="shared" si="16"/>
        <v>9960</v>
      </c>
      <c r="P162" s="399">
        <f t="shared" si="15"/>
        <v>9860.0650000000005</v>
      </c>
      <c r="Q162" s="424"/>
    </row>
    <row r="163" spans="1:17" x14ac:dyDescent="0.25">
      <c r="A163" s="16">
        <v>161</v>
      </c>
      <c r="B163" s="193" t="s">
        <v>1049</v>
      </c>
      <c r="C163" s="189" t="s">
        <v>14</v>
      </c>
      <c r="D163" s="19">
        <v>1</v>
      </c>
      <c r="E163" s="298">
        <f t="shared" si="12"/>
        <v>9883.6554621848736</v>
      </c>
      <c r="F163" s="18" t="s">
        <v>286</v>
      </c>
      <c r="G163" s="132">
        <f t="shared" si="13"/>
        <v>11761.55</v>
      </c>
      <c r="H163" s="41"/>
      <c r="I163" s="384">
        <v>9784.1176470588234</v>
      </c>
      <c r="J163" s="404">
        <v>9983.1932773109256</v>
      </c>
      <c r="K163" s="405">
        <f t="shared" si="17"/>
        <v>9883.6554621848736</v>
      </c>
      <c r="L163" s="405"/>
      <c r="M163" s="58" t="s">
        <v>286</v>
      </c>
      <c r="N163" s="398">
        <f t="shared" si="14"/>
        <v>11643.1</v>
      </c>
      <c r="O163" s="421">
        <f t="shared" si="16"/>
        <v>11880.000000000002</v>
      </c>
      <c r="P163" s="399">
        <f t="shared" si="15"/>
        <v>11761.550000000001</v>
      </c>
      <c r="Q163" s="424"/>
    </row>
    <row r="164" spans="1:17" x14ac:dyDescent="0.25">
      <c r="A164" s="16">
        <v>162</v>
      </c>
      <c r="B164" s="65" t="s">
        <v>1050</v>
      </c>
      <c r="C164" s="49" t="s">
        <v>262</v>
      </c>
      <c r="D164" s="19">
        <v>1</v>
      </c>
      <c r="E164" s="298">
        <f t="shared" si="12"/>
        <v>13.545</v>
      </c>
      <c r="F164" s="18">
        <v>0</v>
      </c>
      <c r="G164" s="132">
        <f t="shared" si="13"/>
        <v>13.545</v>
      </c>
      <c r="H164" s="41"/>
      <c r="I164" s="384">
        <v>13.09</v>
      </c>
      <c r="J164" s="212">
        <v>14</v>
      </c>
      <c r="K164" s="405">
        <f t="shared" si="17"/>
        <v>13.545</v>
      </c>
      <c r="L164" s="57"/>
      <c r="M164" s="58">
        <v>0</v>
      </c>
      <c r="N164" s="398">
        <f t="shared" si="14"/>
        <v>13.09</v>
      </c>
      <c r="O164" s="421">
        <f t="shared" si="16"/>
        <v>14</v>
      </c>
      <c r="P164" s="399">
        <f t="shared" si="15"/>
        <v>13.545</v>
      </c>
      <c r="Q164" s="424"/>
    </row>
    <row r="165" spans="1:17" x14ac:dyDescent="0.25">
      <c r="A165" s="16">
        <v>163</v>
      </c>
      <c r="B165" s="65" t="s">
        <v>1051</v>
      </c>
      <c r="C165" s="49" t="s">
        <v>262</v>
      </c>
      <c r="D165" s="19">
        <v>1</v>
      </c>
      <c r="E165" s="298">
        <f t="shared" si="12"/>
        <v>10.361344537815127</v>
      </c>
      <c r="F165" s="18">
        <v>0.19</v>
      </c>
      <c r="G165" s="132">
        <f t="shared" si="13"/>
        <v>12.33</v>
      </c>
      <c r="H165" s="41"/>
      <c r="I165" s="384">
        <v>10.638655462184875</v>
      </c>
      <c r="J165" s="404">
        <v>10.084033613445378</v>
      </c>
      <c r="K165" s="405">
        <f t="shared" si="17"/>
        <v>10.361344537815127</v>
      </c>
      <c r="L165" s="405"/>
      <c r="M165" s="58">
        <v>0.19</v>
      </c>
      <c r="N165" s="398">
        <f t="shared" si="14"/>
        <v>12.660000000000002</v>
      </c>
      <c r="O165" s="421">
        <f t="shared" si="16"/>
        <v>12</v>
      </c>
      <c r="P165" s="399">
        <f t="shared" si="15"/>
        <v>12.330000000000002</v>
      </c>
      <c r="Q165" s="424"/>
    </row>
    <row r="166" spans="1:17" x14ac:dyDescent="0.25">
      <c r="A166" s="16">
        <v>164</v>
      </c>
      <c r="B166" s="65" t="s">
        <v>1052</v>
      </c>
      <c r="C166" s="49" t="s">
        <v>262</v>
      </c>
      <c r="D166" s="19">
        <v>1</v>
      </c>
      <c r="E166" s="298">
        <f t="shared" si="12"/>
        <v>8.5672268907563023</v>
      </c>
      <c r="F166" s="18">
        <v>0.19</v>
      </c>
      <c r="G166" s="132">
        <f t="shared" si="13"/>
        <v>10.195</v>
      </c>
      <c r="H166" s="41"/>
      <c r="I166" s="384">
        <v>8.7310924369747909</v>
      </c>
      <c r="J166" s="404">
        <v>8.4033613445378155</v>
      </c>
      <c r="K166" s="405">
        <f t="shared" si="17"/>
        <v>8.5672268907563023</v>
      </c>
      <c r="L166" s="405"/>
      <c r="M166" s="58">
        <v>0.19</v>
      </c>
      <c r="N166" s="398">
        <f t="shared" si="14"/>
        <v>10.39</v>
      </c>
      <c r="O166" s="421">
        <f t="shared" si="16"/>
        <v>10</v>
      </c>
      <c r="P166" s="399">
        <f t="shared" si="15"/>
        <v>10.195</v>
      </c>
      <c r="Q166" s="424"/>
    </row>
    <row r="167" spans="1:17" x14ac:dyDescent="0.25">
      <c r="A167" s="16">
        <v>165</v>
      </c>
      <c r="B167" s="65" t="s">
        <v>1053</v>
      </c>
      <c r="C167" s="49" t="s">
        <v>262</v>
      </c>
      <c r="D167" s="19">
        <v>1</v>
      </c>
      <c r="E167" s="298">
        <f t="shared" si="12"/>
        <v>10.361344537815127</v>
      </c>
      <c r="F167" s="18" t="s">
        <v>286</v>
      </c>
      <c r="G167" s="132">
        <f t="shared" si="13"/>
        <v>12.33</v>
      </c>
      <c r="H167" s="41"/>
      <c r="I167" s="384">
        <v>10.638655462184875</v>
      </c>
      <c r="J167" s="404">
        <v>10.084033613445378</v>
      </c>
      <c r="K167" s="405">
        <f t="shared" si="17"/>
        <v>10.361344537815127</v>
      </c>
      <c r="L167" s="405"/>
      <c r="M167" s="58" t="s">
        <v>286</v>
      </c>
      <c r="N167" s="398">
        <f t="shared" si="14"/>
        <v>12.660000000000002</v>
      </c>
      <c r="O167" s="421">
        <f t="shared" si="16"/>
        <v>12</v>
      </c>
      <c r="P167" s="399">
        <f t="shared" si="15"/>
        <v>12.330000000000002</v>
      </c>
      <c r="Q167" s="424"/>
    </row>
    <row r="168" spans="1:17" x14ac:dyDescent="0.25">
      <c r="A168" s="16">
        <v>166</v>
      </c>
      <c r="B168" s="65" t="s">
        <v>1054</v>
      </c>
      <c r="C168" s="49" t="s">
        <v>262</v>
      </c>
      <c r="D168" s="19">
        <v>1</v>
      </c>
      <c r="E168" s="298">
        <f t="shared" si="12"/>
        <v>35.100840336134453</v>
      </c>
      <c r="F168" s="18">
        <v>0.19</v>
      </c>
      <c r="G168" s="132">
        <f t="shared" si="13"/>
        <v>41.769999999999996</v>
      </c>
      <c r="H168" s="41"/>
      <c r="I168" s="384">
        <v>34.907563025210088</v>
      </c>
      <c r="J168" s="404">
        <v>35.294117647058826</v>
      </c>
      <c r="K168" s="405">
        <f t="shared" si="17"/>
        <v>35.100840336134453</v>
      </c>
      <c r="L168" s="405"/>
      <c r="M168" s="58">
        <v>0.19</v>
      </c>
      <c r="N168" s="398">
        <f t="shared" si="14"/>
        <v>41.540000000000006</v>
      </c>
      <c r="O168" s="421">
        <f t="shared" si="16"/>
        <v>42</v>
      </c>
      <c r="P168" s="399">
        <f t="shared" si="15"/>
        <v>41.77</v>
      </c>
      <c r="Q168" s="424"/>
    </row>
    <row r="169" spans="1:17" ht="63.75" x14ac:dyDescent="0.25">
      <c r="A169" s="16">
        <v>167</v>
      </c>
      <c r="B169" s="65" t="s">
        <v>1055</v>
      </c>
      <c r="C169" s="49" t="s">
        <v>262</v>
      </c>
      <c r="D169" s="19">
        <v>1</v>
      </c>
      <c r="E169" s="298">
        <f t="shared" si="12"/>
        <v>31.55</v>
      </c>
      <c r="F169" s="18" t="s">
        <v>287</v>
      </c>
      <c r="G169" s="132">
        <f t="shared" si="13"/>
        <v>31.55</v>
      </c>
      <c r="H169" s="41"/>
      <c r="I169" s="384">
        <v>31.1</v>
      </c>
      <c r="J169" s="212">
        <v>32</v>
      </c>
      <c r="K169" s="405">
        <f t="shared" si="17"/>
        <v>31.55</v>
      </c>
      <c r="L169" s="57"/>
      <c r="M169" s="58" t="s">
        <v>287</v>
      </c>
      <c r="N169" s="398">
        <f t="shared" si="14"/>
        <v>31.1</v>
      </c>
      <c r="O169" s="421">
        <f t="shared" si="16"/>
        <v>32</v>
      </c>
      <c r="P169" s="399">
        <f t="shared" si="15"/>
        <v>31.55</v>
      </c>
      <c r="Q169" s="424"/>
    </row>
    <row r="170" spans="1:17" ht="63.75" x14ac:dyDescent="0.25">
      <c r="A170" s="16">
        <v>168</v>
      </c>
      <c r="B170" s="65" t="s">
        <v>1056</v>
      </c>
      <c r="C170" s="49" t="s">
        <v>262</v>
      </c>
      <c r="D170" s="19">
        <v>1</v>
      </c>
      <c r="E170" s="298">
        <f t="shared" si="12"/>
        <v>13.545</v>
      </c>
      <c r="F170" s="18" t="s">
        <v>287</v>
      </c>
      <c r="G170" s="132">
        <f t="shared" si="13"/>
        <v>13.545</v>
      </c>
      <c r="H170" s="41"/>
      <c r="I170" s="384">
        <v>13.09</v>
      </c>
      <c r="J170" s="212">
        <v>14</v>
      </c>
      <c r="K170" s="405">
        <f t="shared" si="17"/>
        <v>13.545</v>
      </c>
      <c r="L170" s="57"/>
      <c r="M170" s="58" t="s">
        <v>287</v>
      </c>
      <c r="N170" s="398">
        <f t="shared" si="14"/>
        <v>13.09</v>
      </c>
      <c r="O170" s="421">
        <f t="shared" si="16"/>
        <v>14</v>
      </c>
      <c r="P170" s="399">
        <f t="shared" si="15"/>
        <v>13.545</v>
      </c>
      <c r="Q170" s="424"/>
    </row>
    <row r="171" spans="1:17" ht="63.75" x14ac:dyDescent="0.25">
      <c r="A171" s="16">
        <v>169</v>
      </c>
      <c r="B171" s="65" t="s">
        <v>1057</v>
      </c>
      <c r="C171" s="49" t="s">
        <v>262</v>
      </c>
      <c r="D171" s="19">
        <v>1</v>
      </c>
      <c r="E171" s="298">
        <f t="shared" si="12"/>
        <v>33.364999999999995</v>
      </c>
      <c r="F171" s="18">
        <v>0</v>
      </c>
      <c r="G171" s="132">
        <f t="shared" si="13"/>
        <v>33.364999999999995</v>
      </c>
      <c r="H171" s="41"/>
      <c r="I171" s="384">
        <v>32.729999999999997</v>
      </c>
      <c r="J171" s="212">
        <v>34</v>
      </c>
      <c r="K171" s="405">
        <f t="shared" si="17"/>
        <v>33.364999999999995</v>
      </c>
      <c r="L171" s="57"/>
      <c r="M171" s="58">
        <v>0</v>
      </c>
      <c r="N171" s="398">
        <f t="shared" si="14"/>
        <v>32.729999999999997</v>
      </c>
      <c r="O171" s="421">
        <f t="shared" si="16"/>
        <v>34</v>
      </c>
      <c r="P171" s="399">
        <f t="shared" si="15"/>
        <v>33.364999999999995</v>
      </c>
      <c r="Q171" s="424"/>
    </row>
    <row r="172" spans="1:17" ht="63.75" x14ac:dyDescent="0.25">
      <c r="A172" s="16">
        <v>170</v>
      </c>
      <c r="B172" s="65" t="s">
        <v>1058</v>
      </c>
      <c r="C172" s="49" t="s">
        <v>262</v>
      </c>
      <c r="D172" s="19">
        <v>1</v>
      </c>
      <c r="E172" s="298">
        <f t="shared" si="12"/>
        <v>32.1</v>
      </c>
      <c r="F172" s="18" t="s">
        <v>287</v>
      </c>
      <c r="G172" s="132">
        <f t="shared" si="13"/>
        <v>32.1</v>
      </c>
      <c r="H172" s="41"/>
      <c r="I172" s="384">
        <v>32.200000000000003</v>
      </c>
      <c r="J172" s="212">
        <v>32</v>
      </c>
      <c r="K172" s="405">
        <f t="shared" si="17"/>
        <v>32.1</v>
      </c>
      <c r="L172" s="57"/>
      <c r="M172" s="58" t="s">
        <v>287</v>
      </c>
      <c r="N172" s="398">
        <f t="shared" si="14"/>
        <v>32.200000000000003</v>
      </c>
      <c r="O172" s="421">
        <f t="shared" si="16"/>
        <v>32</v>
      </c>
      <c r="P172" s="399">
        <f t="shared" si="15"/>
        <v>32.1</v>
      </c>
      <c r="Q172" s="424"/>
    </row>
    <row r="173" spans="1:17" ht="63.75" x14ac:dyDescent="0.25">
      <c r="A173" s="16">
        <v>171</v>
      </c>
      <c r="B173" s="65" t="s">
        <v>1059</v>
      </c>
      <c r="C173" s="49" t="s">
        <v>262</v>
      </c>
      <c r="D173" s="19">
        <v>1</v>
      </c>
      <c r="E173" s="298">
        <f t="shared" si="12"/>
        <v>19.55</v>
      </c>
      <c r="F173" s="18" t="s">
        <v>287</v>
      </c>
      <c r="G173" s="132">
        <f t="shared" si="13"/>
        <v>19.55</v>
      </c>
      <c r="H173" s="41"/>
      <c r="I173" s="384">
        <v>19.100000000000001</v>
      </c>
      <c r="J173" s="212">
        <v>20</v>
      </c>
      <c r="K173" s="405">
        <f t="shared" si="17"/>
        <v>19.55</v>
      </c>
      <c r="L173" s="57"/>
      <c r="M173" s="58" t="s">
        <v>287</v>
      </c>
      <c r="N173" s="398">
        <f t="shared" si="14"/>
        <v>19.100000000000001</v>
      </c>
      <c r="O173" s="421">
        <f t="shared" si="16"/>
        <v>20</v>
      </c>
      <c r="P173" s="399">
        <f t="shared" si="15"/>
        <v>19.55</v>
      </c>
      <c r="Q173" s="424"/>
    </row>
    <row r="174" spans="1:17" ht="63.75" x14ac:dyDescent="0.25">
      <c r="A174" s="16">
        <v>172</v>
      </c>
      <c r="B174" s="65" t="s">
        <v>1060</v>
      </c>
      <c r="C174" s="49" t="s">
        <v>262</v>
      </c>
      <c r="D174" s="19">
        <v>1</v>
      </c>
      <c r="E174" s="298">
        <f t="shared" si="12"/>
        <v>25.954999999999998</v>
      </c>
      <c r="F174" s="18" t="s">
        <v>287</v>
      </c>
      <c r="G174" s="132">
        <f t="shared" si="13"/>
        <v>25.954999999999998</v>
      </c>
      <c r="H174" s="41"/>
      <c r="I174" s="384">
        <v>25.91</v>
      </c>
      <c r="J174" s="212">
        <v>26</v>
      </c>
      <c r="K174" s="405">
        <f t="shared" si="17"/>
        <v>25.954999999999998</v>
      </c>
      <c r="L174" s="57"/>
      <c r="M174" s="58" t="s">
        <v>287</v>
      </c>
      <c r="N174" s="398">
        <f t="shared" si="14"/>
        <v>25.91</v>
      </c>
      <c r="O174" s="421">
        <f t="shared" si="16"/>
        <v>26</v>
      </c>
      <c r="P174" s="399">
        <f t="shared" si="15"/>
        <v>25.954999999999998</v>
      </c>
      <c r="Q174" s="424"/>
    </row>
    <row r="175" spans="1:17" ht="76.5" x14ac:dyDescent="0.25">
      <c r="A175" s="16">
        <v>173</v>
      </c>
      <c r="B175" s="65" t="s">
        <v>1061</v>
      </c>
      <c r="C175" s="49" t="s">
        <v>262</v>
      </c>
      <c r="D175" s="19">
        <v>1</v>
      </c>
      <c r="E175" s="298">
        <f t="shared" si="12"/>
        <v>25.96</v>
      </c>
      <c r="F175" s="18" t="s">
        <v>287</v>
      </c>
      <c r="G175" s="132">
        <f t="shared" si="13"/>
        <v>25.96</v>
      </c>
      <c r="H175" s="41"/>
      <c r="I175" s="384">
        <v>25.92</v>
      </c>
      <c r="J175" s="212">
        <v>26</v>
      </c>
      <c r="K175" s="405">
        <f t="shared" si="17"/>
        <v>25.96</v>
      </c>
      <c r="L175" s="57"/>
      <c r="M175" s="58" t="s">
        <v>287</v>
      </c>
      <c r="N175" s="398">
        <f t="shared" si="14"/>
        <v>25.92</v>
      </c>
      <c r="O175" s="421">
        <f t="shared" si="16"/>
        <v>26</v>
      </c>
      <c r="P175" s="399">
        <f t="shared" si="15"/>
        <v>25.96</v>
      </c>
      <c r="Q175" s="424"/>
    </row>
    <row r="176" spans="1:17" ht="63.75" x14ac:dyDescent="0.25">
      <c r="A176" s="16">
        <v>174</v>
      </c>
      <c r="B176" s="65" t="s">
        <v>1062</v>
      </c>
      <c r="C176" s="49" t="s">
        <v>262</v>
      </c>
      <c r="D176" s="19">
        <v>1</v>
      </c>
      <c r="E176" s="298">
        <f t="shared" si="12"/>
        <v>29.324999999999999</v>
      </c>
      <c r="F176" s="18" t="s">
        <v>287</v>
      </c>
      <c r="G176" s="132">
        <f t="shared" si="13"/>
        <v>29.324999999999999</v>
      </c>
      <c r="H176" s="41"/>
      <c r="I176" s="384">
        <v>28.65</v>
      </c>
      <c r="J176" s="212">
        <v>30</v>
      </c>
      <c r="K176" s="405">
        <f t="shared" si="17"/>
        <v>29.324999999999999</v>
      </c>
      <c r="L176" s="57"/>
      <c r="M176" s="58" t="s">
        <v>287</v>
      </c>
      <c r="N176" s="398">
        <f t="shared" si="14"/>
        <v>28.65</v>
      </c>
      <c r="O176" s="421">
        <f t="shared" si="16"/>
        <v>30</v>
      </c>
      <c r="P176" s="399">
        <f t="shared" si="15"/>
        <v>29.324999999999999</v>
      </c>
      <c r="Q176" s="424"/>
    </row>
    <row r="177" spans="1:17" ht="63.75" x14ac:dyDescent="0.25">
      <c r="A177" s="16">
        <v>175</v>
      </c>
      <c r="B177" s="65" t="s">
        <v>1063</v>
      </c>
      <c r="C177" s="49" t="s">
        <v>262</v>
      </c>
      <c r="D177" s="19">
        <v>1</v>
      </c>
      <c r="E177" s="298">
        <f t="shared" si="12"/>
        <v>38.094999999999999</v>
      </c>
      <c r="F177" s="18" t="s">
        <v>287</v>
      </c>
      <c r="G177" s="132">
        <f t="shared" si="13"/>
        <v>38.094999999999999</v>
      </c>
      <c r="H177" s="41"/>
      <c r="I177" s="384">
        <v>38.19</v>
      </c>
      <c r="J177" s="212">
        <v>38</v>
      </c>
      <c r="K177" s="405">
        <f t="shared" si="17"/>
        <v>38.094999999999999</v>
      </c>
      <c r="L177" s="57"/>
      <c r="M177" s="58" t="s">
        <v>287</v>
      </c>
      <c r="N177" s="398">
        <f t="shared" si="14"/>
        <v>38.19</v>
      </c>
      <c r="O177" s="421">
        <f t="shared" si="16"/>
        <v>38</v>
      </c>
      <c r="P177" s="399">
        <f t="shared" si="15"/>
        <v>38.094999999999999</v>
      </c>
      <c r="Q177" s="424"/>
    </row>
    <row r="178" spans="1:17" ht="76.5" x14ac:dyDescent="0.25">
      <c r="A178" s="16">
        <v>176</v>
      </c>
      <c r="B178" s="65" t="s">
        <v>1064</v>
      </c>
      <c r="C178" s="49" t="s">
        <v>262</v>
      </c>
      <c r="D178" s="19">
        <v>1</v>
      </c>
      <c r="E178" s="298">
        <f t="shared" si="12"/>
        <v>69.775000000000006</v>
      </c>
      <c r="F178" s="18" t="s">
        <v>287</v>
      </c>
      <c r="G178" s="132">
        <f t="shared" si="13"/>
        <v>69.775000000000006</v>
      </c>
      <c r="H178" s="41"/>
      <c r="I178" s="384">
        <v>69.55</v>
      </c>
      <c r="J178" s="212">
        <v>70</v>
      </c>
      <c r="K178" s="405">
        <f t="shared" si="17"/>
        <v>69.775000000000006</v>
      </c>
      <c r="L178" s="57"/>
      <c r="M178" s="58" t="s">
        <v>287</v>
      </c>
      <c r="N178" s="398">
        <f t="shared" si="14"/>
        <v>69.55</v>
      </c>
      <c r="O178" s="421">
        <f t="shared" si="16"/>
        <v>70</v>
      </c>
      <c r="P178" s="399">
        <f t="shared" si="15"/>
        <v>69.775000000000006</v>
      </c>
      <c r="Q178" s="424"/>
    </row>
    <row r="179" spans="1:17" ht="76.5" x14ac:dyDescent="0.25">
      <c r="A179" s="16">
        <v>177</v>
      </c>
      <c r="B179" s="65" t="s">
        <v>1065</v>
      </c>
      <c r="C179" s="49" t="s">
        <v>262</v>
      </c>
      <c r="D179" s="19">
        <v>1</v>
      </c>
      <c r="E179" s="298">
        <f t="shared" si="12"/>
        <v>29.734999999999999</v>
      </c>
      <c r="F179" s="18" t="s">
        <v>287</v>
      </c>
      <c r="G179" s="132">
        <f t="shared" si="13"/>
        <v>29.734999999999999</v>
      </c>
      <c r="H179" s="41"/>
      <c r="I179" s="384">
        <v>29.47</v>
      </c>
      <c r="J179" s="212">
        <v>30</v>
      </c>
      <c r="K179" s="405">
        <f t="shared" si="17"/>
        <v>29.734999999999999</v>
      </c>
      <c r="L179" s="57"/>
      <c r="M179" s="58" t="s">
        <v>287</v>
      </c>
      <c r="N179" s="398">
        <f t="shared" si="14"/>
        <v>29.47</v>
      </c>
      <c r="O179" s="421">
        <f t="shared" si="16"/>
        <v>30</v>
      </c>
      <c r="P179" s="399">
        <f t="shared" si="15"/>
        <v>29.734999999999999</v>
      </c>
      <c r="Q179" s="424"/>
    </row>
    <row r="180" spans="1:17" ht="63.75" x14ac:dyDescent="0.25">
      <c r="A180" s="16">
        <v>178</v>
      </c>
      <c r="B180" s="65" t="s">
        <v>1066</v>
      </c>
      <c r="C180" s="49" t="s">
        <v>262</v>
      </c>
      <c r="D180" s="19">
        <v>1</v>
      </c>
      <c r="E180" s="298">
        <f t="shared" si="12"/>
        <v>35.32</v>
      </c>
      <c r="F180" s="18" t="s">
        <v>287</v>
      </c>
      <c r="G180" s="132">
        <f t="shared" si="13"/>
        <v>35.32</v>
      </c>
      <c r="H180" s="41"/>
      <c r="I180" s="384">
        <v>34.64</v>
      </c>
      <c r="J180" s="212">
        <v>36</v>
      </c>
      <c r="K180" s="405">
        <f t="shared" si="17"/>
        <v>35.32</v>
      </c>
      <c r="L180" s="57"/>
      <c r="M180" s="58" t="s">
        <v>287</v>
      </c>
      <c r="N180" s="398">
        <f t="shared" si="14"/>
        <v>34.64</v>
      </c>
      <c r="O180" s="421">
        <f t="shared" si="16"/>
        <v>36</v>
      </c>
      <c r="P180" s="399">
        <f t="shared" si="15"/>
        <v>35.32</v>
      </c>
      <c r="Q180" s="424"/>
    </row>
    <row r="181" spans="1:17" ht="76.5" x14ac:dyDescent="0.25">
      <c r="A181" s="16">
        <v>179</v>
      </c>
      <c r="B181" s="65" t="s">
        <v>1067</v>
      </c>
      <c r="C181" s="49" t="s">
        <v>262</v>
      </c>
      <c r="D181" s="19">
        <v>1</v>
      </c>
      <c r="E181" s="298">
        <f t="shared" si="12"/>
        <v>15.77</v>
      </c>
      <c r="F181" s="18" t="s">
        <v>287</v>
      </c>
      <c r="G181" s="132">
        <f t="shared" si="13"/>
        <v>15.77</v>
      </c>
      <c r="H181" s="41"/>
      <c r="I181" s="384">
        <v>15.54</v>
      </c>
      <c r="J181" s="212">
        <v>16</v>
      </c>
      <c r="K181" s="405">
        <f t="shared" si="17"/>
        <v>15.77</v>
      </c>
      <c r="L181" s="57"/>
      <c r="M181" s="58" t="s">
        <v>287</v>
      </c>
      <c r="N181" s="398">
        <f t="shared" si="14"/>
        <v>15.54</v>
      </c>
      <c r="O181" s="421">
        <f t="shared" si="16"/>
        <v>16</v>
      </c>
      <c r="P181" s="399">
        <f t="shared" si="15"/>
        <v>15.77</v>
      </c>
      <c r="Q181" s="424"/>
    </row>
    <row r="182" spans="1:17" ht="63.75" x14ac:dyDescent="0.25">
      <c r="A182" s="16">
        <v>180</v>
      </c>
      <c r="B182" s="65" t="s">
        <v>1068</v>
      </c>
      <c r="C182" s="49" t="s">
        <v>262</v>
      </c>
      <c r="D182" s="19">
        <v>1</v>
      </c>
      <c r="E182" s="298">
        <f t="shared" si="12"/>
        <v>31.55</v>
      </c>
      <c r="F182" s="18" t="s">
        <v>287</v>
      </c>
      <c r="G182" s="132">
        <f t="shared" si="13"/>
        <v>31.55</v>
      </c>
      <c r="H182" s="41"/>
      <c r="I182" s="384">
        <v>31.1</v>
      </c>
      <c r="J182" s="212">
        <v>32</v>
      </c>
      <c r="K182" s="405">
        <f t="shared" si="17"/>
        <v>31.55</v>
      </c>
      <c r="L182" s="57"/>
      <c r="M182" s="58" t="s">
        <v>287</v>
      </c>
      <c r="N182" s="398">
        <f t="shared" si="14"/>
        <v>31.1</v>
      </c>
      <c r="O182" s="421">
        <f t="shared" si="16"/>
        <v>32</v>
      </c>
      <c r="P182" s="399">
        <f t="shared" si="15"/>
        <v>31.55</v>
      </c>
      <c r="Q182" s="424"/>
    </row>
    <row r="183" spans="1:17" ht="38.25" x14ac:dyDescent="0.25">
      <c r="A183" s="16">
        <v>181</v>
      </c>
      <c r="B183" s="65" t="s">
        <v>1069</v>
      </c>
      <c r="C183" s="49" t="s">
        <v>262</v>
      </c>
      <c r="D183" s="19">
        <v>1</v>
      </c>
      <c r="E183" s="298">
        <f t="shared" si="12"/>
        <v>6.1400000000000006</v>
      </c>
      <c r="F183" s="18">
        <v>0</v>
      </c>
      <c r="G183" s="132">
        <f t="shared" si="13"/>
        <v>6.1400000000000006</v>
      </c>
      <c r="H183" s="41"/>
      <c r="I183" s="384">
        <v>6.28</v>
      </c>
      <c r="J183" s="212">
        <v>6</v>
      </c>
      <c r="K183" s="405">
        <f t="shared" si="17"/>
        <v>6.1400000000000006</v>
      </c>
      <c r="L183" s="57"/>
      <c r="M183" s="58">
        <v>0</v>
      </c>
      <c r="N183" s="398">
        <f t="shared" si="14"/>
        <v>6.28</v>
      </c>
      <c r="O183" s="421">
        <f t="shared" si="16"/>
        <v>6</v>
      </c>
      <c r="P183" s="399">
        <f t="shared" si="15"/>
        <v>6.1400000000000006</v>
      </c>
      <c r="Q183" s="424"/>
    </row>
    <row r="184" spans="1:17" ht="76.5" x14ac:dyDescent="0.25">
      <c r="A184" s="16">
        <v>182</v>
      </c>
      <c r="B184" s="65" t="s">
        <v>1070</v>
      </c>
      <c r="C184" s="49" t="s">
        <v>262</v>
      </c>
      <c r="D184" s="19">
        <v>1</v>
      </c>
      <c r="E184" s="298">
        <f t="shared" si="12"/>
        <v>29.865000000000002</v>
      </c>
      <c r="F184" s="18">
        <v>0</v>
      </c>
      <c r="G184" s="132">
        <f t="shared" si="13"/>
        <v>29.865000000000002</v>
      </c>
      <c r="H184" s="41"/>
      <c r="I184" s="384">
        <v>29.73</v>
      </c>
      <c r="J184" s="212">
        <v>30</v>
      </c>
      <c r="K184" s="405">
        <f t="shared" si="17"/>
        <v>29.865000000000002</v>
      </c>
      <c r="L184" s="57"/>
      <c r="M184" s="58">
        <v>0</v>
      </c>
      <c r="N184" s="398">
        <f t="shared" si="14"/>
        <v>29.73</v>
      </c>
      <c r="O184" s="421">
        <f t="shared" si="16"/>
        <v>30</v>
      </c>
      <c r="P184" s="399">
        <f t="shared" si="15"/>
        <v>29.865000000000002</v>
      </c>
      <c r="Q184" s="424"/>
    </row>
    <row r="185" spans="1:17" ht="76.5" x14ac:dyDescent="0.25">
      <c r="A185" s="16">
        <v>183</v>
      </c>
      <c r="B185" s="65" t="s">
        <v>1071</v>
      </c>
      <c r="C185" s="49" t="s">
        <v>262</v>
      </c>
      <c r="D185" s="19">
        <v>1</v>
      </c>
      <c r="E185" s="298">
        <f t="shared" si="12"/>
        <v>37.96</v>
      </c>
      <c r="F185" s="18" t="s">
        <v>287</v>
      </c>
      <c r="G185" s="132">
        <f t="shared" si="13"/>
        <v>37.96</v>
      </c>
      <c r="H185" s="41"/>
      <c r="I185" s="384">
        <v>37.92</v>
      </c>
      <c r="J185" s="212">
        <v>38</v>
      </c>
      <c r="K185" s="405">
        <f t="shared" si="17"/>
        <v>37.96</v>
      </c>
      <c r="L185" s="57"/>
      <c r="M185" s="58" t="s">
        <v>287</v>
      </c>
      <c r="N185" s="398">
        <f t="shared" si="14"/>
        <v>37.92</v>
      </c>
      <c r="O185" s="421">
        <f t="shared" si="16"/>
        <v>38</v>
      </c>
      <c r="P185" s="399">
        <f t="shared" si="15"/>
        <v>37.96</v>
      </c>
      <c r="Q185" s="424"/>
    </row>
    <row r="186" spans="1:17" ht="63.75" x14ac:dyDescent="0.25">
      <c r="A186" s="16">
        <v>184</v>
      </c>
      <c r="B186" s="65" t="s">
        <v>1072</v>
      </c>
      <c r="C186" s="49" t="s">
        <v>262</v>
      </c>
      <c r="D186" s="19">
        <v>1</v>
      </c>
      <c r="E186" s="298">
        <f t="shared" si="12"/>
        <v>30.14</v>
      </c>
      <c r="F186" s="18" t="s">
        <v>287</v>
      </c>
      <c r="G186" s="132">
        <f t="shared" si="13"/>
        <v>30.14</v>
      </c>
      <c r="H186" s="41"/>
      <c r="I186" s="384">
        <v>30.28</v>
      </c>
      <c r="J186" s="212">
        <v>30</v>
      </c>
      <c r="K186" s="405">
        <f t="shared" si="17"/>
        <v>30.14</v>
      </c>
      <c r="L186" s="57"/>
      <c r="M186" s="58" t="s">
        <v>287</v>
      </c>
      <c r="N186" s="398">
        <f t="shared" si="14"/>
        <v>30.28</v>
      </c>
      <c r="O186" s="421">
        <f t="shared" si="16"/>
        <v>30</v>
      </c>
      <c r="P186" s="399">
        <f t="shared" si="15"/>
        <v>30.14</v>
      </c>
      <c r="Q186" s="424"/>
    </row>
    <row r="187" spans="1:17" ht="63.75" x14ac:dyDescent="0.25">
      <c r="A187" s="16">
        <v>185</v>
      </c>
      <c r="B187" s="65" t="s">
        <v>1073</v>
      </c>
      <c r="C187" s="49" t="s">
        <v>262</v>
      </c>
      <c r="D187" s="19">
        <v>1</v>
      </c>
      <c r="E187" s="298">
        <f t="shared" si="12"/>
        <v>61.564999999999998</v>
      </c>
      <c r="F187" s="18" t="s">
        <v>287</v>
      </c>
      <c r="G187" s="132">
        <f t="shared" si="13"/>
        <v>61.564999999999998</v>
      </c>
      <c r="H187" s="41"/>
      <c r="I187" s="384">
        <v>61.13</v>
      </c>
      <c r="J187" s="212">
        <v>62</v>
      </c>
      <c r="K187" s="405">
        <f t="shared" si="17"/>
        <v>61.564999999999998</v>
      </c>
      <c r="L187" s="57"/>
      <c r="M187" s="58" t="s">
        <v>287</v>
      </c>
      <c r="N187" s="398">
        <f t="shared" si="14"/>
        <v>61.13</v>
      </c>
      <c r="O187" s="421">
        <f t="shared" si="16"/>
        <v>62</v>
      </c>
      <c r="P187" s="399">
        <f t="shared" si="15"/>
        <v>61.564999999999998</v>
      </c>
      <c r="Q187" s="424"/>
    </row>
    <row r="188" spans="1:17" ht="76.5" x14ac:dyDescent="0.25">
      <c r="A188" s="16">
        <v>186</v>
      </c>
      <c r="B188" s="65" t="s">
        <v>1074</v>
      </c>
      <c r="C188" s="49" t="s">
        <v>262</v>
      </c>
      <c r="D188" s="19">
        <v>1</v>
      </c>
      <c r="E188" s="298">
        <f t="shared" si="12"/>
        <v>70.914999999999992</v>
      </c>
      <c r="F188" s="18">
        <v>0</v>
      </c>
      <c r="G188" s="132">
        <f t="shared" si="13"/>
        <v>70.914999999999992</v>
      </c>
      <c r="H188" s="41"/>
      <c r="I188" s="384">
        <v>69.83</v>
      </c>
      <c r="J188" s="212">
        <v>72</v>
      </c>
      <c r="K188" s="405">
        <f t="shared" si="17"/>
        <v>70.914999999999992</v>
      </c>
      <c r="L188" s="57"/>
      <c r="M188" s="58">
        <v>0</v>
      </c>
      <c r="N188" s="398">
        <f t="shared" si="14"/>
        <v>69.83</v>
      </c>
      <c r="O188" s="421">
        <f t="shared" si="16"/>
        <v>72</v>
      </c>
      <c r="P188" s="399">
        <f t="shared" si="15"/>
        <v>70.914999999999992</v>
      </c>
      <c r="Q188" s="424"/>
    </row>
    <row r="189" spans="1:17" ht="76.5" x14ac:dyDescent="0.25">
      <c r="A189" s="16">
        <v>187</v>
      </c>
      <c r="B189" s="65" t="s">
        <v>1075</v>
      </c>
      <c r="C189" s="49" t="s">
        <v>262</v>
      </c>
      <c r="D189" s="19">
        <v>1</v>
      </c>
      <c r="E189" s="298">
        <f t="shared" si="12"/>
        <v>70.8</v>
      </c>
      <c r="F189" s="18">
        <v>0</v>
      </c>
      <c r="G189" s="132">
        <f t="shared" si="13"/>
        <v>70.8</v>
      </c>
      <c r="H189" s="41"/>
      <c r="I189" s="384">
        <v>69.599999999999994</v>
      </c>
      <c r="J189" s="212">
        <v>72</v>
      </c>
      <c r="K189" s="405">
        <f t="shared" si="17"/>
        <v>70.8</v>
      </c>
      <c r="L189" s="57"/>
      <c r="M189" s="58">
        <v>0</v>
      </c>
      <c r="N189" s="398">
        <f t="shared" si="14"/>
        <v>69.599999999999994</v>
      </c>
      <c r="O189" s="421">
        <f t="shared" si="16"/>
        <v>72</v>
      </c>
      <c r="P189" s="399">
        <f t="shared" si="15"/>
        <v>70.8</v>
      </c>
      <c r="Q189" s="424"/>
    </row>
    <row r="190" spans="1:17" ht="63.75" x14ac:dyDescent="0.25">
      <c r="A190" s="16">
        <v>188</v>
      </c>
      <c r="B190" s="65" t="s">
        <v>1076</v>
      </c>
      <c r="C190" s="49" t="s">
        <v>262</v>
      </c>
      <c r="D190" s="19">
        <v>1</v>
      </c>
      <c r="E190" s="298">
        <f t="shared" si="12"/>
        <v>33.230000000000004</v>
      </c>
      <c r="F190" s="18" t="s">
        <v>287</v>
      </c>
      <c r="G190" s="132">
        <f t="shared" si="13"/>
        <v>33.230000000000004</v>
      </c>
      <c r="H190" s="41"/>
      <c r="I190" s="384">
        <v>32.46</v>
      </c>
      <c r="J190" s="212">
        <v>34</v>
      </c>
      <c r="K190" s="405">
        <f t="shared" si="17"/>
        <v>33.230000000000004</v>
      </c>
      <c r="L190" s="57"/>
      <c r="M190" s="58" t="s">
        <v>287</v>
      </c>
      <c r="N190" s="398">
        <f t="shared" si="14"/>
        <v>32.46</v>
      </c>
      <c r="O190" s="421">
        <f t="shared" si="16"/>
        <v>34</v>
      </c>
      <c r="P190" s="399">
        <f t="shared" si="15"/>
        <v>33.230000000000004</v>
      </c>
      <c r="Q190" s="424"/>
    </row>
    <row r="191" spans="1:17" ht="63.75" x14ac:dyDescent="0.25">
      <c r="A191" s="16">
        <v>189</v>
      </c>
      <c r="B191" s="65" t="s">
        <v>1077</v>
      </c>
      <c r="C191" s="49" t="s">
        <v>262</v>
      </c>
      <c r="D191" s="19">
        <v>1</v>
      </c>
      <c r="E191" s="298">
        <f t="shared" si="12"/>
        <v>39.635000000000005</v>
      </c>
      <c r="F191" s="18" t="s">
        <v>287</v>
      </c>
      <c r="G191" s="132">
        <f t="shared" si="13"/>
        <v>39.635000000000005</v>
      </c>
      <c r="H191" s="41"/>
      <c r="I191" s="384">
        <v>39.270000000000003</v>
      </c>
      <c r="J191" s="212">
        <v>40</v>
      </c>
      <c r="K191" s="405">
        <f t="shared" si="17"/>
        <v>39.635000000000005</v>
      </c>
      <c r="L191" s="57"/>
      <c r="M191" s="58" t="s">
        <v>287</v>
      </c>
      <c r="N191" s="398">
        <f t="shared" si="14"/>
        <v>39.270000000000003</v>
      </c>
      <c r="O191" s="421">
        <f t="shared" si="16"/>
        <v>40</v>
      </c>
      <c r="P191" s="399">
        <f t="shared" si="15"/>
        <v>39.635000000000005</v>
      </c>
      <c r="Q191" s="424"/>
    </row>
    <row r="192" spans="1:17" ht="63.75" x14ac:dyDescent="0.25">
      <c r="A192" s="16">
        <v>190</v>
      </c>
      <c r="B192" s="65" t="s">
        <v>1078</v>
      </c>
      <c r="C192" s="49" t="s">
        <v>262</v>
      </c>
      <c r="D192" s="19">
        <v>1</v>
      </c>
      <c r="E192" s="298">
        <f t="shared" si="12"/>
        <v>23.865000000000002</v>
      </c>
      <c r="F192" s="18" t="s">
        <v>287</v>
      </c>
      <c r="G192" s="132">
        <f t="shared" si="13"/>
        <v>23.865000000000002</v>
      </c>
      <c r="H192" s="41"/>
      <c r="I192" s="384">
        <v>23.73</v>
      </c>
      <c r="J192" s="212">
        <v>24</v>
      </c>
      <c r="K192" s="405">
        <f t="shared" si="17"/>
        <v>23.865000000000002</v>
      </c>
      <c r="L192" s="57"/>
      <c r="M192" s="58" t="s">
        <v>287</v>
      </c>
      <c r="N192" s="398">
        <f t="shared" si="14"/>
        <v>23.73</v>
      </c>
      <c r="O192" s="421">
        <f t="shared" si="16"/>
        <v>24</v>
      </c>
      <c r="P192" s="399">
        <f t="shared" si="15"/>
        <v>23.865000000000002</v>
      </c>
      <c r="Q192" s="424"/>
    </row>
    <row r="193" spans="1:17" ht="76.5" x14ac:dyDescent="0.25">
      <c r="A193" s="16">
        <v>191</v>
      </c>
      <c r="B193" s="65" t="s">
        <v>1079</v>
      </c>
      <c r="C193" s="49" t="s">
        <v>262</v>
      </c>
      <c r="D193" s="19">
        <v>1</v>
      </c>
      <c r="E193" s="298">
        <f t="shared" si="12"/>
        <v>71.069999999999993</v>
      </c>
      <c r="F193" s="18" t="s">
        <v>287</v>
      </c>
      <c r="G193" s="132">
        <f t="shared" si="13"/>
        <v>71.069999999999993</v>
      </c>
      <c r="H193" s="41"/>
      <c r="I193" s="384">
        <v>70.14</v>
      </c>
      <c r="J193" s="212">
        <v>72</v>
      </c>
      <c r="K193" s="405">
        <f t="shared" si="17"/>
        <v>71.069999999999993</v>
      </c>
      <c r="L193" s="57"/>
      <c r="M193" s="58" t="s">
        <v>287</v>
      </c>
      <c r="N193" s="398">
        <f t="shared" si="14"/>
        <v>70.14</v>
      </c>
      <c r="O193" s="421">
        <f t="shared" si="16"/>
        <v>72</v>
      </c>
      <c r="P193" s="399">
        <f t="shared" si="15"/>
        <v>71.069999999999993</v>
      </c>
      <c r="Q193" s="424"/>
    </row>
    <row r="194" spans="1:17" ht="76.5" x14ac:dyDescent="0.25">
      <c r="A194" s="16">
        <v>192</v>
      </c>
      <c r="B194" s="65" t="s">
        <v>1080</v>
      </c>
      <c r="C194" s="49" t="s">
        <v>262</v>
      </c>
      <c r="D194" s="19">
        <v>1</v>
      </c>
      <c r="E194" s="298">
        <f t="shared" si="12"/>
        <v>31.28</v>
      </c>
      <c r="F194" s="18" t="s">
        <v>287</v>
      </c>
      <c r="G194" s="132">
        <f t="shared" si="13"/>
        <v>31.28</v>
      </c>
      <c r="H194" s="41"/>
      <c r="I194" s="384">
        <v>30.56</v>
      </c>
      <c r="J194" s="212">
        <v>32</v>
      </c>
      <c r="K194" s="405">
        <f t="shared" si="17"/>
        <v>31.28</v>
      </c>
      <c r="L194" s="57"/>
      <c r="M194" s="58" t="s">
        <v>287</v>
      </c>
      <c r="N194" s="398">
        <f t="shared" si="14"/>
        <v>30.56</v>
      </c>
      <c r="O194" s="421">
        <f t="shared" si="16"/>
        <v>32</v>
      </c>
      <c r="P194" s="399">
        <f t="shared" si="15"/>
        <v>31.28</v>
      </c>
      <c r="Q194" s="424"/>
    </row>
    <row r="195" spans="1:17" ht="76.5" x14ac:dyDescent="0.25">
      <c r="A195" s="16">
        <v>193</v>
      </c>
      <c r="B195" s="65" t="s">
        <v>1081</v>
      </c>
      <c r="C195" s="49" t="s">
        <v>262</v>
      </c>
      <c r="D195" s="19">
        <v>1</v>
      </c>
      <c r="E195" s="298">
        <f t="shared" si="12"/>
        <v>71.47999999999999</v>
      </c>
      <c r="F195" s="18" t="s">
        <v>287</v>
      </c>
      <c r="G195" s="132">
        <f t="shared" si="13"/>
        <v>71.47999999999999</v>
      </c>
      <c r="H195" s="41"/>
      <c r="I195" s="384">
        <v>70.959999999999994</v>
      </c>
      <c r="J195" s="212">
        <v>72</v>
      </c>
      <c r="K195" s="405">
        <f t="shared" si="17"/>
        <v>71.47999999999999</v>
      </c>
      <c r="L195" s="57"/>
      <c r="M195" s="58" t="s">
        <v>287</v>
      </c>
      <c r="N195" s="398">
        <f t="shared" si="14"/>
        <v>70.959999999999994</v>
      </c>
      <c r="O195" s="421">
        <f t="shared" si="16"/>
        <v>72</v>
      </c>
      <c r="P195" s="399">
        <f t="shared" si="15"/>
        <v>71.47999999999999</v>
      </c>
      <c r="Q195" s="424"/>
    </row>
    <row r="196" spans="1:17" ht="76.5" x14ac:dyDescent="0.25">
      <c r="A196" s="16">
        <v>194</v>
      </c>
      <c r="B196" s="65" t="s">
        <v>1082</v>
      </c>
      <c r="C196" s="49" t="s">
        <v>262</v>
      </c>
      <c r="D196" s="19">
        <v>1</v>
      </c>
      <c r="E196" s="298">
        <f t="shared" ref="E196:E259" si="18">K196</f>
        <v>65.344999999999999</v>
      </c>
      <c r="F196" s="18" t="s">
        <v>287</v>
      </c>
      <c r="G196" s="132">
        <f t="shared" ref="G196:G259" si="19">+(E196*F196)+E196</f>
        <v>65.344999999999999</v>
      </c>
      <c r="H196" s="41"/>
      <c r="I196" s="384">
        <v>64.69</v>
      </c>
      <c r="J196" s="212">
        <v>66</v>
      </c>
      <c r="K196" s="405">
        <f t="shared" si="17"/>
        <v>65.344999999999999</v>
      </c>
      <c r="L196" s="57"/>
      <c r="M196" s="58" t="s">
        <v>287</v>
      </c>
      <c r="N196" s="398">
        <f t="shared" ref="N196:N259" si="20">+(I196*M196)+I196</f>
        <v>64.69</v>
      </c>
      <c r="O196" s="421">
        <f t="shared" si="16"/>
        <v>66</v>
      </c>
      <c r="P196" s="399">
        <f t="shared" ref="P196:P259" si="21">+AVERAGE(N196:O196)</f>
        <v>65.344999999999999</v>
      </c>
      <c r="Q196" s="424"/>
    </row>
    <row r="197" spans="1:17" ht="63.75" x14ac:dyDescent="0.25">
      <c r="A197" s="16">
        <v>195</v>
      </c>
      <c r="B197" s="65" t="s">
        <v>1083</v>
      </c>
      <c r="C197" s="49" t="s">
        <v>262</v>
      </c>
      <c r="D197" s="19">
        <v>1</v>
      </c>
      <c r="E197" s="298">
        <f t="shared" si="18"/>
        <v>33.17</v>
      </c>
      <c r="F197" s="18" t="s">
        <v>287</v>
      </c>
      <c r="G197" s="132">
        <f t="shared" si="19"/>
        <v>33.17</v>
      </c>
      <c r="H197" s="41"/>
      <c r="I197" s="384">
        <v>32.340000000000003</v>
      </c>
      <c r="J197" s="212">
        <v>34</v>
      </c>
      <c r="K197" s="405">
        <f t="shared" si="17"/>
        <v>33.17</v>
      </c>
      <c r="L197" s="57"/>
      <c r="M197" s="58" t="s">
        <v>287</v>
      </c>
      <c r="N197" s="398">
        <f t="shared" si="20"/>
        <v>32.340000000000003</v>
      </c>
      <c r="O197" s="421">
        <f t="shared" ref="O197:O260" si="22">(J197*M197)+J197</f>
        <v>34</v>
      </c>
      <c r="P197" s="399">
        <f t="shared" si="21"/>
        <v>33.17</v>
      </c>
      <c r="Q197" s="424"/>
    </row>
    <row r="198" spans="1:17" ht="38.25" x14ac:dyDescent="0.25">
      <c r="A198" s="16">
        <v>196</v>
      </c>
      <c r="B198" s="65" t="s">
        <v>1084</v>
      </c>
      <c r="C198" s="49" t="s">
        <v>262</v>
      </c>
      <c r="D198" s="19">
        <v>1</v>
      </c>
      <c r="E198" s="298">
        <f t="shared" si="18"/>
        <v>26.094999999999999</v>
      </c>
      <c r="F198" s="18">
        <v>0</v>
      </c>
      <c r="G198" s="132">
        <f t="shared" si="19"/>
        <v>26.094999999999999</v>
      </c>
      <c r="H198" s="41"/>
      <c r="I198" s="384">
        <v>26.19</v>
      </c>
      <c r="J198" s="212">
        <v>26</v>
      </c>
      <c r="K198" s="405">
        <f t="shared" si="17"/>
        <v>26.094999999999999</v>
      </c>
      <c r="L198" s="57"/>
      <c r="M198" s="58">
        <v>0</v>
      </c>
      <c r="N198" s="398">
        <f t="shared" si="20"/>
        <v>26.19</v>
      </c>
      <c r="O198" s="421">
        <f t="shared" si="22"/>
        <v>26</v>
      </c>
      <c r="P198" s="399">
        <f t="shared" si="21"/>
        <v>26.094999999999999</v>
      </c>
      <c r="Q198" s="424"/>
    </row>
    <row r="199" spans="1:17" ht="51" x14ac:dyDescent="0.25">
      <c r="A199" s="16">
        <v>197</v>
      </c>
      <c r="B199" s="65" t="s">
        <v>1085</v>
      </c>
      <c r="C199" s="49" t="s">
        <v>262</v>
      </c>
      <c r="D199" s="19">
        <v>1</v>
      </c>
      <c r="E199" s="298">
        <f t="shared" si="18"/>
        <v>6.2750000000000004</v>
      </c>
      <c r="F199" s="18">
        <v>0</v>
      </c>
      <c r="G199" s="132">
        <f t="shared" si="19"/>
        <v>6.2750000000000004</v>
      </c>
      <c r="H199" s="41"/>
      <c r="I199" s="384">
        <v>6.55</v>
      </c>
      <c r="J199" s="212">
        <v>6</v>
      </c>
      <c r="K199" s="405">
        <f t="shared" si="17"/>
        <v>6.2750000000000004</v>
      </c>
      <c r="L199" s="57"/>
      <c r="M199" s="58">
        <v>0</v>
      </c>
      <c r="N199" s="398">
        <f t="shared" si="20"/>
        <v>6.55</v>
      </c>
      <c r="O199" s="421">
        <f t="shared" si="22"/>
        <v>6</v>
      </c>
      <c r="P199" s="399">
        <f t="shared" si="21"/>
        <v>6.2750000000000004</v>
      </c>
      <c r="Q199" s="424"/>
    </row>
    <row r="200" spans="1:17" ht="76.5" x14ac:dyDescent="0.25">
      <c r="A200" s="16">
        <v>198</v>
      </c>
      <c r="B200" s="65" t="s">
        <v>1086</v>
      </c>
      <c r="C200" s="49" t="s">
        <v>262</v>
      </c>
      <c r="D200" s="19">
        <v>1</v>
      </c>
      <c r="E200" s="298">
        <f t="shared" si="18"/>
        <v>79.004999999999995</v>
      </c>
      <c r="F200" s="18">
        <v>0</v>
      </c>
      <c r="G200" s="132">
        <f t="shared" si="19"/>
        <v>79.004999999999995</v>
      </c>
      <c r="H200" s="41"/>
      <c r="I200" s="384">
        <v>78.010000000000005</v>
      </c>
      <c r="J200" s="212">
        <v>80</v>
      </c>
      <c r="K200" s="405">
        <f t="shared" si="17"/>
        <v>79.004999999999995</v>
      </c>
      <c r="L200" s="57"/>
      <c r="M200" s="58">
        <v>0</v>
      </c>
      <c r="N200" s="398">
        <f t="shared" si="20"/>
        <v>78.010000000000005</v>
      </c>
      <c r="O200" s="421">
        <f t="shared" si="22"/>
        <v>80</v>
      </c>
      <c r="P200" s="399">
        <f t="shared" si="21"/>
        <v>79.004999999999995</v>
      </c>
      <c r="Q200" s="424"/>
    </row>
    <row r="201" spans="1:17" ht="76.5" x14ac:dyDescent="0.25">
      <c r="A201" s="16">
        <v>199</v>
      </c>
      <c r="B201" s="65" t="s">
        <v>1087</v>
      </c>
      <c r="C201" s="49" t="s">
        <v>262</v>
      </c>
      <c r="D201" s="19">
        <v>1</v>
      </c>
      <c r="E201" s="298">
        <f t="shared" si="18"/>
        <v>32.1</v>
      </c>
      <c r="F201" s="18">
        <v>0</v>
      </c>
      <c r="G201" s="132">
        <f t="shared" si="19"/>
        <v>32.1</v>
      </c>
      <c r="H201" s="41"/>
      <c r="I201" s="384">
        <v>32.200000000000003</v>
      </c>
      <c r="J201" s="212">
        <v>32</v>
      </c>
      <c r="K201" s="405">
        <f t="shared" si="17"/>
        <v>32.1</v>
      </c>
      <c r="L201" s="57"/>
      <c r="M201" s="58">
        <v>0</v>
      </c>
      <c r="N201" s="398">
        <f t="shared" si="20"/>
        <v>32.200000000000003</v>
      </c>
      <c r="O201" s="421">
        <f t="shared" si="22"/>
        <v>32</v>
      </c>
      <c r="P201" s="399">
        <f t="shared" si="21"/>
        <v>32.1</v>
      </c>
      <c r="Q201" s="424"/>
    </row>
    <row r="202" spans="1:17" ht="63.75" x14ac:dyDescent="0.25">
      <c r="A202" s="16">
        <v>200</v>
      </c>
      <c r="B202" s="65" t="s">
        <v>1088</v>
      </c>
      <c r="C202" s="49" t="s">
        <v>262</v>
      </c>
      <c r="D202" s="19">
        <v>1</v>
      </c>
      <c r="E202" s="298">
        <f t="shared" si="18"/>
        <v>35.185000000000002</v>
      </c>
      <c r="F202" s="18" t="s">
        <v>287</v>
      </c>
      <c r="G202" s="132">
        <f t="shared" si="19"/>
        <v>35.185000000000002</v>
      </c>
      <c r="H202" s="41"/>
      <c r="I202" s="384">
        <v>34.369999999999997</v>
      </c>
      <c r="J202" s="212">
        <v>36</v>
      </c>
      <c r="K202" s="405">
        <f t="shared" si="17"/>
        <v>35.185000000000002</v>
      </c>
      <c r="L202" s="57"/>
      <c r="M202" s="58" t="s">
        <v>287</v>
      </c>
      <c r="N202" s="398">
        <f t="shared" si="20"/>
        <v>34.369999999999997</v>
      </c>
      <c r="O202" s="421">
        <f t="shared" si="22"/>
        <v>36</v>
      </c>
      <c r="P202" s="399">
        <f t="shared" si="21"/>
        <v>35.185000000000002</v>
      </c>
      <c r="Q202" s="424"/>
    </row>
    <row r="203" spans="1:17" ht="63.75" x14ac:dyDescent="0.25">
      <c r="A203" s="16">
        <v>201</v>
      </c>
      <c r="B203" s="65" t="s">
        <v>1089</v>
      </c>
      <c r="C203" s="49" t="s">
        <v>262</v>
      </c>
      <c r="D203" s="19">
        <v>1</v>
      </c>
      <c r="E203" s="298">
        <f t="shared" si="18"/>
        <v>4.18</v>
      </c>
      <c r="F203" s="18">
        <v>0</v>
      </c>
      <c r="G203" s="132">
        <f t="shared" si="19"/>
        <v>4.18</v>
      </c>
      <c r="H203" s="41"/>
      <c r="I203" s="384">
        <v>4.3600000000000003</v>
      </c>
      <c r="J203" s="212">
        <v>4</v>
      </c>
      <c r="K203" s="405">
        <f t="shared" si="17"/>
        <v>4.18</v>
      </c>
      <c r="L203" s="57"/>
      <c r="M203" s="58">
        <v>0</v>
      </c>
      <c r="N203" s="398">
        <f t="shared" si="20"/>
        <v>4.3600000000000003</v>
      </c>
      <c r="O203" s="421">
        <f t="shared" si="22"/>
        <v>4</v>
      </c>
      <c r="P203" s="399">
        <f t="shared" si="21"/>
        <v>4.18</v>
      </c>
      <c r="Q203" s="424"/>
    </row>
    <row r="204" spans="1:17" ht="63.75" x14ac:dyDescent="0.25">
      <c r="A204" s="16">
        <v>202</v>
      </c>
      <c r="B204" s="65" t="s">
        <v>1090</v>
      </c>
      <c r="C204" s="49" t="s">
        <v>262</v>
      </c>
      <c r="D204" s="19">
        <v>1</v>
      </c>
      <c r="E204" s="298">
        <f t="shared" si="18"/>
        <v>41.594999999999999</v>
      </c>
      <c r="F204" s="18" t="s">
        <v>287</v>
      </c>
      <c r="G204" s="132">
        <f t="shared" si="19"/>
        <v>41.594999999999999</v>
      </c>
      <c r="H204" s="41"/>
      <c r="I204" s="384">
        <v>41.19</v>
      </c>
      <c r="J204" s="212">
        <v>42</v>
      </c>
      <c r="K204" s="405">
        <f t="shared" si="17"/>
        <v>41.594999999999999</v>
      </c>
      <c r="L204" s="57"/>
      <c r="M204" s="58" t="s">
        <v>287</v>
      </c>
      <c r="N204" s="398">
        <f t="shared" si="20"/>
        <v>41.19</v>
      </c>
      <c r="O204" s="421">
        <f t="shared" si="22"/>
        <v>42</v>
      </c>
      <c r="P204" s="399">
        <f t="shared" si="21"/>
        <v>41.594999999999999</v>
      </c>
      <c r="Q204" s="424"/>
    </row>
    <row r="205" spans="1:17" x14ac:dyDescent="0.25">
      <c r="A205" s="16">
        <v>203</v>
      </c>
      <c r="B205" s="182" t="s">
        <v>1091</v>
      </c>
      <c r="C205" s="183" t="s">
        <v>262</v>
      </c>
      <c r="D205" s="19">
        <v>1</v>
      </c>
      <c r="E205" s="298">
        <f t="shared" si="18"/>
        <v>87.82352941176471</v>
      </c>
      <c r="F205" s="18" t="s">
        <v>286</v>
      </c>
      <c r="G205" s="132">
        <f t="shared" si="19"/>
        <v>104.51</v>
      </c>
      <c r="H205" s="41"/>
      <c r="I205" s="384">
        <v>86.571428571428569</v>
      </c>
      <c r="J205" s="404">
        <v>89.075630252100851</v>
      </c>
      <c r="K205" s="405">
        <f t="shared" si="17"/>
        <v>87.82352941176471</v>
      </c>
      <c r="L205" s="405"/>
      <c r="M205" s="58" t="s">
        <v>286</v>
      </c>
      <c r="N205" s="398">
        <f t="shared" si="20"/>
        <v>103.02</v>
      </c>
      <c r="O205" s="421">
        <f t="shared" si="22"/>
        <v>106.00000000000001</v>
      </c>
      <c r="P205" s="399">
        <f t="shared" si="21"/>
        <v>104.51</v>
      </c>
      <c r="Q205" s="424"/>
    </row>
    <row r="206" spans="1:17" x14ac:dyDescent="0.25">
      <c r="A206" s="16">
        <v>204</v>
      </c>
      <c r="B206" s="65" t="s">
        <v>1092</v>
      </c>
      <c r="C206" s="49" t="s">
        <v>262</v>
      </c>
      <c r="D206" s="19">
        <v>1</v>
      </c>
      <c r="E206" s="298">
        <f t="shared" si="18"/>
        <v>134.37394957983193</v>
      </c>
      <c r="F206" s="18" t="s">
        <v>286</v>
      </c>
      <c r="G206" s="132">
        <f t="shared" si="19"/>
        <v>159.905</v>
      </c>
      <c r="H206" s="41"/>
      <c r="I206" s="384">
        <v>132.61344537815125</v>
      </c>
      <c r="J206" s="404">
        <v>136.1344537815126</v>
      </c>
      <c r="K206" s="405">
        <f t="shared" si="17"/>
        <v>134.37394957983193</v>
      </c>
      <c r="L206" s="405"/>
      <c r="M206" s="58" t="s">
        <v>286</v>
      </c>
      <c r="N206" s="398">
        <f t="shared" si="20"/>
        <v>157.81</v>
      </c>
      <c r="O206" s="421">
        <f t="shared" si="22"/>
        <v>162</v>
      </c>
      <c r="P206" s="399">
        <f t="shared" si="21"/>
        <v>159.905</v>
      </c>
      <c r="Q206" s="424"/>
    </row>
    <row r="207" spans="1:17" x14ac:dyDescent="0.25">
      <c r="A207" s="16">
        <v>205</v>
      </c>
      <c r="B207" s="182" t="s">
        <v>1093</v>
      </c>
      <c r="C207" s="183" t="s">
        <v>14</v>
      </c>
      <c r="D207" s="19">
        <v>1</v>
      </c>
      <c r="E207" s="298">
        <f t="shared" si="18"/>
        <v>65719.44957983194</v>
      </c>
      <c r="F207" s="18" t="s">
        <v>286</v>
      </c>
      <c r="G207" s="132">
        <f t="shared" si="19"/>
        <v>78206.145000000004</v>
      </c>
      <c r="H207" s="41"/>
      <c r="I207" s="384">
        <v>65055.705882352937</v>
      </c>
      <c r="J207" s="404">
        <v>66383.193277310929</v>
      </c>
      <c r="K207" s="405">
        <f t="shared" si="17"/>
        <v>65719.44957983194</v>
      </c>
      <c r="L207" s="405"/>
      <c r="M207" s="58" t="s">
        <v>286</v>
      </c>
      <c r="N207" s="398">
        <f t="shared" si="20"/>
        <v>77416.289999999994</v>
      </c>
      <c r="O207" s="421">
        <f t="shared" si="22"/>
        <v>78996</v>
      </c>
      <c r="P207" s="399">
        <f t="shared" si="21"/>
        <v>78206.14499999999</v>
      </c>
      <c r="Q207" s="424"/>
    </row>
    <row r="208" spans="1:17" x14ac:dyDescent="0.25">
      <c r="A208" s="16">
        <v>206</v>
      </c>
      <c r="B208" s="182" t="s">
        <v>1094</v>
      </c>
      <c r="C208" s="183" t="s">
        <v>14</v>
      </c>
      <c r="D208" s="19">
        <v>1</v>
      </c>
      <c r="E208" s="298">
        <f t="shared" si="18"/>
        <v>76514.609243697487</v>
      </c>
      <c r="F208" s="18" t="s">
        <v>286</v>
      </c>
      <c r="G208" s="132">
        <f t="shared" si="19"/>
        <v>91052.385000000009</v>
      </c>
      <c r="H208" s="41"/>
      <c r="I208" s="384">
        <v>75741.823529411777</v>
      </c>
      <c r="J208" s="404">
        <v>77287.394957983197</v>
      </c>
      <c r="K208" s="405">
        <f t="shared" ref="K208:K271" si="23">+AVERAGE(I208:J208)</f>
        <v>76514.609243697487</v>
      </c>
      <c r="L208" s="405"/>
      <c r="M208" s="58" t="s">
        <v>286</v>
      </c>
      <c r="N208" s="398">
        <f t="shared" si="20"/>
        <v>90132.770000000019</v>
      </c>
      <c r="O208" s="421">
        <f t="shared" si="22"/>
        <v>91972</v>
      </c>
      <c r="P208" s="399">
        <f t="shared" si="21"/>
        <v>91052.385000000009</v>
      </c>
      <c r="Q208" s="424"/>
    </row>
    <row r="209" spans="1:17" x14ac:dyDescent="0.25">
      <c r="A209" s="16">
        <v>207</v>
      </c>
      <c r="B209" s="65" t="s">
        <v>1095</v>
      </c>
      <c r="C209" s="49" t="s">
        <v>262</v>
      </c>
      <c r="D209" s="19">
        <v>1</v>
      </c>
      <c r="E209" s="298">
        <f t="shared" si="18"/>
        <v>8.3650000000000002</v>
      </c>
      <c r="F209" s="18">
        <v>0</v>
      </c>
      <c r="G209" s="132">
        <f t="shared" si="19"/>
        <v>8.3650000000000002</v>
      </c>
      <c r="H209" s="41"/>
      <c r="I209" s="384">
        <v>8.73</v>
      </c>
      <c r="J209" s="212">
        <v>8</v>
      </c>
      <c r="K209" s="405">
        <f t="shared" si="23"/>
        <v>8.3650000000000002</v>
      </c>
      <c r="L209" s="57"/>
      <c r="M209" s="58">
        <v>0</v>
      </c>
      <c r="N209" s="398">
        <f t="shared" si="20"/>
        <v>8.73</v>
      </c>
      <c r="O209" s="421">
        <f t="shared" si="22"/>
        <v>8</v>
      </c>
      <c r="P209" s="399">
        <f t="shared" si="21"/>
        <v>8.3650000000000002</v>
      </c>
      <c r="Q209" s="424"/>
    </row>
    <row r="210" spans="1:17" x14ac:dyDescent="0.25">
      <c r="A210" s="16">
        <v>208</v>
      </c>
      <c r="B210" s="65" t="s">
        <v>1096</v>
      </c>
      <c r="C210" s="49" t="s">
        <v>262</v>
      </c>
      <c r="D210" s="19">
        <v>1</v>
      </c>
      <c r="E210" s="298">
        <f t="shared" si="18"/>
        <v>8.3650000000000002</v>
      </c>
      <c r="F210" s="18">
        <v>0</v>
      </c>
      <c r="G210" s="132">
        <f t="shared" si="19"/>
        <v>8.3650000000000002</v>
      </c>
      <c r="H210" s="41"/>
      <c r="I210" s="384">
        <v>8.73</v>
      </c>
      <c r="J210" s="212">
        <v>8</v>
      </c>
      <c r="K210" s="405">
        <f t="shared" si="23"/>
        <v>8.3650000000000002</v>
      </c>
      <c r="L210" s="57"/>
      <c r="M210" s="58">
        <v>0</v>
      </c>
      <c r="N210" s="398">
        <f t="shared" si="20"/>
        <v>8.73</v>
      </c>
      <c r="O210" s="421">
        <f t="shared" si="22"/>
        <v>8</v>
      </c>
      <c r="P210" s="399">
        <f t="shared" si="21"/>
        <v>8.3650000000000002</v>
      </c>
      <c r="Q210" s="424"/>
    </row>
    <row r="211" spans="1:17" x14ac:dyDescent="0.25">
      <c r="A211" s="16">
        <v>209</v>
      </c>
      <c r="B211" s="65" t="s">
        <v>1097</v>
      </c>
      <c r="C211" s="49" t="s">
        <v>262</v>
      </c>
      <c r="D211" s="19">
        <v>1</v>
      </c>
      <c r="E211" s="298">
        <f t="shared" si="18"/>
        <v>10.32</v>
      </c>
      <c r="F211" s="18">
        <v>0</v>
      </c>
      <c r="G211" s="132">
        <f t="shared" si="19"/>
        <v>10.32</v>
      </c>
      <c r="H211" s="41"/>
      <c r="I211" s="384">
        <v>10.64</v>
      </c>
      <c r="J211" s="212">
        <v>10</v>
      </c>
      <c r="K211" s="405">
        <f t="shared" si="23"/>
        <v>10.32</v>
      </c>
      <c r="L211" s="57"/>
      <c r="M211" s="58">
        <v>0</v>
      </c>
      <c r="N211" s="398">
        <f t="shared" si="20"/>
        <v>10.64</v>
      </c>
      <c r="O211" s="421">
        <f t="shared" si="22"/>
        <v>10</v>
      </c>
      <c r="P211" s="399">
        <f t="shared" si="21"/>
        <v>10.32</v>
      </c>
      <c r="Q211" s="424"/>
    </row>
    <row r="212" spans="1:17" x14ac:dyDescent="0.25">
      <c r="A212" s="16">
        <v>210</v>
      </c>
      <c r="B212" s="65" t="s">
        <v>1098</v>
      </c>
      <c r="C212" s="49" t="s">
        <v>262</v>
      </c>
      <c r="D212" s="19">
        <v>1</v>
      </c>
      <c r="E212" s="298">
        <f t="shared" si="18"/>
        <v>17.725000000000001</v>
      </c>
      <c r="F212" s="18">
        <v>0</v>
      </c>
      <c r="G212" s="132">
        <f t="shared" si="19"/>
        <v>17.725000000000001</v>
      </c>
      <c r="H212" s="41"/>
      <c r="I212" s="384">
        <v>17.45</v>
      </c>
      <c r="J212" s="212">
        <v>18</v>
      </c>
      <c r="K212" s="405">
        <f t="shared" si="23"/>
        <v>17.725000000000001</v>
      </c>
      <c r="L212" s="57"/>
      <c r="M212" s="58">
        <v>0</v>
      </c>
      <c r="N212" s="398">
        <f t="shared" si="20"/>
        <v>17.45</v>
      </c>
      <c r="O212" s="421">
        <f t="shared" si="22"/>
        <v>18</v>
      </c>
      <c r="P212" s="399">
        <f t="shared" si="21"/>
        <v>17.725000000000001</v>
      </c>
      <c r="Q212" s="424"/>
    </row>
    <row r="213" spans="1:17" x14ac:dyDescent="0.25">
      <c r="A213" s="16">
        <v>211</v>
      </c>
      <c r="B213" s="65" t="s">
        <v>1099</v>
      </c>
      <c r="C213" s="49" t="s">
        <v>262</v>
      </c>
      <c r="D213" s="19">
        <v>1</v>
      </c>
      <c r="E213" s="298">
        <f t="shared" si="18"/>
        <v>39.747899159663866</v>
      </c>
      <c r="F213" s="18" t="s">
        <v>286</v>
      </c>
      <c r="G213" s="132">
        <f t="shared" si="19"/>
        <v>47.3</v>
      </c>
      <c r="H213" s="41"/>
      <c r="I213" s="384">
        <v>39.159663865546221</v>
      </c>
      <c r="J213" s="404">
        <v>40.336134453781511</v>
      </c>
      <c r="K213" s="405">
        <f t="shared" si="23"/>
        <v>39.747899159663866</v>
      </c>
      <c r="L213" s="405"/>
      <c r="M213" s="58" t="s">
        <v>286</v>
      </c>
      <c r="N213" s="398">
        <f t="shared" si="20"/>
        <v>46.6</v>
      </c>
      <c r="O213" s="421">
        <f t="shared" si="22"/>
        <v>48</v>
      </c>
      <c r="P213" s="399">
        <f t="shared" si="21"/>
        <v>47.3</v>
      </c>
      <c r="Q213" s="424"/>
    </row>
    <row r="214" spans="1:17" x14ac:dyDescent="0.25">
      <c r="A214" s="16">
        <v>212</v>
      </c>
      <c r="B214" s="65" t="s">
        <v>1100</v>
      </c>
      <c r="C214" s="49" t="s">
        <v>262</v>
      </c>
      <c r="D214" s="19">
        <v>1</v>
      </c>
      <c r="E214" s="298">
        <f t="shared" si="18"/>
        <v>13.52</v>
      </c>
      <c r="F214" s="18">
        <v>0</v>
      </c>
      <c r="G214" s="132">
        <f t="shared" si="19"/>
        <v>13.52</v>
      </c>
      <c r="H214" s="41"/>
      <c r="I214" s="384">
        <v>13.04</v>
      </c>
      <c r="J214" s="212">
        <v>14</v>
      </c>
      <c r="K214" s="405">
        <f t="shared" si="23"/>
        <v>13.52</v>
      </c>
      <c r="L214" s="57"/>
      <c r="M214" s="58">
        <v>0</v>
      </c>
      <c r="N214" s="398">
        <f t="shared" si="20"/>
        <v>13.04</v>
      </c>
      <c r="O214" s="421">
        <f t="shared" si="22"/>
        <v>14</v>
      </c>
      <c r="P214" s="399">
        <f t="shared" si="21"/>
        <v>13.52</v>
      </c>
      <c r="Q214" s="424"/>
    </row>
    <row r="215" spans="1:17" x14ac:dyDescent="0.25">
      <c r="A215" s="16">
        <v>213</v>
      </c>
      <c r="B215" s="65" t="s">
        <v>1101</v>
      </c>
      <c r="C215" s="49" t="s">
        <v>262</v>
      </c>
      <c r="D215" s="19">
        <v>1</v>
      </c>
      <c r="E215" s="298">
        <f t="shared" si="18"/>
        <v>46.30252100840336</v>
      </c>
      <c r="F215" s="18">
        <v>0.19</v>
      </c>
      <c r="G215" s="132">
        <f t="shared" si="19"/>
        <v>55.1</v>
      </c>
      <c r="H215" s="41"/>
      <c r="I215" s="384">
        <v>45.54621848739496</v>
      </c>
      <c r="J215" s="404">
        <v>47.058823529411768</v>
      </c>
      <c r="K215" s="405">
        <f t="shared" si="23"/>
        <v>46.30252100840336</v>
      </c>
      <c r="L215" s="405"/>
      <c r="M215" s="58">
        <v>0.19</v>
      </c>
      <c r="N215" s="398">
        <f t="shared" si="20"/>
        <v>54.2</v>
      </c>
      <c r="O215" s="421">
        <f t="shared" si="22"/>
        <v>56</v>
      </c>
      <c r="P215" s="399">
        <f t="shared" si="21"/>
        <v>55.1</v>
      </c>
      <c r="Q215" s="424"/>
    </row>
    <row r="216" spans="1:17" x14ac:dyDescent="0.25">
      <c r="A216" s="16">
        <v>214</v>
      </c>
      <c r="B216" s="65" t="s">
        <v>1102</v>
      </c>
      <c r="C216" s="49" t="s">
        <v>262</v>
      </c>
      <c r="D216" s="19">
        <v>1</v>
      </c>
      <c r="E216" s="298">
        <f t="shared" si="18"/>
        <v>19.903361344537814</v>
      </c>
      <c r="F216" s="18" t="s">
        <v>286</v>
      </c>
      <c r="G216" s="132">
        <f t="shared" si="19"/>
        <v>23.684999999999999</v>
      </c>
      <c r="H216" s="41"/>
      <c r="I216" s="384">
        <v>19.638655462184875</v>
      </c>
      <c r="J216" s="404">
        <v>20.168067226890756</v>
      </c>
      <c r="K216" s="405">
        <f t="shared" si="23"/>
        <v>19.903361344537814</v>
      </c>
      <c r="L216" s="405"/>
      <c r="M216" s="58" t="s">
        <v>286</v>
      </c>
      <c r="N216" s="398">
        <f t="shared" si="20"/>
        <v>23.37</v>
      </c>
      <c r="O216" s="421">
        <f t="shared" si="22"/>
        <v>24</v>
      </c>
      <c r="P216" s="399">
        <f t="shared" si="21"/>
        <v>23.685000000000002</v>
      </c>
      <c r="Q216" s="424"/>
    </row>
    <row r="217" spans="1:17" x14ac:dyDescent="0.25">
      <c r="A217" s="16">
        <v>215</v>
      </c>
      <c r="B217" s="65" t="s">
        <v>1103</v>
      </c>
      <c r="C217" s="49" t="s">
        <v>14</v>
      </c>
      <c r="D217" s="19">
        <v>1</v>
      </c>
      <c r="E217" s="298">
        <f t="shared" si="18"/>
        <v>4406.4952380952382</v>
      </c>
      <c r="F217" s="18">
        <v>0.05</v>
      </c>
      <c r="G217" s="132">
        <f t="shared" si="19"/>
        <v>4626.82</v>
      </c>
      <c r="H217" s="41"/>
      <c r="I217" s="384">
        <v>4361.5619047619048</v>
      </c>
      <c r="J217" s="212">
        <v>4451.4285714285716</v>
      </c>
      <c r="K217" s="405">
        <f t="shared" si="23"/>
        <v>4406.4952380952382</v>
      </c>
      <c r="L217" s="57"/>
      <c r="M217" s="58">
        <v>0.05</v>
      </c>
      <c r="N217" s="398">
        <f t="shared" si="20"/>
        <v>4579.6400000000003</v>
      </c>
      <c r="O217" s="421">
        <f t="shared" si="22"/>
        <v>4674</v>
      </c>
      <c r="P217" s="399">
        <f t="shared" si="21"/>
        <v>4626.82</v>
      </c>
      <c r="Q217" s="424"/>
    </row>
    <row r="218" spans="1:17" x14ac:dyDescent="0.25">
      <c r="A218" s="16">
        <v>216</v>
      </c>
      <c r="B218" s="65" t="s">
        <v>1104</v>
      </c>
      <c r="C218" s="49" t="s">
        <v>285</v>
      </c>
      <c r="D218" s="19">
        <v>1</v>
      </c>
      <c r="E218" s="298">
        <f t="shared" si="18"/>
        <v>31.274999999999999</v>
      </c>
      <c r="F218" s="18" t="s">
        <v>287</v>
      </c>
      <c r="G218" s="132">
        <f t="shared" si="19"/>
        <v>31.274999999999999</v>
      </c>
      <c r="H218" s="41"/>
      <c r="I218" s="384">
        <v>30.55</v>
      </c>
      <c r="J218" s="212">
        <v>32</v>
      </c>
      <c r="K218" s="405">
        <f t="shared" si="23"/>
        <v>31.274999999999999</v>
      </c>
      <c r="L218" s="57"/>
      <c r="M218" s="58" t="s">
        <v>287</v>
      </c>
      <c r="N218" s="398">
        <f t="shared" si="20"/>
        <v>30.55</v>
      </c>
      <c r="O218" s="421">
        <f t="shared" si="22"/>
        <v>32</v>
      </c>
      <c r="P218" s="399">
        <f t="shared" si="21"/>
        <v>31.274999999999999</v>
      </c>
      <c r="Q218" s="424"/>
    </row>
    <row r="219" spans="1:17" x14ac:dyDescent="0.25">
      <c r="A219" s="16">
        <v>217</v>
      </c>
      <c r="B219" s="65" t="s">
        <v>1105</v>
      </c>
      <c r="C219" s="49" t="s">
        <v>285</v>
      </c>
      <c r="D219" s="19">
        <v>1</v>
      </c>
      <c r="E219" s="298">
        <f t="shared" si="18"/>
        <v>55.274999999999999</v>
      </c>
      <c r="F219" s="18">
        <v>0</v>
      </c>
      <c r="G219" s="132">
        <f t="shared" si="19"/>
        <v>55.274999999999999</v>
      </c>
      <c r="H219" s="41"/>
      <c r="I219" s="384">
        <v>54.55</v>
      </c>
      <c r="J219" s="212">
        <v>56</v>
      </c>
      <c r="K219" s="405">
        <f t="shared" si="23"/>
        <v>55.274999999999999</v>
      </c>
      <c r="L219" s="57"/>
      <c r="M219" s="58">
        <v>0</v>
      </c>
      <c r="N219" s="398">
        <f t="shared" si="20"/>
        <v>54.55</v>
      </c>
      <c r="O219" s="421">
        <f t="shared" si="22"/>
        <v>56</v>
      </c>
      <c r="P219" s="399">
        <f t="shared" si="21"/>
        <v>55.274999999999999</v>
      </c>
      <c r="Q219" s="424"/>
    </row>
    <row r="220" spans="1:17" x14ac:dyDescent="0.25">
      <c r="A220" s="16">
        <v>218</v>
      </c>
      <c r="B220" s="65" t="s">
        <v>1106</v>
      </c>
      <c r="C220" s="49" t="s">
        <v>262</v>
      </c>
      <c r="D220" s="19">
        <v>1</v>
      </c>
      <c r="E220" s="298">
        <f t="shared" si="18"/>
        <v>31.274999999999999</v>
      </c>
      <c r="F220" s="18">
        <v>0</v>
      </c>
      <c r="G220" s="132">
        <f t="shared" si="19"/>
        <v>31.274999999999999</v>
      </c>
      <c r="H220" s="41"/>
      <c r="I220" s="384">
        <v>30.55</v>
      </c>
      <c r="J220" s="212">
        <v>32</v>
      </c>
      <c r="K220" s="405">
        <f t="shared" si="23"/>
        <v>31.274999999999999</v>
      </c>
      <c r="L220" s="57"/>
      <c r="M220" s="58">
        <v>0</v>
      </c>
      <c r="N220" s="398">
        <f t="shared" si="20"/>
        <v>30.55</v>
      </c>
      <c r="O220" s="421">
        <f t="shared" si="22"/>
        <v>32</v>
      </c>
      <c r="P220" s="399">
        <f t="shared" si="21"/>
        <v>31.274999999999999</v>
      </c>
      <c r="Q220" s="424"/>
    </row>
    <row r="221" spans="1:17" x14ac:dyDescent="0.25">
      <c r="A221" s="16">
        <v>219</v>
      </c>
      <c r="B221" s="65" t="s">
        <v>1107</v>
      </c>
      <c r="C221" s="49" t="s">
        <v>262</v>
      </c>
      <c r="D221" s="19">
        <v>1</v>
      </c>
      <c r="E221" s="298">
        <f t="shared" si="18"/>
        <v>35.454999999999998</v>
      </c>
      <c r="F221" s="18">
        <v>0</v>
      </c>
      <c r="G221" s="132">
        <f t="shared" si="19"/>
        <v>35.454999999999998</v>
      </c>
      <c r="H221" s="41"/>
      <c r="I221" s="384">
        <v>34.909999999999997</v>
      </c>
      <c r="J221" s="212">
        <v>36</v>
      </c>
      <c r="K221" s="405">
        <f t="shared" si="23"/>
        <v>35.454999999999998</v>
      </c>
      <c r="L221" s="57"/>
      <c r="M221" s="58">
        <v>0</v>
      </c>
      <c r="N221" s="398">
        <f t="shared" si="20"/>
        <v>34.909999999999997</v>
      </c>
      <c r="O221" s="421">
        <f t="shared" si="22"/>
        <v>36</v>
      </c>
      <c r="P221" s="399">
        <f t="shared" si="21"/>
        <v>35.454999999999998</v>
      </c>
      <c r="Q221" s="424"/>
    </row>
    <row r="222" spans="1:17" x14ac:dyDescent="0.25">
      <c r="A222" s="16">
        <v>220</v>
      </c>
      <c r="B222" s="65" t="s">
        <v>1108</v>
      </c>
      <c r="C222" s="49" t="s">
        <v>262</v>
      </c>
      <c r="D222" s="19">
        <v>1</v>
      </c>
      <c r="E222" s="298">
        <f t="shared" si="18"/>
        <v>85.545000000000002</v>
      </c>
      <c r="F222" s="18">
        <v>0</v>
      </c>
      <c r="G222" s="132">
        <f t="shared" si="19"/>
        <v>85.545000000000002</v>
      </c>
      <c r="H222" s="41"/>
      <c r="I222" s="384">
        <v>85.09</v>
      </c>
      <c r="J222" s="212">
        <v>86</v>
      </c>
      <c r="K222" s="405">
        <f t="shared" si="23"/>
        <v>85.545000000000002</v>
      </c>
      <c r="L222" s="57"/>
      <c r="M222" s="58">
        <v>0</v>
      </c>
      <c r="N222" s="398">
        <f t="shared" si="20"/>
        <v>85.09</v>
      </c>
      <c r="O222" s="421">
        <f t="shared" si="22"/>
        <v>86</v>
      </c>
      <c r="P222" s="399">
        <f t="shared" si="21"/>
        <v>85.545000000000002</v>
      </c>
      <c r="Q222" s="424"/>
    </row>
    <row r="223" spans="1:17" x14ac:dyDescent="0.25">
      <c r="A223" s="16">
        <v>221</v>
      </c>
      <c r="B223" s="65" t="s">
        <v>1109</v>
      </c>
      <c r="C223" s="49" t="s">
        <v>262</v>
      </c>
      <c r="D223" s="19">
        <v>1</v>
      </c>
      <c r="E223" s="298">
        <f t="shared" si="18"/>
        <v>49.739495798319332</v>
      </c>
      <c r="F223" s="18" t="s">
        <v>286</v>
      </c>
      <c r="G223" s="132">
        <f t="shared" si="19"/>
        <v>59.190000000000005</v>
      </c>
      <c r="H223" s="41"/>
      <c r="I223" s="384">
        <v>49.058823529411768</v>
      </c>
      <c r="J223" s="404">
        <v>50.420168067226896</v>
      </c>
      <c r="K223" s="405">
        <f t="shared" si="23"/>
        <v>49.739495798319332</v>
      </c>
      <c r="L223" s="405"/>
      <c r="M223" s="58" t="s">
        <v>286</v>
      </c>
      <c r="N223" s="398">
        <f t="shared" si="20"/>
        <v>58.38</v>
      </c>
      <c r="O223" s="421">
        <f t="shared" si="22"/>
        <v>60.000000000000007</v>
      </c>
      <c r="P223" s="399">
        <f t="shared" si="21"/>
        <v>59.190000000000005</v>
      </c>
      <c r="Q223" s="424"/>
    </row>
    <row r="224" spans="1:17" x14ac:dyDescent="0.25">
      <c r="A224" s="16">
        <v>222</v>
      </c>
      <c r="B224" s="65" t="s">
        <v>1110</v>
      </c>
      <c r="C224" s="49" t="s">
        <v>262</v>
      </c>
      <c r="D224" s="19">
        <v>1</v>
      </c>
      <c r="E224" s="298">
        <f t="shared" si="18"/>
        <v>51.378151260504204</v>
      </c>
      <c r="F224" s="18" t="s">
        <v>286</v>
      </c>
      <c r="G224" s="132">
        <f t="shared" si="19"/>
        <v>61.14</v>
      </c>
      <c r="H224" s="41"/>
      <c r="I224" s="384">
        <v>50.655462184873954</v>
      </c>
      <c r="J224" s="404">
        <v>52.100840336134453</v>
      </c>
      <c r="K224" s="405">
        <f t="shared" si="23"/>
        <v>51.378151260504204</v>
      </c>
      <c r="L224" s="405"/>
      <c r="M224" s="58" t="s">
        <v>286</v>
      </c>
      <c r="N224" s="398">
        <f t="shared" si="20"/>
        <v>60.280000000000008</v>
      </c>
      <c r="O224" s="421">
        <f t="shared" si="22"/>
        <v>62</v>
      </c>
      <c r="P224" s="399">
        <f t="shared" si="21"/>
        <v>61.14</v>
      </c>
      <c r="Q224" s="424"/>
    </row>
    <row r="225" spans="1:17" x14ac:dyDescent="0.25">
      <c r="A225" s="16">
        <v>223</v>
      </c>
      <c r="B225" s="65" t="s">
        <v>1111</v>
      </c>
      <c r="C225" s="49" t="s">
        <v>262</v>
      </c>
      <c r="D225" s="19">
        <v>1</v>
      </c>
      <c r="E225" s="298">
        <f t="shared" si="18"/>
        <v>38.634453781512605</v>
      </c>
      <c r="F225" s="18" t="s">
        <v>286</v>
      </c>
      <c r="G225" s="132">
        <f t="shared" si="19"/>
        <v>45.975000000000001</v>
      </c>
      <c r="H225" s="41"/>
      <c r="I225" s="384">
        <v>38.613445378151262</v>
      </c>
      <c r="J225" s="404">
        <v>38.655462184873954</v>
      </c>
      <c r="K225" s="405">
        <f t="shared" si="23"/>
        <v>38.634453781512605</v>
      </c>
      <c r="L225" s="405"/>
      <c r="M225" s="58" t="s">
        <v>286</v>
      </c>
      <c r="N225" s="398">
        <f t="shared" si="20"/>
        <v>45.95</v>
      </c>
      <c r="O225" s="421">
        <f t="shared" si="22"/>
        <v>46.000000000000007</v>
      </c>
      <c r="P225" s="399">
        <f t="shared" si="21"/>
        <v>45.975000000000009</v>
      </c>
      <c r="Q225" s="424"/>
    </row>
    <row r="226" spans="1:17" x14ac:dyDescent="0.25">
      <c r="A226" s="16">
        <v>224</v>
      </c>
      <c r="B226" s="65" t="s">
        <v>1112</v>
      </c>
      <c r="C226" s="49" t="s">
        <v>262</v>
      </c>
      <c r="D226" s="19">
        <v>1</v>
      </c>
      <c r="E226" s="298">
        <f t="shared" si="18"/>
        <v>59.705882352941174</v>
      </c>
      <c r="F226" s="18" t="s">
        <v>286</v>
      </c>
      <c r="G226" s="132">
        <f t="shared" si="19"/>
        <v>71.05</v>
      </c>
      <c r="H226" s="41"/>
      <c r="I226" s="384">
        <v>58.907563025210081</v>
      </c>
      <c r="J226" s="404">
        <v>60.504201680672274</v>
      </c>
      <c r="K226" s="405">
        <f t="shared" si="23"/>
        <v>59.705882352941174</v>
      </c>
      <c r="L226" s="405"/>
      <c r="M226" s="58" t="s">
        <v>286</v>
      </c>
      <c r="N226" s="398">
        <f t="shared" si="20"/>
        <v>70.099999999999994</v>
      </c>
      <c r="O226" s="421">
        <f t="shared" si="22"/>
        <v>72</v>
      </c>
      <c r="P226" s="399">
        <f t="shared" si="21"/>
        <v>71.05</v>
      </c>
      <c r="Q226" s="424"/>
    </row>
    <row r="227" spans="1:17" x14ac:dyDescent="0.25">
      <c r="A227" s="16">
        <v>225</v>
      </c>
      <c r="B227" s="65" t="s">
        <v>1113</v>
      </c>
      <c r="C227" s="49" t="s">
        <v>262</v>
      </c>
      <c r="D227" s="19">
        <v>1</v>
      </c>
      <c r="E227" s="298">
        <f t="shared" si="18"/>
        <v>69.970588235294116</v>
      </c>
      <c r="F227" s="18" t="s">
        <v>286</v>
      </c>
      <c r="G227" s="132">
        <f t="shared" si="19"/>
        <v>83.265000000000001</v>
      </c>
      <c r="H227" s="41"/>
      <c r="I227" s="384">
        <v>69.352941176470594</v>
      </c>
      <c r="J227" s="404">
        <v>70.588235294117652</v>
      </c>
      <c r="K227" s="405">
        <f t="shared" si="23"/>
        <v>69.970588235294116</v>
      </c>
      <c r="L227" s="405"/>
      <c r="M227" s="58" t="s">
        <v>286</v>
      </c>
      <c r="N227" s="398">
        <f t="shared" si="20"/>
        <v>82.53</v>
      </c>
      <c r="O227" s="421">
        <f t="shared" si="22"/>
        <v>84</v>
      </c>
      <c r="P227" s="399">
        <f t="shared" si="21"/>
        <v>83.265000000000001</v>
      </c>
      <c r="Q227" s="424"/>
    </row>
    <row r="228" spans="1:17" x14ac:dyDescent="0.25">
      <c r="A228" s="16">
        <v>226</v>
      </c>
      <c r="B228" s="65" t="s">
        <v>1114</v>
      </c>
      <c r="C228" s="49" t="s">
        <v>262</v>
      </c>
      <c r="D228" s="19">
        <v>1</v>
      </c>
      <c r="E228" s="298">
        <f t="shared" si="18"/>
        <v>69.970588235294116</v>
      </c>
      <c r="F228" s="18" t="s">
        <v>286</v>
      </c>
      <c r="G228" s="132">
        <f t="shared" si="19"/>
        <v>83.265000000000001</v>
      </c>
      <c r="H228" s="41"/>
      <c r="I228" s="384">
        <v>69.352941176470594</v>
      </c>
      <c r="J228" s="404">
        <v>70.588235294117652</v>
      </c>
      <c r="K228" s="405">
        <f t="shared" si="23"/>
        <v>69.970588235294116</v>
      </c>
      <c r="L228" s="405"/>
      <c r="M228" s="58" t="s">
        <v>286</v>
      </c>
      <c r="N228" s="398">
        <f t="shared" si="20"/>
        <v>82.53</v>
      </c>
      <c r="O228" s="421">
        <f t="shared" si="22"/>
        <v>84</v>
      </c>
      <c r="P228" s="399">
        <f t="shared" si="21"/>
        <v>83.265000000000001</v>
      </c>
      <c r="Q228" s="424"/>
    </row>
    <row r="229" spans="1:17" ht="38.25" x14ac:dyDescent="0.25">
      <c r="A229" s="16">
        <v>227</v>
      </c>
      <c r="B229" s="65" t="s">
        <v>1115</v>
      </c>
      <c r="C229" s="49" t="s">
        <v>14</v>
      </c>
      <c r="D229" s="19">
        <v>1</v>
      </c>
      <c r="E229" s="298">
        <f t="shared" si="18"/>
        <v>3820.1680672268913</v>
      </c>
      <c r="F229" s="18" t="s">
        <v>286</v>
      </c>
      <c r="G229" s="132">
        <f t="shared" si="19"/>
        <v>4546.0000000000009</v>
      </c>
      <c r="H229" s="41"/>
      <c r="I229" s="384">
        <v>3781.5126050420172</v>
      </c>
      <c r="J229" s="404">
        <v>3858.8235294117649</v>
      </c>
      <c r="K229" s="405">
        <f t="shared" si="23"/>
        <v>3820.1680672268913</v>
      </c>
      <c r="L229" s="405"/>
      <c r="M229" s="58" t="s">
        <v>286</v>
      </c>
      <c r="N229" s="398">
        <f t="shared" si="20"/>
        <v>4500</v>
      </c>
      <c r="O229" s="421">
        <f t="shared" si="22"/>
        <v>4592</v>
      </c>
      <c r="P229" s="399">
        <f t="shared" si="21"/>
        <v>4546</v>
      </c>
      <c r="Q229" s="424"/>
    </row>
    <row r="230" spans="1:17" x14ac:dyDescent="0.25">
      <c r="A230" s="16">
        <v>228</v>
      </c>
      <c r="B230" s="65" t="s">
        <v>1116</v>
      </c>
      <c r="C230" s="49" t="s">
        <v>285</v>
      </c>
      <c r="D230" s="19">
        <v>1</v>
      </c>
      <c r="E230" s="298">
        <f t="shared" si="18"/>
        <v>65.594999999999999</v>
      </c>
      <c r="F230" s="18">
        <v>0</v>
      </c>
      <c r="G230" s="132">
        <f t="shared" si="19"/>
        <v>65.594999999999999</v>
      </c>
      <c r="H230" s="41"/>
      <c r="I230" s="384">
        <v>65.19</v>
      </c>
      <c r="J230" s="212">
        <v>66</v>
      </c>
      <c r="K230" s="405">
        <f t="shared" si="23"/>
        <v>65.594999999999999</v>
      </c>
      <c r="L230" s="57"/>
      <c r="M230" s="58">
        <v>0</v>
      </c>
      <c r="N230" s="398">
        <f t="shared" si="20"/>
        <v>65.19</v>
      </c>
      <c r="O230" s="421">
        <f t="shared" si="22"/>
        <v>66</v>
      </c>
      <c r="P230" s="399">
        <f t="shared" si="21"/>
        <v>65.594999999999999</v>
      </c>
      <c r="Q230" s="424"/>
    </row>
    <row r="231" spans="1:17" x14ac:dyDescent="0.25">
      <c r="A231" s="16">
        <v>229</v>
      </c>
      <c r="B231" s="65" t="s">
        <v>1117</v>
      </c>
      <c r="C231" s="49" t="s">
        <v>285</v>
      </c>
      <c r="D231" s="19">
        <v>1</v>
      </c>
      <c r="E231" s="298">
        <f t="shared" si="18"/>
        <v>13.68</v>
      </c>
      <c r="F231" s="18">
        <v>0</v>
      </c>
      <c r="G231" s="132">
        <f t="shared" si="19"/>
        <v>13.68</v>
      </c>
      <c r="H231" s="41"/>
      <c r="I231" s="384">
        <v>13.36</v>
      </c>
      <c r="J231" s="212">
        <v>14</v>
      </c>
      <c r="K231" s="405">
        <f t="shared" si="23"/>
        <v>13.68</v>
      </c>
      <c r="L231" s="57"/>
      <c r="M231" s="58">
        <v>0</v>
      </c>
      <c r="N231" s="398">
        <f t="shared" si="20"/>
        <v>13.36</v>
      </c>
      <c r="O231" s="421">
        <f t="shared" si="22"/>
        <v>14</v>
      </c>
      <c r="P231" s="399">
        <f t="shared" si="21"/>
        <v>13.68</v>
      </c>
      <c r="Q231" s="424"/>
    </row>
    <row r="232" spans="1:17" x14ac:dyDescent="0.25">
      <c r="A232" s="16">
        <v>230</v>
      </c>
      <c r="B232" s="65" t="s">
        <v>1118</v>
      </c>
      <c r="C232" s="49" t="s">
        <v>285</v>
      </c>
      <c r="D232" s="19">
        <v>1</v>
      </c>
      <c r="E232" s="298">
        <f t="shared" si="18"/>
        <v>24</v>
      </c>
      <c r="F232" s="18">
        <v>0</v>
      </c>
      <c r="G232" s="132">
        <f t="shared" si="19"/>
        <v>24</v>
      </c>
      <c r="H232" s="41"/>
      <c r="I232" s="384">
        <v>24</v>
      </c>
      <c r="J232" s="212">
        <v>24</v>
      </c>
      <c r="K232" s="405">
        <f t="shared" si="23"/>
        <v>24</v>
      </c>
      <c r="L232" s="57"/>
      <c r="M232" s="58">
        <v>0</v>
      </c>
      <c r="N232" s="398">
        <f t="shared" si="20"/>
        <v>24</v>
      </c>
      <c r="O232" s="421">
        <f t="shared" si="22"/>
        <v>24</v>
      </c>
      <c r="P232" s="399">
        <f t="shared" si="21"/>
        <v>24</v>
      </c>
      <c r="Q232" s="424"/>
    </row>
    <row r="233" spans="1:17" x14ac:dyDescent="0.25">
      <c r="A233" s="16">
        <v>231</v>
      </c>
      <c r="B233" s="65" t="s">
        <v>1119</v>
      </c>
      <c r="C233" s="49" t="s">
        <v>262</v>
      </c>
      <c r="D233" s="19">
        <v>1</v>
      </c>
      <c r="E233" s="298">
        <f t="shared" si="18"/>
        <v>39.635000000000005</v>
      </c>
      <c r="F233" s="18">
        <v>0</v>
      </c>
      <c r="G233" s="132">
        <f t="shared" si="19"/>
        <v>39.635000000000005</v>
      </c>
      <c r="H233" s="41"/>
      <c r="I233" s="384">
        <v>39.270000000000003</v>
      </c>
      <c r="J233" s="212">
        <v>40</v>
      </c>
      <c r="K233" s="405">
        <f t="shared" si="23"/>
        <v>39.635000000000005</v>
      </c>
      <c r="L233" s="57"/>
      <c r="M233" s="58">
        <v>0</v>
      </c>
      <c r="N233" s="398">
        <f t="shared" si="20"/>
        <v>39.270000000000003</v>
      </c>
      <c r="O233" s="421">
        <f t="shared" si="22"/>
        <v>40</v>
      </c>
      <c r="P233" s="399">
        <f t="shared" si="21"/>
        <v>39.635000000000005</v>
      </c>
      <c r="Q233" s="424"/>
    </row>
    <row r="234" spans="1:17" x14ac:dyDescent="0.25">
      <c r="A234" s="16">
        <v>232</v>
      </c>
      <c r="B234" s="65" t="s">
        <v>1120</v>
      </c>
      <c r="C234" s="49" t="s">
        <v>262</v>
      </c>
      <c r="D234" s="19">
        <v>1</v>
      </c>
      <c r="E234" s="298">
        <f t="shared" si="18"/>
        <v>44.525210084033617</v>
      </c>
      <c r="F234" s="18" t="s">
        <v>286</v>
      </c>
      <c r="G234" s="132">
        <f t="shared" si="19"/>
        <v>52.985000000000007</v>
      </c>
      <c r="H234" s="41"/>
      <c r="I234" s="384">
        <v>43.672268907563023</v>
      </c>
      <c r="J234" s="404">
        <v>45.378151260504204</v>
      </c>
      <c r="K234" s="405">
        <f t="shared" si="23"/>
        <v>44.525210084033617</v>
      </c>
      <c r="L234" s="405"/>
      <c r="M234" s="58" t="s">
        <v>286</v>
      </c>
      <c r="N234" s="398">
        <f t="shared" si="20"/>
        <v>51.97</v>
      </c>
      <c r="O234" s="421">
        <f t="shared" si="22"/>
        <v>54</v>
      </c>
      <c r="P234" s="399">
        <f t="shared" si="21"/>
        <v>52.984999999999999</v>
      </c>
      <c r="Q234" s="424"/>
    </row>
    <row r="235" spans="1:17" x14ac:dyDescent="0.25">
      <c r="A235" s="16">
        <v>233</v>
      </c>
      <c r="B235" s="65" t="s">
        <v>1121</v>
      </c>
      <c r="C235" s="49" t="s">
        <v>262</v>
      </c>
      <c r="D235" s="19">
        <v>1</v>
      </c>
      <c r="E235" s="298">
        <f t="shared" si="18"/>
        <v>43.935000000000002</v>
      </c>
      <c r="F235" s="18">
        <v>0</v>
      </c>
      <c r="G235" s="132">
        <f t="shared" si="19"/>
        <v>43.935000000000002</v>
      </c>
      <c r="H235" s="41"/>
      <c r="I235" s="384">
        <v>43.87</v>
      </c>
      <c r="J235" s="212">
        <v>44</v>
      </c>
      <c r="K235" s="405">
        <f t="shared" si="23"/>
        <v>43.935000000000002</v>
      </c>
      <c r="L235" s="57"/>
      <c r="M235" s="58">
        <v>0</v>
      </c>
      <c r="N235" s="398">
        <f t="shared" si="20"/>
        <v>43.87</v>
      </c>
      <c r="O235" s="421">
        <f t="shared" si="22"/>
        <v>44</v>
      </c>
      <c r="P235" s="399">
        <f t="shared" si="21"/>
        <v>43.935000000000002</v>
      </c>
      <c r="Q235" s="424"/>
    </row>
    <row r="236" spans="1:17" x14ac:dyDescent="0.25">
      <c r="A236" s="16">
        <v>234</v>
      </c>
      <c r="B236" s="65" t="s">
        <v>1122</v>
      </c>
      <c r="C236" s="49" t="s">
        <v>285</v>
      </c>
      <c r="D236" s="19">
        <v>1</v>
      </c>
      <c r="E236" s="298">
        <f t="shared" si="18"/>
        <v>17.97058823529412</v>
      </c>
      <c r="F236" s="18">
        <v>0.19</v>
      </c>
      <c r="G236" s="132">
        <f t="shared" si="19"/>
        <v>21.385000000000002</v>
      </c>
      <c r="H236" s="41"/>
      <c r="I236" s="384">
        <v>17.453781512605044</v>
      </c>
      <c r="J236" s="404">
        <v>18.487394957983195</v>
      </c>
      <c r="K236" s="405">
        <f t="shared" si="23"/>
        <v>17.97058823529412</v>
      </c>
      <c r="L236" s="405"/>
      <c r="M236" s="58">
        <v>0.19</v>
      </c>
      <c r="N236" s="398">
        <f t="shared" si="20"/>
        <v>20.770000000000003</v>
      </c>
      <c r="O236" s="421">
        <f t="shared" si="22"/>
        <v>22.000000000000004</v>
      </c>
      <c r="P236" s="399">
        <f t="shared" si="21"/>
        <v>21.385000000000005</v>
      </c>
      <c r="Q236" s="424"/>
    </row>
    <row r="237" spans="1:17" x14ac:dyDescent="0.25">
      <c r="A237" s="16">
        <v>235</v>
      </c>
      <c r="B237" s="65" t="s">
        <v>1123</v>
      </c>
      <c r="C237" s="49" t="s">
        <v>285</v>
      </c>
      <c r="D237" s="19">
        <v>1</v>
      </c>
      <c r="E237" s="298">
        <f t="shared" si="18"/>
        <v>96.739495798319325</v>
      </c>
      <c r="F237" s="18">
        <v>0.19</v>
      </c>
      <c r="G237" s="132">
        <f t="shared" si="19"/>
        <v>115.12</v>
      </c>
      <c r="H237" s="41"/>
      <c r="I237" s="384">
        <v>96</v>
      </c>
      <c r="J237" s="404">
        <v>97.478991596638664</v>
      </c>
      <c r="K237" s="405">
        <f t="shared" si="23"/>
        <v>96.739495798319325</v>
      </c>
      <c r="L237" s="405"/>
      <c r="M237" s="58">
        <v>0.19</v>
      </c>
      <c r="N237" s="398">
        <f t="shared" si="20"/>
        <v>114.24000000000001</v>
      </c>
      <c r="O237" s="421">
        <f t="shared" si="22"/>
        <v>116.00000000000001</v>
      </c>
      <c r="P237" s="399">
        <f t="shared" si="21"/>
        <v>115.12</v>
      </c>
      <c r="Q237" s="424"/>
    </row>
    <row r="238" spans="1:17" x14ac:dyDescent="0.25">
      <c r="A238" s="16">
        <v>236</v>
      </c>
      <c r="B238" s="65" t="s">
        <v>1124</v>
      </c>
      <c r="C238" s="49" t="s">
        <v>262</v>
      </c>
      <c r="D238" s="19">
        <v>1</v>
      </c>
      <c r="E238" s="298">
        <f t="shared" si="18"/>
        <v>26.672268907563026</v>
      </c>
      <c r="F238" s="18">
        <v>0.19</v>
      </c>
      <c r="G238" s="132">
        <f t="shared" si="19"/>
        <v>31.740000000000002</v>
      </c>
      <c r="H238" s="41"/>
      <c r="I238" s="384">
        <v>26.453781512605044</v>
      </c>
      <c r="J238" s="404">
        <v>26.890756302521009</v>
      </c>
      <c r="K238" s="405">
        <f t="shared" si="23"/>
        <v>26.672268907563026</v>
      </c>
      <c r="L238" s="405"/>
      <c r="M238" s="58">
        <v>0.19</v>
      </c>
      <c r="N238" s="398">
        <f t="shared" si="20"/>
        <v>31.480000000000004</v>
      </c>
      <c r="O238" s="421">
        <f t="shared" si="22"/>
        <v>32</v>
      </c>
      <c r="P238" s="399">
        <f t="shared" si="21"/>
        <v>31.740000000000002</v>
      </c>
      <c r="Q238" s="424"/>
    </row>
    <row r="239" spans="1:17" x14ac:dyDescent="0.25">
      <c r="A239" s="16">
        <v>237</v>
      </c>
      <c r="B239" s="65" t="s">
        <v>1125</v>
      </c>
      <c r="C239" s="49" t="s">
        <v>262</v>
      </c>
      <c r="D239" s="19">
        <v>1</v>
      </c>
      <c r="E239" s="298">
        <f t="shared" si="18"/>
        <v>13.268907563025211</v>
      </c>
      <c r="F239" s="18" t="s">
        <v>286</v>
      </c>
      <c r="G239" s="132">
        <f t="shared" si="19"/>
        <v>15.790000000000001</v>
      </c>
      <c r="H239" s="41"/>
      <c r="I239" s="384">
        <v>13.092436974789917</v>
      </c>
      <c r="J239" s="404">
        <v>13.445378151260504</v>
      </c>
      <c r="K239" s="405">
        <f t="shared" si="23"/>
        <v>13.268907563025211</v>
      </c>
      <c r="L239" s="405"/>
      <c r="M239" s="58" t="s">
        <v>286</v>
      </c>
      <c r="N239" s="398">
        <f t="shared" si="20"/>
        <v>15.580000000000002</v>
      </c>
      <c r="O239" s="421">
        <f t="shared" si="22"/>
        <v>16</v>
      </c>
      <c r="P239" s="399">
        <f t="shared" si="21"/>
        <v>15.790000000000001</v>
      </c>
      <c r="Q239" s="424"/>
    </row>
    <row r="240" spans="1:17" x14ac:dyDescent="0.25">
      <c r="A240" s="16">
        <v>238</v>
      </c>
      <c r="B240" s="65" t="s">
        <v>1126</v>
      </c>
      <c r="C240" s="49" t="s">
        <v>262</v>
      </c>
      <c r="D240" s="19">
        <v>1</v>
      </c>
      <c r="E240" s="298">
        <f t="shared" si="18"/>
        <v>32.419047619047618</v>
      </c>
      <c r="F240" s="18">
        <v>0.05</v>
      </c>
      <c r="G240" s="132">
        <f t="shared" si="19"/>
        <v>34.04</v>
      </c>
      <c r="H240" s="41"/>
      <c r="I240" s="384">
        <v>32.457142857142856</v>
      </c>
      <c r="J240" s="212">
        <v>32.38095238095238</v>
      </c>
      <c r="K240" s="405">
        <f t="shared" si="23"/>
        <v>32.419047619047618</v>
      </c>
      <c r="L240" s="57"/>
      <c r="M240" s="58">
        <v>0.05</v>
      </c>
      <c r="N240" s="398">
        <f t="shared" si="20"/>
        <v>34.08</v>
      </c>
      <c r="O240" s="421">
        <f t="shared" si="22"/>
        <v>34</v>
      </c>
      <c r="P240" s="399">
        <f t="shared" si="21"/>
        <v>34.04</v>
      </c>
      <c r="Q240" s="424"/>
    </row>
    <row r="241" spans="1:17" x14ac:dyDescent="0.25">
      <c r="A241" s="16">
        <v>239</v>
      </c>
      <c r="B241" s="65" t="s">
        <v>1127</v>
      </c>
      <c r="C241" s="49" t="s">
        <v>262</v>
      </c>
      <c r="D241" s="19">
        <v>1</v>
      </c>
      <c r="E241" s="298">
        <f t="shared" si="18"/>
        <v>32.419047619047618</v>
      </c>
      <c r="F241" s="18">
        <v>0.05</v>
      </c>
      <c r="G241" s="132">
        <f t="shared" si="19"/>
        <v>34.04</v>
      </c>
      <c r="H241" s="41"/>
      <c r="I241" s="384">
        <v>32.457142857142856</v>
      </c>
      <c r="J241" s="212">
        <v>32.38095238095238</v>
      </c>
      <c r="K241" s="405">
        <f t="shared" si="23"/>
        <v>32.419047619047618</v>
      </c>
      <c r="L241" s="57"/>
      <c r="M241" s="58">
        <v>0.05</v>
      </c>
      <c r="N241" s="398">
        <f t="shared" si="20"/>
        <v>34.08</v>
      </c>
      <c r="O241" s="421">
        <f t="shared" si="22"/>
        <v>34</v>
      </c>
      <c r="P241" s="399">
        <f t="shared" si="21"/>
        <v>34.04</v>
      </c>
      <c r="Q241" s="424"/>
    </row>
    <row r="242" spans="1:17" x14ac:dyDescent="0.25">
      <c r="A242" s="16">
        <v>240</v>
      </c>
      <c r="B242" s="65" t="s">
        <v>1128</v>
      </c>
      <c r="C242" s="49" t="s">
        <v>262</v>
      </c>
      <c r="D242" s="19">
        <v>1</v>
      </c>
      <c r="E242" s="298">
        <f t="shared" si="18"/>
        <v>8.7016806722689086</v>
      </c>
      <c r="F242" s="18">
        <v>0.19</v>
      </c>
      <c r="G242" s="132">
        <f t="shared" si="19"/>
        <v>10.355</v>
      </c>
      <c r="H242" s="41"/>
      <c r="I242" s="384">
        <v>9.0000000000000018</v>
      </c>
      <c r="J242" s="404">
        <v>8.4033613445378155</v>
      </c>
      <c r="K242" s="405">
        <f t="shared" si="23"/>
        <v>8.7016806722689086</v>
      </c>
      <c r="L242" s="405"/>
      <c r="M242" s="58">
        <v>0.19</v>
      </c>
      <c r="N242" s="398">
        <f t="shared" si="20"/>
        <v>10.710000000000003</v>
      </c>
      <c r="O242" s="421">
        <f t="shared" si="22"/>
        <v>10</v>
      </c>
      <c r="P242" s="399">
        <f t="shared" si="21"/>
        <v>10.355</v>
      </c>
      <c r="Q242" s="424"/>
    </row>
    <row r="243" spans="1:17" ht="25.5" x14ac:dyDescent="0.25">
      <c r="A243" s="16">
        <v>241</v>
      </c>
      <c r="B243" s="65" t="s">
        <v>1129</v>
      </c>
      <c r="C243" s="49" t="s">
        <v>262</v>
      </c>
      <c r="D243" s="19">
        <v>1</v>
      </c>
      <c r="E243" s="298">
        <f t="shared" si="18"/>
        <v>59.454999999999998</v>
      </c>
      <c r="F243" s="18">
        <v>0</v>
      </c>
      <c r="G243" s="132">
        <f t="shared" si="19"/>
        <v>59.454999999999998</v>
      </c>
      <c r="H243" s="41"/>
      <c r="I243" s="384">
        <v>58.91</v>
      </c>
      <c r="J243" s="212">
        <v>60</v>
      </c>
      <c r="K243" s="405">
        <f t="shared" si="23"/>
        <v>59.454999999999998</v>
      </c>
      <c r="L243" s="57"/>
      <c r="M243" s="58">
        <v>0</v>
      </c>
      <c r="N243" s="398">
        <f t="shared" si="20"/>
        <v>58.91</v>
      </c>
      <c r="O243" s="421">
        <f t="shared" si="22"/>
        <v>60</v>
      </c>
      <c r="P243" s="399">
        <f t="shared" si="21"/>
        <v>59.454999999999998</v>
      </c>
      <c r="Q243" s="424"/>
    </row>
    <row r="244" spans="1:17" x14ac:dyDescent="0.25">
      <c r="A244" s="16">
        <v>242</v>
      </c>
      <c r="B244" s="65" t="s">
        <v>1130</v>
      </c>
      <c r="C244" s="189" t="s">
        <v>262</v>
      </c>
      <c r="D244" s="19">
        <v>1</v>
      </c>
      <c r="E244" s="298">
        <f t="shared" si="18"/>
        <v>5.8571428571428577</v>
      </c>
      <c r="F244" s="18">
        <v>0.05</v>
      </c>
      <c r="G244" s="132">
        <f t="shared" si="19"/>
        <v>6.15</v>
      </c>
      <c r="H244" s="41"/>
      <c r="I244" s="384">
        <v>6</v>
      </c>
      <c r="J244" s="212">
        <v>5.7142857142857144</v>
      </c>
      <c r="K244" s="405">
        <f t="shared" si="23"/>
        <v>5.8571428571428577</v>
      </c>
      <c r="L244" s="57"/>
      <c r="M244" s="58">
        <v>0.05</v>
      </c>
      <c r="N244" s="398">
        <f t="shared" si="20"/>
        <v>6.3</v>
      </c>
      <c r="O244" s="421">
        <f t="shared" si="22"/>
        <v>6</v>
      </c>
      <c r="P244" s="399">
        <f t="shared" si="21"/>
        <v>6.15</v>
      </c>
      <c r="Q244" s="424"/>
    </row>
    <row r="245" spans="1:17" x14ac:dyDescent="0.25">
      <c r="A245" s="16">
        <v>243</v>
      </c>
      <c r="B245" s="65" t="s">
        <v>1131</v>
      </c>
      <c r="C245" s="49" t="s">
        <v>262</v>
      </c>
      <c r="D245" s="19">
        <v>1</v>
      </c>
      <c r="E245" s="298">
        <f t="shared" si="18"/>
        <v>41.600840336134453</v>
      </c>
      <c r="F245" s="18">
        <v>0.19</v>
      </c>
      <c r="G245" s="132">
        <f t="shared" si="19"/>
        <v>49.505000000000003</v>
      </c>
      <c r="H245" s="41"/>
      <c r="I245" s="384">
        <v>41.184873949579831</v>
      </c>
      <c r="J245" s="404">
        <v>42.016806722689076</v>
      </c>
      <c r="K245" s="405">
        <f t="shared" si="23"/>
        <v>41.600840336134453</v>
      </c>
      <c r="L245" s="405"/>
      <c r="M245" s="58">
        <v>0.19</v>
      </c>
      <c r="N245" s="398">
        <f t="shared" si="20"/>
        <v>49.01</v>
      </c>
      <c r="O245" s="421">
        <f t="shared" si="22"/>
        <v>50</v>
      </c>
      <c r="P245" s="399">
        <f t="shared" si="21"/>
        <v>49.504999999999995</v>
      </c>
      <c r="Q245" s="424"/>
    </row>
    <row r="246" spans="1:17" x14ac:dyDescent="0.25">
      <c r="A246" s="16">
        <v>244</v>
      </c>
      <c r="B246" s="65" t="s">
        <v>1132</v>
      </c>
      <c r="C246" s="49" t="s">
        <v>289</v>
      </c>
      <c r="D246" s="19">
        <v>1</v>
      </c>
      <c r="E246" s="298">
        <f t="shared" si="18"/>
        <v>31.239495798319329</v>
      </c>
      <c r="F246" s="18">
        <v>0.19</v>
      </c>
      <c r="G246" s="132">
        <f t="shared" si="19"/>
        <v>37.175000000000004</v>
      </c>
      <c r="H246" s="41"/>
      <c r="I246" s="384">
        <v>30.54621848739496</v>
      </c>
      <c r="J246" s="404">
        <v>31.932773109243698</v>
      </c>
      <c r="K246" s="405">
        <f t="shared" si="23"/>
        <v>31.239495798319329</v>
      </c>
      <c r="L246" s="405"/>
      <c r="M246" s="58">
        <v>0.19</v>
      </c>
      <c r="N246" s="398">
        <f t="shared" si="20"/>
        <v>36.35</v>
      </c>
      <c r="O246" s="421">
        <f t="shared" si="22"/>
        <v>38</v>
      </c>
      <c r="P246" s="399">
        <f t="shared" si="21"/>
        <v>37.174999999999997</v>
      </c>
      <c r="Q246" s="424"/>
    </row>
    <row r="247" spans="1:17" x14ac:dyDescent="0.25">
      <c r="A247" s="16">
        <v>245</v>
      </c>
      <c r="B247" s="182" t="s">
        <v>1133</v>
      </c>
      <c r="C247" s="183" t="s">
        <v>14</v>
      </c>
      <c r="D247" s="19">
        <v>1</v>
      </c>
      <c r="E247" s="298">
        <f t="shared" si="18"/>
        <v>86181.600840336148</v>
      </c>
      <c r="F247" s="18" t="s">
        <v>286</v>
      </c>
      <c r="G247" s="132">
        <f t="shared" si="19"/>
        <v>102556.10500000001</v>
      </c>
      <c r="H247" s="41"/>
      <c r="I247" s="384">
        <v>85311.100840336148</v>
      </c>
      <c r="J247" s="404">
        <v>87052.100840336134</v>
      </c>
      <c r="K247" s="405">
        <f t="shared" si="23"/>
        <v>86181.600840336148</v>
      </c>
      <c r="L247" s="405"/>
      <c r="M247" s="58" t="s">
        <v>286</v>
      </c>
      <c r="N247" s="398">
        <f t="shared" si="20"/>
        <v>101520.21000000002</v>
      </c>
      <c r="O247" s="421">
        <f t="shared" si="22"/>
        <v>103592</v>
      </c>
      <c r="P247" s="399">
        <f t="shared" si="21"/>
        <v>102556.10500000001</v>
      </c>
      <c r="Q247" s="424"/>
    </row>
    <row r="248" spans="1:17" x14ac:dyDescent="0.25">
      <c r="A248" s="16">
        <v>246</v>
      </c>
      <c r="B248" s="65" t="s">
        <v>1134</v>
      </c>
      <c r="C248" s="49" t="s">
        <v>14</v>
      </c>
      <c r="D248" s="19">
        <v>1</v>
      </c>
      <c r="E248" s="298">
        <f t="shared" si="18"/>
        <v>201369.51680672268</v>
      </c>
      <c r="F248" s="18" t="s">
        <v>286</v>
      </c>
      <c r="G248" s="132">
        <f t="shared" si="19"/>
        <v>239629.72499999998</v>
      </c>
      <c r="H248" s="41"/>
      <c r="I248" s="384">
        <v>199335.67226890757</v>
      </c>
      <c r="J248" s="404">
        <v>203403.36134453781</v>
      </c>
      <c r="K248" s="405">
        <f t="shared" si="23"/>
        <v>201369.51680672268</v>
      </c>
      <c r="L248" s="405"/>
      <c r="M248" s="58" t="s">
        <v>286</v>
      </c>
      <c r="N248" s="398">
        <f t="shared" si="20"/>
        <v>237209.45</v>
      </c>
      <c r="O248" s="421">
        <f t="shared" si="22"/>
        <v>242050</v>
      </c>
      <c r="P248" s="399">
        <f t="shared" si="21"/>
        <v>239629.72500000001</v>
      </c>
      <c r="Q248" s="424"/>
    </row>
    <row r="249" spans="1:17" x14ac:dyDescent="0.25">
      <c r="A249" s="16">
        <v>247</v>
      </c>
      <c r="B249" s="65" t="s">
        <v>1135</v>
      </c>
      <c r="C249" s="49" t="s">
        <v>14</v>
      </c>
      <c r="D249" s="19">
        <v>1</v>
      </c>
      <c r="E249" s="298">
        <f t="shared" si="18"/>
        <v>41596.638361344536</v>
      </c>
      <c r="F249" s="18">
        <v>0.19</v>
      </c>
      <c r="G249" s="132">
        <f t="shared" si="19"/>
        <v>49499.999649999998</v>
      </c>
      <c r="H249" s="41"/>
      <c r="I249" s="384">
        <v>41176.47</v>
      </c>
      <c r="J249" s="404">
        <v>42016.806722689078</v>
      </c>
      <c r="K249" s="405">
        <f t="shared" si="23"/>
        <v>41596.638361344536</v>
      </c>
      <c r="L249" s="405"/>
      <c r="M249" s="58">
        <v>0.19</v>
      </c>
      <c r="N249" s="398">
        <f t="shared" si="20"/>
        <v>48999.999300000003</v>
      </c>
      <c r="O249" s="421">
        <f t="shared" si="22"/>
        <v>50000</v>
      </c>
      <c r="P249" s="399">
        <f t="shared" si="21"/>
        <v>49499.999649999998</v>
      </c>
      <c r="Q249" s="424"/>
    </row>
    <row r="250" spans="1:17" x14ac:dyDescent="0.25">
      <c r="A250" s="16">
        <v>248</v>
      </c>
      <c r="B250" s="65" t="s">
        <v>1136</v>
      </c>
      <c r="C250" s="49" t="s">
        <v>14</v>
      </c>
      <c r="D250" s="19">
        <v>1</v>
      </c>
      <c r="E250" s="298">
        <f t="shared" si="18"/>
        <v>21221.306722689078</v>
      </c>
      <c r="F250" s="18">
        <v>0.19</v>
      </c>
      <c r="G250" s="132">
        <f t="shared" si="19"/>
        <v>25253.355000000003</v>
      </c>
      <c r="H250" s="41"/>
      <c r="I250" s="384">
        <v>21007.319327731093</v>
      </c>
      <c r="J250" s="404">
        <v>21435.294117647059</v>
      </c>
      <c r="K250" s="405">
        <f t="shared" si="23"/>
        <v>21221.306722689078</v>
      </c>
      <c r="L250" s="405"/>
      <c r="M250" s="58">
        <v>0.19</v>
      </c>
      <c r="N250" s="398">
        <f t="shared" si="20"/>
        <v>24998.71</v>
      </c>
      <c r="O250" s="421">
        <f t="shared" si="22"/>
        <v>25508</v>
      </c>
      <c r="P250" s="399">
        <f t="shared" si="21"/>
        <v>25253.355</v>
      </c>
      <c r="Q250" s="424"/>
    </row>
    <row r="251" spans="1:17" x14ac:dyDescent="0.25">
      <c r="A251" s="16">
        <v>249</v>
      </c>
      <c r="B251" s="65" t="s">
        <v>1137</v>
      </c>
      <c r="C251" s="49" t="s">
        <v>262</v>
      </c>
      <c r="D251" s="19">
        <v>1</v>
      </c>
      <c r="E251" s="298">
        <f t="shared" si="18"/>
        <v>15.77</v>
      </c>
      <c r="F251" s="18" t="s">
        <v>287</v>
      </c>
      <c r="G251" s="132">
        <f t="shared" si="19"/>
        <v>15.77</v>
      </c>
      <c r="H251" s="41"/>
      <c r="I251" s="384">
        <v>15.54</v>
      </c>
      <c r="J251" s="212">
        <v>16</v>
      </c>
      <c r="K251" s="405">
        <f t="shared" si="23"/>
        <v>15.77</v>
      </c>
      <c r="L251" s="57"/>
      <c r="M251" s="58" t="s">
        <v>287</v>
      </c>
      <c r="N251" s="398">
        <f t="shared" si="20"/>
        <v>15.54</v>
      </c>
      <c r="O251" s="421">
        <f t="shared" si="22"/>
        <v>16</v>
      </c>
      <c r="P251" s="399">
        <f t="shared" si="21"/>
        <v>15.77</v>
      </c>
      <c r="Q251" s="424"/>
    </row>
    <row r="252" spans="1:17" x14ac:dyDescent="0.25">
      <c r="A252" s="16">
        <v>250</v>
      </c>
      <c r="B252" s="65" t="s">
        <v>1138</v>
      </c>
      <c r="C252" s="49" t="s">
        <v>262</v>
      </c>
      <c r="D252" s="19">
        <v>1</v>
      </c>
      <c r="E252" s="298">
        <f t="shared" si="18"/>
        <v>33.364999999999995</v>
      </c>
      <c r="F252" s="18" t="s">
        <v>287</v>
      </c>
      <c r="G252" s="132">
        <f t="shared" si="19"/>
        <v>33.364999999999995</v>
      </c>
      <c r="H252" s="41"/>
      <c r="I252" s="384">
        <v>32.729999999999997</v>
      </c>
      <c r="J252" s="212">
        <v>34</v>
      </c>
      <c r="K252" s="405">
        <f t="shared" si="23"/>
        <v>33.364999999999995</v>
      </c>
      <c r="L252" s="57"/>
      <c r="M252" s="58" t="s">
        <v>287</v>
      </c>
      <c r="N252" s="398">
        <f t="shared" si="20"/>
        <v>32.729999999999997</v>
      </c>
      <c r="O252" s="421">
        <f t="shared" si="22"/>
        <v>34</v>
      </c>
      <c r="P252" s="399">
        <f t="shared" si="21"/>
        <v>33.364999999999995</v>
      </c>
      <c r="Q252" s="424"/>
    </row>
    <row r="253" spans="1:17" x14ac:dyDescent="0.25">
      <c r="A253" s="16">
        <v>251</v>
      </c>
      <c r="B253" s="188" t="s">
        <v>1139</v>
      </c>
      <c r="C253" s="189" t="s">
        <v>262</v>
      </c>
      <c r="D253" s="19">
        <v>1</v>
      </c>
      <c r="E253" s="298">
        <f t="shared" si="18"/>
        <v>422.2703781512605</v>
      </c>
      <c r="F253" s="18">
        <v>0.19</v>
      </c>
      <c r="G253" s="132">
        <f t="shared" si="19"/>
        <v>502.50175000000002</v>
      </c>
      <c r="H253" s="41"/>
      <c r="I253" s="384">
        <v>417.65</v>
      </c>
      <c r="J253" s="404">
        <v>426.89075630252103</v>
      </c>
      <c r="K253" s="405">
        <f t="shared" si="23"/>
        <v>422.2703781512605</v>
      </c>
      <c r="L253" s="405"/>
      <c r="M253" s="58">
        <v>0.19</v>
      </c>
      <c r="N253" s="398">
        <f t="shared" si="20"/>
        <v>497.00349999999997</v>
      </c>
      <c r="O253" s="421">
        <f t="shared" si="22"/>
        <v>508</v>
      </c>
      <c r="P253" s="399">
        <f t="shared" si="21"/>
        <v>502.50175000000002</v>
      </c>
      <c r="Q253" s="424"/>
    </row>
    <row r="254" spans="1:17" x14ac:dyDescent="0.25">
      <c r="A254" s="16">
        <v>252</v>
      </c>
      <c r="B254" s="65" t="s">
        <v>1140</v>
      </c>
      <c r="C254" s="49" t="s">
        <v>262</v>
      </c>
      <c r="D254" s="19">
        <v>1</v>
      </c>
      <c r="E254" s="298">
        <f t="shared" si="18"/>
        <v>53.071428571428569</v>
      </c>
      <c r="F254" s="18" t="s">
        <v>286</v>
      </c>
      <c r="G254" s="132">
        <f t="shared" si="19"/>
        <v>63.155000000000001</v>
      </c>
      <c r="H254" s="41"/>
      <c r="I254" s="384">
        <v>52.361344537815128</v>
      </c>
      <c r="J254" s="404">
        <v>53.781512605042018</v>
      </c>
      <c r="K254" s="405">
        <f t="shared" si="23"/>
        <v>53.071428571428569</v>
      </c>
      <c r="L254" s="405"/>
      <c r="M254" s="58" t="s">
        <v>286</v>
      </c>
      <c r="N254" s="398">
        <f t="shared" si="20"/>
        <v>62.31</v>
      </c>
      <c r="O254" s="421">
        <f t="shared" si="22"/>
        <v>64</v>
      </c>
      <c r="P254" s="399">
        <f t="shared" si="21"/>
        <v>63.155000000000001</v>
      </c>
      <c r="Q254" s="424"/>
    </row>
    <row r="255" spans="1:17" x14ac:dyDescent="0.25">
      <c r="A255" s="16">
        <v>253</v>
      </c>
      <c r="B255" s="65" t="s">
        <v>1141</v>
      </c>
      <c r="C255" s="49" t="s">
        <v>262</v>
      </c>
      <c r="D255" s="19">
        <v>1</v>
      </c>
      <c r="E255" s="298">
        <f t="shared" si="18"/>
        <v>37.873949579831937</v>
      </c>
      <c r="F255" s="18">
        <v>0.19</v>
      </c>
      <c r="G255" s="132">
        <f t="shared" si="19"/>
        <v>45.070000000000007</v>
      </c>
      <c r="H255" s="41"/>
      <c r="I255" s="384">
        <v>37.092436974789919</v>
      </c>
      <c r="J255" s="404">
        <v>38.655462184873954</v>
      </c>
      <c r="K255" s="405">
        <f t="shared" si="23"/>
        <v>37.873949579831937</v>
      </c>
      <c r="L255" s="405"/>
      <c r="M255" s="58">
        <v>0.19</v>
      </c>
      <c r="N255" s="398">
        <f t="shared" si="20"/>
        <v>44.14</v>
      </c>
      <c r="O255" s="421">
        <f t="shared" si="22"/>
        <v>46.000000000000007</v>
      </c>
      <c r="P255" s="399">
        <f t="shared" si="21"/>
        <v>45.070000000000007</v>
      </c>
      <c r="Q255" s="424"/>
    </row>
    <row r="256" spans="1:17" x14ac:dyDescent="0.25">
      <c r="A256" s="16">
        <v>254</v>
      </c>
      <c r="B256" s="65" t="s">
        <v>1142</v>
      </c>
      <c r="C256" s="49" t="s">
        <v>262</v>
      </c>
      <c r="D256" s="19">
        <v>1</v>
      </c>
      <c r="E256" s="298">
        <f t="shared" si="18"/>
        <v>46.575630252100844</v>
      </c>
      <c r="F256" s="18" t="s">
        <v>286</v>
      </c>
      <c r="G256" s="132">
        <f t="shared" si="19"/>
        <v>55.425000000000004</v>
      </c>
      <c r="H256" s="41"/>
      <c r="I256" s="384">
        <v>46.092436974789919</v>
      </c>
      <c r="J256" s="404">
        <v>47.058823529411768</v>
      </c>
      <c r="K256" s="405">
        <f t="shared" si="23"/>
        <v>46.575630252100844</v>
      </c>
      <c r="L256" s="405"/>
      <c r="M256" s="58" t="s">
        <v>286</v>
      </c>
      <c r="N256" s="398">
        <f t="shared" si="20"/>
        <v>54.85</v>
      </c>
      <c r="O256" s="421">
        <f t="shared" si="22"/>
        <v>56</v>
      </c>
      <c r="P256" s="399">
        <f t="shared" si="21"/>
        <v>55.424999999999997</v>
      </c>
      <c r="Q256" s="424"/>
    </row>
    <row r="257" spans="1:17" x14ac:dyDescent="0.25">
      <c r="A257" s="16">
        <v>255</v>
      </c>
      <c r="B257" s="65" t="s">
        <v>1143</v>
      </c>
      <c r="C257" s="49" t="s">
        <v>262</v>
      </c>
      <c r="D257" s="19">
        <v>1</v>
      </c>
      <c r="E257" s="298">
        <f t="shared" si="18"/>
        <v>55.138655462184879</v>
      </c>
      <c r="F257" s="18">
        <v>0.19</v>
      </c>
      <c r="G257" s="132">
        <f t="shared" si="19"/>
        <v>65.615000000000009</v>
      </c>
      <c r="H257" s="41"/>
      <c r="I257" s="384">
        <v>54.815126050420176</v>
      </c>
      <c r="J257" s="404">
        <v>55.462184873949582</v>
      </c>
      <c r="K257" s="405">
        <f t="shared" si="23"/>
        <v>55.138655462184879</v>
      </c>
      <c r="L257" s="405"/>
      <c r="M257" s="58">
        <v>0.19</v>
      </c>
      <c r="N257" s="398">
        <f t="shared" si="20"/>
        <v>65.23</v>
      </c>
      <c r="O257" s="421">
        <f t="shared" si="22"/>
        <v>66</v>
      </c>
      <c r="P257" s="399">
        <f t="shared" si="21"/>
        <v>65.615000000000009</v>
      </c>
      <c r="Q257" s="424"/>
    </row>
    <row r="258" spans="1:17" x14ac:dyDescent="0.25">
      <c r="A258" s="16">
        <v>256</v>
      </c>
      <c r="B258" s="65" t="s">
        <v>1144</v>
      </c>
      <c r="C258" s="49" t="s">
        <v>262</v>
      </c>
      <c r="D258" s="19">
        <v>1</v>
      </c>
      <c r="E258" s="298">
        <f t="shared" si="18"/>
        <v>46.575630252100844</v>
      </c>
      <c r="F258" s="18" t="s">
        <v>286</v>
      </c>
      <c r="G258" s="132">
        <f t="shared" si="19"/>
        <v>55.425000000000004</v>
      </c>
      <c r="H258" s="41"/>
      <c r="I258" s="384">
        <v>46.092436974789919</v>
      </c>
      <c r="J258" s="404">
        <v>47.058823529411768</v>
      </c>
      <c r="K258" s="405">
        <f t="shared" si="23"/>
        <v>46.575630252100844</v>
      </c>
      <c r="L258" s="405"/>
      <c r="M258" s="58" t="s">
        <v>286</v>
      </c>
      <c r="N258" s="398">
        <f t="shared" si="20"/>
        <v>54.85</v>
      </c>
      <c r="O258" s="421">
        <f t="shared" si="22"/>
        <v>56</v>
      </c>
      <c r="P258" s="399">
        <f t="shared" si="21"/>
        <v>55.424999999999997</v>
      </c>
      <c r="Q258" s="424"/>
    </row>
    <row r="259" spans="1:17" x14ac:dyDescent="0.25">
      <c r="A259" s="16">
        <v>257</v>
      </c>
      <c r="B259" s="65" t="s">
        <v>1145</v>
      </c>
      <c r="C259" s="49" t="s">
        <v>262</v>
      </c>
      <c r="D259" s="19">
        <v>1</v>
      </c>
      <c r="E259" s="298">
        <f t="shared" si="18"/>
        <v>55.138655462184879</v>
      </c>
      <c r="F259" s="18">
        <v>0.19</v>
      </c>
      <c r="G259" s="132">
        <f t="shared" si="19"/>
        <v>65.615000000000009</v>
      </c>
      <c r="H259" s="41"/>
      <c r="I259" s="384">
        <v>54.815126050420176</v>
      </c>
      <c r="J259" s="404">
        <v>55.462184873949582</v>
      </c>
      <c r="K259" s="405">
        <f t="shared" si="23"/>
        <v>55.138655462184879</v>
      </c>
      <c r="L259" s="405"/>
      <c r="M259" s="58">
        <v>0.19</v>
      </c>
      <c r="N259" s="398">
        <f t="shared" si="20"/>
        <v>65.23</v>
      </c>
      <c r="O259" s="421">
        <f t="shared" si="22"/>
        <v>66</v>
      </c>
      <c r="P259" s="399">
        <f t="shared" si="21"/>
        <v>65.615000000000009</v>
      </c>
      <c r="Q259" s="424"/>
    </row>
    <row r="260" spans="1:17" x14ac:dyDescent="0.25">
      <c r="A260" s="16">
        <v>258</v>
      </c>
      <c r="B260" s="65" t="s">
        <v>1146</v>
      </c>
      <c r="C260" s="49" t="s">
        <v>262</v>
      </c>
      <c r="D260" s="19">
        <v>1</v>
      </c>
      <c r="E260" s="298">
        <f t="shared" ref="E260:E323" si="24">K260</f>
        <v>55.138655462184879</v>
      </c>
      <c r="F260" s="18" t="s">
        <v>286</v>
      </c>
      <c r="G260" s="132">
        <f t="shared" ref="G260:G323" si="25">+(E260*F260)+E260</f>
        <v>65.615000000000009</v>
      </c>
      <c r="H260" s="41"/>
      <c r="I260" s="384">
        <v>54.815126050420176</v>
      </c>
      <c r="J260" s="404">
        <v>55.462184873949582</v>
      </c>
      <c r="K260" s="405">
        <f t="shared" si="23"/>
        <v>55.138655462184879</v>
      </c>
      <c r="L260" s="405"/>
      <c r="M260" s="58" t="s">
        <v>286</v>
      </c>
      <c r="N260" s="398">
        <f t="shared" ref="N260:N323" si="26">+(I260*M260)+I260</f>
        <v>65.23</v>
      </c>
      <c r="O260" s="421">
        <f t="shared" si="22"/>
        <v>66</v>
      </c>
      <c r="P260" s="399">
        <f t="shared" ref="P260:P323" si="27">+AVERAGE(N260:O260)</f>
        <v>65.615000000000009</v>
      </c>
      <c r="Q260" s="424"/>
    </row>
    <row r="261" spans="1:17" x14ac:dyDescent="0.25">
      <c r="A261" s="16">
        <v>259</v>
      </c>
      <c r="B261" s="65" t="s">
        <v>1147</v>
      </c>
      <c r="C261" s="49" t="s">
        <v>262</v>
      </c>
      <c r="D261" s="19">
        <v>1</v>
      </c>
      <c r="E261" s="298">
        <f t="shared" si="24"/>
        <v>61.638655462184872</v>
      </c>
      <c r="F261" s="18" t="s">
        <v>286</v>
      </c>
      <c r="G261" s="132">
        <f t="shared" si="25"/>
        <v>73.349999999999994</v>
      </c>
      <c r="H261" s="41"/>
      <c r="I261" s="384">
        <v>61.092436974789919</v>
      </c>
      <c r="J261" s="404">
        <v>62.184873949579831</v>
      </c>
      <c r="K261" s="405">
        <f t="shared" si="23"/>
        <v>61.638655462184872</v>
      </c>
      <c r="L261" s="405"/>
      <c r="M261" s="58" t="s">
        <v>286</v>
      </c>
      <c r="N261" s="398">
        <f t="shared" si="26"/>
        <v>72.7</v>
      </c>
      <c r="O261" s="421">
        <f t="shared" ref="O261:O324" si="28">(J261*M261)+J261</f>
        <v>74</v>
      </c>
      <c r="P261" s="399">
        <f t="shared" si="27"/>
        <v>73.349999999999994</v>
      </c>
      <c r="Q261" s="424"/>
    </row>
    <row r="262" spans="1:17" x14ac:dyDescent="0.25">
      <c r="A262" s="16">
        <v>260</v>
      </c>
      <c r="B262" s="65" t="s">
        <v>1148</v>
      </c>
      <c r="C262" s="49" t="s">
        <v>262</v>
      </c>
      <c r="D262" s="19">
        <v>1</v>
      </c>
      <c r="E262" s="298">
        <f t="shared" si="24"/>
        <v>48.369747899159663</v>
      </c>
      <c r="F262" s="18">
        <v>0.19</v>
      </c>
      <c r="G262" s="132">
        <f t="shared" si="25"/>
        <v>57.56</v>
      </c>
      <c r="H262" s="41"/>
      <c r="I262" s="384">
        <v>48</v>
      </c>
      <c r="J262" s="404">
        <v>48.739495798319332</v>
      </c>
      <c r="K262" s="405">
        <f t="shared" si="23"/>
        <v>48.369747899159663</v>
      </c>
      <c r="L262" s="405"/>
      <c r="M262" s="58">
        <v>0.19</v>
      </c>
      <c r="N262" s="398">
        <f t="shared" si="26"/>
        <v>57.120000000000005</v>
      </c>
      <c r="O262" s="421">
        <f t="shared" si="28"/>
        <v>58.000000000000007</v>
      </c>
      <c r="P262" s="399">
        <f t="shared" si="27"/>
        <v>57.56</v>
      </c>
      <c r="Q262" s="424"/>
    </row>
    <row r="263" spans="1:17" x14ac:dyDescent="0.25">
      <c r="A263" s="16">
        <v>261</v>
      </c>
      <c r="B263" s="65" t="s">
        <v>1149</v>
      </c>
      <c r="C263" s="49" t="s">
        <v>262</v>
      </c>
      <c r="D263" s="19">
        <v>1</v>
      </c>
      <c r="E263" s="298">
        <f t="shared" si="24"/>
        <v>46.575630252100844</v>
      </c>
      <c r="F263" s="18">
        <v>0.19</v>
      </c>
      <c r="G263" s="132">
        <f t="shared" si="25"/>
        <v>55.425000000000004</v>
      </c>
      <c r="H263" s="41"/>
      <c r="I263" s="384">
        <v>46.092436974789919</v>
      </c>
      <c r="J263" s="404">
        <v>47.058823529411768</v>
      </c>
      <c r="K263" s="405">
        <f t="shared" si="23"/>
        <v>46.575630252100844</v>
      </c>
      <c r="L263" s="405"/>
      <c r="M263" s="58">
        <v>0.19</v>
      </c>
      <c r="N263" s="398">
        <f t="shared" si="26"/>
        <v>54.85</v>
      </c>
      <c r="O263" s="421">
        <f t="shared" si="28"/>
        <v>56</v>
      </c>
      <c r="P263" s="399">
        <f t="shared" si="27"/>
        <v>55.424999999999997</v>
      </c>
      <c r="Q263" s="424"/>
    </row>
    <row r="264" spans="1:17" x14ac:dyDescent="0.25">
      <c r="A264" s="16">
        <v>262</v>
      </c>
      <c r="B264" s="65" t="s">
        <v>1150</v>
      </c>
      <c r="C264" s="49" t="s">
        <v>262</v>
      </c>
      <c r="D264" s="19">
        <v>1</v>
      </c>
      <c r="E264" s="298">
        <f t="shared" si="24"/>
        <v>94.945378151260513</v>
      </c>
      <c r="F264" s="18">
        <v>0.19</v>
      </c>
      <c r="G264" s="132">
        <f t="shared" si="25"/>
        <v>112.98500000000001</v>
      </c>
      <c r="H264" s="41"/>
      <c r="I264" s="384">
        <v>94.092436974789919</v>
      </c>
      <c r="J264" s="404">
        <v>95.798319327731093</v>
      </c>
      <c r="K264" s="405">
        <f t="shared" si="23"/>
        <v>94.945378151260513</v>
      </c>
      <c r="L264" s="405"/>
      <c r="M264" s="58">
        <v>0.19</v>
      </c>
      <c r="N264" s="398">
        <f t="shared" si="26"/>
        <v>111.97</v>
      </c>
      <c r="O264" s="421">
        <f t="shared" si="28"/>
        <v>114</v>
      </c>
      <c r="P264" s="399">
        <f t="shared" si="27"/>
        <v>112.985</v>
      </c>
      <c r="Q264" s="424"/>
    </row>
    <row r="265" spans="1:17" ht="38.25" x14ac:dyDescent="0.25">
      <c r="A265" s="16">
        <v>263</v>
      </c>
      <c r="B265" s="65" t="s">
        <v>1151</v>
      </c>
      <c r="C265" s="49" t="s">
        <v>14</v>
      </c>
      <c r="D265" s="19">
        <v>1</v>
      </c>
      <c r="E265" s="298">
        <f t="shared" si="24"/>
        <v>35184.180672268907</v>
      </c>
      <c r="F265" s="18">
        <v>0.19</v>
      </c>
      <c r="G265" s="132">
        <f t="shared" si="25"/>
        <v>41869.175000000003</v>
      </c>
      <c r="H265" s="41"/>
      <c r="I265" s="384">
        <v>34828.865546218491</v>
      </c>
      <c r="J265" s="404">
        <v>35539.495798319331</v>
      </c>
      <c r="K265" s="405">
        <f t="shared" si="23"/>
        <v>35184.180672268907</v>
      </c>
      <c r="L265" s="405"/>
      <c r="M265" s="58">
        <v>0.19</v>
      </c>
      <c r="N265" s="398">
        <f t="shared" si="26"/>
        <v>41446.350000000006</v>
      </c>
      <c r="O265" s="421">
        <f t="shared" si="28"/>
        <v>42292</v>
      </c>
      <c r="P265" s="399">
        <f t="shared" si="27"/>
        <v>41869.175000000003</v>
      </c>
      <c r="Q265" s="424"/>
    </row>
    <row r="266" spans="1:17" ht="38.25" x14ac:dyDescent="0.25">
      <c r="A266" s="16">
        <v>264</v>
      </c>
      <c r="B266" s="65" t="s">
        <v>1152</v>
      </c>
      <c r="C266" s="49" t="s">
        <v>14</v>
      </c>
      <c r="D266" s="19">
        <v>1</v>
      </c>
      <c r="E266" s="298">
        <f t="shared" si="24"/>
        <v>28613.168067226892</v>
      </c>
      <c r="F266" s="18">
        <v>0.19</v>
      </c>
      <c r="G266" s="132">
        <f t="shared" si="25"/>
        <v>34049.67</v>
      </c>
      <c r="H266" s="41"/>
      <c r="I266" s="384">
        <v>28323.81512605042</v>
      </c>
      <c r="J266" s="404">
        <v>28902.521008403364</v>
      </c>
      <c r="K266" s="405">
        <f t="shared" si="23"/>
        <v>28613.168067226892</v>
      </c>
      <c r="L266" s="405"/>
      <c r="M266" s="58">
        <v>0.19</v>
      </c>
      <c r="N266" s="398">
        <f t="shared" si="26"/>
        <v>33705.339999999997</v>
      </c>
      <c r="O266" s="421">
        <f t="shared" si="28"/>
        <v>34394</v>
      </c>
      <c r="P266" s="399">
        <f t="shared" si="27"/>
        <v>34049.67</v>
      </c>
      <c r="Q266" s="424"/>
    </row>
    <row r="267" spans="1:17" ht="25.5" x14ac:dyDescent="0.25">
      <c r="A267" s="16">
        <v>265</v>
      </c>
      <c r="B267" s="65" t="s">
        <v>1153</v>
      </c>
      <c r="C267" s="49" t="s">
        <v>16</v>
      </c>
      <c r="D267" s="19">
        <v>1</v>
      </c>
      <c r="E267" s="298">
        <f t="shared" si="24"/>
        <v>54513.033613445383</v>
      </c>
      <c r="F267" s="18" t="s">
        <v>286</v>
      </c>
      <c r="G267" s="132">
        <f t="shared" si="25"/>
        <v>64870.510000000009</v>
      </c>
      <c r="H267" s="41"/>
      <c r="I267" s="384">
        <v>53962.201680672268</v>
      </c>
      <c r="J267" s="404">
        <v>55063.865546218491</v>
      </c>
      <c r="K267" s="405">
        <f t="shared" si="23"/>
        <v>54513.033613445383</v>
      </c>
      <c r="L267" s="405"/>
      <c r="M267" s="58" t="s">
        <v>286</v>
      </c>
      <c r="N267" s="398">
        <f t="shared" si="26"/>
        <v>64215.02</v>
      </c>
      <c r="O267" s="421">
        <f t="shared" si="28"/>
        <v>65526</v>
      </c>
      <c r="P267" s="399">
        <f t="shared" si="27"/>
        <v>64870.509999999995</v>
      </c>
      <c r="Q267" s="424"/>
    </row>
    <row r="268" spans="1:17" ht="25.5" x14ac:dyDescent="0.25">
      <c r="A268" s="16">
        <v>266</v>
      </c>
      <c r="B268" s="65" t="s">
        <v>1154</v>
      </c>
      <c r="C268" s="49" t="s">
        <v>16</v>
      </c>
      <c r="D268" s="19">
        <v>1</v>
      </c>
      <c r="E268" s="298">
        <f t="shared" si="24"/>
        <v>117295.61344537816</v>
      </c>
      <c r="F268" s="18" t="s">
        <v>286</v>
      </c>
      <c r="G268" s="132">
        <f t="shared" si="25"/>
        <v>139581.78</v>
      </c>
      <c r="H268" s="41"/>
      <c r="I268" s="384">
        <v>116110.55462184874</v>
      </c>
      <c r="J268" s="404">
        <v>118480.67226890757</v>
      </c>
      <c r="K268" s="405">
        <f t="shared" si="23"/>
        <v>117295.61344537816</v>
      </c>
      <c r="L268" s="405"/>
      <c r="M268" s="58" t="s">
        <v>286</v>
      </c>
      <c r="N268" s="398">
        <f t="shared" si="26"/>
        <v>138171.56</v>
      </c>
      <c r="O268" s="421">
        <f t="shared" si="28"/>
        <v>140992</v>
      </c>
      <c r="P268" s="399">
        <f t="shared" si="27"/>
        <v>139581.78</v>
      </c>
      <c r="Q268" s="424"/>
    </row>
    <row r="269" spans="1:17" ht="25.5" x14ac:dyDescent="0.25">
      <c r="A269" s="16">
        <v>267</v>
      </c>
      <c r="B269" s="65" t="s">
        <v>1155</v>
      </c>
      <c r="C269" s="49" t="s">
        <v>16</v>
      </c>
      <c r="D269" s="19">
        <v>1</v>
      </c>
      <c r="E269" s="298">
        <f t="shared" si="24"/>
        <v>131808.10924369749</v>
      </c>
      <c r="F269" s="18" t="s">
        <v>286</v>
      </c>
      <c r="G269" s="132">
        <f t="shared" si="25"/>
        <v>156851.65000000002</v>
      </c>
      <c r="H269" s="41"/>
      <c r="I269" s="384">
        <v>130476.72268907563</v>
      </c>
      <c r="J269" s="404">
        <v>133139.49579831935</v>
      </c>
      <c r="K269" s="405">
        <f t="shared" si="23"/>
        <v>131808.10924369749</v>
      </c>
      <c r="L269" s="405"/>
      <c r="M269" s="58" t="s">
        <v>286</v>
      </c>
      <c r="N269" s="398">
        <f t="shared" si="26"/>
        <v>155267.29999999999</v>
      </c>
      <c r="O269" s="421">
        <f t="shared" si="28"/>
        <v>158436.00000000003</v>
      </c>
      <c r="P269" s="399">
        <f t="shared" si="27"/>
        <v>156851.65000000002</v>
      </c>
      <c r="Q269" s="424"/>
    </row>
    <row r="270" spans="1:17" ht="25.5" x14ac:dyDescent="0.25">
      <c r="A270" s="16">
        <v>268</v>
      </c>
      <c r="B270" s="65" t="s">
        <v>1156</v>
      </c>
      <c r="C270" s="49" t="s">
        <v>14</v>
      </c>
      <c r="D270" s="19">
        <v>1</v>
      </c>
      <c r="E270" s="298">
        <f t="shared" si="24"/>
        <v>738.36554621848745</v>
      </c>
      <c r="F270" s="18" t="s">
        <v>286</v>
      </c>
      <c r="G270" s="132">
        <f t="shared" si="25"/>
        <v>878.65500000000009</v>
      </c>
      <c r="H270" s="41"/>
      <c r="I270" s="384">
        <v>730.51260504201684</v>
      </c>
      <c r="J270" s="404">
        <v>746.21848739495806</v>
      </c>
      <c r="K270" s="405">
        <f t="shared" si="23"/>
        <v>738.36554621848745</v>
      </c>
      <c r="L270" s="405"/>
      <c r="M270" s="58" t="s">
        <v>286</v>
      </c>
      <c r="N270" s="398">
        <f t="shared" si="26"/>
        <v>869.31000000000006</v>
      </c>
      <c r="O270" s="421">
        <f t="shared" si="28"/>
        <v>888.00000000000011</v>
      </c>
      <c r="P270" s="399">
        <f t="shared" si="27"/>
        <v>878.65500000000009</v>
      </c>
      <c r="Q270" s="424"/>
    </row>
    <row r="271" spans="1:17" ht="25.5" x14ac:dyDescent="0.25">
      <c r="A271" s="16">
        <v>269</v>
      </c>
      <c r="B271" s="65" t="s">
        <v>1157</v>
      </c>
      <c r="C271" s="49" t="s">
        <v>14</v>
      </c>
      <c r="D271" s="19">
        <v>1</v>
      </c>
      <c r="E271" s="298">
        <f t="shared" si="24"/>
        <v>30598.142857142859</v>
      </c>
      <c r="F271" s="18">
        <v>0.19</v>
      </c>
      <c r="G271" s="132">
        <f t="shared" si="25"/>
        <v>36411.79</v>
      </c>
      <c r="H271" s="41"/>
      <c r="I271" s="384">
        <v>30288.722689075632</v>
      </c>
      <c r="J271" s="404">
        <v>30907.563025210085</v>
      </c>
      <c r="K271" s="405">
        <f t="shared" si="23"/>
        <v>30598.142857142859</v>
      </c>
      <c r="L271" s="405"/>
      <c r="M271" s="58">
        <v>0.19</v>
      </c>
      <c r="N271" s="398">
        <f t="shared" si="26"/>
        <v>36043.58</v>
      </c>
      <c r="O271" s="421">
        <f t="shared" si="28"/>
        <v>36780</v>
      </c>
      <c r="P271" s="399">
        <f t="shared" si="27"/>
        <v>36411.79</v>
      </c>
      <c r="Q271" s="424"/>
    </row>
    <row r="272" spans="1:17" ht="25.5" x14ac:dyDescent="0.25">
      <c r="A272" s="16">
        <v>270</v>
      </c>
      <c r="B272" s="65" t="s">
        <v>1158</v>
      </c>
      <c r="C272" s="49" t="s">
        <v>14</v>
      </c>
      <c r="D272" s="19">
        <v>1</v>
      </c>
      <c r="E272" s="298">
        <f t="shared" si="24"/>
        <v>16180.844537815126</v>
      </c>
      <c r="F272" s="18">
        <v>0.19</v>
      </c>
      <c r="G272" s="132">
        <f t="shared" si="25"/>
        <v>19255.205000000002</v>
      </c>
      <c r="H272" s="41"/>
      <c r="I272" s="384">
        <v>16017.151260504203</v>
      </c>
      <c r="J272" s="404">
        <v>16344.537815126052</v>
      </c>
      <c r="K272" s="405">
        <f t="shared" ref="K272:K335" si="29">+AVERAGE(I272:J272)</f>
        <v>16180.844537815126</v>
      </c>
      <c r="L272" s="405"/>
      <c r="M272" s="58">
        <v>0.19</v>
      </c>
      <c r="N272" s="398">
        <f t="shared" si="26"/>
        <v>19060.41</v>
      </c>
      <c r="O272" s="421">
        <f t="shared" si="28"/>
        <v>19450</v>
      </c>
      <c r="P272" s="399">
        <f t="shared" si="27"/>
        <v>19255.205000000002</v>
      </c>
      <c r="Q272" s="424"/>
    </row>
    <row r="273" spans="1:17" ht="25.5" x14ac:dyDescent="0.25">
      <c r="A273" s="16">
        <v>271</v>
      </c>
      <c r="B273" s="65" t="s">
        <v>1159</v>
      </c>
      <c r="C273" s="49" t="s">
        <v>14</v>
      </c>
      <c r="D273" s="19">
        <v>1</v>
      </c>
      <c r="E273" s="298">
        <f t="shared" si="24"/>
        <v>1178.1512605042017</v>
      </c>
      <c r="F273" s="18">
        <v>0.19</v>
      </c>
      <c r="G273" s="132">
        <f t="shared" si="25"/>
        <v>1402</v>
      </c>
      <c r="H273" s="41"/>
      <c r="I273" s="384">
        <v>1166.3865546218487</v>
      </c>
      <c r="J273" s="404">
        <v>1189.9159663865546</v>
      </c>
      <c r="K273" s="405">
        <f t="shared" si="29"/>
        <v>1178.1512605042017</v>
      </c>
      <c r="L273" s="405"/>
      <c r="M273" s="58">
        <v>0.19</v>
      </c>
      <c r="N273" s="398">
        <f t="shared" si="26"/>
        <v>1388</v>
      </c>
      <c r="O273" s="421">
        <f t="shared" si="28"/>
        <v>1416</v>
      </c>
      <c r="P273" s="399">
        <f t="shared" si="27"/>
        <v>1402</v>
      </c>
      <c r="Q273" s="424"/>
    </row>
    <row r="274" spans="1:17" x14ac:dyDescent="0.25">
      <c r="A274" s="16">
        <v>272</v>
      </c>
      <c r="B274" s="65" t="s">
        <v>1160</v>
      </c>
      <c r="C274" s="49" t="s">
        <v>14</v>
      </c>
      <c r="D274" s="19">
        <v>1</v>
      </c>
      <c r="E274" s="298">
        <f t="shared" si="24"/>
        <v>966.98739495798327</v>
      </c>
      <c r="F274" s="18">
        <v>0.19</v>
      </c>
      <c r="G274" s="132">
        <f t="shared" si="25"/>
        <v>1150.7150000000001</v>
      </c>
      <c r="H274" s="41"/>
      <c r="I274" s="384">
        <v>957.5042016806724</v>
      </c>
      <c r="J274" s="404">
        <v>976.47058823529414</v>
      </c>
      <c r="K274" s="405">
        <f t="shared" si="29"/>
        <v>966.98739495798327</v>
      </c>
      <c r="L274" s="405"/>
      <c r="M274" s="58">
        <v>0.19</v>
      </c>
      <c r="N274" s="398">
        <f t="shared" si="26"/>
        <v>1139.43</v>
      </c>
      <c r="O274" s="421">
        <f t="shared" si="28"/>
        <v>1162</v>
      </c>
      <c r="P274" s="399">
        <f t="shared" si="27"/>
        <v>1150.7150000000001</v>
      </c>
      <c r="Q274" s="424"/>
    </row>
    <row r="275" spans="1:17" x14ac:dyDescent="0.25">
      <c r="A275" s="16">
        <v>273</v>
      </c>
      <c r="B275" s="65" t="s">
        <v>1161</v>
      </c>
      <c r="C275" s="49" t="s">
        <v>14</v>
      </c>
      <c r="D275" s="19">
        <v>1</v>
      </c>
      <c r="E275" s="298">
        <f t="shared" si="24"/>
        <v>966.98739495798327</v>
      </c>
      <c r="F275" s="18">
        <v>0.19</v>
      </c>
      <c r="G275" s="132">
        <f t="shared" si="25"/>
        <v>1150.7150000000001</v>
      </c>
      <c r="H275" s="41"/>
      <c r="I275" s="384">
        <v>957.5042016806724</v>
      </c>
      <c r="J275" s="404">
        <v>976.47058823529414</v>
      </c>
      <c r="K275" s="405">
        <f t="shared" si="29"/>
        <v>966.98739495798327</v>
      </c>
      <c r="L275" s="405"/>
      <c r="M275" s="58">
        <v>0.19</v>
      </c>
      <c r="N275" s="398">
        <f t="shared" si="26"/>
        <v>1139.43</v>
      </c>
      <c r="O275" s="421">
        <f t="shared" si="28"/>
        <v>1162</v>
      </c>
      <c r="P275" s="399">
        <f t="shared" si="27"/>
        <v>1150.7150000000001</v>
      </c>
      <c r="Q275" s="424"/>
    </row>
    <row r="276" spans="1:17" x14ac:dyDescent="0.25">
      <c r="A276" s="16">
        <v>274</v>
      </c>
      <c r="B276" s="65" t="s">
        <v>1162</v>
      </c>
      <c r="C276" s="49" t="s">
        <v>14</v>
      </c>
      <c r="D276" s="19">
        <v>1</v>
      </c>
      <c r="E276" s="298">
        <f t="shared" si="24"/>
        <v>1267.8529411764707</v>
      </c>
      <c r="F276" s="18">
        <v>0.19</v>
      </c>
      <c r="G276" s="132">
        <f t="shared" si="25"/>
        <v>1508.7450000000001</v>
      </c>
      <c r="H276" s="41"/>
      <c r="I276" s="384">
        <v>1255.0336134453783</v>
      </c>
      <c r="J276" s="404">
        <v>1280.6722689075632</v>
      </c>
      <c r="K276" s="405">
        <f t="shared" si="29"/>
        <v>1267.8529411764707</v>
      </c>
      <c r="L276" s="405"/>
      <c r="M276" s="58">
        <v>0.19</v>
      </c>
      <c r="N276" s="398">
        <f t="shared" si="26"/>
        <v>1493.4900000000002</v>
      </c>
      <c r="O276" s="421">
        <f t="shared" si="28"/>
        <v>1524.0000000000002</v>
      </c>
      <c r="P276" s="399">
        <f t="shared" si="27"/>
        <v>1508.7450000000003</v>
      </c>
      <c r="Q276" s="424"/>
    </row>
    <row r="277" spans="1:17" x14ac:dyDescent="0.25">
      <c r="A277" s="16">
        <v>275</v>
      </c>
      <c r="B277" s="65" t="s">
        <v>1163</v>
      </c>
      <c r="C277" s="49" t="s">
        <v>14</v>
      </c>
      <c r="D277" s="19">
        <v>1</v>
      </c>
      <c r="E277" s="298">
        <f t="shared" si="24"/>
        <v>1785.2058823529414</v>
      </c>
      <c r="F277" s="18">
        <v>0.19</v>
      </c>
      <c r="G277" s="132">
        <f t="shared" si="25"/>
        <v>2124.3950000000004</v>
      </c>
      <c r="H277" s="41"/>
      <c r="I277" s="384">
        <v>1767.0504201680674</v>
      </c>
      <c r="J277" s="404">
        <v>1803.3613445378153</v>
      </c>
      <c r="K277" s="405">
        <f t="shared" si="29"/>
        <v>1785.2058823529414</v>
      </c>
      <c r="L277" s="405"/>
      <c r="M277" s="58">
        <v>0.19</v>
      </c>
      <c r="N277" s="398">
        <f t="shared" si="26"/>
        <v>2102.79</v>
      </c>
      <c r="O277" s="421">
        <f t="shared" si="28"/>
        <v>2146</v>
      </c>
      <c r="P277" s="399">
        <f t="shared" si="27"/>
        <v>2124.395</v>
      </c>
      <c r="Q277" s="424"/>
    </row>
    <row r="278" spans="1:17" x14ac:dyDescent="0.25">
      <c r="A278" s="16">
        <v>276</v>
      </c>
      <c r="B278" s="65" t="s">
        <v>1164</v>
      </c>
      <c r="C278" s="49" t="s">
        <v>14</v>
      </c>
      <c r="D278" s="19">
        <v>1</v>
      </c>
      <c r="E278" s="298">
        <f t="shared" si="24"/>
        <v>29013.067226890758</v>
      </c>
      <c r="F278" s="18" t="s">
        <v>286</v>
      </c>
      <c r="G278" s="132">
        <f t="shared" si="25"/>
        <v>34525.550000000003</v>
      </c>
      <c r="H278" s="41"/>
      <c r="I278" s="384">
        <v>28720.252100840335</v>
      </c>
      <c r="J278" s="404">
        <v>29305.882352941178</v>
      </c>
      <c r="K278" s="405">
        <f t="shared" si="29"/>
        <v>29013.067226890758</v>
      </c>
      <c r="L278" s="405"/>
      <c r="M278" s="58" t="s">
        <v>286</v>
      </c>
      <c r="N278" s="398">
        <f t="shared" si="26"/>
        <v>34177.1</v>
      </c>
      <c r="O278" s="421">
        <f t="shared" si="28"/>
        <v>34874</v>
      </c>
      <c r="P278" s="399">
        <f t="shared" si="27"/>
        <v>34525.550000000003</v>
      </c>
      <c r="Q278" s="424"/>
    </row>
    <row r="279" spans="1:17" x14ac:dyDescent="0.25">
      <c r="A279" s="16">
        <v>277</v>
      </c>
      <c r="B279" s="65" t="s">
        <v>1165</v>
      </c>
      <c r="C279" s="49" t="s">
        <v>262</v>
      </c>
      <c r="D279" s="19">
        <v>1</v>
      </c>
      <c r="E279" s="298">
        <f t="shared" si="24"/>
        <v>46.436974789915972</v>
      </c>
      <c r="F279" s="18" t="s">
        <v>286</v>
      </c>
      <c r="G279" s="132">
        <f t="shared" si="25"/>
        <v>55.260000000000005</v>
      </c>
      <c r="H279" s="41"/>
      <c r="I279" s="384">
        <v>45.815126050420176</v>
      </c>
      <c r="J279" s="404">
        <v>47.058823529411768</v>
      </c>
      <c r="K279" s="405">
        <f t="shared" si="29"/>
        <v>46.436974789915972</v>
      </c>
      <c r="L279" s="405"/>
      <c r="M279" s="58" t="s">
        <v>286</v>
      </c>
      <c r="N279" s="398">
        <f t="shared" si="26"/>
        <v>54.52000000000001</v>
      </c>
      <c r="O279" s="421">
        <f t="shared" si="28"/>
        <v>56</v>
      </c>
      <c r="P279" s="399">
        <f t="shared" si="27"/>
        <v>55.260000000000005</v>
      </c>
      <c r="Q279" s="424"/>
    </row>
    <row r="280" spans="1:17" x14ac:dyDescent="0.25">
      <c r="A280" s="16">
        <v>278</v>
      </c>
      <c r="B280" s="65" t="s">
        <v>1166</v>
      </c>
      <c r="C280" s="49" t="s">
        <v>285</v>
      </c>
      <c r="D280" s="19">
        <v>1</v>
      </c>
      <c r="E280" s="298">
        <f t="shared" si="24"/>
        <v>118.77619047619048</v>
      </c>
      <c r="F280" s="18">
        <v>0.05</v>
      </c>
      <c r="G280" s="132">
        <f t="shared" si="25"/>
        <v>124.715</v>
      </c>
      <c r="H280" s="41"/>
      <c r="I280" s="384">
        <v>117.55238095238096</v>
      </c>
      <c r="J280" s="212">
        <v>120</v>
      </c>
      <c r="K280" s="405">
        <f t="shared" si="29"/>
        <v>118.77619047619048</v>
      </c>
      <c r="L280" s="57"/>
      <c r="M280" s="58">
        <v>0.05</v>
      </c>
      <c r="N280" s="398">
        <f t="shared" si="26"/>
        <v>123.43</v>
      </c>
      <c r="O280" s="421">
        <f t="shared" si="28"/>
        <v>126</v>
      </c>
      <c r="P280" s="399">
        <f t="shared" si="27"/>
        <v>124.715</v>
      </c>
      <c r="Q280" s="424"/>
    </row>
    <row r="281" spans="1:17" x14ac:dyDescent="0.25">
      <c r="A281" s="16">
        <v>279</v>
      </c>
      <c r="B281" s="65" t="s">
        <v>1167</v>
      </c>
      <c r="C281" s="49" t="s">
        <v>289</v>
      </c>
      <c r="D281" s="19">
        <v>1</v>
      </c>
      <c r="E281" s="298">
        <f t="shared" si="24"/>
        <v>86.357142857142861</v>
      </c>
      <c r="F281" s="18">
        <v>0.05</v>
      </c>
      <c r="G281" s="132">
        <f t="shared" si="25"/>
        <v>90.675000000000011</v>
      </c>
      <c r="H281" s="41"/>
      <c r="I281" s="384">
        <v>85.095238095238088</v>
      </c>
      <c r="J281" s="212">
        <v>87.61904761904762</v>
      </c>
      <c r="K281" s="405">
        <f t="shared" si="29"/>
        <v>86.357142857142861</v>
      </c>
      <c r="L281" s="57"/>
      <c r="M281" s="58">
        <v>0.05</v>
      </c>
      <c r="N281" s="398">
        <f t="shared" si="26"/>
        <v>89.35</v>
      </c>
      <c r="O281" s="421">
        <f t="shared" si="28"/>
        <v>92</v>
      </c>
      <c r="P281" s="399">
        <f t="shared" si="27"/>
        <v>90.674999999999997</v>
      </c>
      <c r="Q281" s="424"/>
    </row>
    <row r="282" spans="1:17" x14ac:dyDescent="0.25">
      <c r="A282" s="16">
        <v>280</v>
      </c>
      <c r="B282" s="65" t="s">
        <v>1168</v>
      </c>
      <c r="C282" s="49" t="s">
        <v>289</v>
      </c>
      <c r="D282" s="19">
        <v>1</v>
      </c>
      <c r="E282" s="298">
        <f t="shared" si="24"/>
        <v>70.147619047619045</v>
      </c>
      <c r="F282" s="18">
        <v>0.05</v>
      </c>
      <c r="G282" s="132">
        <f t="shared" si="25"/>
        <v>73.655000000000001</v>
      </c>
      <c r="H282" s="41"/>
      <c r="I282" s="384">
        <v>69.819047619047623</v>
      </c>
      <c r="J282" s="212">
        <v>70.476190476190467</v>
      </c>
      <c r="K282" s="405">
        <f t="shared" si="29"/>
        <v>70.147619047619045</v>
      </c>
      <c r="L282" s="57"/>
      <c r="M282" s="58">
        <v>0.05</v>
      </c>
      <c r="N282" s="398">
        <f t="shared" si="26"/>
        <v>73.31</v>
      </c>
      <c r="O282" s="421">
        <f t="shared" si="28"/>
        <v>73.999999999999986</v>
      </c>
      <c r="P282" s="399">
        <f t="shared" si="27"/>
        <v>73.655000000000001</v>
      </c>
      <c r="Q282" s="424"/>
    </row>
    <row r="283" spans="1:17" x14ac:dyDescent="0.25">
      <c r="A283" s="16">
        <v>281</v>
      </c>
      <c r="B283" s="65" t="s">
        <v>1169</v>
      </c>
      <c r="C283" s="49" t="s">
        <v>262</v>
      </c>
      <c r="D283" s="19">
        <v>1</v>
      </c>
      <c r="E283" s="298">
        <f t="shared" si="24"/>
        <v>47.840336134453786</v>
      </c>
      <c r="F283" s="18">
        <v>0.19</v>
      </c>
      <c r="G283" s="132">
        <f t="shared" si="25"/>
        <v>56.930000000000007</v>
      </c>
      <c r="H283" s="41"/>
      <c r="I283" s="384">
        <v>46.941176470588239</v>
      </c>
      <c r="J283" s="404">
        <v>48.739495798319332</v>
      </c>
      <c r="K283" s="405">
        <f t="shared" si="29"/>
        <v>47.840336134453786</v>
      </c>
      <c r="L283" s="405"/>
      <c r="M283" s="58">
        <v>0.19</v>
      </c>
      <c r="N283" s="398">
        <f t="shared" si="26"/>
        <v>55.860000000000007</v>
      </c>
      <c r="O283" s="421">
        <f t="shared" si="28"/>
        <v>58.000000000000007</v>
      </c>
      <c r="P283" s="399">
        <f t="shared" si="27"/>
        <v>56.930000000000007</v>
      </c>
      <c r="Q283" s="424"/>
    </row>
    <row r="284" spans="1:17" x14ac:dyDescent="0.25">
      <c r="A284" s="16">
        <v>282</v>
      </c>
      <c r="B284" s="65" t="s">
        <v>1170</v>
      </c>
      <c r="C284" s="49" t="s">
        <v>289</v>
      </c>
      <c r="D284" s="19">
        <v>1</v>
      </c>
      <c r="E284" s="298">
        <f t="shared" si="24"/>
        <v>99.566666666666663</v>
      </c>
      <c r="F284" s="18">
        <v>0.05</v>
      </c>
      <c r="G284" s="132">
        <f t="shared" si="25"/>
        <v>104.545</v>
      </c>
      <c r="H284" s="41"/>
      <c r="I284" s="384">
        <v>98.180952380952377</v>
      </c>
      <c r="J284" s="212">
        <v>100.95238095238095</v>
      </c>
      <c r="K284" s="405">
        <f t="shared" si="29"/>
        <v>99.566666666666663</v>
      </c>
      <c r="L284" s="57"/>
      <c r="M284" s="58">
        <v>0.05</v>
      </c>
      <c r="N284" s="398">
        <f t="shared" si="26"/>
        <v>103.09</v>
      </c>
      <c r="O284" s="421">
        <f t="shared" si="28"/>
        <v>106</v>
      </c>
      <c r="P284" s="399">
        <f t="shared" si="27"/>
        <v>104.545</v>
      </c>
      <c r="Q284" s="424"/>
    </row>
    <row r="285" spans="1:17" x14ac:dyDescent="0.25">
      <c r="A285" s="16">
        <v>283</v>
      </c>
      <c r="B285" s="65" t="s">
        <v>1171</v>
      </c>
      <c r="C285" s="49" t="s">
        <v>289</v>
      </c>
      <c r="D285" s="19">
        <v>1</v>
      </c>
      <c r="E285" s="298">
        <f t="shared" si="24"/>
        <v>20.285714285714285</v>
      </c>
      <c r="F285" s="18" t="s">
        <v>286</v>
      </c>
      <c r="G285" s="132">
        <f t="shared" si="25"/>
        <v>24.14</v>
      </c>
      <c r="H285" s="41"/>
      <c r="I285" s="384">
        <v>20.403361344537817</v>
      </c>
      <c r="J285" s="404">
        <v>20.168067226890756</v>
      </c>
      <c r="K285" s="405">
        <f t="shared" si="29"/>
        <v>20.285714285714285</v>
      </c>
      <c r="L285" s="405"/>
      <c r="M285" s="58" t="s">
        <v>286</v>
      </c>
      <c r="N285" s="398">
        <f t="shared" si="26"/>
        <v>24.28</v>
      </c>
      <c r="O285" s="421">
        <f t="shared" si="28"/>
        <v>24</v>
      </c>
      <c r="P285" s="399">
        <f t="shared" si="27"/>
        <v>24.14</v>
      </c>
      <c r="Q285" s="424"/>
    </row>
    <row r="286" spans="1:17" x14ac:dyDescent="0.25">
      <c r="A286" s="16">
        <v>284</v>
      </c>
      <c r="B286" s="65" t="s">
        <v>1172</v>
      </c>
      <c r="C286" s="49" t="s">
        <v>289</v>
      </c>
      <c r="D286" s="19">
        <v>1</v>
      </c>
      <c r="E286" s="298">
        <f t="shared" si="24"/>
        <v>24.621848739495803</v>
      </c>
      <c r="F286" s="18" t="s">
        <v>286</v>
      </c>
      <c r="G286" s="132">
        <f t="shared" si="25"/>
        <v>29.300000000000004</v>
      </c>
      <c r="H286" s="41"/>
      <c r="I286" s="384">
        <v>24.033613445378155</v>
      </c>
      <c r="J286" s="404">
        <v>25.210084033613448</v>
      </c>
      <c r="K286" s="405">
        <f t="shared" si="29"/>
        <v>24.621848739495803</v>
      </c>
      <c r="L286" s="405"/>
      <c r="M286" s="58" t="s">
        <v>286</v>
      </c>
      <c r="N286" s="398">
        <f t="shared" si="26"/>
        <v>28.600000000000005</v>
      </c>
      <c r="O286" s="421">
        <f t="shared" si="28"/>
        <v>30.000000000000004</v>
      </c>
      <c r="P286" s="399">
        <f t="shared" si="27"/>
        <v>29.300000000000004</v>
      </c>
      <c r="Q286" s="424"/>
    </row>
    <row r="287" spans="1:17" x14ac:dyDescent="0.25">
      <c r="A287" s="16">
        <v>285</v>
      </c>
      <c r="B287" s="65" t="s">
        <v>1173</v>
      </c>
      <c r="C287" s="49" t="s">
        <v>289</v>
      </c>
      <c r="D287" s="19">
        <v>1</v>
      </c>
      <c r="E287" s="298">
        <f t="shared" si="24"/>
        <v>26.781512605042018</v>
      </c>
      <c r="F287" s="18" t="s">
        <v>286</v>
      </c>
      <c r="G287" s="132">
        <f t="shared" si="25"/>
        <v>31.87</v>
      </c>
      <c r="H287" s="41"/>
      <c r="I287" s="384">
        <v>26.672268907563026</v>
      </c>
      <c r="J287" s="404">
        <v>26.890756302521009</v>
      </c>
      <c r="K287" s="405">
        <f t="shared" si="29"/>
        <v>26.781512605042018</v>
      </c>
      <c r="L287" s="405"/>
      <c r="M287" s="58" t="s">
        <v>286</v>
      </c>
      <c r="N287" s="398">
        <f t="shared" si="26"/>
        <v>31.740000000000002</v>
      </c>
      <c r="O287" s="421">
        <f t="shared" si="28"/>
        <v>32</v>
      </c>
      <c r="P287" s="399">
        <f t="shared" si="27"/>
        <v>31.87</v>
      </c>
      <c r="Q287" s="424"/>
    </row>
    <row r="288" spans="1:17" x14ac:dyDescent="0.25">
      <c r="A288" s="16">
        <v>286</v>
      </c>
      <c r="B288" s="65" t="s">
        <v>1174</v>
      </c>
      <c r="C288" s="49" t="s">
        <v>284</v>
      </c>
      <c r="D288" s="19">
        <v>1</v>
      </c>
      <c r="E288" s="298">
        <f t="shared" si="24"/>
        <v>99.09</v>
      </c>
      <c r="F288" s="18">
        <v>0</v>
      </c>
      <c r="G288" s="132">
        <f t="shared" si="25"/>
        <v>99.09</v>
      </c>
      <c r="H288" s="41"/>
      <c r="I288" s="384">
        <v>98.18</v>
      </c>
      <c r="J288" s="212">
        <v>100</v>
      </c>
      <c r="K288" s="405">
        <f t="shared" si="29"/>
        <v>99.09</v>
      </c>
      <c r="L288" s="57"/>
      <c r="M288" s="58">
        <v>0</v>
      </c>
      <c r="N288" s="398">
        <f t="shared" si="26"/>
        <v>98.18</v>
      </c>
      <c r="O288" s="421">
        <f t="shared" si="28"/>
        <v>100</v>
      </c>
      <c r="P288" s="399">
        <f t="shared" si="27"/>
        <v>99.09</v>
      </c>
      <c r="Q288" s="424"/>
    </row>
    <row r="289" spans="1:17" x14ac:dyDescent="0.25">
      <c r="A289" s="16">
        <v>287</v>
      </c>
      <c r="B289" s="65" t="s">
        <v>1175</v>
      </c>
      <c r="C289" s="49" t="s">
        <v>285</v>
      </c>
      <c r="D289" s="19">
        <v>1</v>
      </c>
      <c r="E289" s="298">
        <f t="shared" si="24"/>
        <v>56.936974789915972</v>
      </c>
      <c r="F289" s="18">
        <v>0.19</v>
      </c>
      <c r="G289" s="132">
        <f t="shared" si="25"/>
        <v>67.75500000000001</v>
      </c>
      <c r="H289" s="41"/>
      <c r="I289" s="384">
        <v>56.731092436974798</v>
      </c>
      <c r="J289" s="404">
        <v>57.142857142857146</v>
      </c>
      <c r="K289" s="405">
        <f t="shared" si="29"/>
        <v>56.936974789915972</v>
      </c>
      <c r="L289" s="405"/>
      <c r="M289" s="58">
        <v>0.19</v>
      </c>
      <c r="N289" s="398">
        <f t="shared" si="26"/>
        <v>67.510000000000005</v>
      </c>
      <c r="O289" s="421">
        <f t="shared" si="28"/>
        <v>68</v>
      </c>
      <c r="P289" s="399">
        <f t="shared" si="27"/>
        <v>67.754999999999995</v>
      </c>
      <c r="Q289" s="424"/>
    </row>
    <row r="290" spans="1:17" x14ac:dyDescent="0.25">
      <c r="A290" s="16">
        <v>288</v>
      </c>
      <c r="B290" s="65" t="s">
        <v>1176</v>
      </c>
      <c r="C290" s="49" t="s">
        <v>14</v>
      </c>
      <c r="D290" s="19">
        <v>1</v>
      </c>
      <c r="E290" s="298">
        <f t="shared" si="24"/>
        <v>35462.016806722691</v>
      </c>
      <c r="F290" s="18" t="s">
        <v>286</v>
      </c>
      <c r="G290" s="132">
        <f t="shared" si="25"/>
        <v>42199.8</v>
      </c>
      <c r="H290" s="41"/>
      <c r="I290" s="384">
        <v>35103.865546218491</v>
      </c>
      <c r="J290" s="404">
        <v>35820.168067226892</v>
      </c>
      <c r="K290" s="405">
        <f t="shared" si="29"/>
        <v>35462.016806722691</v>
      </c>
      <c r="L290" s="405"/>
      <c r="M290" s="58" t="s">
        <v>286</v>
      </c>
      <c r="N290" s="398">
        <f t="shared" si="26"/>
        <v>41773.600000000006</v>
      </c>
      <c r="O290" s="421">
        <f t="shared" si="28"/>
        <v>42626</v>
      </c>
      <c r="P290" s="399">
        <f t="shared" si="27"/>
        <v>42199.8</v>
      </c>
      <c r="Q290" s="424"/>
    </row>
    <row r="291" spans="1:17" x14ac:dyDescent="0.25">
      <c r="A291" s="16">
        <v>289</v>
      </c>
      <c r="B291" s="65" t="s">
        <v>1177</v>
      </c>
      <c r="C291" s="49" t="s">
        <v>14</v>
      </c>
      <c r="D291" s="19">
        <v>1</v>
      </c>
      <c r="E291" s="298">
        <f t="shared" si="24"/>
        <v>39759.932773109249</v>
      </c>
      <c r="F291" s="18" t="s">
        <v>286</v>
      </c>
      <c r="G291" s="132">
        <f t="shared" si="25"/>
        <v>47314.320000000007</v>
      </c>
      <c r="H291" s="41"/>
      <c r="I291" s="384">
        <v>39358.521008403361</v>
      </c>
      <c r="J291" s="404">
        <v>40161.34453781513</v>
      </c>
      <c r="K291" s="405">
        <f t="shared" si="29"/>
        <v>39759.932773109249</v>
      </c>
      <c r="L291" s="405"/>
      <c r="M291" s="58" t="s">
        <v>286</v>
      </c>
      <c r="N291" s="398">
        <f t="shared" si="26"/>
        <v>46836.639999999999</v>
      </c>
      <c r="O291" s="421">
        <f t="shared" si="28"/>
        <v>47792.000000000007</v>
      </c>
      <c r="P291" s="399">
        <f t="shared" si="27"/>
        <v>47314.320000000007</v>
      </c>
      <c r="Q291" s="424"/>
    </row>
    <row r="292" spans="1:17" x14ac:dyDescent="0.25">
      <c r="A292" s="16">
        <v>290</v>
      </c>
      <c r="B292" s="65" t="s">
        <v>1178</v>
      </c>
      <c r="C292" s="49" t="s">
        <v>262</v>
      </c>
      <c r="D292" s="19">
        <v>1</v>
      </c>
      <c r="E292" s="298">
        <f t="shared" si="24"/>
        <v>23.529411764705884</v>
      </c>
      <c r="F292" s="18" t="s">
        <v>286</v>
      </c>
      <c r="G292" s="132">
        <f t="shared" si="25"/>
        <v>28</v>
      </c>
      <c r="H292" s="41"/>
      <c r="I292" s="384">
        <v>23.529411764705884</v>
      </c>
      <c r="J292" s="404">
        <v>23.529411764705884</v>
      </c>
      <c r="K292" s="405">
        <f t="shared" si="29"/>
        <v>23.529411764705884</v>
      </c>
      <c r="L292" s="405"/>
      <c r="M292" s="58" t="s">
        <v>286</v>
      </c>
      <c r="N292" s="398">
        <f t="shared" si="26"/>
        <v>28</v>
      </c>
      <c r="O292" s="421">
        <f t="shared" si="28"/>
        <v>28</v>
      </c>
      <c r="P292" s="399">
        <f t="shared" si="27"/>
        <v>28</v>
      </c>
      <c r="Q292" s="424"/>
    </row>
    <row r="293" spans="1:17" x14ac:dyDescent="0.25">
      <c r="A293" s="16">
        <v>291</v>
      </c>
      <c r="B293" s="65" t="s">
        <v>1179</v>
      </c>
      <c r="C293" s="49" t="s">
        <v>14</v>
      </c>
      <c r="D293" s="19">
        <v>1</v>
      </c>
      <c r="E293" s="298">
        <f t="shared" si="24"/>
        <v>1527.7310924369749</v>
      </c>
      <c r="F293" s="18" t="s">
        <v>286</v>
      </c>
      <c r="G293" s="132">
        <f t="shared" si="25"/>
        <v>1818</v>
      </c>
      <c r="H293" s="41"/>
      <c r="I293" s="384">
        <v>1512.6050420168067</v>
      </c>
      <c r="J293" s="404">
        <v>1542.8571428571429</v>
      </c>
      <c r="K293" s="405">
        <f t="shared" si="29"/>
        <v>1527.7310924369749</v>
      </c>
      <c r="L293" s="405"/>
      <c r="M293" s="58" t="s">
        <v>286</v>
      </c>
      <c r="N293" s="398">
        <f t="shared" si="26"/>
        <v>1800</v>
      </c>
      <c r="O293" s="421">
        <f t="shared" si="28"/>
        <v>1836</v>
      </c>
      <c r="P293" s="399">
        <f t="shared" si="27"/>
        <v>1818</v>
      </c>
      <c r="Q293" s="424"/>
    </row>
    <row r="294" spans="1:17" x14ac:dyDescent="0.25">
      <c r="A294" s="16">
        <v>292</v>
      </c>
      <c r="B294" s="65" t="s">
        <v>1180</v>
      </c>
      <c r="C294" s="49" t="s">
        <v>262</v>
      </c>
      <c r="D294" s="19">
        <v>1</v>
      </c>
      <c r="E294" s="298">
        <f t="shared" si="24"/>
        <v>3233</v>
      </c>
      <c r="F294" s="18">
        <v>0</v>
      </c>
      <c r="G294" s="132">
        <f t="shared" si="25"/>
        <v>3233</v>
      </c>
      <c r="H294" s="41"/>
      <c r="I294" s="384">
        <v>3200</v>
      </c>
      <c r="J294" s="212">
        <v>3266</v>
      </c>
      <c r="K294" s="405">
        <f t="shared" si="29"/>
        <v>3233</v>
      </c>
      <c r="L294" s="57"/>
      <c r="M294" s="58">
        <v>0</v>
      </c>
      <c r="N294" s="398">
        <f t="shared" si="26"/>
        <v>3200</v>
      </c>
      <c r="O294" s="421">
        <f t="shared" si="28"/>
        <v>3266</v>
      </c>
      <c r="P294" s="399">
        <f t="shared" si="27"/>
        <v>3233</v>
      </c>
      <c r="Q294" s="424"/>
    </row>
    <row r="295" spans="1:17" x14ac:dyDescent="0.25">
      <c r="A295" s="16">
        <v>293</v>
      </c>
      <c r="B295" s="65" t="s">
        <v>1181</v>
      </c>
      <c r="C295" s="49" t="s">
        <v>289</v>
      </c>
      <c r="D295" s="19">
        <v>1</v>
      </c>
      <c r="E295" s="298">
        <f t="shared" si="24"/>
        <v>38.235294117647058</v>
      </c>
      <c r="F295" s="18">
        <v>0.19</v>
      </c>
      <c r="G295" s="132">
        <f t="shared" si="25"/>
        <v>45.5</v>
      </c>
      <c r="H295" s="41"/>
      <c r="I295" s="384">
        <v>37.815126050420169</v>
      </c>
      <c r="J295" s="404">
        <v>38.655462184873954</v>
      </c>
      <c r="K295" s="405">
        <f t="shared" si="29"/>
        <v>38.235294117647058</v>
      </c>
      <c r="L295" s="405"/>
      <c r="M295" s="58">
        <v>0.19</v>
      </c>
      <c r="N295" s="398">
        <f t="shared" si="26"/>
        <v>45</v>
      </c>
      <c r="O295" s="421">
        <f t="shared" si="28"/>
        <v>46.000000000000007</v>
      </c>
      <c r="P295" s="399">
        <f t="shared" si="27"/>
        <v>45.5</v>
      </c>
      <c r="Q295" s="424"/>
    </row>
    <row r="296" spans="1:17" x14ac:dyDescent="0.25">
      <c r="A296" s="16">
        <v>294</v>
      </c>
      <c r="B296" s="65" t="s">
        <v>1182</v>
      </c>
      <c r="C296" s="49" t="s">
        <v>262</v>
      </c>
      <c r="D296" s="19">
        <v>1</v>
      </c>
      <c r="E296" s="298">
        <f t="shared" si="24"/>
        <v>17.97058823529412</v>
      </c>
      <c r="F296" s="18">
        <v>0.19</v>
      </c>
      <c r="G296" s="132">
        <f t="shared" si="25"/>
        <v>21.385000000000002</v>
      </c>
      <c r="H296" s="41"/>
      <c r="I296" s="384">
        <v>17.453781512605044</v>
      </c>
      <c r="J296" s="404">
        <v>18.487394957983195</v>
      </c>
      <c r="K296" s="405">
        <f t="shared" si="29"/>
        <v>17.97058823529412</v>
      </c>
      <c r="L296" s="405"/>
      <c r="M296" s="58">
        <v>0.19</v>
      </c>
      <c r="N296" s="398">
        <f t="shared" si="26"/>
        <v>20.770000000000003</v>
      </c>
      <c r="O296" s="421">
        <f t="shared" si="28"/>
        <v>22.000000000000004</v>
      </c>
      <c r="P296" s="399">
        <f t="shared" si="27"/>
        <v>21.385000000000005</v>
      </c>
      <c r="Q296" s="424"/>
    </row>
    <row r="297" spans="1:17" ht="25.5" x14ac:dyDescent="0.25">
      <c r="A297" s="16">
        <v>295</v>
      </c>
      <c r="B297" s="65" t="s">
        <v>1183</v>
      </c>
      <c r="C297" s="49" t="s">
        <v>14</v>
      </c>
      <c r="D297" s="19">
        <v>1</v>
      </c>
      <c r="E297" s="298">
        <f t="shared" si="24"/>
        <v>26954.962184873948</v>
      </c>
      <c r="F297" s="18">
        <v>0.19</v>
      </c>
      <c r="G297" s="132">
        <f t="shared" si="25"/>
        <v>32076.404999999999</v>
      </c>
      <c r="H297" s="41"/>
      <c r="I297" s="384">
        <v>26683.033613445379</v>
      </c>
      <c r="J297" s="404">
        <v>27226.89075630252</v>
      </c>
      <c r="K297" s="405">
        <f t="shared" si="29"/>
        <v>26954.962184873948</v>
      </c>
      <c r="L297" s="405"/>
      <c r="M297" s="58">
        <v>0.19</v>
      </c>
      <c r="N297" s="398">
        <f t="shared" si="26"/>
        <v>31752.81</v>
      </c>
      <c r="O297" s="421">
        <f t="shared" si="28"/>
        <v>32400</v>
      </c>
      <c r="P297" s="399">
        <f t="shared" si="27"/>
        <v>32076.404999999999</v>
      </c>
      <c r="Q297" s="424"/>
    </row>
    <row r="298" spans="1:17" ht="25.5" x14ac:dyDescent="0.25">
      <c r="A298" s="16">
        <v>296</v>
      </c>
      <c r="B298" s="65" t="s">
        <v>1184</v>
      </c>
      <c r="C298" s="49" t="s">
        <v>14</v>
      </c>
      <c r="D298" s="19">
        <v>1</v>
      </c>
      <c r="E298" s="298">
        <f t="shared" si="24"/>
        <v>23219.142857142859</v>
      </c>
      <c r="F298" s="18">
        <v>0.19</v>
      </c>
      <c r="G298" s="132">
        <f t="shared" si="25"/>
        <v>27630.780000000002</v>
      </c>
      <c r="H298" s="41"/>
      <c r="I298" s="384">
        <v>22984.504201680673</v>
      </c>
      <c r="J298" s="404">
        <v>23453.781512605045</v>
      </c>
      <c r="K298" s="405">
        <f t="shared" si="29"/>
        <v>23219.142857142859</v>
      </c>
      <c r="L298" s="405"/>
      <c r="M298" s="58">
        <v>0.19</v>
      </c>
      <c r="N298" s="398">
        <f t="shared" si="26"/>
        <v>27351.56</v>
      </c>
      <c r="O298" s="421">
        <f t="shared" si="28"/>
        <v>27910.000000000004</v>
      </c>
      <c r="P298" s="399">
        <f t="shared" si="27"/>
        <v>27630.780000000002</v>
      </c>
      <c r="Q298" s="424"/>
    </row>
    <row r="299" spans="1:17" x14ac:dyDescent="0.25">
      <c r="A299" s="16">
        <v>297</v>
      </c>
      <c r="B299" s="182" t="s">
        <v>1185</v>
      </c>
      <c r="C299" s="195" t="s">
        <v>14</v>
      </c>
      <c r="D299" s="19">
        <v>1</v>
      </c>
      <c r="E299" s="298">
        <f t="shared" si="24"/>
        <v>76181.457983193279</v>
      </c>
      <c r="F299" s="18" t="s">
        <v>286</v>
      </c>
      <c r="G299" s="132">
        <f t="shared" si="25"/>
        <v>90655.934999999998</v>
      </c>
      <c r="H299" s="41"/>
      <c r="I299" s="384">
        <v>75411.655462184877</v>
      </c>
      <c r="J299" s="404">
        <v>76951.26050420168</v>
      </c>
      <c r="K299" s="405">
        <f t="shared" si="29"/>
        <v>76181.457983193279</v>
      </c>
      <c r="L299" s="405"/>
      <c r="M299" s="58" t="s">
        <v>286</v>
      </c>
      <c r="N299" s="398">
        <f t="shared" si="26"/>
        <v>89739.87000000001</v>
      </c>
      <c r="O299" s="421">
        <f t="shared" si="28"/>
        <v>91572</v>
      </c>
      <c r="P299" s="399">
        <f t="shared" si="27"/>
        <v>90655.934999999998</v>
      </c>
      <c r="Q299" s="424"/>
    </row>
    <row r="300" spans="1:17" x14ac:dyDescent="0.25">
      <c r="A300" s="16">
        <v>298</v>
      </c>
      <c r="B300" s="65" t="s">
        <v>1186</v>
      </c>
      <c r="C300" s="49" t="s">
        <v>14</v>
      </c>
      <c r="D300" s="19">
        <v>1</v>
      </c>
      <c r="E300" s="298">
        <f t="shared" si="24"/>
        <v>9671.7647058823532</v>
      </c>
      <c r="F300" s="18">
        <v>0.19</v>
      </c>
      <c r="G300" s="132">
        <f t="shared" si="25"/>
        <v>11509.4</v>
      </c>
      <c r="H300" s="41"/>
      <c r="I300" s="384">
        <v>9573.7815126050427</v>
      </c>
      <c r="J300" s="404">
        <v>9769.7478991596636</v>
      </c>
      <c r="K300" s="405">
        <f t="shared" si="29"/>
        <v>9671.7647058823532</v>
      </c>
      <c r="L300" s="405"/>
      <c r="M300" s="58">
        <v>0.19</v>
      </c>
      <c r="N300" s="398">
        <f t="shared" si="26"/>
        <v>11392.800000000001</v>
      </c>
      <c r="O300" s="421">
        <f t="shared" si="28"/>
        <v>11626</v>
      </c>
      <c r="P300" s="399">
        <f t="shared" si="27"/>
        <v>11509.400000000001</v>
      </c>
      <c r="Q300" s="424"/>
    </row>
    <row r="301" spans="1:17" x14ac:dyDescent="0.25">
      <c r="A301" s="16">
        <v>299</v>
      </c>
      <c r="B301" s="65" t="s">
        <v>1187</v>
      </c>
      <c r="C301" s="49" t="s">
        <v>14</v>
      </c>
      <c r="D301" s="19">
        <v>1</v>
      </c>
      <c r="E301" s="298">
        <f t="shared" si="24"/>
        <v>10209.382352941177</v>
      </c>
      <c r="F301" s="18">
        <v>0.19</v>
      </c>
      <c r="G301" s="132">
        <f t="shared" si="25"/>
        <v>12149.165000000001</v>
      </c>
      <c r="H301" s="41"/>
      <c r="I301" s="384">
        <v>10106.159663865546</v>
      </c>
      <c r="J301" s="404">
        <v>10312.605042016807</v>
      </c>
      <c r="K301" s="405">
        <f t="shared" si="29"/>
        <v>10209.382352941177</v>
      </c>
      <c r="L301" s="405"/>
      <c r="M301" s="58">
        <v>0.19</v>
      </c>
      <c r="N301" s="398">
        <f t="shared" si="26"/>
        <v>12026.33</v>
      </c>
      <c r="O301" s="421">
        <f t="shared" si="28"/>
        <v>12272</v>
      </c>
      <c r="P301" s="399">
        <f t="shared" si="27"/>
        <v>12149.165000000001</v>
      </c>
      <c r="Q301" s="424"/>
    </row>
    <row r="302" spans="1:17" x14ac:dyDescent="0.25">
      <c r="A302" s="16">
        <v>300</v>
      </c>
      <c r="B302" s="65" t="s">
        <v>1188</v>
      </c>
      <c r="C302" s="49" t="s">
        <v>14</v>
      </c>
      <c r="D302" s="19">
        <v>1</v>
      </c>
      <c r="E302" s="298">
        <f t="shared" si="24"/>
        <v>10530.844537815126</v>
      </c>
      <c r="F302" s="18" t="s">
        <v>286</v>
      </c>
      <c r="G302" s="132">
        <f t="shared" si="25"/>
        <v>12531.705</v>
      </c>
      <c r="H302" s="41"/>
      <c r="I302" s="384">
        <v>10424.714285714286</v>
      </c>
      <c r="J302" s="404">
        <v>10636.974789915967</v>
      </c>
      <c r="K302" s="405">
        <f t="shared" si="29"/>
        <v>10530.844537815126</v>
      </c>
      <c r="L302" s="405"/>
      <c r="M302" s="58" t="s">
        <v>286</v>
      </c>
      <c r="N302" s="398">
        <f t="shared" si="26"/>
        <v>12405.41</v>
      </c>
      <c r="O302" s="421">
        <f t="shared" si="28"/>
        <v>12658</v>
      </c>
      <c r="P302" s="399">
        <f t="shared" si="27"/>
        <v>12531.705</v>
      </c>
      <c r="Q302" s="424"/>
    </row>
    <row r="303" spans="1:17" x14ac:dyDescent="0.25">
      <c r="A303" s="16">
        <v>301</v>
      </c>
      <c r="B303" s="65" t="s">
        <v>1189</v>
      </c>
      <c r="C303" s="49" t="s">
        <v>14</v>
      </c>
      <c r="D303" s="19">
        <v>1</v>
      </c>
      <c r="E303" s="298">
        <f t="shared" si="24"/>
        <v>12733.285714285714</v>
      </c>
      <c r="F303" s="18">
        <v>0.19</v>
      </c>
      <c r="G303" s="132">
        <f t="shared" si="25"/>
        <v>15152.609999999999</v>
      </c>
      <c r="H303" s="41"/>
      <c r="I303" s="384">
        <v>12604.386554621849</v>
      </c>
      <c r="J303" s="404">
        <v>12862.18487394958</v>
      </c>
      <c r="K303" s="405">
        <f t="shared" si="29"/>
        <v>12733.285714285714</v>
      </c>
      <c r="L303" s="405"/>
      <c r="M303" s="58">
        <v>0.19</v>
      </c>
      <c r="N303" s="398">
        <f t="shared" si="26"/>
        <v>14999.220000000001</v>
      </c>
      <c r="O303" s="421">
        <f t="shared" si="28"/>
        <v>15306</v>
      </c>
      <c r="P303" s="399">
        <f t="shared" si="27"/>
        <v>15152.61</v>
      </c>
      <c r="Q303" s="424"/>
    </row>
    <row r="304" spans="1:17" ht="38.25" x14ac:dyDescent="0.25">
      <c r="A304" s="16">
        <v>302</v>
      </c>
      <c r="B304" s="65" t="s">
        <v>1190</v>
      </c>
      <c r="C304" s="49" t="s">
        <v>14</v>
      </c>
      <c r="D304" s="19">
        <v>1</v>
      </c>
      <c r="E304" s="298">
        <f t="shared" si="24"/>
        <v>49430.172268907561</v>
      </c>
      <c r="F304" s="18">
        <v>0.19</v>
      </c>
      <c r="G304" s="132">
        <f t="shared" si="25"/>
        <v>58821.904999999999</v>
      </c>
      <c r="H304" s="41"/>
      <c r="I304" s="384">
        <v>48930.932773109242</v>
      </c>
      <c r="J304" s="404">
        <v>49929.411764705881</v>
      </c>
      <c r="K304" s="405">
        <f t="shared" si="29"/>
        <v>49430.172268907561</v>
      </c>
      <c r="L304" s="405"/>
      <c r="M304" s="58">
        <v>0.19</v>
      </c>
      <c r="N304" s="398">
        <f t="shared" si="26"/>
        <v>58227.81</v>
      </c>
      <c r="O304" s="421">
        <f t="shared" si="28"/>
        <v>59416</v>
      </c>
      <c r="P304" s="399">
        <f t="shared" si="27"/>
        <v>58821.904999999999</v>
      </c>
      <c r="Q304" s="424"/>
    </row>
    <row r="305" spans="1:17" ht="25.5" x14ac:dyDescent="0.25">
      <c r="A305" s="16">
        <v>303</v>
      </c>
      <c r="B305" s="65" t="s">
        <v>1191</v>
      </c>
      <c r="C305" s="49" t="s">
        <v>14</v>
      </c>
      <c r="D305" s="19">
        <v>1</v>
      </c>
      <c r="E305" s="298">
        <f t="shared" si="24"/>
        <v>11820.436974789916</v>
      </c>
      <c r="F305" s="18">
        <v>0.19</v>
      </c>
      <c r="G305" s="132">
        <f t="shared" si="25"/>
        <v>14066.32</v>
      </c>
      <c r="H305" s="41"/>
      <c r="I305" s="384">
        <v>11701.378151260504</v>
      </c>
      <c r="J305" s="404">
        <v>11939.495798319329</v>
      </c>
      <c r="K305" s="405">
        <f t="shared" si="29"/>
        <v>11820.436974789916</v>
      </c>
      <c r="L305" s="405"/>
      <c r="M305" s="58">
        <v>0.19</v>
      </c>
      <c r="N305" s="398">
        <f t="shared" si="26"/>
        <v>13924.64</v>
      </c>
      <c r="O305" s="421">
        <f t="shared" si="28"/>
        <v>14208.000000000002</v>
      </c>
      <c r="P305" s="399">
        <f t="shared" si="27"/>
        <v>14066.32</v>
      </c>
      <c r="Q305" s="424"/>
    </row>
    <row r="306" spans="1:17" x14ac:dyDescent="0.25">
      <c r="A306" s="16">
        <v>304</v>
      </c>
      <c r="B306" s="65" t="s">
        <v>1192</v>
      </c>
      <c r="C306" s="49" t="s">
        <v>14</v>
      </c>
      <c r="D306" s="19">
        <v>1</v>
      </c>
      <c r="E306" s="298">
        <f t="shared" si="24"/>
        <v>9885.4201680672268</v>
      </c>
      <c r="F306" s="18">
        <v>0.19</v>
      </c>
      <c r="G306" s="132">
        <f t="shared" si="25"/>
        <v>11763.65</v>
      </c>
      <c r="H306" s="41"/>
      <c r="I306" s="384">
        <v>9785.9663865546208</v>
      </c>
      <c r="J306" s="404">
        <v>9984.8739495798327</v>
      </c>
      <c r="K306" s="405">
        <f t="shared" si="29"/>
        <v>9885.4201680672268</v>
      </c>
      <c r="L306" s="405"/>
      <c r="M306" s="58">
        <v>0.19</v>
      </c>
      <c r="N306" s="398">
        <f t="shared" si="26"/>
        <v>11645.3</v>
      </c>
      <c r="O306" s="421">
        <f t="shared" si="28"/>
        <v>11882</v>
      </c>
      <c r="P306" s="399">
        <f t="shared" si="27"/>
        <v>11763.65</v>
      </c>
      <c r="Q306" s="424"/>
    </row>
    <row r="307" spans="1:17" ht="45" x14ac:dyDescent="0.25">
      <c r="A307" s="16">
        <v>305</v>
      </c>
      <c r="B307" s="188" t="s">
        <v>1193</v>
      </c>
      <c r="C307" s="196" t="s">
        <v>14</v>
      </c>
      <c r="D307" s="19">
        <v>1</v>
      </c>
      <c r="E307" s="298">
        <f t="shared" si="24"/>
        <v>106963.02373949581</v>
      </c>
      <c r="F307" s="18">
        <v>0.19</v>
      </c>
      <c r="G307" s="132">
        <f t="shared" si="25"/>
        <v>127285.99825000002</v>
      </c>
      <c r="H307" s="41"/>
      <c r="I307" s="384">
        <v>105882.35</v>
      </c>
      <c r="J307" s="404">
        <v>108043.6974789916</v>
      </c>
      <c r="K307" s="405">
        <f t="shared" si="29"/>
        <v>106963.02373949581</v>
      </c>
      <c r="L307" s="405"/>
      <c r="M307" s="58">
        <v>0.19</v>
      </c>
      <c r="N307" s="398">
        <f t="shared" si="26"/>
        <v>125999.99650000001</v>
      </c>
      <c r="O307" s="421">
        <f t="shared" si="28"/>
        <v>128572</v>
      </c>
      <c r="P307" s="399">
        <f t="shared" si="27"/>
        <v>127285.99825</v>
      </c>
      <c r="Q307" s="424"/>
    </row>
    <row r="308" spans="1:17" x14ac:dyDescent="0.25">
      <c r="A308" s="16">
        <v>306</v>
      </c>
      <c r="B308" s="65" t="s">
        <v>1194</v>
      </c>
      <c r="C308" s="49" t="s">
        <v>14</v>
      </c>
      <c r="D308" s="19">
        <v>1</v>
      </c>
      <c r="E308" s="298">
        <f t="shared" si="24"/>
        <v>8841.865546218487</v>
      </c>
      <c r="F308" s="18">
        <v>0.19</v>
      </c>
      <c r="G308" s="132">
        <f t="shared" si="25"/>
        <v>10521.82</v>
      </c>
      <c r="H308" s="41"/>
      <c r="I308" s="384">
        <v>8752.638655462184</v>
      </c>
      <c r="J308" s="404">
        <v>8931.09243697479</v>
      </c>
      <c r="K308" s="405">
        <f t="shared" si="29"/>
        <v>8841.865546218487</v>
      </c>
      <c r="L308" s="405"/>
      <c r="M308" s="58">
        <v>0.19</v>
      </c>
      <c r="N308" s="398">
        <f t="shared" si="26"/>
        <v>10415.64</v>
      </c>
      <c r="O308" s="421">
        <f t="shared" si="28"/>
        <v>10628</v>
      </c>
      <c r="P308" s="399">
        <f t="shared" si="27"/>
        <v>10521.82</v>
      </c>
      <c r="Q308" s="424"/>
    </row>
    <row r="309" spans="1:17" x14ac:dyDescent="0.25">
      <c r="A309" s="16">
        <v>307</v>
      </c>
      <c r="B309" s="65" t="s">
        <v>1195</v>
      </c>
      <c r="C309" s="49" t="s">
        <v>262</v>
      </c>
      <c r="D309" s="19">
        <v>1</v>
      </c>
      <c r="E309" s="298">
        <f t="shared" si="24"/>
        <v>15.336134453781513</v>
      </c>
      <c r="F309" s="18" t="s">
        <v>286</v>
      </c>
      <c r="G309" s="132">
        <f t="shared" si="25"/>
        <v>18.25</v>
      </c>
      <c r="H309" s="41"/>
      <c r="I309" s="384">
        <v>15.546218487394958</v>
      </c>
      <c r="J309" s="404">
        <v>15.126050420168069</v>
      </c>
      <c r="K309" s="405">
        <f t="shared" si="29"/>
        <v>15.336134453781513</v>
      </c>
      <c r="L309" s="405"/>
      <c r="M309" s="58" t="s">
        <v>286</v>
      </c>
      <c r="N309" s="398">
        <f t="shared" si="26"/>
        <v>18.5</v>
      </c>
      <c r="O309" s="421">
        <f t="shared" si="28"/>
        <v>18</v>
      </c>
      <c r="P309" s="399">
        <f t="shared" si="27"/>
        <v>18.25</v>
      </c>
      <c r="Q309" s="424"/>
    </row>
    <row r="310" spans="1:17" x14ac:dyDescent="0.25">
      <c r="A310" s="16">
        <v>308</v>
      </c>
      <c r="B310" s="182" t="s">
        <v>1196</v>
      </c>
      <c r="C310" s="183" t="s">
        <v>14</v>
      </c>
      <c r="D310" s="19">
        <v>1</v>
      </c>
      <c r="E310" s="298">
        <f t="shared" si="24"/>
        <v>190911.76470588235</v>
      </c>
      <c r="F310" s="18" t="s">
        <v>286</v>
      </c>
      <c r="G310" s="132">
        <f t="shared" si="25"/>
        <v>227185</v>
      </c>
      <c r="H310" s="41"/>
      <c r="I310" s="384">
        <v>188983.19327731093</v>
      </c>
      <c r="J310" s="404">
        <v>192840.3361344538</v>
      </c>
      <c r="K310" s="405">
        <f t="shared" si="29"/>
        <v>190911.76470588235</v>
      </c>
      <c r="L310" s="405"/>
      <c r="M310" s="58" t="s">
        <v>286</v>
      </c>
      <c r="N310" s="398">
        <f t="shared" si="26"/>
        <v>224890</v>
      </c>
      <c r="O310" s="421">
        <f t="shared" si="28"/>
        <v>229480.00000000003</v>
      </c>
      <c r="P310" s="399">
        <f t="shared" si="27"/>
        <v>227185</v>
      </c>
      <c r="Q310" s="424"/>
    </row>
    <row r="311" spans="1:17" ht="25.5" x14ac:dyDescent="0.25">
      <c r="A311" s="16">
        <v>309</v>
      </c>
      <c r="B311" s="65" t="s">
        <v>1197</v>
      </c>
      <c r="C311" s="49" t="s">
        <v>14</v>
      </c>
      <c r="D311" s="19">
        <v>1</v>
      </c>
      <c r="E311" s="298">
        <f t="shared" si="24"/>
        <v>54804.035000000003</v>
      </c>
      <c r="F311" s="18">
        <v>0</v>
      </c>
      <c r="G311" s="132">
        <f t="shared" si="25"/>
        <v>54804.035000000003</v>
      </c>
      <c r="H311" s="41"/>
      <c r="I311" s="384">
        <v>54250.07</v>
      </c>
      <c r="J311" s="212">
        <v>55358</v>
      </c>
      <c r="K311" s="405">
        <f t="shared" si="29"/>
        <v>54804.035000000003</v>
      </c>
      <c r="L311" s="57"/>
      <c r="M311" s="58">
        <v>0</v>
      </c>
      <c r="N311" s="398">
        <f t="shared" si="26"/>
        <v>54250.07</v>
      </c>
      <c r="O311" s="421">
        <f t="shared" si="28"/>
        <v>55358</v>
      </c>
      <c r="P311" s="399">
        <f t="shared" si="27"/>
        <v>54804.035000000003</v>
      </c>
      <c r="Q311" s="424"/>
    </row>
    <row r="312" spans="1:17" ht="25.5" x14ac:dyDescent="0.25">
      <c r="A312" s="16">
        <v>310</v>
      </c>
      <c r="B312" s="65" t="s">
        <v>1198</v>
      </c>
      <c r="C312" s="49" t="s">
        <v>14</v>
      </c>
      <c r="D312" s="19">
        <v>1</v>
      </c>
      <c r="E312" s="298">
        <f t="shared" si="24"/>
        <v>54804.035000000003</v>
      </c>
      <c r="F312" s="18">
        <v>0</v>
      </c>
      <c r="G312" s="132">
        <f t="shared" si="25"/>
        <v>54804.035000000003</v>
      </c>
      <c r="H312" s="41"/>
      <c r="I312" s="384">
        <v>54250.07</v>
      </c>
      <c r="J312" s="212">
        <v>55358</v>
      </c>
      <c r="K312" s="405">
        <f t="shared" si="29"/>
        <v>54804.035000000003</v>
      </c>
      <c r="L312" s="57"/>
      <c r="M312" s="58">
        <v>0</v>
      </c>
      <c r="N312" s="398">
        <f t="shared" si="26"/>
        <v>54250.07</v>
      </c>
      <c r="O312" s="421">
        <f t="shared" si="28"/>
        <v>55358</v>
      </c>
      <c r="P312" s="399">
        <f t="shared" si="27"/>
        <v>54804.035000000003</v>
      </c>
      <c r="Q312" s="424"/>
    </row>
    <row r="313" spans="1:17" x14ac:dyDescent="0.25">
      <c r="A313" s="16">
        <v>311</v>
      </c>
      <c r="B313" s="182" t="s">
        <v>1199</v>
      </c>
      <c r="C313" s="183" t="s">
        <v>103</v>
      </c>
      <c r="D313" s="19">
        <v>1</v>
      </c>
      <c r="E313" s="298">
        <f t="shared" si="24"/>
        <v>54017.588235294126</v>
      </c>
      <c r="F313" s="18" t="s">
        <v>286</v>
      </c>
      <c r="G313" s="132">
        <f t="shared" si="25"/>
        <v>64280.930000000008</v>
      </c>
      <c r="H313" s="41"/>
      <c r="I313" s="384">
        <v>53472.151260504208</v>
      </c>
      <c r="J313" s="404">
        <v>54563.025210084037</v>
      </c>
      <c r="K313" s="405">
        <f t="shared" si="29"/>
        <v>54017.588235294126</v>
      </c>
      <c r="L313" s="405"/>
      <c r="M313" s="58" t="s">
        <v>286</v>
      </c>
      <c r="N313" s="398">
        <f t="shared" si="26"/>
        <v>63631.860000000008</v>
      </c>
      <c r="O313" s="421">
        <f t="shared" si="28"/>
        <v>64930</v>
      </c>
      <c r="P313" s="399">
        <f t="shared" si="27"/>
        <v>64280.930000000008</v>
      </c>
      <c r="Q313" s="424"/>
    </row>
    <row r="314" spans="1:17" x14ac:dyDescent="0.25">
      <c r="A314" s="16">
        <v>312</v>
      </c>
      <c r="B314" s="182" t="s">
        <v>1200</v>
      </c>
      <c r="C314" s="183" t="s">
        <v>103</v>
      </c>
      <c r="D314" s="19">
        <v>1</v>
      </c>
      <c r="E314" s="298">
        <f t="shared" si="24"/>
        <v>54017.588235294126</v>
      </c>
      <c r="F314" s="18" t="s">
        <v>286</v>
      </c>
      <c r="G314" s="132">
        <f t="shared" si="25"/>
        <v>64280.930000000008</v>
      </c>
      <c r="H314" s="41"/>
      <c r="I314" s="384">
        <v>53472.151260504208</v>
      </c>
      <c r="J314" s="404">
        <v>54563.025210084037</v>
      </c>
      <c r="K314" s="405">
        <f t="shared" si="29"/>
        <v>54017.588235294126</v>
      </c>
      <c r="L314" s="405"/>
      <c r="M314" s="58" t="s">
        <v>286</v>
      </c>
      <c r="N314" s="398">
        <f t="shared" si="26"/>
        <v>63631.860000000008</v>
      </c>
      <c r="O314" s="421">
        <f t="shared" si="28"/>
        <v>64930</v>
      </c>
      <c r="P314" s="399">
        <f t="shared" si="27"/>
        <v>64280.930000000008</v>
      </c>
      <c r="Q314" s="424"/>
    </row>
    <row r="315" spans="1:17" x14ac:dyDescent="0.25">
      <c r="A315" s="16">
        <v>313</v>
      </c>
      <c r="B315" s="65" t="s">
        <v>1201</v>
      </c>
      <c r="C315" s="49" t="s">
        <v>262</v>
      </c>
      <c r="D315" s="19">
        <v>1</v>
      </c>
      <c r="E315" s="298">
        <f t="shared" si="24"/>
        <v>74.907563025210095</v>
      </c>
      <c r="F315" s="18">
        <v>0.19</v>
      </c>
      <c r="G315" s="132">
        <f t="shared" si="25"/>
        <v>89.140000000000015</v>
      </c>
      <c r="H315" s="41"/>
      <c r="I315" s="384">
        <v>74.184873949579838</v>
      </c>
      <c r="J315" s="404">
        <v>75.630252100840337</v>
      </c>
      <c r="K315" s="405">
        <f t="shared" si="29"/>
        <v>74.907563025210095</v>
      </c>
      <c r="L315" s="405"/>
      <c r="M315" s="58">
        <v>0.19</v>
      </c>
      <c r="N315" s="398">
        <f t="shared" si="26"/>
        <v>88.28</v>
      </c>
      <c r="O315" s="421">
        <f t="shared" si="28"/>
        <v>90</v>
      </c>
      <c r="P315" s="399">
        <f t="shared" si="27"/>
        <v>89.14</v>
      </c>
      <c r="Q315" s="424"/>
    </row>
    <row r="316" spans="1:17" x14ac:dyDescent="0.25">
      <c r="A316" s="16">
        <v>314</v>
      </c>
      <c r="B316" s="65" t="s">
        <v>1202</v>
      </c>
      <c r="C316" s="49" t="s">
        <v>285</v>
      </c>
      <c r="D316" s="19">
        <v>1</v>
      </c>
      <c r="E316" s="298">
        <f t="shared" si="24"/>
        <v>68.407563025210095</v>
      </c>
      <c r="F316" s="18">
        <v>0.19</v>
      </c>
      <c r="G316" s="132">
        <f t="shared" si="25"/>
        <v>81.405000000000015</v>
      </c>
      <c r="H316" s="41"/>
      <c r="I316" s="384">
        <v>67.907563025210095</v>
      </c>
      <c r="J316" s="404">
        <v>68.907563025210081</v>
      </c>
      <c r="K316" s="405">
        <f t="shared" si="29"/>
        <v>68.407563025210095</v>
      </c>
      <c r="L316" s="405"/>
      <c r="M316" s="58">
        <v>0.19</v>
      </c>
      <c r="N316" s="398">
        <f t="shared" si="26"/>
        <v>80.810000000000016</v>
      </c>
      <c r="O316" s="421">
        <f t="shared" si="28"/>
        <v>82</v>
      </c>
      <c r="P316" s="399">
        <f t="shared" si="27"/>
        <v>81.405000000000001</v>
      </c>
      <c r="Q316" s="424"/>
    </row>
    <row r="317" spans="1:17" x14ac:dyDescent="0.25">
      <c r="A317" s="16">
        <v>315</v>
      </c>
      <c r="B317" s="65" t="s">
        <v>1203</v>
      </c>
      <c r="C317" s="49" t="s">
        <v>262</v>
      </c>
      <c r="D317" s="19">
        <v>1</v>
      </c>
      <c r="E317" s="298">
        <f t="shared" si="24"/>
        <v>6.2750000000000004</v>
      </c>
      <c r="F317" s="18" t="s">
        <v>287</v>
      </c>
      <c r="G317" s="132">
        <f t="shared" si="25"/>
        <v>6.2750000000000004</v>
      </c>
      <c r="H317" s="41"/>
      <c r="I317" s="384">
        <v>6.55</v>
      </c>
      <c r="J317" s="212">
        <v>6</v>
      </c>
      <c r="K317" s="405">
        <f t="shared" si="29"/>
        <v>6.2750000000000004</v>
      </c>
      <c r="L317" s="57"/>
      <c r="M317" s="58" t="s">
        <v>287</v>
      </c>
      <c r="N317" s="398">
        <f t="shared" si="26"/>
        <v>6.55</v>
      </c>
      <c r="O317" s="421">
        <f t="shared" si="28"/>
        <v>6</v>
      </c>
      <c r="P317" s="399">
        <f t="shared" si="27"/>
        <v>6.2750000000000004</v>
      </c>
      <c r="Q317" s="424"/>
    </row>
    <row r="318" spans="1:17" x14ac:dyDescent="0.25">
      <c r="A318" s="16">
        <v>316</v>
      </c>
      <c r="B318" s="65" t="s">
        <v>1204</v>
      </c>
      <c r="C318" s="49" t="s">
        <v>262</v>
      </c>
      <c r="D318" s="19">
        <v>1</v>
      </c>
      <c r="E318" s="298">
        <f t="shared" si="24"/>
        <v>59.705882352941174</v>
      </c>
      <c r="F318" s="18" t="s">
        <v>286</v>
      </c>
      <c r="G318" s="132">
        <f t="shared" si="25"/>
        <v>71.05</v>
      </c>
      <c r="H318" s="41"/>
      <c r="I318" s="384">
        <v>58.907563025210081</v>
      </c>
      <c r="J318" s="404">
        <v>60.504201680672274</v>
      </c>
      <c r="K318" s="405">
        <f t="shared" si="29"/>
        <v>59.705882352941174</v>
      </c>
      <c r="L318" s="405"/>
      <c r="M318" s="58" t="s">
        <v>286</v>
      </c>
      <c r="N318" s="398">
        <f t="shared" si="26"/>
        <v>70.099999999999994</v>
      </c>
      <c r="O318" s="421">
        <f t="shared" si="28"/>
        <v>72</v>
      </c>
      <c r="P318" s="399">
        <f t="shared" si="27"/>
        <v>71.05</v>
      </c>
      <c r="Q318" s="424"/>
    </row>
    <row r="319" spans="1:17" x14ac:dyDescent="0.25">
      <c r="A319" s="16">
        <v>317</v>
      </c>
      <c r="B319" s="182" t="s">
        <v>1205</v>
      </c>
      <c r="C319" s="183" t="s">
        <v>14</v>
      </c>
      <c r="D319" s="19">
        <v>1</v>
      </c>
      <c r="E319" s="298">
        <f t="shared" si="24"/>
        <v>88235.113445378156</v>
      </c>
      <c r="F319" s="18" t="s">
        <v>286</v>
      </c>
      <c r="G319" s="132">
        <f t="shared" si="25"/>
        <v>104999.785</v>
      </c>
      <c r="H319" s="41"/>
      <c r="I319" s="384">
        <v>87344.176470588238</v>
      </c>
      <c r="J319" s="404">
        <v>89126.050420168074</v>
      </c>
      <c r="K319" s="405">
        <f t="shared" si="29"/>
        <v>88235.113445378156</v>
      </c>
      <c r="L319" s="405"/>
      <c r="M319" s="58" t="s">
        <v>286</v>
      </c>
      <c r="N319" s="398">
        <f t="shared" si="26"/>
        <v>103939.57</v>
      </c>
      <c r="O319" s="421">
        <f t="shared" si="28"/>
        <v>106060</v>
      </c>
      <c r="P319" s="399">
        <f t="shared" si="27"/>
        <v>104999.785</v>
      </c>
      <c r="Q319" s="424"/>
    </row>
    <row r="320" spans="1:17" x14ac:dyDescent="0.25">
      <c r="A320" s="16">
        <v>318</v>
      </c>
      <c r="B320" s="65" t="s">
        <v>1206</v>
      </c>
      <c r="C320" s="49" t="s">
        <v>14</v>
      </c>
      <c r="D320" s="19">
        <v>1</v>
      </c>
      <c r="E320" s="298">
        <f t="shared" si="24"/>
        <v>66639.495798319331</v>
      </c>
      <c r="F320" s="18" t="s">
        <v>286</v>
      </c>
      <c r="G320" s="132">
        <f t="shared" si="25"/>
        <v>79301</v>
      </c>
      <c r="H320" s="41"/>
      <c r="I320" s="384">
        <v>65966.386554621859</v>
      </c>
      <c r="J320" s="404">
        <v>67312.605042016803</v>
      </c>
      <c r="K320" s="405">
        <f t="shared" si="29"/>
        <v>66639.495798319331</v>
      </c>
      <c r="L320" s="405"/>
      <c r="M320" s="58" t="s">
        <v>286</v>
      </c>
      <c r="N320" s="398">
        <f t="shared" si="26"/>
        <v>78500.000000000015</v>
      </c>
      <c r="O320" s="421">
        <f t="shared" si="28"/>
        <v>80102</v>
      </c>
      <c r="P320" s="399">
        <f t="shared" si="27"/>
        <v>79301</v>
      </c>
      <c r="Q320" s="424"/>
    </row>
    <row r="321" spans="1:17" x14ac:dyDescent="0.25">
      <c r="A321" s="16">
        <v>319</v>
      </c>
      <c r="B321" s="65" t="s">
        <v>1207</v>
      </c>
      <c r="C321" s="49" t="s">
        <v>14</v>
      </c>
      <c r="D321" s="19">
        <v>1</v>
      </c>
      <c r="E321" s="298">
        <f t="shared" si="24"/>
        <v>55879.121848739494</v>
      </c>
      <c r="F321" s="18">
        <v>0.19</v>
      </c>
      <c r="G321" s="132">
        <f t="shared" si="25"/>
        <v>66496.154999999999</v>
      </c>
      <c r="H321" s="41"/>
      <c r="I321" s="384">
        <v>55314.546218487398</v>
      </c>
      <c r="J321" s="404">
        <v>56443.697478991598</v>
      </c>
      <c r="K321" s="405">
        <f t="shared" si="29"/>
        <v>55879.121848739494</v>
      </c>
      <c r="L321" s="405"/>
      <c r="M321" s="58">
        <v>0.19</v>
      </c>
      <c r="N321" s="398">
        <f t="shared" si="26"/>
        <v>65824.31</v>
      </c>
      <c r="O321" s="421">
        <f t="shared" si="28"/>
        <v>67168</v>
      </c>
      <c r="P321" s="399">
        <f t="shared" si="27"/>
        <v>66496.154999999999</v>
      </c>
      <c r="Q321" s="424"/>
    </row>
    <row r="322" spans="1:17" x14ac:dyDescent="0.25">
      <c r="A322" s="16">
        <v>320</v>
      </c>
      <c r="B322" s="65" t="s">
        <v>1208</v>
      </c>
      <c r="C322" s="49" t="s">
        <v>14</v>
      </c>
      <c r="D322" s="19">
        <v>1</v>
      </c>
      <c r="E322" s="298">
        <f t="shared" si="24"/>
        <v>18251.26050420168</v>
      </c>
      <c r="F322" s="18">
        <v>0.19</v>
      </c>
      <c r="G322" s="132">
        <f t="shared" si="25"/>
        <v>21719</v>
      </c>
      <c r="H322" s="41"/>
      <c r="I322" s="384">
        <v>18067.226890756305</v>
      </c>
      <c r="J322" s="404">
        <v>18435.294117647059</v>
      </c>
      <c r="K322" s="405">
        <f t="shared" si="29"/>
        <v>18251.26050420168</v>
      </c>
      <c r="L322" s="405"/>
      <c r="M322" s="58">
        <v>0.19</v>
      </c>
      <c r="N322" s="398">
        <f t="shared" si="26"/>
        <v>21500.000000000004</v>
      </c>
      <c r="O322" s="421">
        <f t="shared" si="28"/>
        <v>21938</v>
      </c>
      <c r="P322" s="399">
        <f t="shared" si="27"/>
        <v>21719</v>
      </c>
      <c r="Q322" s="424"/>
    </row>
    <row r="323" spans="1:17" x14ac:dyDescent="0.25">
      <c r="A323" s="16">
        <v>321</v>
      </c>
      <c r="B323" s="65" t="s">
        <v>1209</v>
      </c>
      <c r="C323" s="49" t="s">
        <v>289</v>
      </c>
      <c r="D323" s="19">
        <v>1</v>
      </c>
      <c r="E323" s="298">
        <f t="shared" si="24"/>
        <v>46.638655462184872</v>
      </c>
      <c r="F323" s="18">
        <v>0.19</v>
      </c>
      <c r="G323" s="132">
        <f t="shared" si="25"/>
        <v>55.5</v>
      </c>
      <c r="H323" s="41"/>
      <c r="I323" s="384">
        <v>46.218487394957982</v>
      </c>
      <c r="J323" s="404">
        <v>47.058823529411768</v>
      </c>
      <c r="K323" s="405">
        <f t="shared" si="29"/>
        <v>46.638655462184872</v>
      </c>
      <c r="L323" s="405"/>
      <c r="M323" s="58">
        <v>0.19</v>
      </c>
      <c r="N323" s="398">
        <f t="shared" si="26"/>
        <v>55</v>
      </c>
      <c r="O323" s="421">
        <f t="shared" si="28"/>
        <v>56</v>
      </c>
      <c r="P323" s="399">
        <f t="shared" si="27"/>
        <v>55.5</v>
      </c>
      <c r="Q323" s="424"/>
    </row>
    <row r="324" spans="1:17" x14ac:dyDescent="0.25">
      <c r="A324" s="16">
        <v>322</v>
      </c>
      <c r="B324" s="65" t="s">
        <v>1210</v>
      </c>
      <c r="C324" s="49" t="s">
        <v>289</v>
      </c>
      <c r="D324" s="19">
        <v>1</v>
      </c>
      <c r="E324" s="298">
        <f t="shared" ref="E324:E387" si="30">K324</f>
        <v>59.663865546218489</v>
      </c>
      <c r="F324" s="18">
        <v>0.19</v>
      </c>
      <c r="G324" s="132">
        <f t="shared" ref="G324:G387" si="31">+(E324*F324)+E324</f>
        <v>71</v>
      </c>
      <c r="H324" s="41"/>
      <c r="I324" s="384">
        <v>58.82352941176471</v>
      </c>
      <c r="J324" s="404">
        <v>60.504201680672274</v>
      </c>
      <c r="K324" s="405">
        <f t="shared" si="29"/>
        <v>59.663865546218489</v>
      </c>
      <c r="L324" s="405"/>
      <c r="M324" s="58">
        <v>0.19</v>
      </c>
      <c r="N324" s="398">
        <f t="shared" ref="N324:N387" si="32">+(I324*M324)+I324</f>
        <v>70</v>
      </c>
      <c r="O324" s="421">
        <f t="shared" si="28"/>
        <v>72</v>
      </c>
      <c r="P324" s="399">
        <f t="shared" ref="P324:P387" si="33">+AVERAGE(N324:O324)</f>
        <v>71</v>
      </c>
      <c r="Q324" s="424"/>
    </row>
    <row r="325" spans="1:17" x14ac:dyDescent="0.25">
      <c r="A325" s="16">
        <v>323</v>
      </c>
      <c r="B325" s="65" t="s">
        <v>1211</v>
      </c>
      <c r="C325" s="49" t="s">
        <v>262</v>
      </c>
      <c r="D325" s="19">
        <v>1</v>
      </c>
      <c r="E325" s="298">
        <f t="shared" si="30"/>
        <v>9.5</v>
      </c>
      <c r="F325" s="18">
        <v>0</v>
      </c>
      <c r="G325" s="132">
        <f t="shared" si="31"/>
        <v>9.5</v>
      </c>
      <c r="H325" s="41"/>
      <c r="I325" s="384">
        <v>9</v>
      </c>
      <c r="J325" s="212">
        <v>10</v>
      </c>
      <c r="K325" s="405">
        <f t="shared" si="29"/>
        <v>9.5</v>
      </c>
      <c r="L325" s="57"/>
      <c r="M325" s="58">
        <v>0</v>
      </c>
      <c r="N325" s="398">
        <f t="shared" si="32"/>
        <v>9</v>
      </c>
      <c r="O325" s="421">
        <f t="shared" ref="O325:O388" si="34">(J325*M325)+J325</f>
        <v>10</v>
      </c>
      <c r="P325" s="399">
        <f t="shared" si="33"/>
        <v>9.5</v>
      </c>
      <c r="Q325" s="424"/>
    </row>
    <row r="326" spans="1:17" x14ac:dyDescent="0.25">
      <c r="A326" s="16">
        <v>324</v>
      </c>
      <c r="B326" s="65" t="s">
        <v>1212</v>
      </c>
      <c r="C326" s="49" t="s">
        <v>262</v>
      </c>
      <c r="D326" s="19">
        <v>1</v>
      </c>
      <c r="E326" s="298">
        <f t="shared" si="30"/>
        <v>19.82</v>
      </c>
      <c r="F326" s="18">
        <v>0</v>
      </c>
      <c r="G326" s="132">
        <f t="shared" si="31"/>
        <v>19.82</v>
      </c>
      <c r="H326" s="41"/>
      <c r="I326" s="384">
        <v>19.64</v>
      </c>
      <c r="J326" s="212">
        <v>20</v>
      </c>
      <c r="K326" s="405">
        <f t="shared" si="29"/>
        <v>19.82</v>
      </c>
      <c r="L326" s="57"/>
      <c r="M326" s="58">
        <v>0</v>
      </c>
      <c r="N326" s="398">
        <f t="shared" si="32"/>
        <v>19.64</v>
      </c>
      <c r="O326" s="421">
        <f t="shared" si="34"/>
        <v>20</v>
      </c>
      <c r="P326" s="399">
        <f t="shared" si="33"/>
        <v>19.82</v>
      </c>
      <c r="Q326" s="424"/>
    </row>
    <row r="327" spans="1:17" x14ac:dyDescent="0.25">
      <c r="A327" s="16">
        <v>325</v>
      </c>
      <c r="B327" s="65" t="s">
        <v>1213</v>
      </c>
      <c r="C327" s="49" t="s">
        <v>285</v>
      </c>
      <c r="D327" s="19">
        <v>1</v>
      </c>
      <c r="E327" s="298">
        <f t="shared" si="30"/>
        <v>28.331932773109244</v>
      </c>
      <c r="F327" s="18" t="s">
        <v>286</v>
      </c>
      <c r="G327" s="132">
        <f t="shared" si="31"/>
        <v>33.715000000000003</v>
      </c>
      <c r="H327" s="41"/>
      <c r="I327" s="384">
        <v>28.092436974789916</v>
      </c>
      <c r="J327" s="404">
        <v>28.571428571428573</v>
      </c>
      <c r="K327" s="405">
        <f t="shared" si="29"/>
        <v>28.331932773109244</v>
      </c>
      <c r="L327" s="405"/>
      <c r="M327" s="58" t="s">
        <v>286</v>
      </c>
      <c r="N327" s="398">
        <f t="shared" si="32"/>
        <v>33.43</v>
      </c>
      <c r="O327" s="421">
        <f t="shared" si="34"/>
        <v>34</v>
      </c>
      <c r="P327" s="399">
        <f t="shared" si="33"/>
        <v>33.715000000000003</v>
      </c>
      <c r="Q327" s="424"/>
    </row>
    <row r="328" spans="1:17" x14ac:dyDescent="0.25">
      <c r="A328" s="16">
        <v>326</v>
      </c>
      <c r="B328" s="65" t="s">
        <v>1214</v>
      </c>
      <c r="C328" s="49" t="s">
        <v>289</v>
      </c>
      <c r="D328" s="19">
        <v>1</v>
      </c>
      <c r="E328" s="298">
        <f t="shared" si="30"/>
        <v>84.453781512605048</v>
      </c>
      <c r="F328" s="18">
        <v>0.19</v>
      </c>
      <c r="G328" s="132">
        <f t="shared" si="31"/>
        <v>100.5</v>
      </c>
      <c r="H328" s="41"/>
      <c r="I328" s="384">
        <v>83.193277310924373</v>
      </c>
      <c r="J328" s="404">
        <v>85.714285714285722</v>
      </c>
      <c r="K328" s="405">
        <f t="shared" si="29"/>
        <v>84.453781512605048</v>
      </c>
      <c r="L328" s="405"/>
      <c r="M328" s="58">
        <v>0.19</v>
      </c>
      <c r="N328" s="398">
        <f t="shared" si="32"/>
        <v>99</v>
      </c>
      <c r="O328" s="421">
        <f t="shared" si="34"/>
        <v>102.00000000000001</v>
      </c>
      <c r="P328" s="399">
        <f t="shared" si="33"/>
        <v>100.5</v>
      </c>
      <c r="Q328" s="424"/>
    </row>
    <row r="329" spans="1:17" ht="25.5" x14ac:dyDescent="0.25">
      <c r="A329" s="16">
        <v>327</v>
      </c>
      <c r="B329" s="65" t="s">
        <v>1215</v>
      </c>
      <c r="C329" s="49" t="s">
        <v>14</v>
      </c>
      <c r="D329" s="19">
        <v>1</v>
      </c>
      <c r="E329" s="298">
        <f t="shared" si="30"/>
        <v>12903.361344537816</v>
      </c>
      <c r="F329" s="18">
        <v>0.19</v>
      </c>
      <c r="G329" s="132">
        <f t="shared" si="31"/>
        <v>15355</v>
      </c>
      <c r="H329" s="41"/>
      <c r="I329" s="384">
        <v>12773.10924369748</v>
      </c>
      <c r="J329" s="404">
        <v>13033.613445378152</v>
      </c>
      <c r="K329" s="405">
        <f t="shared" si="29"/>
        <v>12903.361344537816</v>
      </c>
      <c r="L329" s="405"/>
      <c r="M329" s="58">
        <v>0.19</v>
      </c>
      <c r="N329" s="398">
        <f t="shared" si="32"/>
        <v>15200</v>
      </c>
      <c r="O329" s="421">
        <f t="shared" si="34"/>
        <v>15510.000000000002</v>
      </c>
      <c r="P329" s="399">
        <f t="shared" si="33"/>
        <v>15355</v>
      </c>
      <c r="Q329" s="424"/>
    </row>
    <row r="330" spans="1:17" x14ac:dyDescent="0.25">
      <c r="A330" s="16">
        <v>328</v>
      </c>
      <c r="B330" s="197" t="s">
        <v>1216</v>
      </c>
      <c r="C330" s="189" t="s">
        <v>14</v>
      </c>
      <c r="D330" s="19">
        <v>1</v>
      </c>
      <c r="E330" s="298">
        <f t="shared" si="30"/>
        <v>44011.058823529413</v>
      </c>
      <c r="F330" s="18" t="s">
        <v>286</v>
      </c>
      <c r="G330" s="132">
        <f t="shared" si="31"/>
        <v>52373.16</v>
      </c>
      <c r="H330" s="41"/>
      <c r="I330" s="384">
        <v>43566.655462184877</v>
      </c>
      <c r="J330" s="404">
        <v>44455.462184873948</v>
      </c>
      <c r="K330" s="405">
        <f t="shared" si="29"/>
        <v>44011.058823529413</v>
      </c>
      <c r="L330" s="405"/>
      <c r="M330" s="58" t="s">
        <v>286</v>
      </c>
      <c r="N330" s="398">
        <f t="shared" si="32"/>
        <v>51844.320000000007</v>
      </c>
      <c r="O330" s="421">
        <f t="shared" si="34"/>
        <v>52902</v>
      </c>
      <c r="P330" s="399">
        <f t="shared" si="33"/>
        <v>52373.16</v>
      </c>
      <c r="Q330" s="424"/>
    </row>
    <row r="331" spans="1:17" x14ac:dyDescent="0.25">
      <c r="A331" s="16">
        <v>329</v>
      </c>
      <c r="B331" s="65" t="s">
        <v>1217</v>
      </c>
      <c r="C331" s="49" t="s">
        <v>262</v>
      </c>
      <c r="D331" s="19">
        <v>1</v>
      </c>
      <c r="E331" s="298">
        <f t="shared" si="30"/>
        <v>23.630252100840337</v>
      </c>
      <c r="F331" s="18" t="s">
        <v>286</v>
      </c>
      <c r="G331" s="132">
        <f t="shared" si="31"/>
        <v>28.12</v>
      </c>
      <c r="H331" s="41"/>
      <c r="I331" s="384">
        <v>23.731092436974791</v>
      </c>
      <c r="J331" s="404">
        <v>23.529411764705884</v>
      </c>
      <c r="K331" s="405">
        <f t="shared" si="29"/>
        <v>23.630252100840337</v>
      </c>
      <c r="L331" s="405"/>
      <c r="M331" s="58" t="s">
        <v>286</v>
      </c>
      <c r="N331" s="398">
        <f t="shared" si="32"/>
        <v>28.240000000000002</v>
      </c>
      <c r="O331" s="421">
        <f t="shared" si="34"/>
        <v>28</v>
      </c>
      <c r="P331" s="399">
        <f t="shared" si="33"/>
        <v>28.12</v>
      </c>
      <c r="Q331" s="424"/>
    </row>
    <row r="332" spans="1:17" x14ac:dyDescent="0.25">
      <c r="A332" s="16">
        <v>330</v>
      </c>
      <c r="B332" s="65" t="s">
        <v>1218</v>
      </c>
      <c r="C332" s="49" t="s">
        <v>262</v>
      </c>
      <c r="D332" s="19">
        <v>1</v>
      </c>
      <c r="E332" s="298">
        <f t="shared" si="30"/>
        <v>167.78571428571428</v>
      </c>
      <c r="F332" s="18" t="s">
        <v>286</v>
      </c>
      <c r="G332" s="132">
        <f t="shared" si="31"/>
        <v>199.66499999999999</v>
      </c>
      <c r="H332" s="41"/>
      <c r="I332" s="384">
        <v>165.82352941176472</v>
      </c>
      <c r="J332" s="404">
        <v>169.74789915966386</v>
      </c>
      <c r="K332" s="405">
        <f t="shared" si="29"/>
        <v>167.78571428571428</v>
      </c>
      <c r="L332" s="405"/>
      <c r="M332" s="58" t="s">
        <v>286</v>
      </c>
      <c r="N332" s="398">
        <f t="shared" si="32"/>
        <v>197.33</v>
      </c>
      <c r="O332" s="421">
        <f t="shared" si="34"/>
        <v>202</v>
      </c>
      <c r="P332" s="399">
        <f t="shared" si="33"/>
        <v>199.66500000000002</v>
      </c>
      <c r="Q332" s="424"/>
    </row>
    <row r="333" spans="1:17" x14ac:dyDescent="0.25">
      <c r="A333" s="16">
        <v>331</v>
      </c>
      <c r="B333" s="65" t="s">
        <v>1219</v>
      </c>
      <c r="C333" s="49" t="s">
        <v>262</v>
      </c>
      <c r="D333" s="19">
        <v>1</v>
      </c>
      <c r="E333" s="298">
        <f t="shared" si="30"/>
        <v>37.873949579831937</v>
      </c>
      <c r="F333" s="18" t="s">
        <v>286</v>
      </c>
      <c r="G333" s="132">
        <f t="shared" si="31"/>
        <v>45.070000000000007</v>
      </c>
      <c r="H333" s="41"/>
      <c r="I333" s="384">
        <v>37.092436974789919</v>
      </c>
      <c r="J333" s="404">
        <v>38.655462184873954</v>
      </c>
      <c r="K333" s="405">
        <f t="shared" si="29"/>
        <v>37.873949579831937</v>
      </c>
      <c r="L333" s="405"/>
      <c r="M333" s="58" t="s">
        <v>286</v>
      </c>
      <c r="N333" s="398">
        <f t="shared" si="32"/>
        <v>44.14</v>
      </c>
      <c r="O333" s="421">
        <f t="shared" si="34"/>
        <v>46.000000000000007</v>
      </c>
      <c r="P333" s="399">
        <f t="shared" si="33"/>
        <v>45.070000000000007</v>
      </c>
      <c r="Q333" s="424"/>
    </row>
    <row r="334" spans="1:17" x14ac:dyDescent="0.25">
      <c r="A334" s="16">
        <v>332</v>
      </c>
      <c r="B334" s="65" t="s">
        <v>1220</v>
      </c>
      <c r="C334" s="49" t="s">
        <v>262</v>
      </c>
      <c r="D334" s="19">
        <v>1</v>
      </c>
      <c r="E334" s="298">
        <f t="shared" si="30"/>
        <v>74.907563025210095</v>
      </c>
      <c r="F334" s="18">
        <v>0.19</v>
      </c>
      <c r="G334" s="132">
        <f t="shared" si="31"/>
        <v>89.140000000000015</v>
      </c>
      <c r="H334" s="41"/>
      <c r="I334" s="384">
        <v>74.184873949579838</v>
      </c>
      <c r="J334" s="404">
        <v>75.630252100840337</v>
      </c>
      <c r="K334" s="405">
        <f t="shared" si="29"/>
        <v>74.907563025210095</v>
      </c>
      <c r="L334" s="405"/>
      <c r="M334" s="58">
        <v>0.19</v>
      </c>
      <c r="N334" s="398">
        <f t="shared" si="32"/>
        <v>88.28</v>
      </c>
      <c r="O334" s="421">
        <f t="shared" si="34"/>
        <v>90</v>
      </c>
      <c r="P334" s="399">
        <f t="shared" si="33"/>
        <v>89.14</v>
      </c>
      <c r="Q334" s="424"/>
    </row>
    <row r="335" spans="1:17" x14ac:dyDescent="0.25">
      <c r="A335" s="16">
        <v>333</v>
      </c>
      <c r="B335" s="65" t="s">
        <v>1221</v>
      </c>
      <c r="C335" s="49" t="s">
        <v>262</v>
      </c>
      <c r="D335" s="19">
        <v>1</v>
      </c>
      <c r="E335" s="298">
        <f t="shared" si="30"/>
        <v>59.454999999999998</v>
      </c>
      <c r="F335" s="18">
        <v>0</v>
      </c>
      <c r="G335" s="132">
        <f t="shared" si="31"/>
        <v>59.454999999999998</v>
      </c>
      <c r="H335" s="41"/>
      <c r="I335" s="384">
        <v>58.91</v>
      </c>
      <c r="J335" s="212">
        <v>60</v>
      </c>
      <c r="K335" s="405">
        <f t="shared" si="29"/>
        <v>59.454999999999998</v>
      </c>
      <c r="L335" s="57"/>
      <c r="M335" s="58">
        <v>0</v>
      </c>
      <c r="N335" s="398">
        <f t="shared" si="32"/>
        <v>58.91</v>
      </c>
      <c r="O335" s="421">
        <f t="shared" si="34"/>
        <v>60</v>
      </c>
      <c r="P335" s="399">
        <f t="shared" si="33"/>
        <v>59.454999999999998</v>
      </c>
      <c r="Q335" s="424"/>
    </row>
    <row r="336" spans="1:17" x14ac:dyDescent="0.25">
      <c r="A336" s="16">
        <v>334</v>
      </c>
      <c r="B336" s="65" t="s">
        <v>1222</v>
      </c>
      <c r="C336" s="49" t="s">
        <v>262</v>
      </c>
      <c r="D336" s="19">
        <v>1</v>
      </c>
      <c r="E336" s="298">
        <f t="shared" si="30"/>
        <v>28.331932773109244</v>
      </c>
      <c r="F336" s="18" t="s">
        <v>286</v>
      </c>
      <c r="G336" s="132">
        <f t="shared" si="31"/>
        <v>33.715000000000003</v>
      </c>
      <c r="H336" s="41"/>
      <c r="I336" s="384">
        <v>28.092436974789916</v>
      </c>
      <c r="J336" s="404">
        <v>28.571428571428573</v>
      </c>
      <c r="K336" s="405">
        <f t="shared" ref="K336:K399" si="35">+AVERAGE(I336:J336)</f>
        <v>28.331932773109244</v>
      </c>
      <c r="L336" s="405"/>
      <c r="M336" s="58" t="s">
        <v>286</v>
      </c>
      <c r="N336" s="398">
        <f t="shared" si="32"/>
        <v>33.43</v>
      </c>
      <c r="O336" s="421">
        <f t="shared" si="34"/>
        <v>34</v>
      </c>
      <c r="P336" s="399">
        <f t="shared" si="33"/>
        <v>33.715000000000003</v>
      </c>
      <c r="Q336" s="424"/>
    </row>
    <row r="337" spans="1:17" x14ac:dyDescent="0.25">
      <c r="A337" s="16">
        <v>335</v>
      </c>
      <c r="B337" s="65" t="s">
        <v>1223</v>
      </c>
      <c r="C337" s="49" t="s">
        <v>262</v>
      </c>
      <c r="D337" s="19">
        <v>1</v>
      </c>
      <c r="E337" s="298">
        <f t="shared" si="30"/>
        <v>33.172268907563023</v>
      </c>
      <c r="F337" s="18" t="s">
        <v>286</v>
      </c>
      <c r="G337" s="132">
        <f t="shared" si="31"/>
        <v>39.474999999999994</v>
      </c>
      <c r="H337" s="41"/>
      <c r="I337" s="384">
        <v>32.731092436974791</v>
      </c>
      <c r="J337" s="404">
        <v>33.613445378151262</v>
      </c>
      <c r="K337" s="405">
        <f t="shared" si="35"/>
        <v>33.172268907563023</v>
      </c>
      <c r="L337" s="405"/>
      <c r="M337" s="58" t="s">
        <v>286</v>
      </c>
      <c r="N337" s="398">
        <f t="shared" si="32"/>
        <v>38.950000000000003</v>
      </c>
      <c r="O337" s="421">
        <f t="shared" si="34"/>
        <v>40</v>
      </c>
      <c r="P337" s="399">
        <f t="shared" si="33"/>
        <v>39.475000000000001</v>
      </c>
      <c r="Q337" s="424"/>
    </row>
    <row r="338" spans="1:17" x14ac:dyDescent="0.25">
      <c r="A338" s="16">
        <v>336</v>
      </c>
      <c r="B338" s="65" t="s">
        <v>1224</v>
      </c>
      <c r="C338" s="49" t="s">
        <v>262</v>
      </c>
      <c r="D338" s="19">
        <v>1</v>
      </c>
      <c r="E338" s="298">
        <f t="shared" si="30"/>
        <v>33.172268907563023</v>
      </c>
      <c r="F338" s="18" t="s">
        <v>286</v>
      </c>
      <c r="G338" s="132">
        <f t="shared" si="31"/>
        <v>39.474999999999994</v>
      </c>
      <c r="H338" s="41"/>
      <c r="I338" s="384">
        <v>32.731092436974791</v>
      </c>
      <c r="J338" s="404">
        <v>33.613445378151262</v>
      </c>
      <c r="K338" s="405">
        <f t="shared" si="35"/>
        <v>33.172268907563023</v>
      </c>
      <c r="L338" s="405"/>
      <c r="M338" s="58" t="s">
        <v>286</v>
      </c>
      <c r="N338" s="398">
        <f t="shared" si="32"/>
        <v>38.950000000000003</v>
      </c>
      <c r="O338" s="421">
        <f t="shared" si="34"/>
        <v>40</v>
      </c>
      <c r="P338" s="399">
        <f t="shared" si="33"/>
        <v>39.475000000000001</v>
      </c>
      <c r="Q338" s="424"/>
    </row>
    <row r="339" spans="1:17" x14ac:dyDescent="0.25">
      <c r="A339" s="16">
        <v>337</v>
      </c>
      <c r="B339" s="65" t="s">
        <v>1225</v>
      </c>
      <c r="C339" s="49" t="s">
        <v>262</v>
      </c>
      <c r="D339" s="19">
        <v>1</v>
      </c>
      <c r="E339" s="298">
        <f t="shared" si="30"/>
        <v>90.243697478991606</v>
      </c>
      <c r="F339" s="18" t="s">
        <v>286</v>
      </c>
      <c r="G339" s="132">
        <f t="shared" si="31"/>
        <v>107.39000000000001</v>
      </c>
      <c r="H339" s="41"/>
      <c r="I339" s="384">
        <v>89.731092436974791</v>
      </c>
      <c r="J339" s="404">
        <v>90.756302521008408</v>
      </c>
      <c r="K339" s="405">
        <f t="shared" si="35"/>
        <v>90.243697478991606</v>
      </c>
      <c r="L339" s="405"/>
      <c r="M339" s="58" t="s">
        <v>286</v>
      </c>
      <c r="N339" s="398">
        <f t="shared" si="32"/>
        <v>106.78</v>
      </c>
      <c r="O339" s="421">
        <f t="shared" si="34"/>
        <v>108</v>
      </c>
      <c r="P339" s="399">
        <f t="shared" si="33"/>
        <v>107.39</v>
      </c>
      <c r="Q339" s="424"/>
    </row>
    <row r="340" spans="1:17" x14ac:dyDescent="0.25">
      <c r="A340" s="16">
        <v>338</v>
      </c>
      <c r="B340" s="65" t="s">
        <v>1226</v>
      </c>
      <c r="C340" s="49" t="s">
        <v>262</v>
      </c>
      <c r="D340" s="19">
        <v>1</v>
      </c>
      <c r="E340" s="298">
        <f t="shared" si="30"/>
        <v>74.907563025210095</v>
      </c>
      <c r="F340" s="18" t="s">
        <v>286</v>
      </c>
      <c r="G340" s="132">
        <f t="shared" si="31"/>
        <v>89.140000000000015</v>
      </c>
      <c r="H340" s="41"/>
      <c r="I340" s="384">
        <v>74.184873949579838</v>
      </c>
      <c r="J340" s="404">
        <v>75.630252100840337</v>
      </c>
      <c r="K340" s="405">
        <f t="shared" si="35"/>
        <v>74.907563025210095</v>
      </c>
      <c r="L340" s="405"/>
      <c r="M340" s="58" t="s">
        <v>286</v>
      </c>
      <c r="N340" s="398">
        <f t="shared" si="32"/>
        <v>88.28</v>
      </c>
      <c r="O340" s="421">
        <f t="shared" si="34"/>
        <v>90</v>
      </c>
      <c r="P340" s="399">
        <f t="shared" si="33"/>
        <v>89.14</v>
      </c>
      <c r="Q340" s="424"/>
    </row>
    <row r="341" spans="1:17" x14ac:dyDescent="0.25">
      <c r="A341" s="16">
        <v>339</v>
      </c>
      <c r="B341" s="186" t="s">
        <v>1227</v>
      </c>
      <c r="C341" s="49" t="s">
        <v>262</v>
      </c>
      <c r="D341" s="19">
        <v>1</v>
      </c>
      <c r="E341" s="298">
        <f t="shared" si="30"/>
        <v>23.630252100840337</v>
      </c>
      <c r="F341" s="18" t="s">
        <v>286</v>
      </c>
      <c r="G341" s="132">
        <f t="shared" si="31"/>
        <v>28.12</v>
      </c>
      <c r="H341" s="41"/>
      <c r="I341" s="384">
        <v>23.731092436974791</v>
      </c>
      <c r="J341" s="404">
        <v>23.529411764705884</v>
      </c>
      <c r="K341" s="405">
        <f t="shared" si="35"/>
        <v>23.630252100840337</v>
      </c>
      <c r="L341" s="405"/>
      <c r="M341" s="58" t="s">
        <v>286</v>
      </c>
      <c r="N341" s="398">
        <f t="shared" si="32"/>
        <v>28.240000000000002</v>
      </c>
      <c r="O341" s="421">
        <f t="shared" si="34"/>
        <v>28</v>
      </c>
      <c r="P341" s="399">
        <f t="shared" si="33"/>
        <v>28.12</v>
      </c>
      <c r="Q341" s="424"/>
    </row>
    <row r="342" spans="1:17" x14ac:dyDescent="0.25">
      <c r="A342" s="16">
        <v>340</v>
      </c>
      <c r="B342" s="65" t="s">
        <v>1228</v>
      </c>
      <c r="C342" s="49" t="s">
        <v>262</v>
      </c>
      <c r="D342" s="19">
        <v>1</v>
      </c>
      <c r="E342" s="298">
        <f t="shared" si="30"/>
        <v>26.672268907563026</v>
      </c>
      <c r="F342" s="18" t="s">
        <v>286</v>
      </c>
      <c r="G342" s="132">
        <f t="shared" si="31"/>
        <v>31.740000000000002</v>
      </c>
      <c r="H342" s="41"/>
      <c r="I342" s="384">
        <v>26.453781512605044</v>
      </c>
      <c r="J342" s="404">
        <v>26.890756302521009</v>
      </c>
      <c r="K342" s="405">
        <f t="shared" si="35"/>
        <v>26.672268907563026</v>
      </c>
      <c r="L342" s="405"/>
      <c r="M342" s="58" t="s">
        <v>286</v>
      </c>
      <c r="N342" s="398">
        <f t="shared" si="32"/>
        <v>31.480000000000004</v>
      </c>
      <c r="O342" s="421">
        <f t="shared" si="34"/>
        <v>32</v>
      </c>
      <c r="P342" s="399">
        <f t="shared" si="33"/>
        <v>31.740000000000002</v>
      </c>
      <c r="Q342" s="424"/>
    </row>
    <row r="343" spans="1:17" x14ac:dyDescent="0.25">
      <c r="A343" s="16">
        <v>341</v>
      </c>
      <c r="B343" s="65" t="s">
        <v>1229</v>
      </c>
      <c r="C343" s="49" t="s">
        <v>262</v>
      </c>
      <c r="D343" s="19">
        <v>1</v>
      </c>
      <c r="E343" s="298">
        <f t="shared" si="30"/>
        <v>26.672268907563026</v>
      </c>
      <c r="F343" s="18">
        <v>0.19</v>
      </c>
      <c r="G343" s="132">
        <f t="shared" si="31"/>
        <v>31.740000000000002</v>
      </c>
      <c r="H343" s="41"/>
      <c r="I343" s="384">
        <v>26.453781512605044</v>
      </c>
      <c r="J343" s="404">
        <v>26.890756302521009</v>
      </c>
      <c r="K343" s="405">
        <f t="shared" si="35"/>
        <v>26.672268907563026</v>
      </c>
      <c r="L343" s="405"/>
      <c r="M343" s="58">
        <v>0.19</v>
      </c>
      <c r="N343" s="398">
        <f t="shared" si="32"/>
        <v>31.480000000000004</v>
      </c>
      <c r="O343" s="421">
        <f t="shared" si="34"/>
        <v>32</v>
      </c>
      <c r="P343" s="399">
        <f t="shared" si="33"/>
        <v>31.740000000000002</v>
      </c>
      <c r="Q343" s="424"/>
    </row>
    <row r="344" spans="1:17" x14ac:dyDescent="0.25">
      <c r="A344" s="16">
        <v>342</v>
      </c>
      <c r="B344" s="65" t="s">
        <v>1230</v>
      </c>
      <c r="C344" s="49" t="s">
        <v>262</v>
      </c>
      <c r="D344" s="19">
        <v>1</v>
      </c>
      <c r="E344" s="298">
        <f t="shared" si="30"/>
        <v>218.08823529411768</v>
      </c>
      <c r="F344" s="18" t="s">
        <v>286</v>
      </c>
      <c r="G344" s="132">
        <f t="shared" si="31"/>
        <v>259.52500000000003</v>
      </c>
      <c r="H344" s="41"/>
      <c r="I344" s="384">
        <v>216.00840336134456</v>
      </c>
      <c r="J344" s="404">
        <v>220.16806722689077</v>
      </c>
      <c r="K344" s="405">
        <f t="shared" si="35"/>
        <v>218.08823529411768</v>
      </c>
      <c r="L344" s="405"/>
      <c r="M344" s="58" t="s">
        <v>286</v>
      </c>
      <c r="N344" s="398">
        <f t="shared" si="32"/>
        <v>257.05</v>
      </c>
      <c r="O344" s="421">
        <f t="shared" si="34"/>
        <v>262</v>
      </c>
      <c r="P344" s="399">
        <f t="shared" si="33"/>
        <v>259.52499999999998</v>
      </c>
      <c r="Q344" s="424"/>
    </row>
    <row r="345" spans="1:17" x14ac:dyDescent="0.25">
      <c r="A345" s="16">
        <v>343</v>
      </c>
      <c r="B345" s="65" t="s">
        <v>1231</v>
      </c>
      <c r="C345" s="49" t="s">
        <v>262</v>
      </c>
      <c r="D345" s="19">
        <v>1</v>
      </c>
      <c r="E345" s="298">
        <f t="shared" si="30"/>
        <v>50.30252100840336</v>
      </c>
      <c r="F345" s="18">
        <v>0.19</v>
      </c>
      <c r="G345" s="132">
        <f t="shared" si="31"/>
        <v>59.86</v>
      </c>
      <c r="H345" s="41"/>
      <c r="I345" s="384">
        <v>50.184873949579831</v>
      </c>
      <c r="J345" s="404">
        <v>50.420168067226896</v>
      </c>
      <c r="K345" s="405">
        <f t="shared" si="35"/>
        <v>50.30252100840336</v>
      </c>
      <c r="L345" s="405"/>
      <c r="M345" s="58">
        <v>0.19</v>
      </c>
      <c r="N345" s="398">
        <f t="shared" si="32"/>
        <v>59.72</v>
      </c>
      <c r="O345" s="421">
        <f t="shared" si="34"/>
        <v>60.000000000000007</v>
      </c>
      <c r="P345" s="399">
        <f t="shared" si="33"/>
        <v>59.86</v>
      </c>
      <c r="Q345" s="424"/>
    </row>
    <row r="346" spans="1:17" x14ac:dyDescent="0.25">
      <c r="A346" s="16">
        <v>344</v>
      </c>
      <c r="B346" s="65" t="s">
        <v>1232</v>
      </c>
      <c r="C346" s="49" t="s">
        <v>262</v>
      </c>
      <c r="D346" s="19">
        <v>1</v>
      </c>
      <c r="E346" s="298">
        <f t="shared" si="30"/>
        <v>24.605042016806724</v>
      </c>
      <c r="F346" s="18" t="s">
        <v>286</v>
      </c>
      <c r="G346" s="132">
        <f t="shared" si="31"/>
        <v>29.28</v>
      </c>
      <c r="H346" s="41"/>
      <c r="I346" s="384">
        <v>24</v>
      </c>
      <c r="J346" s="404">
        <v>25.210084033613448</v>
      </c>
      <c r="K346" s="405">
        <f t="shared" si="35"/>
        <v>24.605042016806724</v>
      </c>
      <c r="L346" s="405"/>
      <c r="M346" s="58" t="s">
        <v>286</v>
      </c>
      <c r="N346" s="398">
        <f t="shared" si="32"/>
        <v>28.560000000000002</v>
      </c>
      <c r="O346" s="421">
        <f t="shared" si="34"/>
        <v>30.000000000000004</v>
      </c>
      <c r="P346" s="399">
        <f t="shared" si="33"/>
        <v>29.28</v>
      </c>
      <c r="Q346" s="424"/>
    </row>
    <row r="347" spans="1:17" x14ac:dyDescent="0.25">
      <c r="A347" s="16">
        <v>345</v>
      </c>
      <c r="B347" s="65" t="s">
        <v>1233</v>
      </c>
      <c r="C347" s="49" t="s">
        <v>262</v>
      </c>
      <c r="D347" s="19">
        <v>1</v>
      </c>
      <c r="E347" s="298">
        <f t="shared" si="30"/>
        <v>33.172268907563023</v>
      </c>
      <c r="F347" s="18" t="s">
        <v>286</v>
      </c>
      <c r="G347" s="132">
        <f t="shared" si="31"/>
        <v>39.474999999999994</v>
      </c>
      <c r="H347" s="41"/>
      <c r="I347" s="384">
        <v>32.731092436974791</v>
      </c>
      <c r="J347" s="404">
        <v>33.613445378151262</v>
      </c>
      <c r="K347" s="405">
        <f t="shared" si="35"/>
        <v>33.172268907563023</v>
      </c>
      <c r="L347" s="405"/>
      <c r="M347" s="58" t="s">
        <v>286</v>
      </c>
      <c r="N347" s="398">
        <f t="shared" si="32"/>
        <v>38.950000000000003</v>
      </c>
      <c r="O347" s="421">
        <f t="shared" si="34"/>
        <v>40</v>
      </c>
      <c r="P347" s="399">
        <f t="shared" si="33"/>
        <v>39.475000000000001</v>
      </c>
      <c r="Q347" s="424"/>
    </row>
    <row r="348" spans="1:17" x14ac:dyDescent="0.25">
      <c r="A348" s="16">
        <v>346</v>
      </c>
      <c r="B348" s="65" t="s">
        <v>1234</v>
      </c>
      <c r="C348" s="49" t="s">
        <v>262</v>
      </c>
      <c r="D348" s="19">
        <v>1</v>
      </c>
      <c r="E348" s="298">
        <f t="shared" si="30"/>
        <v>46.575630252100844</v>
      </c>
      <c r="F348" s="18" t="s">
        <v>286</v>
      </c>
      <c r="G348" s="132">
        <f t="shared" si="31"/>
        <v>55.425000000000004</v>
      </c>
      <c r="H348" s="41"/>
      <c r="I348" s="384">
        <v>46.092436974789919</v>
      </c>
      <c r="J348" s="404">
        <v>47.058823529411768</v>
      </c>
      <c r="K348" s="405">
        <f t="shared" si="35"/>
        <v>46.575630252100844</v>
      </c>
      <c r="L348" s="405"/>
      <c r="M348" s="58" t="s">
        <v>286</v>
      </c>
      <c r="N348" s="398">
        <f t="shared" si="32"/>
        <v>54.85</v>
      </c>
      <c r="O348" s="421">
        <f t="shared" si="34"/>
        <v>56</v>
      </c>
      <c r="P348" s="399">
        <f t="shared" si="33"/>
        <v>55.424999999999997</v>
      </c>
      <c r="Q348" s="424"/>
    </row>
    <row r="349" spans="1:17" x14ac:dyDescent="0.25">
      <c r="A349" s="16">
        <v>347</v>
      </c>
      <c r="B349" s="182" t="s">
        <v>1235</v>
      </c>
      <c r="C349" s="183" t="s">
        <v>262</v>
      </c>
      <c r="D349" s="19">
        <v>1</v>
      </c>
      <c r="E349" s="298">
        <f t="shared" si="30"/>
        <v>143.16386554621849</v>
      </c>
      <c r="F349" s="18" t="s">
        <v>286</v>
      </c>
      <c r="G349" s="132">
        <f t="shared" si="31"/>
        <v>170.36500000000001</v>
      </c>
      <c r="H349" s="41"/>
      <c r="I349" s="384">
        <v>141.78991596638656</v>
      </c>
      <c r="J349" s="404">
        <v>144.53781512605042</v>
      </c>
      <c r="K349" s="405">
        <f t="shared" si="35"/>
        <v>143.16386554621849</v>
      </c>
      <c r="L349" s="405"/>
      <c r="M349" s="58" t="s">
        <v>286</v>
      </c>
      <c r="N349" s="398">
        <f t="shared" si="32"/>
        <v>168.73000000000002</v>
      </c>
      <c r="O349" s="421">
        <f t="shared" si="34"/>
        <v>172</v>
      </c>
      <c r="P349" s="399">
        <f t="shared" si="33"/>
        <v>170.36500000000001</v>
      </c>
      <c r="Q349" s="424"/>
    </row>
    <row r="350" spans="1:17" ht="30" x14ac:dyDescent="0.25">
      <c r="A350" s="16">
        <v>348</v>
      </c>
      <c r="B350" s="182" t="s">
        <v>1236</v>
      </c>
      <c r="C350" s="183" t="s">
        <v>14</v>
      </c>
      <c r="D350" s="19">
        <v>1</v>
      </c>
      <c r="E350" s="298">
        <f t="shared" si="30"/>
        <v>539.2100840336135</v>
      </c>
      <c r="F350" s="18" t="s">
        <v>286</v>
      </c>
      <c r="G350" s="132">
        <f t="shared" si="31"/>
        <v>641.66000000000008</v>
      </c>
      <c r="H350" s="41"/>
      <c r="I350" s="384">
        <v>533.88235294117658</v>
      </c>
      <c r="J350" s="404">
        <v>544.53781512605042</v>
      </c>
      <c r="K350" s="405">
        <f t="shared" si="35"/>
        <v>539.2100840336135</v>
      </c>
      <c r="L350" s="405"/>
      <c r="M350" s="58" t="s">
        <v>286</v>
      </c>
      <c r="N350" s="398">
        <f t="shared" si="32"/>
        <v>635.32000000000016</v>
      </c>
      <c r="O350" s="421">
        <f t="shared" si="34"/>
        <v>648</v>
      </c>
      <c r="P350" s="399">
        <f t="shared" si="33"/>
        <v>641.66000000000008</v>
      </c>
      <c r="Q350" s="424"/>
    </row>
    <row r="351" spans="1:17" ht="25.5" x14ac:dyDescent="0.25">
      <c r="A351" s="16">
        <v>349</v>
      </c>
      <c r="B351" s="65" t="s">
        <v>1237</v>
      </c>
      <c r="C351" s="49" t="s">
        <v>14</v>
      </c>
      <c r="D351" s="19">
        <v>1</v>
      </c>
      <c r="E351" s="298">
        <f t="shared" si="30"/>
        <v>17067.743697478989</v>
      </c>
      <c r="F351" s="18">
        <v>0.19</v>
      </c>
      <c r="G351" s="132">
        <f t="shared" si="31"/>
        <v>20310.614999999998</v>
      </c>
      <c r="H351" s="41"/>
      <c r="I351" s="384">
        <v>16895.151260504201</v>
      </c>
      <c r="J351" s="404">
        <v>17240.336134453781</v>
      </c>
      <c r="K351" s="405">
        <f t="shared" si="35"/>
        <v>17067.743697478989</v>
      </c>
      <c r="L351" s="405"/>
      <c r="M351" s="58">
        <v>0.19</v>
      </c>
      <c r="N351" s="398">
        <f t="shared" si="32"/>
        <v>20105.23</v>
      </c>
      <c r="O351" s="421">
        <f t="shared" si="34"/>
        <v>20516</v>
      </c>
      <c r="P351" s="399">
        <f t="shared" si="33"/>
        <v>20310.614999999998</v>
      </c>
      <c r="Q351" s="424"/>
    </row>
    <row r="352" spans="1:17" x14ac:dyDescent="0.25">
      <c r="A352" s="16">
        <v>350</v>
      </c>
      <c r="B352" s="65" t="s">
        <v>1238</v>
      </c>
      <c r="C352" s="49" t="s">
        <v>262</v>
      </c>
      <c r="D352" s="19">
        <v>1</v>
      </c>
      <c r="E352" s="298">
        <f t="shared" si="30"/>
        <v>39.718487394957982</v>
      </c>
      <c r="F352" s="18" t="s">
        <v>286</v>
      </c>
      <c r="G352" s="132">
        <f t="shared" si="31"/>
        <v>47.265000000000001</v>
      </c>
      <c r="H352" s="41"/>
      <c r="I352" s="384">
        <v>39.100840336134453</v>
      </c>
      <c r="J352" s="404">
        <v>40.336134453781511</v>
      </c>
      <c r="K352" s="405">
        <f t="shared" si="35"/>
        <v>39.718487394957982</v>
      </c>
      <c r="L352" s="405"/>
      <c r="M352" s="58" t="s">
        <v>286</v>
      </c>
      <c r="N352" s="398">
        <f t="shared" si="32"/>
        <v>46.53</v>
      </c>
      <c r="O352" s="421">
        <f t="shared" si="34"/>
        <v>48</v>
      </c>
      <c r="P352" s="399">
        <f t="shared" si="33"/>
        <v>47.265000000000001</v>
      </c>
      <c r="Q352" s="424"/>
    </row>
    <row r="353" spans="1:17" x14ac:dyDescent="0.25">
      <c r="A353" s="16">
        <v>351</v>
      </c>
      <c r="B353" s="65" t="s">
        <v>1239</v>
      </c>
      <c r="C353" s="49" t="s">
        <v>262</v>
      </c>
      <c r="D353" s="19">
        <v>1</v>
      </c>
      <c r="E353" s="298">
        <f t="shared" si="30"/>
        <v>53.210084033613448</v>
      </c>
      <c r="F353" s="18" t="s">
        <v>286</v>
      </c>
      <c r="G353" s="132">
        <f t="shared" si="31"/>
        <v>63.320000000000007</v>
      </c>
      <c r="H353" s="41"/>
      <c r="I353" s="384">
        <v>52.638655462184879</v>
      </c>
      <c r="J353" s="404">
        <v>53.781512605042018</v>
      </c>
      <c r="K353" s="405">
        <f t="shared" si="35"/>
        <v>53.210084033613448</v>
      </c>
      <c r="L353" s="405"/>
      <c r="M353" s="58" t="s">
        <v>286</v>
      </c>
      <c r="N353" s="398">
        <f t="shared" si="32"/>
        <v>62.640000000000008</v>
      </c>
      <c r="O353" s="421">
        <f t="shared" si="34"/>
        <v>64</v>
      </c>
      <c r="P353" s="399">
        <f t="shared" si="33"/>
        <v>63.320000000000007</v>
      </c>
      <c r="Q353" s="424"/>
    </row>
    <row r="354" spans="1:17" x14ac:dyDescent="0.25">
      <c r="A354" s="16">
        <v>352</v>
      </c>
      <c r="B354" s="65" t="s">
        <v>1240</v>
      </c>
      <c r="C354" s="49" t="s">
        <v>262</v>
      </c>
      <c r="D354" s="19">
        <v>1</v>
      </c>
      <c r="E354" s="298">
        <f t="shared" si="30"/>
        <v>35.235294117647058</v>
      </c>
      <c r="F354" s="18" t="s">
        <v>286</v>
      </c>
      <c r="G354" s="132">
        <f t="shared" si="31"/>
        <v>41.93</v>
      </c>
      <c r="H354" s="41"/>
      <c r="I354" s="384">
        <v>35.176470588235297</v>
      </c>
      <c r="J354" s="404">
        <v>35.294117647058826</v>
      </c>
      <c r="K354" s="405">
        <f t="shared" si="35"/>
        <v>35.235294117647058</v>
      </c>
      <c r="L354" s="405"/>
      <c r="M354" s="58" t="s">
        <v>286</v>
      </c>
      <c r="N354" s="398">
        <f t="shared" si="32"/>
        <v>41.860000000000007</v>
      </c>
      <c r="O354" s="421">
        <f t="shared" si="34"/>
        <v>42</v>
      </c>
      <c r="P354" s="399">
        <f t="shared" si="33"/>
        <v>41.930000000000007</v>
      </c>
      <c r="Q354" s="424"/>
    </row>
    <row r="355" spans="1:17" x14ac:dyDescent="0.25">
      <c r="A355" s="16">
        <v>353</v>
      </c>
      <c r="B355" s="65" t="s">
        <v>1241</v>
      </c>
      <c r="C355" s="49" t="s">
        <v>262</v>
      </c>
      <c r="D355" s="19">
        <v>1</v>
      </c>
      <c r="E355" s="298">
        <f t="shared" si="30"/>
        <v>23.260504201680675</v>
      </c>
      <c r="F355" s="18" t="s">
        <v>286</v>
      </c>
      <c r="G355" s="132">
        <f t="shared" si="31"/>
        <v>27.680000000000003</v>
      </c>
      <c r="H355" s="41"/>
      <c r="I355" s="384">
        <v>22.991596638655462</v>
      </c>
      <c r="J355" s="404">
        <v>23.529411764705884</v>
      </c>
      <c r="K355" s="405">
        <f t="shared" si="35"/>
        <v>23.260504201680675</v>
      </c>
      <c r="L355" s="405"/>
      <c r="M355" s="58" t="s">
        <v>286</v>
      </c>
      <c r="N355" s="398">
        <f t="shared" si="32"/>
        <v>27.36</v>
      </c>
      <c r="O355" s="421">
        <f t="shared" si="34"/>
        <v>28</v>
      </c>
      <c r="P355" s="399">
        <f t="shared" si="33"/>
        <v>27.68</v>
      </c>
      <c r="Q355" s="424"/>
    </row>
    <row r="356" spans="1:17" ht="25.5" x14ac:dyDescent="0.25">
      <c r="A356" s="16">
        <v>354</v>
      </c>
      <c r="B356" s="65" t="s">
        <v>1242</v>
      </c>
      <c r="C356" s="49" t="s">
        <v>16</v>
      </c>
      <c r="D356" s="19">
        <v>1</v>
      </c>
      <c r="E356" s="298">
        <f t="shared" si="30"/>
        <v>31802.773109243695</v>
      </c>
      <c r="F356" s="18" t="s">
        <v>286</v>
      </c>
      <c r="G356" s="132">
        <f t="shared" si="31"/>
        <v>37845.299999999996</v>
      </c>
      <c r="H356" s="41"/>
      <c r="I356" s="384">
        <v>31481.176470588234</v>
      </c>
      <c r="J356" s="404">
        <v>32124.36974789916</v>
      </c>
      <c r="K356" s="405">
        <f t="shared" si="35"/>
        <v>31802.773109243695</v>
      </c>
      <c r="L356" s="405"/>
      <c r="M356" s="58" t="s">
        <v>286</v>
      </c>
      <c r="N356" s="398">
        <f t="shared" si="32"/>
        <v>37462.6</v>
      </c>
      <c r="O356" s="421">
        <f t="shared" si="34"/>
        <v>38228</v>
      </c>
      <c r="P356" s="399">
        <f t="shared" si="33"/>
        <v>37845.300000000003</v>
      </c>
      <c r="Q356" s="424"/>
    </row>
    <row r="357" spans="1:17" ht="25.5" x14ac:dyDescent="0.25">
      <c r="A357" s="16">
        <v>355</v>
      </c>
      <c r="B357" s="65" t="s">
        <v>1243</v>
      </c>
      <c r="C357" s="49" t="s">
        <v>16</v>
      </c>
      <c r="D357" s="19">
        <v>1</v>
      </c>
      <c r="E357" s="298">
        <f t="shared" si="30"/>
        <v>43376.815126050424</v>
      </c>
      <c r="F357" s="18" t="s">
        <v>286</v>
      </c>
      <c r="G357" s="132">
        <f t="shared" si="31"/>
        <v>51618.41</v>
      </c>
      <c r="H357" s="41"/>
      <c r="I357" s="384">
        <v>42938.504201680676</v>
      </c>
      <c r="J357" s="404">
        <v>43815.126050420171</v>
      </c>
      <c r="K357" s="405">
        <f t="shared" si="35"/>
        <v>43376.815126050424</v>
      </c>
      <c r="L357" s="405"/>
      <c r="M357" s="58" t="s">
        <v>286</v>
      </c>
      <c r="N357" s="398">
        <f t="shared" si="32"/>
        <v>51096.820000000007</v>
      </c>
      <c r="O357" s="421">
        <f t="shared" si="34"/>
        <v>52140</v>
      </c>
      <c r="P357" s="399">
        <f t="shared" si="33"/>
        <v>51618.41</v>
      </c>
      <c r="Q357" s="424"/>
    </row>
    <row r="358" spans="1:17" ht="25.5" x14ac:dyDescent="0.25">
      <c r="A358" s="16">
        <v>356</v>
      </c>
      <c r="B358" s="65" t="s">
        <v>1244</v>
      </c>
      <c r="C358" s="49" t="s">
        <v>16</v>
      </c>
      <c r="D358" s="19">
        <v>1</v>
      </c>
      <c r="E358" s="298">
        <f t="shared" si="30"/>
        <v>60045.382352941175</v>
      </c>
      <c r="F358" s="18" t="s">
        <v>286</v>
      </c>
      <c r="G358" s="132">
        <f t="shared" si="31"/>
        <v>71454.005000000005</v>
      </c>
      <c r="H358" s="41"/>
      <c r="I358" s="384">
        <v>59438.663865546216</v>
      </c>
      <c r="J358" s="404">
        <v>60652.100840336134</v>
      </c>
      <c r="K358" s="405">
        <f t="shared" si="35"/>
        <v>60045.382352941175</v>
      </c>
      <c r="L358" s="405"/>
      <c r="M358" s="58" t="s">
        <v>286</v>
      </c>
      <c r="N358" s="398">
        <f t="shared" si="32"/>
        <v>70732.009999999995</v>
      </c>
      <c r="O358" s="421">
        <f t="shared" si="34"/>
        <v>72176</v>
      </c>
      <c r="P358" s="399">
        <f t="shared" si="33"/>
        <v>71454.005000000005</v>
      </c>
      <c r="Q358" s="424"/>
    </row>
    <row r="359" spans="1:17" ht="25.5" x14ac:dyDescent="0.25">
      <c r="A359" s="16">
        <v>357</v>
      </c>
      <c r="B359" s="65" t="s">
        <v>1245</v>
      </c>
      <c r="C359" s="49" t="s">
        <v>16</v>
      </c>
      <c r="D359" s="19">
        <v>1</v>
      </c>
      <c r="E359" s="298">
        <f t="shared" si="30"/>
        <v>1782.3529411764707</v>
      </c>
      <c r="F359" s="18" t="s">
        <v>286</v>
      </c>
      <c r="G359" s="132">
        <f t="shared" si="31"/>
        <v>2121</v>
      </c>
      <c r="H359" s="41"/>
      <c r="I359" s="384">
        <v>1764.7058823529412</v>
      </c>
      <c r="J359" s="404">
        <v>1800</v>
      </c>
      <c r="K359" s="405">
        <f t="shared" si="35"/>
        <v>1782.3529411764707</v>
      </c>
      <c r="L359" s="405"/>
      <c r="M359" s="58" t="s">
        <v>286</v>
      </c>
      <c r="N359" s="398">
        <f t="shared" si="32"/>
        <v>2100</v>
      </c>
      <c r="O359" s="421">
        <f t="shared" si="34"/>
        <v>2142</v>
      </c>
      <c r="P359" s="399">
        <f t="shared" si="33"/>
        <v>2121</v>
      </c>
      <c r="Q359" s="424"/>
    </row>
    <row r="360" spans="1:17" ht="25.5" x14ac:dyDescent="0.25">
      <c r="A360" s="16">
        <v>358</v>
      </c>
      <c r="B360" s="65" t="s">
        <v>1246</v>
      </c>
      <c r="C360" s="49" t="s">
        <v>16</v>
      </c>
      <c r="D360" s="19">
        <v>1</v>
      </c>
      <c r="E360" s="298">
        <f t="shared" si="30"/>
        <v>3565.546218487395</v>
      </c>
      <c r="F360" s="18" t="s">
        <v>286</v>
      </c>
      <c r="G360" s="132">
        <f t="shared" si="31"/>
        <v>4243</v>
      </c>
      <c r="H360" s="41"/>
      <c r="I360" s="384">
        <v>3529.4117647058824</v>
      </c>
      <c r="J360" s="404">
        <v>3601.6806722689075</v>
      </c>
      <c r="K360" s="405">
        <f t="shared" si="35"/>
        <v>3565.546218487395</v>
      </c>
      <c r="L360" s="405"/>
      <c r="M360" s="58" t="s">
        <v>286</v>
      </c>
      <c r="N360" s="398">
        <f t="shared" si="32"/>
        <v>4200</v>
      </c>
      <c r="O360" s="421">
        <f t="shared" si="34"/>
        <v>4286</v>
      </c>
      <c r="P360" s="399">
        <f t="shared" si="33"/>
        <v>4243</v>
      </c>
      <c r="Q360" s="424"/>
    </row>
    <row r="361" spans="1:17" x14ac:dyDescent="0.25">
      <c r="A361" s="16">
        <v>359</v>
      </c>
      <c r="B361" s="65" t="s">
        <v>1247</v>
      </c>
      <c r="C361" s="49" t="s">
        <v>16</v>
      </c>
      <c r="D361" s="19">
        <v>1</v>
      </c>
      <c r="E361" s="298">
        <f t="shared" si="30"/>
        <v>480.4579831932773</v>
      </c>
      <c r="F361" s="18" t="s">
        <v>286</v>
      </c>
      <c r="G361" s="132">
        <f t="shared" si="31"/>
        <v>571.745</v>
      </c>
      <c r="H361" s="41"/>
      <c r="I361" s="384">
        <v>475.20168067226894</v>
      </c>
      <c r="J361" s="404">
        <v>485.71428571428572</v>
      </c>
      <c r="K361" s="405">
        <f t="shared" si="35"/>
        <v>480.4579831932773</v>
      </c>
      <c r="L361" s="405"/>
      <c r="M361" s="58" t="s">
        <v>286</v>
      </c>
      <c r="N361" s="398">
        <f t="shared" si="32"/>
        <v>565.49</v>
      </c>
      <c r="O361" s="421">
        <f t="shared" si="34"/>
        <v>578</v>
      </c>
      <c r="P361" s="399">
        <f t="shared" si="33"/>
        <v>571.745</v>
      </c>
      <c r="Q361" s="424"/>
    </row>
    <row r="362" spans="1:17" x14ac:dyDescent="0.25">
      <c r="A362" s="16">
        <v>360</v>
      </c>
      <c r="B362" s="65" t="s">
        <v>1248</v>
      </c>
      <c r="C362" s="49" t="s">
        <v>14</v>
      </c>
      <c r="D362" s="19">
        <v>1</v>
      </c>
      <c r="E362" s="298">
        <f t="shared" si="30"/>
        <v>3082.9789915966385</v>
      </c>
      <c r="F362" s="18" t="s">
        <v>286</v>
      </c>
      <c r="G362" s="132">
        <f t="shared" si="31"/>
        <v>3668.7449999999999</v>
      </c>
      <c r="H362" s="41"/>
      <c r="I362" s="384">
        <v>3051.6722689075632</v>
      </c>
      <c r="J362" s="404">
        <v>3114.2857142857142</v>
      </c>
      <c r="K362" s="405">
        <f t="shared" si="35"/>
        <v>3082.9789915966385</v>
      </c>
      <c r="L362" s="405"/>
      <c r="M362" s="58" t="s">
        <v>286</v>
      </c>
      <c r="N362" s="398">
        <f t="shared" si="32"/>
        <v>3631.4900000000002</v>
      </c>
      <c r="O362" s="421">
        <f t="shared" si="34"/>
        <v>3706</v>
      </c>
      <c r="P362" s="399">
        <f t="shared" si="33"/>
        <v>3668.7449999999999</v>
      </c>
      <c r="Q362" s="424"/>
    </row>
    <row r="363" spans="1:17" x14ac:dyDescent="0.25">
      <c r="A363" s="16">
        <v>361</v>
      </c>
      <c r="B363" s="65" t="s">
        <v>1249</v>
      </c>
      <c r="C363" s="49" t="s">
        <v>14</v>
      </c>
      <c r="D363" s="19">
        <v>1</v>
      </c>
      <c r="E363" s="298">
        <f t="shared" si="30"/>
        <v>3950.2100840336134</v>
      </c>
      <c r="F363" s="18" t="s">
        <v>286</v>
      </c>
      <c r="G363" s="132">
        <f t="shared" si="31"/>
        <v>4700.75</v>
      </c>
      <c r="H363" s="41"/>
      <c r="I363" s="384">
        <v>3910.5042016806724</v>
      </c>
      <c r="J363" s="404">
        <v>3989.9159663865548</v>
      </c>
      <c r="K363" s="405">
        <f t="shared" si="35"/>
        <v>3950.2100840336134</v>
      </c>
      <c r="L363" s="405"/>
      <c r="M363" s="58" t="s">
        <v>286</v>
      </c>
      <c r="N363" s="398">
        <f t="shared" si="32"/>
        <v>4653.5</v>
      </c>
      <c r="O363" s="421">
        <f t="shared" si="34"/>
        <v>4748</v>
      </c>
      <c r="P363" s="399">
        <f t="shared" si="33"/>
        <v>4700.75</v>
      </c>
      <c r="Q363" s="424"/>
    </row>
    <row r="364" spans="1:17" ht="25.5" x14ac:dyDescent="0.25">
      <c r="A364" s="16">
        <v>362</v>
      </c>
      <c r="B364" s="65" t="s">
        <v>1250</v>
      </c>
      <c r="C364" s="49" t="s">
        <v>16</v>
      </c>
      <c r="D364" s="19">
        <v>1</v>
      </c>
      <c r="E364" s="298">
        <f t="shared" si="30"/>
        <v>6094.4327731092435</v>
      </c>
      <c r="F364" s="18" t="s">
        <v>286</v>
      </c>
      <c r="G364" s="132">
        <f t="shared" si="31"/>
        <v>7252.375</v>
      </c>
      <c r="H364" s="41"/>
      <c r="I364" s="384">
        <v>6032.5630252100846</v>
      </c>
      <c r="J364" s="404">
        <v>6156.3025210084033</v>
      </c>
      <c r="K364" s="405">
        <f t="shared" si="35"/>
        <v>6094.4327731092435</v>
      </c>
      <c r="L364" s="405"/>
      <c r="M364" s="58" t="s">
        <v>286</v>
      </c>
      <c r="N364" s="398">
        <f t="shared" si="32"/>
        <v>7178.7500000000009</v>
      </c>
      <c r="O364" s="421">
        <f t="shared" si="34"/>
        <v>7326</v>
      </c>
      <c r="P364" s="399">
        <f t="shared" si="33"/>
        <v>7252.375</v>
      </c>
      <c r="Q364" s="424"/>
    </row>
    <row r="365" spans="1:17" x14ac:dyDescent="0.25">
      <c r="A365" s="16">
        <v>363</v>
      </c>
      <c r="B365" s="65" t="s">
        <v>1251</v>
      </c>
      <c r="C365" s="49" t="s">
        <v>14</v>
      </c>
      <c r="D365" s="19">
        <v>1</v>
      </c>
      <c r="E365" s="298">
        <f t="shared" si="30"/>
        <v>3407.4159663865548</v>
      </c>
      <c r="F365" s="18">
        <v>0.19</v>
      </c>
      <c r="G365" s="132">
        <f t="shared" si="31"/>
        <v>4054.8250000000003</v>
      </c>
      <c r="H365" s="41"/>
      <c r="I365" s="384">
        <v>3372.8151260504205</v>
      </c>
      <c r="J365" s="404">
        <v>3442.0168067226891</v>
      </c>
      <c r="K365" s="405">
        <f t="shared" si="35"/>
        <v>3407.4159663865548</v>
      </c>
      <c r="L365" s="405"/>
      <c r="M365" s="58">
        <v>0.19</v>
      </c>
      <c r="N365" s="398">
        <f t="shared" si="32"/>
        <v>4013.6500000000005</v>
      </c>
      <c r="O365" s="421">
        <f t="shared" si="34"/>
        <v>4096</v>
      </c>
      <c r="P365" s="399">
        <f t="shared" si="33"/>
        <v>4054.8250000000003</v>
      </c>
      <c r="Q365" s="424"/>
    </row>
    <row r="366" spans="1:17" x14ac:dyDescent="0.25">
      <c r="A366" s="16">
        <v>364</v>
      </c>
      <c r="B366" s="65" t="s">
        <v>1252</v>
      </c>
      <c r="C366" s="49" t="s">
        <v>14</v>
      </c>
      <c r="D366" s="19">
        <v>1</v>
      </c>
      <c r="E366" s="298">
        <f t="shared" si="30"/>
        <v>3810.0252100840335</v>
      </c>
      <c r="F366" s="18">
        <v>0.19</v>
      </c>
      <c r="G366" s="132">
        <f t="shared" si="31"/>
        <v>4533.93</v>
      </c>
      <c r="H366" s="41"/>
      <c r="I366" s="384">
        <v>3771.3109243697477</v>
      </c>
      <c r="J366" s="404">
        <v>3848.7394957983197</v>
      </c>
      <c r="K366" s="405">
        <f t="shared" si="35"/>
        <v>3810.0252100840335</v>
      </c>
      <c r="L366" s="405"/>
      <c r="M366" s="58">
        <v>0.19</v>
      </c>
      <c r="N366" s="398">
        <f t="shared" si="32"/>
        <v>4487.8599999999997</v>
      </c>
      <c r="O366" s="421">
        <f t="shared" si="34"/>
        <v>4580</v>
      </c>
      <c r="P366" s="399">
        <f t="shared" si="33"/>
        <v>4533.93</v>
      </c>
      <c r="Q366" s="424"/>
    </row>
    <row r="367" spans="1:17" ht="25.5" x14ac:dyDescent="0.25">
      <c r="A367" s="16">
        <v>365</v>
      </c>
      <c r="B367" s="65" t="s">
        <v>1253</v>
      </c>
      <c r="C367" s="49" t="s">
        <v>14</v>
      </c>
      <c r="D367" s="19">
        <v>1</v>
      </c>
      <c r="E367" s="298">
        <f t="shared" si="30"/>
        <v>2655.4033613445381</v>
      </c>
      <c r="F367" s="18" t="s">
        <v>286</v>
      </c>
      <c r="G367" s="132">
        <f t="shared" si="31"/>
        <v>3159.9300000000003</v>
      </c>
      <c r="H367" s="41"/>
      <c r="I367" s="384">
        <v>2628.4537815126055</v>
      </c>
      <c r="J367" s="404">
        <v>2682.3529411764707</v>
      </c>
      <c r="K367" s="405">
        <f t="shared" si="35"/>
        <v>2655.4033613445381</v>
      </c>
      <c r="L367" s="405"/>
      <c r="M367" s="58" t="s">
        <v>286</v>
      </c>
      <c r="N367" s="398">
        <f t="shared" si="32"/>
        <v>3127.8600000000006</v>
      </c>
      <c r="O367" s="421">
        <f t="shared" si="34"/>
        <v>3192</v>
      </c>
      <c r="P367" s="399">
        <f t="shared" si="33"/>
        <v>3159.9300000000003</v>
      </c>
      <c r="Q367" s="424"/>
    </row>
    <row r="368" spans="1:17" ht="25.5" x14ac:dyDescent="0.25">
      <c r="A368" s="16">
        <v>366</v>
      </c>
      <c r="B368" s="65" t="s">
        <v>1254</v>
      </c>
      <c r="C368" s="49" t="s">
        <v>14</v>
      </c>
      <c r="D368" s="19">
        <v>1</v>
      </c>
      <c r="E368" s="298">
        <f t="shared" si="30"/>
        <v>87744.172268907569</v>
      </c>
      <c r="F368" s="18" t="s">
        <v>286</v>
      </c>
      <c r="G368" s="132">
        <f t="shared" si="31"/>
        <v>104415.565</v>
      </c>
      <c r="H368" s="41"/>
      <c r="I368" s="384">
        <v>86858.092436974795</v>
      </c>
      <c r="J368" s="404">
        <v>88630.252100840342</v>
      </c>
      <c r="K368" s="405">
        <f t="shared" si="35"/>
        <v>87744.172268907569</v>
      </c>
      <c r="L368" s="405"/>
      <c r="M368" s="58" t="s">
        <v>286</v>
      </c>
      <c r="N368" s="398">
        <f t="shared" si="32"/>
        <v>103361.13</v>
      </c>
      <c r="O368" s="421">
        <f t="shared" si="34"/>
        <v>105470</v>
      </c>
      <c r="P368" s="399">
        <f t="shared" si="33"/>
        <v>104415.565</v>
      </c>
      <c r="Q368" s="424"/>
    </row>
    <row r="369" spans="1:17" ht="38.25" x14ac:dyDescent="0.25">
      <c r="A369" s="16">
        <v>367</v>
      </c>
      <c r="B369" s="65" t="s">
        <v>1255</v>
      </c>
      <c r="C369" s="49" t="s">
        <v>284</v>
      </c>
      <c r="D369" s="37">
        <v>1</v>
      </c>
      <c r="E369" s="298">
        <f t="shared" si="30"/>
        <v>41.743697478991599</v>
      </c>
      <c r="F369" s="38">
        <v>0.19</v>
      </c>
      <c r="G369" s="132">
        <f t="shared" si="31"/>
        <v>49.675000000000004</v>
      </c>
      <c r="H369" s="42"/>
      <c r="I369" s="384">
        <v>41.470588235294123</v>
      </c>
      <c r="J369" s="404">
        <v>42.016806722689076</v>
      </c>
      <c r="K369" s="405">
        <f t="shared" si="35"/>
        <v>41.743697478991599</v>
      </c>
      <c r="L369" s="405"/>
      <c r="M369" s="58">
        <v>0.19</v>
      </c>
      <c r="N369" s="398">
        <f t="shared" si="32"/>
        <v>49.350000000000009</v>
      </c>
      <c r="O369" s="421">
        <f t="shared" si="34"/>
        <v>50</v>
      </c>
      <c r="P369" s="399">
        <f t="shared" si="33"/>
        <v>49.675000000000004</v>
      </c>
      <c r="Q369" s="424"/>
    </row>
    <row r="370" spans="1:17" x14ac:dyDescent="0.25">
      <c r="A370" s="16">
        <v>368</v>
      </c>
      <c r="B370" s="65" t="s">
        <v>1256</v>
      </c>
      <c r="C370" s="49" t="s">
        <v>289</v>
      </c>
      <c r="D370" s="37">
        <v>1</v>
      </c>
      <c r="E370" s="298">
        <f t="shared" si="30"/>
        <v>41.609243697478988</v>
      </c>
      <c r="F370" s="38">
        <v>0.19</v>
      </c>
      <c r="G370" s="132">
        <f t="shared" si="31"/>
        <v>49.514999999999993</v>
      </c>
      <c r="H370" s="42"/>
      <c r="I370" s="384">
        <v>41.201680672268907</v>
      </c>
      <c r="J370" s="404">
        <v>42.016806722689076</v>
      </c>
      <c r="K370" s="405">
        <f t="shared" si="35"/>
        <v>41.609243697478988</v>
      </c>
      <c r="L370" s="405"/>
      <c r="M370" s="58">
        <v>0.19</v>
      </c>
      <c r="N370" s="398">
        <f t="shared" si="32"/>
        <v>49.03</v>
      </c>
      <c r="O370" s="421">
        <f t="shared" si="34"/>
        <v>50</v>
      </c>
      <c r="P370" s="399">
        <f t="shared" si="33"/>
        <v>49.515000000000001</v>
      </c>
      <c r="Q370" s="424"/>
    </row>
    <row r="371" spans="1:17" x14ac:dyDescent="0.25">
      <c r="A371" s="16">
        <v>369</v>
      </c>
      <c r="B371" s="65" t="s">
        <v>1257</v>
      </c>
      <c r="C371" s="49" t="s">
        <v>284</v>
      </c>
      <c r="D371" s="37">
        <v>1</v>
      </c>
      <c r="E371" s="298">
        <f t="shared" si="30"/>
        <v>41.743697478991599</v>
      </c>
      <c r="F371" s="38">
        <v>0.19</v>
      </c>
      <c r="G371" s="132">
        <f t="shared" si="31"/>
        <v>49.675000000000004</v>
      </c>
      <c r="H371" s="42"/>
      <c r="I371" s="384">
        <v>41.470588235294123</v>
      </c>
      <c r="J371" s="404">
        <v>42.016806722689076</v>
      </c>
      <c r="K371" s="405">
        <f t="shared" si="35"/>
        <v>41.743697478991599</v>
      </c>
      <c r="L371" s="405"/>
      <c r="M371" s="58">
        <v>0.19</v>
      </c>
      <c r="N371" s="398">
        <f t="shared" si="32"/>
        <v>49.350000000000009</v>
      </c>
      <c r="O371" s="421">
        <f t="shared" si="34"/>
        <v>50</v>
      </c>
      <c r="P371" s="399">
        <f t="shared" si="33"/>
        <v>49.675000000000004</v>
      </c>
      <c r="Q371" s="424"/>
    </row>
    <row r="372" spans="1:17" x14ac:dyDescent="0.25">
      <c r="A372" s="16">
        <v>370</v>
      </c>
      <c r="B372" s="65" t="s">
        <v>1258</v>
      </c>
      <c r="C372" s="49" t="s">
        <v>14</v>
      </c>
      <c r="D372" s="37">
        <v>1</v>
      </c>
      <c r="E372" s="298">
        <f t="shared" si="30"/>
        <v>3833.5084033613448</v>
      </c>
      <c r="F372" s="38">
        <v>0.19</v>
      </c>
      <c r="G372" s="132">
        <f t="shared" si="31"/>
        <v>4561.875</v>
      </c>
      <c r="H372" s="42"/>
      <c r="I372" s="384">
        <v>3794.747899159664</v>
      </c>
      <c r="J372" s="404">
        <v>3872.2689075630256</v>
      </c>
      <c r="K372" s="405">
        <f t="shared" si="35"/>
        <v>3833.5084033613448</v>
      </c>
      <c r="L372" s="405"/>
      <c r="M372" s="58">
        <v>0.19</v>
      </c>
      <c r="N372" s="398">
        <f t="shared" si="32"/>
        <v>4515.75</v>
      </c>
      <c r="O372" s="421">
        <f t="shared" si="34"/>
        <v>4608</v>
      </c>
      <c r="P372" s="399">
        <f t="shared" si="33"/>
        <v>4561.875</v>
      </c>
      <c r="Q372" s="424"/>
    </row>
    <row r="373" spans="1:17" x14ac:dyDescent="0.25">
      <c r="A373" s="16">
        <v>371</v>
      </c>
      <c r="B373" s="65" t="s">
        <v>1259</v>
      </c>
      <c r="C373" s="49" t="s">
        <v>262</v>
      </c>
      <c r="D373" s="19">
        <v>1</v>
      </c>
      <c r="E373" s="298">
        <f t="shared" si="30"/>
        <v>9.5</v>
      </c>
      <c r="F373" s="18">
        <v>0</v>
      </c>
      <c r="G373" s="132">
        <f t="shared" si="31"/>
        <v>9.5</v>
      </c>
      <c r="H373" s="41"/>
      <c r="I373" s="384">
        <v>9</v>
      </c>
      <c r="J373" s="212">
        <v>10</v>
      </c>
      <c r="K373" s="405">
        <f t="shared" si="35"/>
        <v>9.5</v>
      </c>
      <c r="L373" s="57"/>
      <c r="M373" s="58">
        <v>0</v>
      </c>
      <c r="N373" s="398">
        <f t="shared" si="32"/>
        <v>9</v>
      </c>
      <c r="O373" s="421">
        <f t="shared" si="34"/>
        <v>10</v>
      </c>
      <c r="P373" s="399">
        <f t="shared" si="33"/>
        <v>9.5</v>
      </c>
      <c r="Q373" s="424"/>
    </row>
    <row r="374" spans="1:17" x14ac:dyDescent="0.25">
      <c r="A374" s="16">
        <v>372</v>
      </c>
      <c r="B374" s="65" t="s">
        <v>1260</v>
      </c>
      <c r="C374" s="49" t="s">
        <v>262</v>
      </c>
      <c r="D374" s="19">
        <v>1</v>
      </c>
      <c r="E374" s="298">
        <f t="shared" si="30"/>
        <v>41.594999999999999</v>
      </c>
      <c r="F374" s="18">
        <v>0</v>
      </c>
      <c r="G374" s="132">
        <f t="shared" si="31"/>
        <v>41.594999999999999</v>
      </c>
      <c r="H374" s="41"/>
      <c r="I374" s="384">
        <v>41.19</v>
      </c>
      <c r="J374" s="212">
        <v>42</v>
      </c>
      <c r="K374" s="405">
        <f t="shared" si="35"/>
        <v>41.594999999999999</v>
      </c>
      <c r="L374" s="57"/>
      <c r="M374" s="58">
        <v>0</v>
      </c>
      <c r="N374" s="398">
        <f t="shared" si="32"/>
        <v>41.19</v>
      </c>
      <c r="O374" s="421">
        <f t="shared" si="34"/>
        <v>42</v>
      </c>
      <c r="P374" s="399">
        <f t="shared" si="33"/>
        <v>41.594999999999999</v>
      </c>
      <c r="Q374" s="424"/>
    </row>
    <row r="375" spans="1:17" x14ac:dyDescent="0.25">
      <c r="A375" s="16">
        <v>373</v>
      </c>
      <c r="B375" s="182" t="s">
        <v>1261</v>
      </c>
      <c r="C375" s="183" t="s">
        <v>14</v>
      </c>
      <c r="D375" s="19">
        <v>1</v>
      </c>
      <c r="E375" s="298">
        <f t="shared" si="30"/>
        <v>32495.634453781513</v>
      </c>
      <c r="F375" s="18" t="s">
        <v>286</v>
      </c>
      <c r="G375" s="132">
        <f t="shared" si="31"/>
        <v>38669.805</v>
      </c>
      <c r="H375" s="41"/>
      <c r="I375" s="384">
        <v>32167.73949579832</v>
      </c>
      <c r="J375" s="404">
        <v>32823.529411764706</v>
      </c>
      <c r="K375" s="405">
        <f t="shared" si="35"/>
        <v>32495.634453781513</v>
      </c>
      <c r="L375" s="405"/>
      <c r="M375" s="58" t="s">
        <v>286</v>
      </c>
      <c r="N375" s="398">
        <f t="shared" si="32"/>
        <v>38279.61</v>
      </c>
      <c r="O375" s="421">
        <f t="shared" si="34"/>
        <v>39060</v>
      </c>
      <c r="P375" s="399">
        <f t="shared" si="33"/>
        <v>38669.805</v>
      </c>
      <c r="Q375" s="424"/>
    </row>
    <row r="376" spans="1:17" x14ac:dyDescent="0.25">
      <c r="A376" s="16">
        <v>374</v>
      </c>
      <c r="B376" s="65" t="s">
        <v>1262</v>
      </c>
      <c r="C376" s="49" t="s">
        <v>262</v>
      </c>
      <c r="D376" s="19">
        <v>1</v>
      </c>
      <c r="E376" s="298">
        <f t="shared" si="30"/>
        <v>8.3650000000000002</v>
      </c>
      <c r="F376" s="18">
        <v>0</v>
      </c>
      <c r="G376" s="132">
        <f t="shared" si="31"/>
        <v>8.3650000000000002</v>
      </c>
      <c r="H376" s="41"/>
      <c r="I376" s="384">
        <v>8.73</v>
      </c>
      <c r="J376" s="212">
        <v>8</v>
      </c>
      <c r="K376" s="405">
        <f t="shared" si="35"/>
        <v>8.3650000000000002</v>
      </c>
      <c r="L376" s="57"/>
      <c r="M376" s="58">
        <v>0</v>
      </c>
      <c r="N376" s="398">
        <f t="shared" si="32"/>
        <v>8.73</v>
      </c>
      <c r="O376" s="421">
        <f t="shared" si="34"/>
        <v>8</v>
      </c>
      <c r="P376" s="399">
        <f t="shared" si="33"/>
        <v>8.3650000000000002</v>
      </c>
      <c r="Q376" s="424"/>
    </row>
    <row r="377" spans="1:17" x14ac:dyDescent="0.25">
      <c r="A377" s="16">
        <v>375</v>
      </c>
      <c r="B377" s="65" t="s">
        <v>1263</v>
      </c>
      <c r="C377" s="49" t="s">
        <v>14</v>
      </c>
      <c r="D377" s="19">
        <v>1</v>
      </c>
      <c r="E377" s="298">
        <f t="shared" si="30"/>
        <v>3438.8361344537816</v>
      </c>
      <c r="F377" s="18" t="s">
        <v>286</v>
      </c>
      <c r="G377" s="132">
        <f t="shared" si="31"/>
        <v>4092.2150000000001</v>
      </c>
      <c r="H377" s="41"/>
      <c r="I377" s="384">
        <v>3403.7226890756301</v>
      </c>
      <c r="J377" s="404">
        <v>3473.9495798319331</v>
      </c>
      <c r="K377" s="405">
        <f t="shared" si="35"/>
        <v>3438.8361344537816</v>
      </c>
      <c r="L377" s="405"/>
      <c r="M377" s="58" t="s">
        <v>286</v>
      </c>
      <c r="N377" s="398">
        <f t="shared" si="32"/>
        <v>4050.43</v>
      </c>
      <c r="O377" s="421">
        <f t="shared" si="34"/>
        <v>4134</v>
      </c>
      <c r="P377" s="399">
        <f t="shared" si="33"/>
        <v>4092.2150000000001</v>
      </c>
      <c r="Q377" s="424"/>
    </row>
    <row r="378" spans="1:17" x14ac:dyDescent="0.25">
      <c r="A378" s="16">
        <v>376</v>
      </c>
      <c r="B378" s="65" t="s">
        <v>1264</v>
      </c>
      <c r="C378" s="49" t="s">
        <v>14</v>
      </c>
      <c r="D378" s="19">
        <v>1</v>
      </c>
      <c r="E378" s="298">
        <f t="shared" si="30"/>
        <v>4405.9915966386561</v>
      </c>
      <c r="F378" s="18">
        <v>0.19</v>
      </c>
      <c r="G378" s="132">
        <f t="shared" si="31"/>
        <v>5243.130000000001</v>
      </c>
      <c r="H378" s="41"/>
      <c r="I378" s="384">
        <v>4361.5630252100846</v>
      </c>
      <c r="J378" s="404">
        <v>4450.4201680672268</v>
      </c>
      <c r="K378" s="405">
        <f t="shared" si="35"/>
        <v>4405.9915966386561</v>
      </c>
      <c r="L378" s="405"/>
      <c r="M378" s="58">
        <v>0.19</v>
      </c>
      <c r="N378" s="398">
        <f t="shared" si="32"/>
        <v>5190.26</v>
      </c>
      <c r="O378" s="421">
        <f t="shared" si="34"/>
        <v>5296</v>
      </c>
      <c r="P378" s="399">
        <f t="shared" si="33"/>
        <v>5243.13</v>
      </c>
      <c r="Q378" s="424"/>
    </row>
    <row r="379" spans="1:17" x14ac:dyDescent="0.25">
      <c r="A379" s="16">
        <v>377</v>
      </c>
      <c r="B379" s="65" t="s">
        <v>1265</v>
      </c>
      <c r="C379" s="49" t="s">
        <v>14</v>
      </c>
      <c r="D379" s="19">
        <v>1</v>
      </c>
      <c r="E379" s="298">
        <f t="shared" si="30"/>
        <v>12894.714285714286</v>
      </c>
      <c r="F379" s="18" t="s">
        <v>286</v>
      </c>
      <c r="G379" s="132">
        <f t="shared" si="31"/>
        <v>15344.710000000001</v>
      </c>
      <c r="H379" s="41"/>
      <c r="I379" s="384">
        <v>12764.218487394959</v>
      </c>
      <c r="J379" s="404">
        <v>13025.210084033613</v>
      </c>
      <c r="K379" s="405">
        <f t="shared" si="35"/>
        <v>12894.714285714286</v>
      </c>
      <c r="L379" s="405"/>
      <c r="M379" s="58" t="s">
        <v>286</v>
      </c>
      <c r="N379" s="398">
        <f t="shared" si="32"/>
        <v>15189.420000000002</v>
      </c>
      <c r="O379" s="421">
        <f t="shared" si="34"/>
        <v>15500</v>
      </c>
      <c r="P379" s="399">
        <f t="shared" si="33"/>
        <v>15344.710000000001</v>
      </c>
      <c r="Q379" s="424"/>
    </row>
    <row r="380" spans="1:17" x14ac:dyDescent="0.25">
      <c r="A380" s="16">
        <v>378</v>
      </c>
      <c r="B380" s="182" t="s">
        <v>1266</v>
      </c>
      <c r="C380" s="183" t="s">
        <v>14</v>
      </c>
      <c r="D380" s="19">
        <v>1</v>
      </c>
      <c r="E380" s="298">
        <f t="shared" si="30"/>
        <v>71057.445378151257</v>
      </c>
      <c r="F380" s="18" t="s">
        <v>286</v>
      </c>
      <c r="G380" s="132">
        <f t="shared" si="31"/>
        <v>84558.36</v>
      </c>
      <c r="H380" s="41"/>
      <c r="I380" s="384">
        <v>70340.100840336134</v>
      </c>
      <c r="J380" s="404">
        <v>71774.789915966394</v>
      </c>
      <c r="K380" s="405">
        <f t="shared" si="35"/>
        <v>71057.445378151257</v>
      </c>
      <c r="L380" s="405"/>
      <c r="M380" s="58" t="s">
        <v>286</v>
      </c>
      <c r="N380" s="398">
        <f t="shared" si="32"/>
        <v>83704.72</v>
      </c>
      <c r="O380" s="421">
        <f t="shared" si="34"/>
        <v>85412.000000000015</v>
      </c>
      <c r="P380" s="399">
        <f t="shared" si="33"/>
        <v>84558.360000000015</v>
      </c>
      <c r="Q380" s="424"/>
    </row>
    <row r="381" spans="1:17" x14ac:dyDescent="0.25">
      <c r="A381" s="16">
        <v>379</v>
      </c>
      <c r="B381" s="65" t="s">
        <v>1267</v>
      </c>
      <c r="C381" s="49" t="s">
        <v>262</v>
      </c>
      <c r="D381" s="19">
        <v>1</v>
      </c>
      <c r="E381" s="298">
        <f t="shared" si="30"/>
        <v>7.0462184873949578</v>
      </c>
      <c r="F381" s="18" t="s">
        <v>286</v>
      </c>
      <c r="G381" s="132">
        <f t="shared" si="31"/>
        <v>8.3849999999999998</v>
      </c>
      <c r="H381" s="41"/>
      <c r="I381" s="384">
        <v>7.3697478991596634</v>
      </c>
      <c r="J381" s="404">
        <v>6.7226890756302522</v>
      </c>
      <c r="K381" s="405">
        <f t="shared" si="35"/>
        <v>7.0462184873949578</v>
      </c>
      <c r="L381" s="405"/>
      <c r="M381" s="58" t="s">
        <v>286</v>
      </c>
      <c r="N381" s="398">
        <f t="shared" si="32"/>
        <v>8.77</v>
      </c>
      <c r="O381" s="421">
        <f t="shared" si="34"/>
        <v>8</v>
      </c>
      <c r="P381" s="399">
        <f t="shared" si="33"/>
        <v>8.3849999999999998</v>
      </c>
      <c r="Q381" s="424"/>
    </row>
    <row r="382" spans="1:17" ht="25.5" x14ac:dyDescent="0.25">
      <c r="A382" s="16">
        <v>380</v>
      </c>
      <c r="B382" s="65" t="s">
        <v>1268</v>
      </c>
      <c r="C382" s="49" t="s">
        <v>14</v>
      </c>
      <c r="D382" s="19">
        <v>1</v>
      </c>
      <c r="E382" s="298">
        <f t="shared" si="30"/>
        <v>161188.41596638656</v>
      </c>
      <c r="F382" s="18">
        <v>0.19</v>
      </c>
      <c r="G382" s="132">
        <f t="shared" si="31"/>
        <v>191814.215</v>
      </c>
      <c r="H382" s="41"/>
      <c r="I382" s="384">
        <v>159560.02521008404</v>
      </c>
      <c r="J382" s="404">
        <v>162816.80672268907</v>
      </c>
      <c r="K382" s="405">
        <f t="shared" si="35"/>
        <v>161188.41596638656</v>
      </c>
      <c r="L382" s="405"/>
      <c r="M382" s="58">
        <v>0.19</v>
      </c>
      <c r="N382" s="398">
        <f t="shared" si="32"/>
        <v>189876.43000000002</v>
      </c>
      <c r="O382" s="421">
        <f t="shared" si="34"/>
        <v>193752</v>
      </c>
      <c r="P382" s="399">
        <f t="shared" si="33"/>
        <v>191814.21500000003</v>
      </c>
      <c r="Q382" s="424"/>
    </row>
    <row r="383" spans="1:17" x14ac:dyDescent="0.25">
      <c r="A383" s="16">
        <v>381</v>
      </c>
      <c r="B383" s="65" t="s">
        <v>1269</v>
      </c>
      <c r="C383" s="49" t="s">
        <v>285</v>
      </c>
      <c r="D383" s="19">
        <v>1</v>
      </c>
      <c r="E383" s="298">
        <f t="shared" si="30"/>
        <v>65.594999999999999</v>
      </c>
      <c r="F383" s="18">
        <v>0</v>
      </c>
      <c r="G383" s="132">
        <f t="shared" si="31"/>
        <v>65.594999999999999</v>
      </c>
      <c r="H383" s="41"/>
      <c r="I383" s="384">
        <v>65.19</v>
      </c>
      <c r="J383" s="212">
        <v>66</v>
      </c>
      <c r="K383" s="405">
        <f t="shared" si="35"/>
        <v>65.594999999999999</v>
      </c>
      <c r="L383" s="57"/>
      <c r="M383" s="58">
        <v>0</v>
      </c>
      <c r="N383" s="398">
        <f t="shared" si="32"/>
        <v>65.19</v>
      </c>
      <c r="O383" s="421">
        <f t="shared" si="34"/>
        <v>66</v>
      </c>
      <c r="P383" s="399">
        <f t="shared" si="33"/>
        <v>65.594999999999999</v>
      </c>
      <c r="Q383" s="424"/>
    </row>
    <row r="384" spans="1:17" x14ac:dyDescent="0.25">
      <c r="A384" s="16">
        <v>382</v>
      </c>
      <c r="B384" s="65" t="s">
        <v>1270</v>
      </c>
      <c r="C384" s="49" t="s">
        <v>262</v>
      </c>
      <c r="D384" s="19">
        <v>1</v>
      </c>
      <c r="E384" s="298">
        <f t="shared" si="30"/>
        <v>178.28151260504202</v>
      </c>
      <c r="F384" s="18">
        <v>0.19</v>
      </c>
      <c r="G384" s="132">
        <f t="shared" si="31"/>
        <v>212.155</v>
      </c>
      <c r="H384" s="41"/>
      <c r="I384" s="384">
        <v>176.73109243697479</v>
      </c>
      <c r="J384" s="404">
        <v>179.83193277310926</v>
      </c>
      <c r="K384" s="405">
        <f t="shared" si="35"/>
        <v>178.28151260504202</v>
      </c>
      <c r="L384" s="405"/>
      <c r="M384" s="58">
        <v>0.19</v>
      </c>
      <c r="N384" s="398">
        <f t="shared" si="32"/>
        <v>210.31</v>
      </c>
      <c r="O384" s="421">
        <f t="shared" si="34"/>
        <v>214.00000000000003</v>
      </c>
      <c r="P384" s="399">
        <f t="shared" si="33"/>
        <v>212.15500000000003</v>
      </c>
      <c r="Q384" s="424"/>
    </row>
    <row r="385" spans="1:17" x14ac:dyDescent="0.25">
      <c r="A385" s="16">
        <v>383</v>
      </c>
      <c r="B385" s="65" t="s">
        <v>1271</v>
      </c>
      <c r="C385" s="49" t="s">
        <v>262</v>
      </c>
      <c r="D385" s="19">
        <v>1</v>
      </c>
      <c r="E385" s="298">
        <f t="shared" si="30"/>
        <v>8.5672268907563023</v>
      </c>
      <c r="F385" s="18">
        <v>0.19</v>
      </c>
      <c r="G385" s="132">
        <f t="shared" si="31"/>
        <v>10.195</v>
      </c>
      <c r="H385" s="41"/>
      <c r="I385" s="384">
        <v>8.7310924369747909</v>
      </c>
      <c r="J385" s="404">
        <v>8.4033613445378155</v>
      </c>
      <c r="K385" s="405">
        <f t="shared" si="35"/>
        <v>8.5672268907563023</v>
      </c>
      <c r="L385" s="405"/>
      <c r="M385" s="58">
        <v>0.19</v>
      </c>
      <c r="N385" s="398">
        <f t="shared" si="32"/>
        <v>10.39</v>
      </c>
      <c r="O385" s="421">
        <f t="shared" si="34"/>
        <v>10</v>
      </c>
      <c r="P385" s="399">
        <f t="shared" si="33"/>
        <v>10.195</v>
      </c>
      <c r="Q385" s="424"/>
    </row>
    <row r="386" spans="1:17" x14ac:dyDescent="0.25">
      <c r="A386" s="16">
        <v>384</v>
      </c>
      <c r="B386" s="65" t="s">
        <v>1272</v>
      </c>
      <c r="C386" s="49" t="s">
        <v>285</v>
      </c>
      <c r="D386" s="19">
        <v>1</v>
      </c>
      <c r="E386" s="298">
        <f t="shared" si="30"/>
        <v>10.32</v>
      </c>
      <c r="F386" s="18">
        <v>0</v>
      </c>
      <c r="G386" s="132">
        <f t="shared" si="31"/>
        <v>10.32</v>
      </c>
      <c r="H386" s="41"/>
      <c r="I386" s="384">
        <v>10.64</v>
      </c>
      <c r="J386" s="212">
        <v>10</v>
      </c>
      <c r="K386" s="405">
        <f t="shared" si="35"/>
        <v>10.32</v>
      </c>
      <c r="L386" s="57"/>
      <c r="M386" s="58">
        <v>0</v>
      </c>
      <c r="N386" s="398">
        <f t="shared" si="32"/>
        <v>10.64</v>
      </c>
      <c r="O386" s="421">
        <f t="shared" si="34"/>
        <v>10</v>
      </c>
      <c r="P386" s="399">
        <f t="shared" si="33"/>
        <v>10.32</v>
      </c>
      <c r="Q386" s="424"/>
    </row>
    <row r="387" spans="1:17" ht="63.75" x14ac:dyDescent="0.25">
      <c r="A387" s="16">
        <v>385</v>
      </c>
      <c r="B387" s="65" t="s">
        <v>1273</v>
      </c>
      <c r="C387" s="49" t="s">
        <v>14</v>
      </c>
      <c r="D387" s="19">
        <v>1</v>
      </c>
      <c r="E387" s="298">
        <f t="shared" si="30"/>
        <v>128950.87394957984</v>
      </c>
      <c r="F387" s="18">
        <v>0.19</v>
      </c>
      <c r="G387" s="132">
        <f t="shared" si="31"/>
        <v>153451.54</v>
      </c>
      <c r="H387" s="41"/>
      <c r="I387" s="384">
        <v>127647.96638655462</v>
      </c>
      <c r="J387" s="404">
        <v>130253.78151260504</v>
      </c>
      <c r="K387" s="405">
        <f t="shared" si="35"/>
        <v>128950.87394957984</v>
      </c>
      <c r="L387" s="405"/>
      <c r="M387" s="58">
        <v>0.19</v>
      </c>
      <c r="N387" s="398">
        <f t="shared" si="32"/>
        <v>151901.07999999999</v>
      </c>
      <c r="O387" s="421">
        <f t="shared" si="34"/>
        <v>155002</v>
      </c>
      <c r="P387" s="399">
        <f t="shared" si="33"/>
        <v>153451.53999999998</v>
      </c>
      <c r="Q387" s="424"/>
    </row>
    <row r="388" spans="1:17" ht="38.25" x14ac:dyDescent="0.25">
      <c r="A388" s="16">
        <v>386</v>
      </c>
      <c r="B388" s="65" t="s">
        <v>1274</v>
      </c>
      <c r="C388" s="49" t="s">
        <v>14</v>
      </c>
      <c r="D388" s="19">
        <v>1</v>
      </c>
      <c r="E388" s="298">
        <f t="shared" ref="E388:E451" si="36">K388</f>
        <v>91339.478991596639</v>
      </c>
      <c r="F388" s="18">
        <v>0.19</v>
      </c>
      <c r="G388" s="132">
        <f t="shared" ref="G388:G451" si="37">+(E388*F388)+E388</f>
        <v>108693.98</v>
      </c>
      <c r="H388" s="41"/>
      <c r="I388" s="384">
        <v>90416.773109243702</v>
      </c>
      <c r="J388" s="404">
        <v>92262.184873949591</v>
      </c>
      <c r="K388" s="405">
        <f t="shared" si="35"/>
        <v>91339.478991596639</v>
      </c>
      <c r="L388" s="405"/>
      <c r="M388" s="58">
        <v>0.19</v>
      </c>
      <c r="N388" s="398">
        <f t="shared" ref="N388:N451" si="38">+(I388*M388)+I388</f>
        <v>107595.96</v>
      </c>
      <c r="O388" s="421">
        <f t="shared" si="34"/>
        <v>109792.00000000001</v>
      </c>
      <c r="P388" s="399">
        <f t="shared" ref="P388:P451" si="39">+AVERAGE(N388:O388)</f>
        <v>108693.98000000001</v>
      </c>
      <c r="Q388" s="424"/>
    </row>
    <row r="389" spans="1:17" ht="25.5" x14ac:dyDescent="0.25">
      <c r="A389" s="16">
        <v>387</v>
      </c>
      <c r="B389" s="65" t="s">
        <v>1275</v>
      </c>
      <c r="C389" s="49" t="s">
        <v>14</v>
      </c>
      <c r="D389" s="19">
        <v>1</v>
      </c>
      <c r="E389" s="298">
        <f t="shared" si="36"/>
        <v>83817.092436974795</v>
      </c>
      <c r="F389" s="18">
        <v>0.19</v>
      </c>
      <c r="G389" s="132">
        <f t="shared" si="37"/>
        <v>99742.340000000011</v>
      </c>
      <c r="H389" s="41"/>
      <c r="I389" s="384">
        <v>82970.319327731093</v>
      </c>
      <c r="J389" s="404">
        <v>84663.865546218498</v>
      </c>
      <c r="K389" s="405">
        <f t="shared" si="35"/>
        <v>83817.092436974795</v>
      </c>
      <c r="L389" s="405"/>
      <c r="M389" s="58">
        <v>0.19</v>
      </c>
      <c r="N389" s="398">
        <f t="shared" si="38"/>
        <v>98734.68</v>
      </c>
      <c r="O389" s="421">
        <f t="shared" ref="O389:O452" si="40">(J389*M389)+J389</f>
        <v>100750.00000000001</v>
      </c>
      <c r="P389" s="399">
        <f t="shared" si="39"/>
        <v>99742.34</v>
      </c>
      <c r="Q389" s="424"/>
    </row>
    <row r="390" spans="1:17" ht="25.5" x14ac:dyDescent="0.25">
      <c r="A390" s="16">
        <v>388</v>
      </c>
      <c r="B390" s="65" t="s">
        <v>1276</v>
      </c>
      <c r="C390" s="49" t="s">
        <v>14</v>
      </c>
      <c r="D390" s="19">
        <v>1</v>
      </c>
      <c r="E390" s="298">
        <f t="shared" si="36"/>
        <v>69848.936974789918</v>
      </c>
      <c r="F390" s="18">
        <v>0.19</v>
      </c>
      <c r="G390" s="132">
        <f t="shared" si="37"/>
        <v>83120.235000000001</v>
      </c>
      <c r="H390" s="41"/>
      <c r="I390" s="384">
        <v>69143.252100840342</v>
      </c>
      <c r="J390" s="404">
        <v>70554.621848739494</v>
      </c>
      <c r="K390" s="405">
        <f t="shared" si="35"/>
        <v>69848.936974789918</v>
      </c>
      <c r="L390" s="405"/>
      <c r="M390" s="58">
        <v>0.19</v>
      </c>
      <c r="N390" s="398">
        <f t="shared" si="38"/>
        <v>82280.47</v>
      </c>
      <c r="O390" s="421">
        <f t="shared" si="40"/>
        <v>83960</v>
      </c>
      <c r="P390" s="399">
        <f t="shared" si="39"/>
        <v>83120.235000000001</v>
      </c>
      <c r="Q390" s="424"/>
    </row>
    <row r="391" spans="1:17" x14ac:dyDescent="0.25">
      <c r="A391" s="16">
        <v>389</v>
      </c>
      <c r="B391" s="65" t="s">
        <v>1277</v>
      </c>
      <c r="C391" s="49" t="s">
        <v>262</v>
      </c>
      <c r="D391" s="19">
        <v>1</v>
      </c>
      <c r="E391" s="298">
        <f t="shared" si="36"/>
        <v>21.831932773109244</v>
      </c>
      <c r="F391" s="18">
        <v>0.19</v>
      </c>
      <c r="G391" s="132">
        <f t="shared" si="37"/>
        <v>25.98</v>
      </c>
      <c r="H391" s="41"/>
      <c r="I391" s="384">
        <v>21.815126050420169</v>
      </c>
      <c r="J391" s="404">
        <v>21.84873949579832</v>
      </c>
      <c r="K391" s="405">
        <f t="shared" si="35"/>
        <v>21.831932773109244</v>
      </c>
      <c r="L391" s="405"/>
      <c r="M391" s="58">
        <v>0.19</v>
      </c>
      <c r="N391" s="398">
        <f t="shared" si="38"/>
        <v>25.96</v>
      </c>
      <c r="O391" s="421">
        <f t="shared" si="40"/>
        <v>26</v>
      </c>
      <c r="P391" s="399">
        <f t="shared" si="39"/>
        <v>25.98</v>
      </c>
      <c r="Q391" s="424"/>
    </row>
    <row r="392" spans="1:17" ht="25.5" x14ac:dyDescent="0.25">
      <c r="A392" s="16">
        <v>390</v>
      </c>
      <c r="B392" s="65" t="s">
        <v>1278</v>
      </c>
      <c r="C392" s="49" t="s">
        <v>262</v>
      </c>
      <c r="D392" s="19">
        <v>1</v>
      </c>
      <c r="E392" s="298">
        <f t="shared" si="36"/>
        <v>19.903361344537814</v>
      </c>
      <c r="F392" s="18" t="s">
        <v>286</v>
      </c>
      <c r="G392" s="132">
        <f t="shared" si="37"/>
        <v>23.684999999999999</v>
      </c>
      <c r="H392" s="41"/>
      <c r="I392" s="384">
        <v>19.638655462184875</v>
      </c>
      <c r="J392" s="404">
        <v>20.168067226890756</v>
      </c>
      <c r="K392" s="405">
        <f t="shared" si="35"/>
        <v>19.903361344537814</v>
      </c>
      <c r="L392" s="405"/>
      <c r="M392" s="58" t="s">
        <v>286</v>
      </c>
      <c r="N392" s="398">
        <f t="shared" si="38"/>
        <v>23.37</v>
      </c>
      <c r="O392" s="421">
        <f t="shared" si="40"/>
        <v>24</v>
      </c>
      <c r="P392" s="399">
        <f t="shared" si="39"/>
        <v>23.685000000000002</v>
      </c>
      <c r="Q392" s="424"/>
    </row>
    <row r="393" spans="1:17" ht="25.5" x14ac:dyDescent="0.25">
      <c r="A393" s="16">
        <v>391</v>
      </c>
      <c r="B393" s="65" t="s">
        <v>1279</v>
      </c>
      <c r="C393" s="49" t="s">
        <v>14</v>
      </c>
      <c r="D393" s="19">
        <v>1</v>
      </c>
      <c r="E393" s="298">
        <f t="shared" si="36"/>
        <v>36078.991596638662</v>
      </c>
      <c r="F393" s="18">
        <v>0.19</v>
      </c>
      <c r="G393" s="132">
        <f t="shared" si="37"/>
        <v>42934.000000000007</v>
      </c>
      <c r="H393" s="41"/>
      <c r="I393" s="384">
        <v>35714.285714285717</v>
      </c>
      <c r="J393" s="404">
        <v>36443.697478991598</v>
      </c>
      <c r="K393" s="405">
        <f t="shared" si="35"/>
        <v>36078.991596638662</v>
      </c>
      <c r="L393" s="405"/>
      <c r="M393" s="58">
        <v>0.19</v>
      </c>
      <c r="N393" s="398">
        <f t="shared" si="38"/>
        <v>42500</v>
      </c>
      <c r="O393" s="421">
        <f t="shared" si="40"/>
        <v>43368</v>
      </c>
      <c r="P393" s="399">
        <f t="shared" si="39"/>
        <v>42934</v>
      </c>
      <c r="Q393" s="424"/>
    </row>
    <row r="394" spans="1:17" ht="25.5" x14ac:dyDescent="0.25">
      <c r="A394" s="16">
        <v>392</v>
      </c>
      <c r="B394" s="65" t="s">
        <v>1280</v>
      </c>
      <c r="C394" s="49" t="s">
        <v>14</v>
      </c>
      <c r="D394" s="19">
        <v>1</v>
      </c>
      <c r="E394" s="298">
        <f t="shared" si="36"/>
        <v>44228.571428571435</v>
      </c>
      <c r="F394" s="18">
        <v>0.19</v>
      </c>
      <c r="G394" s="132">
        <f t="shared" si="37"/>
        <v>52632.000000000007</v>
      </c>
      <c r="H394" s="41"/>
      <c r="I394" s="384">
        <v>43781.512605042022</v>
      </c>
      <c r="J394" s="404">
        <v>44675.63025210084</v>
      </c>
      <c r="K394" s="405">
        <f t="shared" si="35"/>
        <v>44228.571428571435</v>
      </c>
      <c r="L394" s="405"/>
      <c r="M394" s="58">
        <v>0.19</v>
      </c>
      <c r="N394" s="398">
        <f t="shared" si="38"/>
        <v>52100.000000000007</v>
      </c>
      <c r="O394" s="421">
        <f t="shared" si="40"/>
        <v>53164</v>
      </c>
      <c r="P394" s="399">
        <f t="shared" si="39"/>
        <v>52632</v>
      </c>
      <c r="Q394" s="424"/>
    </row>
    <row r="395" spans="1:17" x14ac:dyDescent="0.25">
      <c r="A395" s="16">
        <v>393</v>
      </c>
      <c r="B395" s="65" t="s">
        <v>1281</v>
      </c>
      <c r="C395" s="49" t="s">
        <v>262</v>
      </c>
      <c r="D395" s="19">
        <v>1</v>
      </c>
      <c r="E395" s="298">
        <f t="shared" si="36"/>
        <v>23.865000000000002</v>
      </c>
      <c r="F395" s="18" t="s">
        <v>287</v>
      </c>
      <c r="G395" s="132">
        <f t="shared" si="37"/>
        <v>23.865000000000002</v>
      </c>
      <c r="H395" s="41"/>
      <c r="I395" s="384">
        <v>23.73</v>
      </c>
      <c r="J395" s="212">
        <v>24</v>
      </c>
      <c r="K395" s="405">
        <f t="shared" si="35"/>
        <v>23.865000000000002</v>
      </c>
      <c r="L395" s="57"/>
      <c r="M395" s="58" t="s">
        <v>287</v>
      </c>
      <c r="N395" s="398">
        <f t="shared" si="38"/>
        <v>23.73</v>
      </c>
      <c r="O395" s="421">
        <f t="shared" si="40"/>
        <v>24</v>
      </c>
      <c r="P395" s="399">
        <f t="shared" si="39"/>
        <v>23.865000000000002</v>
      </c>
      <c r="Q395" s="424"/>
    </row>
    <row r="396" spans="1:17" x14ac:dyDescent="0.25">
      <c r="A396" s="16">
        <v>394</v>
      </c>
      <c r="B396" s="65" t="s">
        <v>1282</v>
      </c>
      <c r="C396" s="49" t="s">
        <v>262</v>
      </c>
      <c r="D396" s="19">
        <v>1</v>
      </c>
      <c r="E396" s="298">
        <f t="shared" si="36"/>
        <v>13.545</v>
      </c>
      <c r="F396" s="18" t="s">
        <v>287</v>
      </c>
      <c r="G396" s="132">
        <f t="shared" si="37"/>
        <v>13.545</v>
      </c>
      <c r="H396" s="41"/>
      <c r="I396" s="384">
        <v>13.09</v>
      </c>
      <c r="J396" s="212">
        <v>14</v>
      </c>
      <c r="K396" s="405">
        <f t="shared" si="35"/>
        <v>13.545</v>
      </c>
      <c r="L396" s="57"/>
      <c r="M396" s="58" t="s">
        <v>287</v>
      </c>
      <c r="N396" s="398">
        <f t="shared" si="38"/>
        <v>13.09</v>
      </c>
      <c r="O396" s="421">
        <f t="shared" si="40"/>
        <v>14</v>
      </c>
      <c r="P396" s="399">
        <f t="shared" si="39"/>
        <v>13.545</v>
      </c>
      <c r="Q396" s="424"/>
    </row>
    <row r="397" spans="1:17" x14ac:dyDescent="0.25">
      <c r="A397" s="16">
        <v>395</v>
      </c>
      <c r="B397" s="65" t="s">
        <v>1283</v>
      </c>
      <c r="C397" s="49" t="s">
        <v>262</v>
      </c>
      <c r="D397" s="19">
        <v>1</v>
      </c>
      <c r="E397" s="298">
        <f t="shared" si="36"/>
        <v>15.77</v>
      </c>
      <c r="F397" s="18">
        <v>0</v>
      </c>
      <c r="G397" s="132">
        <f t="shared" si="37"/>
        <v>15.77</v>
      </c>
      <c r="H397" s="41"/>
      <c r="I397" s="384">
        <v>15.54</v>
      </c>
      <c r="J397" s="212">
        <v>16</v>
      </c>
      <c r="K397" s="405">
        <f t="shared" si="35"/>
        <v>15.77</v>
      </c>
      <c r="L397" s="57"/>
      <c r="M397" s="58">
        <v>0</v>
      </c>
      <c r="N397" s="398">
        <f t="shared" si="38"/>
        <v>15.54</v>
      </c>
      <c r="O397" s="421">
        <f t="shared" si="40"/>
        <v>16</v>
      </c>
      <c r="P397" s="399">
        <f t="shared" si="39"/>
        <v>15.77</v>
      </c>
      <c r="Q397" s="424"/>
    </row>
    <row r="398" spans="1:17" x14ac:dyDescent="0.25">
      <c r="A398" s="16">
        <v>396</v>
      </c>
      <c r="B398" s="65" t="s">
        <v>1284</v>
      </c>
      <c r="C398" s="49" t="s">
        <v>262</v>
      </c>
      <c r="D398" s="19">
        <v>1</v>
      </c>
      <c r="E398" s="298">
        <f t="shared" si="36"/>
        <v>13.545</v>
      </c>
      <c r="F398" s="18" t="s">
        <v>287</v>
      </c>
      <c r="G398" s="132">
        <f t="shared" si="37"/>
        <v>13.545</v>
      </c>
      <c r="H398" s="41"/>
      <c r="I398" s="384">
        <v>13.09</v>
      </c>
      <c r="J398" s="212">
        <v>14</v>
      </c>
      <c r="K398" s="405">
        <f t="shared" si="35"/>
        <v>13.545</v>
      </c>
      <c r="L398" s="57"/>
      <c r="M398" s="58" t="s">
        <v>287</v>
      </c>
      <c r="N398" s="398">
        <f t="shared" si="38"/>
        <v>13.09</v>
      </c>
      <c r="O398" s="421">
        <f t="shared" si="40"/>
        <v>14</v>
      </c>
      <c r="P398" s="399">
        <f t="shared" si="39"/>
        <v>13.545</v>
      </c>
      <c r="Q398" s="424"/>
    </row>
    <row r="399" spans="1:17" x14ac:dyDescent="0.25">
      <c r="A399" s="16">
        <v>397</v>
      </c>
      <c r="B399" s="65" t="s">
        <v>1285</v>
      </c>
      <c r="C399" s="49" t="s">
        <v>262</v>
      </c>
      <c r="D399" s="19">
        <v>1</v>
      </c>
      <c r="E399" s="298">
        <f t="shared" si="36"/>
        <v>17.725000000000001</v>
      </c>
      <c r="F399" s="18" t="s">
        <v>287</v>
      </c>
      <c r="G399" s="132">
        <f t="shared" si="37"/>
        <v>17.725000000000001</v>
      </c>
      <c r="H399" s="41"/>
      <c r="I399" s="384">
        <v>17.45</v>
      </c>
      <c r="J399" s="212">
        <v>18</v>
      </c>
      <c r="K399" s="405">
        <f t="shared" si="35"/>
        <v>17.725000000000001</v>
      </c>
      <c r="L399" s="57"/>
      <c r="M399" s="58" t="s">
        <v>287</v>
      </c>
      <c r="N399" s="398">
        <f t="shared" si="38"/>
        <v>17.45</v>
      </c>
      <c r="O399" s="421">
        <f t="shared" si="40"/>
        <v>18</v>
      </c>
      <c r="P399" s="399">
        <f t="shared" si="39"/>
        <v>17.725000000000001</v>
      </c>
      <c r="Q399" s="424"/>
    </row>
    <row r="400" spans="1:17" x14ac:dyDescent="0.25">
      <c r="A400" s="16">
        <v>398</v>
      </c>
      <c r="B400" s="65" t="s">
        <v>1286</v>
      </c>
      <c r="C400" s="49" t="s">
        <v>262</v>
      </c>
      <c r="D400" s="19">
        <v>1</v>
      </c>
      <c r="E400" s="298">
        <f t="shared" si="36"/>
        <v>17.725000000000001</v>
      </c>
      <c r="F400" s="18" t="s">
        <v>287</v>
      </c>
      <c r="G400" s="132">
        <f t="shared" si="37"/>
        <v>17.725000000000001</v>
      </c>
      <c r="H400" s="41"/>
      <c r="I400" s="384">
        <v>17.45</v>
      </c>
      <c r="J400" s="212">
        <v>18</v>
      </c>
      <c r="K400" s="405">
        <f t="shared" ref="K400:K463" si="41">+AVERAGE(I400:J400)</f>
        <v>17.725000000000001</v>
      </c>
      <c r="L400" s="57"/>
      <c r="M400" s="58" t="s">
        <v>287</v>
      </c>
      <c r="N400" s="398">
        <f t="shared" si="38"/>
        <v>17.45</v>
      </c>
      <c r="O400" s="421">
        <f t="shared" si="40"/>
        <v>18</v>
      </c>
      <c r="P400" s="399">
        <f t="shared" si="39"/>
        <v>17.725000000000001</v>
      </c>
      <c r="Q400" s="424"/>
    </row>
    <row r="401" spans="1:17" x14ac:dyDescent="0.25">
      <c r="A401" s="16">
        <v>399</v>
      </c>
      <c r="B401" s="65" t="s">
        <v>1287</v>
      </c>
      <c r="C401" s="49" t="s">
        <v>285</v>
      </c>
      <c r="D401" s="19">
        <v>1</v>
      </c>
      <c r="E401" s="298">
        <f t="shared" si="36"/>
        <v>33.306722689075634</v>
      </c>
      <c r="F401" s="18" t="s">
        <v>286</v>
      </c>
      <c r="G401" s="132">
        <f t="shared" si="37"/>
        <v>39.635000000000005</v>
      </c>
      <c r="H401" s="41"/>
      <c r="I401" s="384">
        <v>33.000000000000007</v>
      </c>
      <c r="J401" s="404">
        <v>33.613445378151262</v>
      </c>
      <c r="K401" s="405">
        <f t="shared" si="41"/>
        <v>33.306722689075634</v>
      </c>
      <c r="L401" s="405"/>
      <c r="M401" s="58" t="s">
        <v>286</v>
      </c>
      <c r="N401" s="398">
        <f t="shared" si="38"/>
        <v>39.27000000000001</v>
      </c>
      <c r="O401" s="421">
        <f t="shared" si="40"/>
        <v>40</v>
      </c>
      <c r="P401" s="399">
        <f t="shared" si="39"/>
        <v>39.635000000000005</v>
      </c>
      <c r="Q401" s="424"/>
    </row>
    <row r="402" spans="1:17" x14ac:dyDescent="0.25">
      <c r="A402" s="16">
        <v>400</v>
      </c>
      <c r="B402" s="65" t="s">
        <v>1288</v>
      </c>
      <c r="C402" s="49" t="s">
        <v>262</v>
      </c>
      <c r="D402" s="19">
        <v>1</v>
      </c>
      <c r="E402" s="298">
        <f t="shared" si="36"/>
        <v>15.77</v>
      </c>
      <c r="F402" s="18">
        <v>0</v>
      </c>
      <c r="G402" s="132">
        <f t="shared" si="37"/>
        <v>15.77</v>
      </c>
      <c r="H402" s="41"/>
      <c r="I402" s="384">
        <v>15.54</v>
      </c>
      <c r="J402" s="212">
        <v>16</v>
      </c>
      <c r="K402" s="405">
        <f t="shared" si="41"/>
        <v>15.77</v>
      </c>
      <c r="L402" s="57"/>
      <c r="M402" s="58">
        <v>0</v>
      </c>
      <c r="N402" s="398">
        <f t="shared" si="38"/>
        <v>15.54</v>
      </c>
      <c r="O402" s="421">
        <f t="shared" si="40"/>
        <v>16</v>
      </c>
      <c r="P402" s="399">
        <f t="shared" si="39"/>
        <v>15.77</v>
      </c>
      <c r="Q402" s="424"/>
    </row>
    <row r="403" spans="1:17" x14ac:dyDescent="0.25">
      <c r="A403" s="16">
        <v>401</v>
      </c>
      <c r="B403" s="65" t="s">
        <v>1289</v>
      </c>
      <c r="C403" s="49" t="s">
        <v>262</v>
      </c>
      <c r="D403" s="19">
        <v>1</v>
      </c>
      <c r="E403" s="298">
        <f t="shared" si="36"/>
        <v>19.903361344537814</v>
      </c>
      <c r="F403" s="18" t="s">
        <v>286</v>
      </c>
      <c r="G403" s="132">
        <f t="shared" si="37"/>
        <v>23.684999999999999</v>
      </c>
      <c r="H403" s="41"/>
      <c r="I403" s="384">
        <v>19.638655462184875</v>
      </c>
      <c r="J403" s="404">
        <v>20.168067226890756</v>
      </c>
      <c r="K403" s="405">
        <f t="shared" si="41"/>
        <v>19.903361344537814</v>
      </c>
      <c r="L403" s="405"/>
      <c r="M403" s="58" t="s">
        <v>286</v>
      </c>
      <c r="N403" s="398">
        <f t="shared" si="38"/>
        <v>23.37</v>
      </c>
      <c r="O403" s="421">
        <f t="shared" si="40"/>
        <v>24</v>
      </c>
      <c r="P403" s="399">
        <f t="shared" si="39"/>
        <v>23.685000000000002</v>
      </c>
      <c r="Q403" s="424"/>
    </row>
    <row r="404" spans="1:17" ht="25.5" x14ac:dyDescent="0.25">
      <c r="A404" s="16">
        <v>402</v>
      </c>
      <c r="B404" s="65" t="s">
        <v>1290</v>
      </c>
      <c r="C404" s="49" t="s">
        <v>14</v>
      </c>
      <c r="D404" s="19">
        <v>1</v>
      </c>
      <c r="E404" s="298">
        <f t="shared" si="36"/>
        <v>15059.483193277312</v>
      </c>
      <c r="F404" s="18" t="s">
        <v>286</v>
      </c>
      <c r="G404" s="132">
        <f t="shared" si="37"/>
        <v>17920.785000000003</v>
      </c>
      <c r="H404" s="41"/>
      <c r="I404" s="384">
        <v>14907.20168067227</v>
      </c>
      <c r="J404" s="404">
        <v>15211.764705882353</v>
      </c>
      <c r="K404" s="405">
        <f t="shared" si="41"/>
        <v>15059.483193277312</v>
      </c>
      <c r="L404" s="405"/>
      <c r="M404" s="58" t="s">
        <v>286</v>
      </c>
      <c r="N404" s="398">
        <f t="shared" si="38"/>
        <v>17739.57</v>
      </c>
      <c r="O404" s="421">
        <f t="shared" si="40"/>
        <v>18102</v>
      </c>
      <c r="P404" s="399">
        <f t="shared" si="39"/>
        <v>17920.785</v>
      </c>
      <c r="Q404" s="424"/>
    </row>
    <row r="405" spans="1:17" ht="76.5" x14ac:dyDescent="0.25">
      <c r="A405" s="16">
        <v>403</v>
      </c>
      <c r="B405" s="65" t="s">
        <v>1291</v>
      </c>
      <c r="C405" s="49" t="s">
        <v>14</v>
      </c>
      <c r="D405" s="19">
        <v>1</v>
      </c>
      <c r="E405" s="298">
        <f t="shared" si="36"/>
        <v>14051.004201680673</v>
      </c>
      <c r="F405" s="18" t="s">
        <v>286</v>
      </c>
      <c r="G405" s="132">
        <f t="shared" si="37"/>
        <v>16720.695</v>
      </c>
      <c r="H405" s="41"/>
      <c r="I405" s="384">
        <v>13908.731092436976</v>
      </c>
      <c r="J405" s="404">
        <v>14193.27731092437</v>
      </c>
      <c r="K405" s="405">
        <f t="shared" si="41"/>
        <v>14051.004201680673</v>
      </c>
      <c r="L405" s="405"/>
      <c r="M405" s="58" t="s">
        <v>286</v>
      </c>
      <c r="N405" s="398">
        <f t="shared" si="38"/>
        <v>16551.39</v>
      </c>
      <c r="O405" s="421">
        <f t="shared" si="40"/>
        <v>16890</v>
      </c>
      <c r="P405" s="399">
        <f t="shared" si="39"/>
        <v>16720.695</v>
      </c>
      <c r="Q405" s="424"/>
    </row>
    <row r="406" spans="1:17" ht="25.5" x14ac:dyDescent="0.25">
      <c r="A406" s="16">
        <v>404</v>
      </c>
      <c r="B406" s="65" t="s">
        <v>1292</v>
      </c>
      <c r="C406" s="49" t="s">
        <v>14</v>
      </c>
      <c r="D406" s="19">
        <v>1</v>
      </c>
      <c r="E406" s="298">
        <f t="shared" si="36"/>
        <v>12848.176470588236</v>
      </c>
      <c r="F406" s="18" t="s">
        <v>286</v>
      </c>
      <c r="G406" s="132">
        <f t="shared" si="37"/>
        <v>15289.330000000002</v>
      </c>
      <c r="H406" s="41"/>
      <c r="I406" s="384">
        <v>12718.20168067227</v>
      </c>
      <c r="J406" s="404">
        <v>12978.151260504203</v>
      </c>
      <c r="K406" s="405">
        <f t="shared" si="41"/>
        <v>12848.176470588236</v>
      </c>
      <c r="L406" s="405"/>
      <c r="M406" s="58" t="s">
        <v>286</v>
      </c>
      <c r="N406" s="398">
        <f t="shared" si="38"/>
        <v>15134.66</v>
      </c>
      <c r="O406" s="421">
        <f t="shared" si="40"/>
        <v>15444</v>
      </c>
      <c r="P406" s="399">
        <f t="shared" si="39"/>
        <v>15289.33</v>
      </c>
      <c r="Q406" s="424"/>
    </row>
    <row r="407" spans="1:17" x14ac:dyDescent="0.25">
      <c r="A407" s="16">
        <v>405</v>
      </c>
      <c r="B407" s="65" t="s">
        <v>1293</v>
      </c>
      <c r="C407" s="49" t="s">
        <v>14</v>
      </c>
      <c r="D407" s="19">
        <v>1</v>
      </c>
      <c r="E407" s="298">
        <f t="shared" si="36"/>
        <v>7344.4705882352946</v>
      </c>
      <c r="F407" s="18" t="s">
        <v>286</v>
      </c>
      <c r="G407" s="132">
        <f t="shared" si="37"/>
        <v>8739.92</v>
      </c>
      <c r="H407" s="41"/>
      <c r="I407" s="384">
        <v>7270.4537815126059</v>
      </c>
      <c r="J407" s="404">
        <v>7418.4873949579833</v>
      </c>
      <c r="K407" s="405">
        <f t="shared" si="41"/>
        <v>7344.4705882352946</v>
      </c>
      <c r="L407" s="405"/>
      <c r="M407" s="58" t="s">
        <v>286</v>
      </c>
      <c r="N407" s="398">
        <f t="shared" si="38"/>
        <v>8651.84</v>
      </c>
      <c r="O407" s="421">
        <f t="shared" si="40"/>
        <v>8828</v>
      </c>
      <c r="P407" s="399">
        <f t="shared" si="39"/>
        <v>8739.92</v>
      </c>
      <c r="Q407" s="424"/>
    </row>
    <row r="408" spans="1:17" x14ac:dyDescent="0.25">
      <c r="A408" s="16">
        <v>406</v>
      </c>
      <c r="B408" s="65" t="s">
        <v>1294</v>
      </c>
      <c r="C408" s="49" t="s">
        <v>262</v>
      </c>
      <c r="D408" s="19">
        <v>1</v>
      </c>
      <c r="E408" s="298">
        <f t="shared" si="36"/>
        <v>15.635</v>
      </c>
      <c r="F408" s="18" t="s">
        <v>287</v>
      </c>
      <c r="G408" s="132">
        <f t="shared" si="37"/>
        <v>15.635</v>
      </c>
      <c r="H408" s="41"/>
      <c r="I408" s="384">
        <v>15.27</v>
      </c>
      <c r="J408" s="212">
        <v>16</v>
      </c>
      <c r="K408" s="405">
        <f t="shared" si="41"/>
        <v>15.635</v>
      </c>
      <c r="L408" s="57"/>
      <c r="M408" s="58" t="s">
        <v>287</v>
      </c>
      <c r="N408" s="398">
        <f t="shared" si="38"/>
        <v>15.27</v>
      </c>
      <c r="O408" s="421">
        <f t="shared" si="40"/>
        <v>16</v>
      </c>
      <c r="P408" s="399">
        <f t="shared" si="39"/>
        <v>15.635</v>
      </c>
      <c r="Q408" s="424"/>
    </row>
    <row r="409" spans="1:17" x14ac:dyDescent="0.25">
      <c r="A409" s="16">
        <v>407</v>
      </c>
      <c r="B409" s="65" t="s">
        <v>1295</v>
      </c>
      <c r="C409" s="49" t="s">
        <v>14</v>
      </c>
      <c r="D409" s="19">
        <v>1</v>
      </c>
      <c r="E409" s="298">
        <f t="shared" si="36"/>
        <v>452724.23949579836</v>
      </c>
      <c r="F409" s="18">
        <v>0.19</v>
      </c>
      <c r="G409" s="132">
        <f t="shared" si="37"/>
        <v>538741.84500000009</v>
      </c>
      <c r="H409" s="41"/>
      <c r="I409" s="384">
        <v>448151</v>
      </c>
      <c r="J409" s="404">
        <v>457297.47899159667</v>
      </c>
      <c r="K409" s="405">
        <f t="shared" si="41"/>
        <v>452724.23949579836</v>
      </c>
      <c r="L409" s="405"/>
      <c r="M409" s="58">
        <v>0.19</v>
      </c>
      <c r="N409" s="398">
        <f t="shared" si="38"/>
        <v>533299.68999999994</v>
      </c>
      <c r="O409" s="421">
        <f t="shared" si="40"/>
        <v>544184</v>
      </c>
      <c r="P409" s="399">
        <f t="shared" si="39"/>
        <v>538741.84499999997</v>
      </c>
      <c r="Q409" s="424"/>
    </row>
    <row r="410" spans="1:17" x14ac:dyDescent="0.25">
      <c r="A410" s="16">
        <v>408</v>
      </c>
      <c r="B410" s="65" t="s">
        <v>1296</v>
      </c>
      <c r="C410" s="49" t="s">
        <v>14</v>
      </c>
      <c r="D410" s="19">
        <v>1</v>
      </c>
      <c r="E410" s="298">
        <f t="shared" si="36"/>
        <v>322586.55407563027</v>
      </c>
      <c r="F410" s="18">
        <v>0.19</v>
      </c>
      <c r="G410" s="132">
        <f t="shared" si="37"/>
        <v>383877.99935</v>
      </c>
      <c r="H410" s="41"/>
      <c r="I410" s="384">
        <v>319327.73</v>
      </c>
      <c r="J410" s="404">
        <v>325845.37815126049</v>
      </c>
      <c r="K410" s="405">
        <f t="shared" si="41"/>
        <v>322586.55407563027</v>
      </c>
      <c r="L410" s="405"/>
      <c r="M410" s="58">
        <v>0.19</v>
      </c>
      <c r="N410" s="398">
        <f t="shared" si="38"/>
        <v>379999.9987</v>
      </c>
      <c r="O410" s="421">
        <f t="shared" si="40"/>
        <v>387756</v>
      </c>
      <c r="P410" s="399">
        <f t="shared" si="39"/>
        <v>383877.99935</v>
      </c>
      <c r="Q410" s="424"/>
    </row>
    <row r="411" spans="1:17" x14ac:dyDescent="0.25">
      <c r="A411" s="16">
        <v>409</v>
      </c>
      <c r="B411" s="65" t="s">
        <v>1297</v>
      </c>
      <c r="C411" s="49" t="s">
        <v>14</v>
      </c>
      <c r="D411" s="19">
        <v>1</v>
      </c>
      <c r="E411" s="298">
        <f t="shared" si="36"/>
        <v>235624.63025210085</v>
      </c>
      <c r="F411" s="18">
        <v>0.19</v>
      </c>
      <c r="G411" s="132">
        <f t="shared" si="37"/>
        <v>280393.31</v>
      </c>
      <c r="H411" s="41"/>
      <c r="I411" s="384">
        <v>233244.21848739497</v>
      </c>
      <c r="J411" s="404">
        <v>238005.04201680672</v>
      </c>
      <c r="K411" s="405">
        <f t="shared" si="41"/>
        <v>235624.63025210085</v>
      </c>
      <c r="L411" s="405"/>
      <c r="M411" s="58">
        <v>0.19</v>
      </c>
      <c r="N411" s="398">
        <f t="shared" si="38"/>
        <v>277560.62</v>
      </c>
      <c r="O411" s="421">
        <f t="shared" si="40"/>
        <v>283226</v>
      </c>
      <c r="P411" s="399">
        <f t="shared" si="39"/>
        <v>280393.31</v>
      </c>
      <c r="Q411" s="424"/>
    </row>
    <row r="412" spans="1:17" x14ac:dyDescent="0.25">
      <c r="A412" s="16">
        <v>410</v>
      </c>
      <c r="B412" s="65" t="s">
        <v>1298</v>
      </c>
      <c r="C412" s="49" t="s">
        <v>14</v>
      </c>
      <c r="D412" s="19">
        <v>1</v>
      </c>
      <c r="E412" s="298">
        <f t="shared" si="36"/>
        <v>140070.58714285714</v>
      </c>
      <c r="F412" s="18">
        <v>0.19</v>
      </c>
      <c r="G412" s="132">
        <f t="shared" si="37"/>
        <v>166683.9987</v>
      </c>
      <c r="H412" s="41"/>
      <c r="I412" s="384">
        <v>138655.46</v>
      </c>
      <c r="J412" s="404">
        <v>141485.71428571429</v>
      </c>
      <c r="K412" s="405">
        <f t="shared" si="41"/>
        <v>140070.58714285714</v>
      </c>
      <c r="L412" s="405"/>
      <c r="M412" s="58">
        <v>0.19</v>
      </c>
      <c r="N412" s="398">
        <f t="shared" si="38"/>
        <v>164999.99739999999</v>
      </c>
      <c r="O412" s="421">
        <f t="shared" si="40"/>
        <v>168368</v>
      </c>
      <c r="P412" s="399">
        <f t="shared" si="39"/>
        <v>166683.9987</v>
      </c>
      <c r="Q412" s="424"/>
    </row>
    <row r="413" spans="1:17" ht="38.25" x14ac:dyDescent="0.25">
      <c r="A413" s="16">
        <v>411</v>
      </c>
      <c r="B413" s="65" t="s">
        <v>1299</v>
      </c>
      <c r="C413" s="49" t="s">
        <v>289</v>
      </c>
      <c r="D413" s="19">
        <v>1</v>
      </c>
      <c r="E413" s="298">
        <f t="shared" si="36"/>
        <v>4.7016806722689077</v>
      </c>
      <c r="F413" s="18">
        <v>0.19</v>
      </c>
      <c r="G413" s="132">
        <f t="shared" si="37"/>
        <v>5.5950000000000006</v>
      </c>
      <c r="H413" s="41"/>
      <c r="I413" s="384">
        <v>4.3613445378151265</v>
      </c>
      <c r="J413" s="404">
        <v>5.0420168067226889</v>
      </c>
      <c r="K413" s="405">
        <f t="shared" si="41"/>
        <v>4.7016806722689077</v>
      </c>
      <c r="L413" s="405"/>
      <c r="M413" s="58">
        <v>0.19</v>
      </c>
      <c r="N413" s="398">
        <f t="shared" si="38"/>
        <v>5.19</v>
      </c>
      <c r="O413" s="421">
        <f t="shared" si="40"/>
        <v>6</v>
      </c>
      <c r="P413" s="399">
        <f t="shared" si="39"/>
        <v>5.5950000000000006</v>
      </c>
      <c r="Q413" s="424"/>
    </row>
    <row r="414" spans="1:17" ht="25.5" x14ac:dyDescent="0.25">
      <c r="A414" s="16">
        <v>412</v>
      </c>
      <c r="B414" s="65" t="s">
        <v>1300</v>
      </c>
      <c r="C414" s="49" t="s">
        <v>14</v>
      </c>
      <c r="D414" s="19">
        <v>1</v>
      </c>
      <c r="E414" s="298">
        <f t="shared" si="36"/>
        <v>1342.6680672268908</v>
      </c>
      <c r="F414" s="18">
        <v>0.19</v>
      </c>
      <c r="G414" s="132">
        <f t="shared" si="37"/>
        <v>1597.7750000000001</v>
      </c>
      <c r="H414" s="41"/>
      <c r="I414" s="384">
        <v>1329.0336134453783</v>
      </c>
      <c r="J414" s="404">
        <v>1356.3025210084033</v>
      </c>
      <c r="K414" s="405">
        <f t="shared" si="41"/>
        <v>1342.6680672268908</v>
      </c>
      <c r="L414" s="405"/>
      <c r="M414" s="58">
        <v>0.19</v>
      </c>
      <c r="N414" s="398">
        <f t="shared" si="38"/>
        <v>1581.5500000000002</v>
      </c>
      <c r="O414" s="421">
        <f t="shared" si="40"/>
        <v>1614</v>
      </c>
      <c r="P414" s="399">
        <f t="shared" si="39"/>
        <v>1597.7750000000001</v>
      </c>
      <c r="Q414" s="424"/>
    </row>
    <row r="415" spans="1:17" x14ac:dyDescent="0.25">
      <c r="A415" s="16">
        <v>413</v>
      </c>
      <c r="B415" s="182" t="s">
        <v>1301</v>
      </c>
      <c r="C415" s="183" t="s">
        <v>262</v>
      </c>
      <c r="D415" s="19">
        <v>1</v>
      </c>
      <c r="E415" s="298">
        <f t="shared" si="36"/>
        <v>59.991596638655466</v>
      </c>
      <c r="F415" s="18" t="s">
        <v>286</v>
      </c>
      <c r="G415" s="132">
        <f t="shared" si="37"/>
        <v>71.39</v>
      </c>
      <c r="H415" s="41"/>
      <c r="I415" s="384">
        <v>59.478991596638657</v>
      </c>
      <c r="J415" s="404">
        <v>60.504201680672274</v>
      </c>
      <c r="K415" s="405">
        <f t="shared" si="41"/>
        <v>59.991596638655466</v>
      </c>
      <c r="L415" s="405"/>
      <c r="M415" s="58" t="s">
        <v>286</v>
      </c>
      <c r="N415" s="398">
        <f t="shared" si="38"/>
        <v>70.78</v>
      </c>
      <c r="O415" s="421">
        <f t="shared" si="40"/>
        <v>72</v>
      </c>
      <c r="P415" s="399">
        <f t="shared" si="39"/>
        <v>71.39</v>
      </c>
      <c r="Q415" s="424"/>
    </row>
    <row r="416" spans="1:17" x14ac:dyDescent="0.25">
      <c r="A416" s="16">
        <v>414</v>
      </c>
      <c r="B416" s="65" t="s">
        <v>1302</v>
      </c>
      <c r="C416" s="49" t="s">
        <v>262</v>
      </c>
      <c r="D416" s="19">
        <v>1</v>
      </c>
      <c r="E416" s="298">
        <f t="shared" si="36"/>
        <v>48.571428571428577</v>
      </c>
      <c r="F416" s="18">
        <v>0.19</v>
      </c>
      <c r="G416" s="132">
        <f t="shared" si="37"/>
        <v>57.800000000000004</v>
      </c>
      <c r="H416" s="41"/>
      <c r="I416" s="384">
        <v>48.403361344537821</v>
      </c>
      <c r="J416" s="404">
        <v>48.739495798319332</v>
      </c>
      <c r="K416" s="405">
        <f t="shared" si="41"/>
        <v>48.571428571428577</v>
      </c>
      <c r="L416" s="405"/>
      <c r="M416" s="58">
        <v>0.19</v>
      </c>
      <c r="N416" s="398">
        <f t="shared" si="38"/>
        <v>57.600000000000009</v>
      </c>
      <c r="O416" s="421">
        <f t="shared" si="40"/>
        <v>58.000000000000007</v>
      </c>
      <c r="P416" s="399">
        <f t="shared" si="39"/>
        <v>57.800000000000011</v>
      </c>
      <c r="Q416" s="424"/>
    </row>
    <row r="417" spans="1:17" ht="25.5" x14ac:dyDescent="0.25">
      <c r="A417" s="16">
        <v>415</v>
      </c>
      <c r="B417" s="65" t="s">
        <v>1303</v>
      </c>
      <c r="C417" s="49" t="s">
        <v>289</v>
      </c>
      <c r="D417" s="19">
        <v>1</v>
      </c>
      <c r="E417" s="298">
        <f t="shared" si="36"/>
        <v>141.52857142857141</v>
      </c>
      <c r="F417" s="18">
        <v>0.05</v>
      </c>
      <c r="G417" s="132">
        <f t="shared" si="37"/>
        <v>148.60499999999999</v>
      </c>
      <c r="H417" s="41"/>
      <c r="I417" s="384">
        <v>140.19999999999999</v>
      </c>
      <c r="J417" s="212">
        <v>142.85714285714286</v>
      </c>
      <c r="K417" s="405">
        <f t="shared" si="41"/>
        <v>141.52857142857141</v>
      </c>
      <c r="L417" s="57"/>
      <c r="M417" s="58">
        <v>0.05</v>
      </c>
      <c r="N417" s="398">
        <f t="shared" si="38"/>
        <v>147.20999999999998</v>
      </c>
      <c r="O417" s="421">
        <f t="shared" si="40"/>
        <v>150</v>
      </c>
      <c r="P417" s="399">
        <f t="shared" si="39"/>
        <v>148.60499999999999</v>
      </c>
      <c r="Q417" s="424"/>
    </row>
    <row r="418" spans="1:17" x14ac:dyDescent="0.25">
      <c r="A418" s="16">
        <v>416</v>
      </c>
      <c r="B418" s="65" t="s">
        <v>1304</v>
      </c>
      <c r="C418" s="49" t="s">
        <v>289</v>
      </c>
      <c r="D418" s="19">
        <v>1</v>
      </c>
      <c r="E418" s="298">
        <f t="shared" si="36"/>
        <v>6.5</v>
      </c>
      <c r="F418" s="18">
        <v>0.19</v>
      </c>
      <c r="G418" s="132">
        <f t="shared" si="37"/>
        <v>7.7350000000000003</v>
      </c>
      <c r="H418" s="41"/>
      <c r="I418" s="384">
        <v>6.2773109243697478</v>
      </c>
      <c r="J418" s="404">
        <v>6.7226890756302522</v>
      </c>
      <c r="K418" s="405">
        <f t="shared" si="41"/>
        <v>6.5</v>
      </c>
      <c r="L418" s="405"/>
      <c r="M418" s="58">
        <v>0.19</v>
      </c>
      <c r="N418" s="398">
        <f t="shared" si="38"/>
        <v>7.47</v>
      </c>
      <c r="O418" s="421">
        <f t="shared" si="40"/>
        <v>8</v>
      </c>
      <c r="P418" s="399">
        <f t="shared" si="39"/>
        <v>7.7349999999999994</v>
      </c>
      <c r="Q418" s="424"/>
    </row>
    <row r="419" spans="1:17" x14ac:dyDescent="0.25">
      <c r="A419" s="16">
        <v>417</v>
      </c>
      <c r="B419" s="65" t="s">
        <v>1305</v>
      </c>
      <c r="C419" s="49" t="s">
        <v>289</v>
      </c>
      <c r="D419" s="19">
        <v>1</v>
      </c>
      <c r="E419" s="298">
        <f t="shared" si="36"/>
        <v>25.210084033613448</v>
      </c>
      <c r="F419" s="18">
        <v>0.19</v>
      </c>
      <c r="G419" s="132">
        <f t="shared" si="37"/>
        <v>30.000000000000004</v>
      </c>
      <c r="H419" s="41"/>
      <c r="I419" s="384">
        <v>25.210084033613448</v>
      </c>
      <c r="J419" s="404">
        <v>25.210084033613448</v>
      </c>
      <c r="K419" s="405">
        <f t="shared" si="41"/>
        <v>25.210084033613448</v>
      </c>
      <c r="L419" s="405"/>
      <c r="M419" s="58">
        <v>0.19</v>
      </c>
      <c r="N419" s="398">
        <f t="shared" si="38"/>
        <v>30.000000000000004</v>
      </c>
      <c r="O419" s="421">
        <f t="shared" si="40"/>
        <v>30.000000000000004</v>
      </c>
      <c r="P419" s="399">
        <f t="shared" si="39"/>
        <v>30.000000000000004</v>
      </c>
      <c r="Q419" s="424"/>
    </row>
    <row r="420" spans="1:17" x14ac:dyDescent="0.25">
      <c r="A420" s="16">
        <v>418</v>
      </c>
      <c r="B420" s="65" t="s">
        <v>1306</v>
      </c>
      <c r="C420" s="49" t="s">
        <v>262</v>
      </c>
      <c r="D420" s="19">
        <v>1</v>
      </c>
      <c r="E420" s="298">
        <f t="shared" si="36"/>
        <v>30.264705882352942</v>
      </c>
      <c r="F420" s="18">
        <v>0.19</v>
      </c>
      <c r="G420" s="132">
        <f t="shared" si="37"/>
        <v>36.015000000000001</v>
      </c>
      <c r="H420" s="41"/>
      <c r="I420" s="384">
        <v>30.27731092436975</v>
      </c>
      <c r="J420" s="404">
        <v>30.252100840336137</v>
      </c>
      <c r="K420" s="405">
        <f t="shared" si="41"/>
        <v>30.264705882352942</v>
      </c>
      <c r="L420" s="405"/>
      <c r="M420" s="58">
        <v>0.19</v>
      </c>
      <c r="N420" s="398">
        <f t="shared" si="38"/>
        <v>36.03</v>
      </c>
      <c r="O420" s="421">
        <f t="shared" si="40"/>
        <v>36</v>
      </c>
      <c r="P420" s="399">
        <f t="shared" si="39"/>
        <v>36.015000000000001</v>
      </c>
      <c r="Q420" s="424"/>
    </row>
    <row r="421" spans="1:17" x14ac:dyDescent="0.25">
      <c r="A421" s="16">
        <v>419</v>
      </c>
      <c r="B421" s="65" t="s">
        <v>1307</v>
      </c>
      <c r="C421" s="49" t="s">
        <v>262</v>
      </c>
      <c r="D421" s="19">
        <v>1</v>
      </c>
      <c r="E421" s="298">
        <f t="shared" si="36"/>
        <v>33.306722689075634</v>
      </c>
      <c r="F421" s="18">
        <v>0.19</v>
      </c>
      <c r="G421" s="132">
        <f t="shared" si="37"/>
        <v>39.635000000000005</v>
      </c>
      <c r="H421" s="41"/>
      <c r="I421" s="384">
        <v>33.000000000000007</v>
      </c>
      <c r="J421" s="404">
        <v>33.613445378151262</v>
      </c>
      <c r="K421" s="405">
        <f t="shared" si="41"/>
        <v>33.306722689075634</v>
      </c>
      <c r="L421" s="405"/>
      <c r="M421" s="58">
        <v>0.19</v>
      </c>
      <c r="N421" s="398">
        <f t="shared" si="38"/>
        <v>39.27000000000001</v>
      </c>
      <c r="O421" s="421">
        <f t="shared" si="40"/>
        <v>40</v>
      </c>
      <c r="P421" s="399">
        <f t="shared" si="39"/>
        <v>39.635000000000005</v>
      </c>
      <c r="Q421" s="424"/>
    </row>
    <row r="422" spans="1:17" x14ac:dyDescent="0.25">
      <c r="A422" s="16">
        <v>420</v>
      </c>
      <c r="B422" s="65" t="s">
        <v>1308</v>
      </c>
      <c r="C422" s="49" t="s">
        <v>14</v>
      </c>
      <c r="D422" s="19">
        <v>1</v>
      </c>
      <c r="E422" s="298">
        <f t="shared" si="36"/>
        <v>31162.445378151264</v>
      </c>
      <c r="F422" s="18">
        <v>0.19</v>
      </c>
      <c r="G422" s="132">
        <f t="shared" si="37"/>
        <v>37083.310000000005</v>
      </c>
      <c r="H422" s="41"/>
      <c r="I422" s="384">
        <v>30847.579831932777</v>
      </c>
      <c r="J422" s="404">
        <v>31477.310924369751</v>
      </c>
      <c r="K422" s="405">
        <f t="shared" si="41"/>
        <v>31162.445378151264</v>
      </c>
      <c r="L422" s="405"/>
      <c r="M422" s="58">
        <v>0.19</v>
      </c>
      <c r="N422" s="398">
        <f t="shared" si="38"/>
        <v>36708.620000000003</v>
      </c>
      <c r="O422" s="421">
        <f t="shared" si="40"/>
        <v>37458</v>
      </c>
      <c r="P422" s="399">
        <f t="shared" si="39"/>
        <v>37083.31</v>
      </c>
      <c r="Q422" s="424"/>
    </row>
    <row r="423" spans="1:17" x14ac:dyDescent="0.25">
      <c r="A423" s="16">
        <v>421</v>
      </c>
      <c r="B423" s="65" t="s">
        <v>1309</v>
      </c>
      <c r="C423" s="49" t="s">
        <v>285</v>
      </c>
      <c r="D423" s="19">
        <v>1</v>
      </c>
      <c r="E423" s="298">
        <f t="shared" si="36"/>
        <v>17.97058823529412</v>
      </c>
      <c r="F423" s="18">
        <v>0.19</v>
      </c>
      <c r="G423" s="132">
        <f t="shared" si="37"/>
        <v>21.385000000000002</v>
      </c>
      <c r="H423" s="41"/>
      <c r="I423" s="384">
        <v>17.453781512605044</v>
      </c>
      <c r="J423" s="404">
        <v>18.487394957983195</v>
      </c>
      <c r="K423" s="405">
        <f t="shared" si="41"/>
        <v>17.97058823529412</v>
      </c>
      <c r="L423" s="405"/>
      <c r="M423" s="58">
        <v>0.19</v>
      </c>
      <c r="N423" s="398">
        <f t="shared" si="38"/>
        <v>20.770000000000003</v>
      </c>
      <c r="O423" s="421">
        <f t="shared" si="40"/>
        <v>22.000000000000004</v>
      </c>
      <c r="P423" s="399">
        <f t="shared" si="39"/>
        <v>21.385000000000005</v>
      </c>
      <c r="Q423" s="424"/>
    </row>
    <row r="424" spans="1:17" x14ac:dyDescent="0.25">
      <c r="A424" s="16">
        <v>422</v>
      </c>
      <c r="B424" s="65" t="s">
        <v>1310</v>
      </c>
      <c r="C424" s="49" t="s">
        <v>14</v>
      </c>
      <c r="D424" s="19">
        <v>1</v>
      </c>
      <c r="E424" s="298">
        <f t="shared" si="36"/>
        <v>62864.029411764706</v>
      </c>
      <c r="F424" s="18">
        <v>0.19</v>
      </c>
      <c r="G424" s="132">
        <f t="shared" si="37"/>
        <v>74808.195000000007</v>
      </c>
      <c r="H424" s="41"/>
      <c r="I424" s="384">
        <v>62228.899159663866</v>
      </c>
      <c r="J424" s="404">
        <v>63499.159663865546</v>
      </c>
      <c r="K424" s="405">
        <f t="shared" si="41"/>
        <v>62864.029411764706</v>
      </c>
      <c r="L424" s="405"/>
      <c r="M424" s="58">
        <v>0.19</v>
      </c>
      <c r="N424" s="398">
        <f t="shared" si="38"/>
        <v>74052.39</v>
      </c>
      <c r="O424" s="421">
        <f t="shared" si="40"/>
        <v>75564</v>
      </c>
      <c r="P424" s="399">
        <f t="shared" si="39"/>
        <v>74808.195000000007</v>
      </c>
      <c r="Q424" s="424"/>
    </row>
    <row r="425" spans="1:17" x14ac:dyDescent="0.25">
      <c r="A425" s="16">
        <v>423</v>
      </c>
      <c r="B425" s="182" t="s">
        <v>1311</v>
      </c>
      <c r="C425" s="183" t="s">
        <v>14</v>
      </c>
      <c r="D425" s="19">
        <v>1</v>
      </c>
      <c r="E425" s="298">
        <f t="shared" si="36"/>
        <v>49005.420168067227</v>
      </c>
      <c r="F425" s="18" t="s">
        <v>286</v>
      </c>
      <c r="G425" s="132">
        <f t="shared" si="37"/>
        <v>58316.45</v>
      </c>
      <c r="H425" s="41"/>
      <c r="I425" s="384">
        <v>48510</v>
      </c>
      <c r="J425" s="404">
        <v>49500.840336134454</v>
      </c>
      <c r="K425" s="405">
        <f t="shared" si="41"/>
        <v>49005.420168067227</v>
      </c>
      <c r="L425" s="405"/>
      <c r="M425" s="58" t="s">
        <v>286</v>
      </c>
      <c r="N425" s="398">
        <f t="shared" si="38"/>
        <v>57726.9</v>
      </c>
      <c r="O425" s="421">
        <f t="shared" si="40"/>
        <v>58906</v>
      </c>
      <c r="P425" s="399">
        <f t="shared" si="39"/>
        <v>58316.45</v>
      </c>
      <c r="Q425" s="424"/>
    </row>
    <row r="426" spans="1:17" ht="45" x14ac:dyDescent="0.25">
      <c r="A426" s="16">
        <v>424</v>
      </c>
      <c r="B426" s="182" t="s">
        <v>1312</v>
      </c>
      <c r="C426" s="183" t="s">
        <v>14</v>
      </c>
      <c r="D426" s="19">
        <v>1</v>
      </c>
      <c r="E426" s="298">
        <f t="shared" si="36"/>
        <v>93379.844537815137</v>
      </c>
      <c r="F426" s="18" t="s">
        <v>286</v>
      </c>
      <c r="G426" s="132">
        <f t="shared" si="37"/>
        <v>111122.01500000001</v>
      </c>
      <c r="H426" s="41"/>
      <c r="I426" s="384">
        <v>92437</v>
      </c>
      <c r="J426" s="404">
        <v>94322.68907563026</v>
      </c>
      <c r="K426" s="405">
        <f t="shared" si="41"/>
        <v>93379.844537815137</v>
      </c>
      <c r="L426" s="405"/>
      <c r="M426" s="58" t="s">
        <v>286</v>
      </c>
      <c r="N426" s="398">
        <f t="shared" si="38"/>
        <v>110000.03</v>
      </c>
      <c r="O426" s="421">
        <f t="shared" si="40"/>
        <v>112244.00000000001</v>
      </c>
      <c r="P426" s="399">
        <f t="shared" si="39"/>
        <v>111122.01500000001</v>
      </c>
      <c r="Q426" s="424"/>
    </row>
    <row r="427" spans="1:17" x14ac:dyDescent="0.25">
      <c r="A427" s="16">
        <v>425</v>
      </c>
      <c r="B427" s="65" t="s">
        <v>1313</v>
      </c>
      <c r="C427" s="49" t="s">
        <v>262</v>
      </c>
      <c r="D427" s="19">
        <v>1</v>
      </c>
      <c r="E427" s="298">
        <f t="shared" si="36"/>
        <v>19.82</v>
      </c>
      <c r="F427" s="18">
        <v>0</v>
      </c>
      <c r="G427" s="132">
        <f t="shared" si="37"/>
        <v>19.82</v>
      </c>
      <c r="H427" s="41"/>
      <c r="I427" s="384">
        <v>19.64</v>
      </c>
      <c r="J427" s="212">
        <v>20</v>
      </c>
      <c r="K427" s="405">
        <f t="shared" si="41"/>
        <v>19.82</v>
      </c>
      <c r="L427" s="57"/>
      <c r="M427" s="58">
        <v>0</v>
      </c>
      <c r="N427" s="398">
        <f t="shared" si="38"/>
        <v>19.64</v>
      </c>
      <c r="O427" s="421">
        <f t="shared" si="40"/>
        <v>20</v>
      </c>
      <c r="P427" s="399">
        <f t="shared" si="39"/>
        <v>19.82</v>
      </c>
      <c r="Q427" s="424"/>
    </row>
    <row r="428" spans="1:17" x14ac:dyDescent="0.25">
      <c r="A428" s="16">
        <v>426</v>
      </c>
      <c r="B428" s="65" t="s">
        <v>1314</v>
      </c>
      <c r="C428" s="49" t="s">
        <v>289</v>
      </c>
      <c r="D428" s="19">
        <v>1</v>
      </c>
      <c r="E428" s="298">
        <f t="shared" si="36"/>
        <v>54.352380952380948</v>
      </c>
      <c r="F428" s="18">
        <v>0.05</v>
      </c>
      <c r="G428" s="132">
        <f t="shared" si="37"/>
        <v>57.069999999999993</v>
      </c>
      <c r="H428" s="41"/>
      <c r="I428" s="384">
        <v>53.466666666666661</v>
      </c>
      <c r="J428" s="212">
        <v>55.238095238095234</v>
      </c>
      <c r="K428" s="405">
        <f t="shared" si="41"/>
        <v>54.352380952380948</v>
      </c>
      <c r="L428" s="57"/>
      <c r="M428" s="58">
        <v>0.05</v>
      </c>
      <c r="N428" s="398">
        <f t="shared" si="38"/>
        <v>56.139999999999993</v>
      </c>
      <c r="O428" s="421">
        <f t="shared" si="40"/>
        <v>57.999999999999993</v>
      </c>
      <c r="P428" s="399">
        <f t="shared" si="39"/>
        <v>57.069999999999993</v>
      </c>
      <c r="Q428" s="424"/>
    </row>
    <row r="429" spans="1:17" x14ac:dyDescent="0.25">
      <c r="A429" s="16">
        <v>427</v>
      </c>
      <c r="B429" s="65" t="s">
        <v>1315</v>
      </c>
      <c r="C429" s="49" t="s">
        <v>262</v>
      </c>
      <c r="D429" s="19">
        <v>1</v>
      </c>
      <c r="E429" s="298">
        <f t="shared" si="36"/>
        <v>8.3650000000000002</v>
      </c>
      <c r="F429" s="18">
        <v>0</v>
      </c>
      <c r="G429" s="132">
        <f t="shared" si="37"/>
        <v>8.3650000000000002</v>
      </c>
      <c r="H429" s="41"/>
      <c r="I429" s="384">
        <v>8.73</v>
      </c>
      <c r="J429" s="212">
        <v>8</v>
      </c>
      <c r="K429" s="405">
        <f t="shared" si="41"/>
        <v>8.3650000000000002</v>
      </c>
      <c r="L429" s="57"/>
      <c r="M429" s="58">
        <v>0</v>
      </c>
      <c r="N429" s="398">
        <f t="shared" si="38"/>
        <v>8.73</v>
      </c>
      <c r="O429" s="421">
        <f t="shared" si="40"/>
        <v>8</v>
      </c>
      <c r="P429" s="399">
        <f t="shared" si="39"/>
        <v>8.3650000000000002</v>
      </c>
      <c r="Q429" s="424"/>
    </row>
    <row r="430" spans="1:17" x14ac:dyDescent="0.25">
      <c r="A430" s="16">
        <v>428</v>
      </c>
      <c r="B430" s="65" t="s">
        <v>1316</v>
      </c>
      <c r="C430" s="49" t="s">
        <v>14</v>
      </c>
      <c r="D430" s="19">
        <v>1</v>
      </c>
      <c r="E430" s="298">
        <f t="shared" si="36"/>
        <v>83817.16</v>
      </c>
      <c r="F430" s="18">
        <v>0</v>
      </c>
      <c r="G430" s="132">
        <f t="shared" si="37"/>
        <v>83817.16</v>
      </c>
      <c r="H430" s="41"/>
      <c r="I430" s="384">
        <v>82970.320000000007</v>
      </c>
      <c r="J430" s="212">
        <v>84664</v>
      </c>
      <c r="K430" s="405">
        <f t="shared" si="41"/>
        <v>83817.16</v>
      </c>
      <c r="L430" s="57"/>
      <c r="M430" s="58">
        <v>0</v>
      </c>
      <c r="N430" s="398">
        <f t="shared" si="38"/>
        <v>82970.320000000007</v>
      </c>
      <c r="O430" s="421">
        <f t="shared" si="40"/>
        <v>84664</v>
      </c>
      <c r="P430" s="399">
        <f t="shared" si="39"/>
        <v>83817.16</v>
      </c>
      <c r="Q430" s="424"/>
    </row>
    <row r="431" spans="1:17" x14ac:dyDescent="0.25">
      <c r="A431" s="16">
        <v>429</v>
      </c>
      <c r="B431" s="65" t="s">
        <v>1317</v>
      </c>
      <c r="C431" s="49" t="s">
        <v>14</v>
      </c>
      <c r="D431" s="19">
        <v>1</v>
      </c>
      <c r="E431" s="298">
        <f t="shared" si="36"/>
        <v>331515.60504201683</v>
      </c>
      <c r="F431" s="18" t="s">
        <v>286</v>
      </c>
      <c r="G431" s="132">
        <f t="shared" si="37"/>
        <v>394503.57</v>
      </c>
      <c r="H431" s="41"/>
      <c r="I431" s="384">
        <v>328167.34453781514</v>
      </c>
      <c r="J431" s="404">
        <v>334863.86554621853</v>
      </c>
      <c r="K431" s="405">
        <f t="shared" si="41"/>
        <v>331515.60504201683</v>
      </c>
      <c r="L431" s="405"/>
      <c r="M431" s="58" t="s">
        <v>286</v>
      </c>
      <c r="N431" s="398">
        <f t="shared" si="38"/>
        <v>390519.14</v>
      </c>
      <c r="O431" s="421">
        <f t="shared" si="40"/>
        <v>398488.00000000006</v>
      </c>
      <c r="P431" s="399">
        <f t="shared" si="39"/>
        <v>394503.57000000007</v>
      </c>
      <c r="Q431" s="424"/>
    </row>
    <row r="432" spans="1:17" x14ac:dyDescent="0.25">
      <c r="A432" s="16">
        <v>430</v>
      </c>
      <c r="B432" s="182" t="s">
        <v>1318</v>
      </c>
      <c r="C432" s="195" t="s">
        <v>14</v>
      </c>
      <c r="D432" s="19">
        <v>1</v>
      </c>
      <c r="E432" s="298">
        <f t="shared" si="36"/>
        <v>99336.117647058825</v>
      </c>
      <c r="F432" s="18" t="s">
        <v>286</v>
      </c>
      <c r="G432" s="132">
        <f t="shared" si="37"/>
        <v>118209.98000000001</v>
      </c>
      <c r="H432" s="41"/>
      <c r="I432" s="384">
        <v>98332.739495798334</v>
      </c>
      <c r="J432" s="404">
        <v>100339.49579831933</v>
      </c>
      <c r="K432" s="405">
        <f t="shared" si="41"/>
        <v>99336.117647058825</v>
      </c>
      <c r="L432" s="405"/>
      <c r="M432" s="58" t="s">
        <v>286</v>
      </c>
      <c r="N432" s="398">
        <f t="shared" si="38"/>
        <v>117015.96000000002</v>
      </c>
      <c r="O432" s="421">
        <f t="shared" si="40"/>
        <v>119404</v>
      </c>
      <c r="P432" s="399">
        <f t="shared" si="39"/>
        <v>118209.98000000001</v>
      </c>
      <c r="Q432" s="424"/>
    </row>
    <row r="433" spans="1:17" x14ac:dyDescent="0.25">
      <c r="A433" s="16">
        <v>431</v>
      </c>
      <c r="B433" s="65" t="s">
        <v>1319</v>
      </c>
      <c r="C433" s="49" t="s">
        <v>14</v>
      </c>
      <c r="D433" s="19">
        <v>1</v>
      </c>
      <c r="E433" s="298">
        <f t="shared" si="36"/>
        <v>88652.621848739509</v>
      </c>
      <c r="F433" s="18" t="s">
        <v>286</v>
      </c>
      <c r="G433" s="132">
        <f t="shared" si="37"/>
        <v>105496.62000000002</v>
      </c>
      <c r="H433" s="41"/>
      <c r="I433" s="384">
        <v>87757.344537815137</v>
      </c>
      <c r="J433" s="404">
        <v>89547.899159663866</v>
      </c>
      <c r="K433" s="405">
        <f t="shared" si="41"/>
        <v>88652.621848739509</v>
      </c>
      <c r="L433" s="405"/>
      <c r="M433" s="58" t="s">
        <v>286</v>
      </c>
      <c r="N433" s="398">
        <f t="shared" si="38"/>
        <v>104431.24000000002</v>
      </c>
      <c r="O433" s="421">
        <f t="shared" si="40"/>
        <v>106562</v>
      </c>
      <c r="P433" s="399">
        <f t="shared" si="39"/>
        <v>105496.62000000001</v>
      </c>
      <c r="Q433" s="424"/>
    </row>
    <row r="434" spans="1:17" x14ac:dyDescent="0.25">
      <c r="A434" s="16">
        <v>432</v>
      </c>
      <c r="B434" s="65" t="s">
        <v>1320</v>
      </c>
      <c r="C434" s="49" t="s">
        <v>285</v>
      </c>
      <c r="D434" s="19">
        <v>1</v>
      </c>
      <c r="E434" s="298">
        <f t="shared" si="36"/>
        <v>30.14</v>
      </c>
      <c r="F434" s="18">
        <v>0</v>
      </c>
      <c r="G434" s="132">
        <f t="shared" si="37"/>
        <v>30.14</v>
      </c>
      <c r="H434" s="41"/>
      <c r="I434" s="384">
        <v>30.28</v>
      </c>
      <c r="J434" s="212">
        <v>30</v>
      </c>
      <c r="K434" s="405">
        <f t="shared" si="41"/>
        <v>30.14</v>
      </c>
      <c r="L434" s="57"/>
      <c r="M434" s="58">
        <v>0</v>
      </c>
      <c r="N434" s="398">
        <f t="shared" si="38"/>
        <v>30.28</v>
      </c>
      <c r="O434" s="421">
        <f t="shared" si="40"/>
        <v>30</v>
      </c>
      <c r="P434" s="399">
        <f t="shared" si="39"/>
        <v>30.14</v>
      </c>
      <c r="Q434" s="424"/>
    </row>
    <row r="435" spans="1:17" x14ac:dyDescent="0.25">
      <c r="A435" s="16">
        <v>433</v>
      </c>
      <c r="B435" s="65" t="s">
        <v>1321</v>
      </c>
      <c r="C435" s="49" t="s">
        <v>262</v>
      </c>
      <c r="D435" s="19">
        <v>1</v>
      </c>
      <c r="E435" s="298">
        <f t="shared" si="36"/>
        <v>8.3650000000000002</v>
      </c>
      <c r="F435" s="18">
        <v>0</v>
      </c>
      <c r="G435" s="132">
        <f t="shared" si="37"/>
        <v>8.3650000000000002</v>
      </c>
      <c r="H435" s="41"/>
      <c r="I435" s="384">
        <v>8.73</v>
      </c>
      <c r="J435" s="212">
        <v>8</v>
      </c>
      <c r="K435" s="405">
        <f t="shared" si="41"/>
        <v>8.3650000000000002</v>
      </c>
      <c r="L435" s="57"/>
      <c r="M435" s="58">
        <v>0</v>
      </c>
      <c r="N435" s="398">
        <f t="shared" si="38"/>
        <v>8.73</v>
      </c>
      <c r="O435" s="421">
        <f t="shared" si="40"/>
        <v>8</v>
      </c>
      <c r="P435" s="399">
        <f t="shared" si="39"/>
        <v>8.3650000000000002</v>
      </c>
      <c r="Q435" s="424"/>
    </row>
    <row r="436" spans="1:17" x14ac:dyDescent="0.25">
      <c r="A436" s="16">
        <v>434</v>
      </c>
      <c r="B436" s="65" t="s">
        <v>1322</v>
      </c>
      <c r="C436" s="49" t="s">
        <v>262</v>
      </c>
      <c r="D436" s="19">
        <v>1</v>
      </c>
      <c r="E436" s="298">
        <f t="shared" si="36"/>
        <v>11.59</v>
      </c>
      <c r="F436" s="18">
        <v>0</v>
      </c>
      <c r="G436" s="132">
        <f t="shared" si="37"/>
        <v>11.59</v>
      </c>
      <c r="H436" s="41"/>
      <c r="I436" s="384">
        <v>11.18</v>
      </c>
      <c r="J436" s="212">
        <v>12</v>
      </c>
      <c r="K436" s="405">
        <f t="shared" si="41"/>
        <v>11.59</v>
      </c>
      <c r="L436" s="57"/>
      <c r="M436" s="58">
        <v>0</v>
      </c>
      <c r="N436" s="398">
        <f t="shared" si="38"/>
        <v>11.18</v>
      </c>
      <c r="O436" s="421">
        <f t="shared" si="40"/>
        <v>12</v>
      </c>
      <c r="P436" s="399">
        <f t="shared" si="39"/>
        <v>11.59</v>
      </c>
      <c r="Q436" s="424"/>
    </row>
    <row r="437" spans="1:17" x14ac:dyDescent="0.25">
      <c r="A437" s="16">
        <v>435</v>
      </c>
      <c r="B437" s="65" t="s">
        <v>1323</v>
      </c>
      <c r="C437" s="49" t="s">
        <v>262</v>
      </c>
      <c r="D437" s="19">
        <v>1</v>
      </c>
      <c r="E437" s="298">
        <f t="shared" si="36"/>
        <v>9.5</v>
      </c>
      <c r="F437" s="18">
        <v>0</v>
      </c>
      <c r="G437" s="132">
        <f t="shared" si="37"/>
        <v>9.5</v>
      </c>
      <c r="H437" s="41"/>
      <c r="I437" s="384">
        <v>9</v>
      </c>
      <c r="J437" s="212">
        <v>10</v>
      </c>
      <c r="K437" s="405">
        <f t="shared" si="41"/>
        <v>9.5</v>
      </c>
      <c r="L437" s="57"/>
      <c r="M437" s="58">
        <v>0</v>
      </c>
      <c r="N437" s="398">
        <f t="shared" si="38"/>
        <v>9</v>
      </c>
      <c r="O437" s="421">
        <f t="shared" si="40"/>
        <v>10</v>
      </c>
      <c r="P437" s="399">
        <f t="shared" si="39"/>
        <v>9.5</v>
      </c>
      <c r="Q437" s="424"/>
    </row>
    <row r="438" spans="1:17" x14ac:dyDescent="0.25">
      <c r="A438" s="16">
        <v>436</v>
      </c>
      <c r="B438" s="65" t="s">
        <v>1324</v>
      </c>
      <c r="C438" s="49" t="s">
        <v>262</v>
      </c>
      <c r="D438" s="19">
        <v>1</v>
      </c>
      <c r="E438" s="298">
        <f t="shared" si="36"/>
        <v>26.56190476190476</v>
      </c>
      <c r="F438" s="18">
        <v>0.05</v>
      </c>
      <c r="G438" s="132">
        <f t="shared" si="37"/>
        <v>27.889999999999997</v>
      </c>
      <c r="H438" s="41"/>
      <c r="I438" s="384">
        <v>26.457142857142856</v>
      </c>
      <c r="J438" s="212">
        <v>26.666666666666664</v>
      </c>
      <c r="K438" s="405">
        <f t="shared" si="41"/>
        <v>26.56190476190476</v>
      </c>
      <c r="L438" s="57"/>
      <c r="M438" s="58">
        <v>0.05</v>
      </c>
      <c r="N438" s="398">
        <f t="shared" si="38"/>
        <v>27.779999999999998</v>
      </c>
      <c r="O438" s="421">
        <f t="shared" si="40"/>
        <v>27.999999999999996</v>
      </c>
      <c r="P438" s="399">
        <f t="shared" si="39"/>
        <v>27.889999999999997</v>
      </c>
      <c r="Q438" s="424"/>
    </row>
    <row r="439" spans="1:17" x14ac:dyDescent="0.25">
      <c r="A439" s="16">
        <v>437</v>
      </c>
      <c r="B439" s="65" t="s">
        <v>1325</v>
      </c>
      <c r="C439" s="49" t="s">
        <v>262</v>
      </c>
      <c r="D439" s="19">
        <v>1</v>
      </c>
      <c r="E439" s="298">
        <f t="shared" si="36"/>
        <v>122.99523809523808</v>
      </c>
      <c r="F439" s="18">
        <v>0.05</v>
      </c>
      <c r="G439" s="132">
        <f t="shared" si="37"/>
        <v>129.14499999999998</v>
      </c>
      <c r="H439" s="41"/>
      <c r="I439" s="384">
        <v>122.18095238095236</v>
      </c>
      <c r="J439" s="212">
        <v>123.80952380952381</v>
      </c>
      <c r="K439" s="405">
        <f t="shared" si="41"/>
        <v>122.99523809523808</v>
      </c>
      <c r="L439" s="57"/>
      <c r="M439" s="58">
        <v>0.05</v>
      </c>
      <c r="N439" s="398">
        <f t="shared" si="38"/>
        <v>128.29</v>
      </c>
      <c r="O439" s="421">
        <f t="shared" si="40"/>
        <v>130</v>
      </c>
      <c r="P439" s="399">
        <f t="shared" si="39"/>
        <v>129.14499999999998</v>
      </c>
      <c r="Q439" s="424"/>
    </row>
    <row r="440" spans="1:17" x14ac:dyDescent="0.25">
      <c r="A440" s="16">
        <v>438</v>
      </c>
      <c r="B440" s="188" t="s">
        <v>1326</v>
      </c>
      <c r="C440" s="189" t="s">
        <v>262</v>
      </c>
      <c r="D440" s="19">
        <v>1</v>
      </c>
      <c r="E440" s="298">
        <f t="shared" si="36"/>
        <v>26.30952380952381</v>
      </c>
      <c r="F440" s="18">
        <v>0.05</v>
      </c>
      <c r="G440" s="132">
        <f t="shared" si="37"/>
        <v>27.625</v>
      </c>
      <c r="H440" s="41"/>
      <c r="I440" s="384">
        <v>25.952380952380953</v>
      </c>
      <c r="J440" s="212">
        <v>26.666666666666664</v>
      </c>
      <c r="K440" s="405">
        <f t="shared" si="41"/>
        <v>26.30952380952381</v>
      </c>
      <c r="L440" s="57"/>
      <c r="M440" s="58">
        <v>0.05</v>
      </c>
      <c r="N440" s="398">
        <f t="shared" si="38"/>
        <v>27.25</v>
      </c>
      <c r="O440" s="421">
        <f t="shared" si="40"/>
        <v>27.999999999999996</v>
      </c>
      <c r="P440" s="399">
        <f t="shared" si="39"/>
        <v>27.625</v>
      </c>
      <c r="Q440" s="424"/>
    </row>
    <row r="441" spans="1:17" x14ac:dyDescent="0.25">
      <c r="A441" s="16">
        <v>439</v>
      </c>
      <c r="B441" s="65" t="s">
        <v>1327</v>
      </c>
      <c r="C441" s="49" t="s">
        <v>262</v>
      </c>
      <c r="D441" s="19">
        <v>1</v>
      </c>
      <c r="E441" s="298">
        <f t="shared" si="36"/>
        <v>9.1238095238095234</v>
      </c>
      <c r="F441" s="18">
        <v>0.05</v>
      </c>
      <c r="G441" s="132">
        <f t="shared" si="37"/>
        <v>9.58</v>
      </c>
      <c r="H441" s="41"/>
      <c r="I441" s="384">
        <v>8.723809523809523</v>
      </c>
      <c r="J441" s="212">
        <v>9.5238095238095237</v>
      </c>
      <c r="K441" s="405">
        <f t="shared" si="41"/>
        <v>9.1238095238095234</v>
      </c>
      <c r="L441" s="57"/>
      <c r="M441" s="58">
        <v>0.05</v>
      </c>
      <c r="N441" s="398">
        <f t="shared" si="38"/>
        <v>9.1599999999999984</v>
      </c>
      <c r="O441" s="421">
        <f t="shared" si="40"/>
        <v>10</v>
      </c>
      <c r="P441" s="399">
        <f t="shared" si="39"/>
        <v>9.5799999999999983</v>
      </c>
      <c r="Q441" s="424"/>
    </row>
    <row r="442" spans="1:17" x14ac:dyDescent="0.25">
      <c r="A442" s="16">
        <v>440</v>
      </c>
      <c r="B442" s="65" t="s">
        <v>1328</v>
      </c>
      <c r="C442" s="49" t="s">
        <v>262</v>
      </c>
      <c r="D442" s="19">
        <v>1</v>
      </c>
      <c r="E442" s="298">
        <f t="shared" si="36"/>
        <v>7.2190476190476183</v>
      </c>
      <c r="F442" s="18">
        <v>0.05</v>
      </c>
      <c r="G442" s="132">
        <f t="shared" si="37"/>
        <v>7.5799999999999992</v>
      </c>
      <c r="H442" s="41"/>
      <c r="I442" s="384">
        <v>6.8190476190476188</v>
      </c>
      <c r="J442" s="212">
        <v>7.6190476190476186</v>
      </c>
      <c r="K442" s="405">
        <f t="shared" si="41"/>
        <v>7.2190476190476183</v>
      </c>
      <c r="L442" s="57"/>
      <c r="M442" s="58">
        <v>0.05</v>
      </c>
      <c r="N442" s="398">
        <f t="shared" si="38"/>
        <v>7.16</v>
      </c>
      <c r="O442" s="421">
        <f t="shared" si="40"/>
        <v>8</v>
      </c>
      <c r="P442" s="399">
        <f t="shared" si="39"/>
        <v>7.58</v>
      </c>
      <c r="Q442" s="424"/>
    </row>
    <row r="443" spans="1:17" x14ac:dyDescent="0.25">
      <c r="A443" s="16">
        <v>441</v>
      </c>
      <c r="B443" s="188" t="s">
        <v>1329</v>
      </c>
      <c r="C443" s="189" t="s">
        <v>262</v>
      </c>
      <c r="D443" s="19">
        <v>1</v>
      </c>
      <c r="E443" s="298">
        <f t="shared" si="36"/>
        <v>47.009523809523813</v>
      </c>
      <c r="F443" s="18">
        <v>0.05</v>
      </c>
      <c r="G443" s="132">
        <f t="shared" si="37"/>
        <v>49.360000000000007</v>
      </c>
      <c r="H443" s="41"/>
      <c r="I443" s="384">
        <v>46.4</v>
      </c>
      <c r="J443" s="212">
        <v>47.61904761904762</v>
      </c>
      <c r="K443" s="405">
        <f t="shared" si="41"/>
        <v>47.009523809523813</v>
      </c>
      <c r="L443" s="57"/>
      <c r="M443" s="58">
        <v>0.05</v>
      </c>
      <c r="N443" s="398">
        <f t="shared" si="38"/>
        <v>48.72</v>
      </c>
      <c r="O443" s="421">
        <f t="shared" si="40"/>
        <v>50</v>
      </c>
      <c r="P443" s="399">
        <f t="shared" si="39"/>
        <v>49.36</v>
      </c>
      <c r="Q443" s="424"/>
    </row>
    <row r="444" spans="1:17" x14ac:dyDescent="0.25">
      <c r="A444" s="16">
        <v>442</v>
      </c>
      <c r="B444" s="65" t="s">
        <v>1330</v>
      </c>
      <c r="C444" s="49" t="s">
        <v>262</v>
      </c>
      <c r="D444" s="19">
        <v>1</v>
      </c>
      <c r="E444" s="298">
        <f t="shared" si="36"/>
        <v>7.2190476190476183</v>
      </c>
      <c r="F444" s="18">
        <v>0.05</v>
      </c>
      <c r="G444" s="132">
        <f t="shared" si="37"/>
        <v>7.5799999999999992</v>
      </c>
      <c r="H444" s="41"/>
      <c r="I444" s="384">
        <v>6.8190476190476188</v>
      </c>
      <c r="J444" s="212">
        <v>7.6190476190476186</v>
      </c>
      <c r="K444" s="405">
        <f t="shared" si="41"/>
        <v>7.2190476190476183</v>
      </c>
      <c r="L444" s="57"/>
      <c r="M444" s="58">
        <v>0.05</v>
      </c>
      <c r="N444" s="398">
        <f t="shared" si="38"/>
        <v>7.16</v>
      </c>
      <c r="O444" s="421">
        <f t="shared" si="40"/>
        <v>8</v>
      </c>
      <c r="P444" s="399">
        <f t="shared" si="39"/>
        <v>7.58</v>
      </c>
      <c r="Q444" s="424"/>
    </row>
    <row r="445" spans="1:17" x14ac:dyDescent="0.25">
      <c r="A445" s="16">
        <v>443</v>
      </c>
      <c r="B445" s="182" t="s">
        <v>1331</v>
      </c>
      <c r="C445" s="183" t="s">
        <v>262</v>
      </c>
      <c r="D445" s="19">
        <v>1</v>
      </c>
      <c r="E445" s="298">
        <f t="shared" si="36"/>
        <v>6.2478991596638656</v>
      </c>
      <c r="F445" s="18" t="s">
        <v>286</v>
      </c>
      <c r="G445" s="132">
        <f t="shared" si="37"/>
        <v>7.4350000000000005</v>
      </c>
      <c r="H445" s="41"/>
      <c r="I445" s="384">
        <v>5.7731092436974789</v>
      </c>
      <c r="J445" s="404">
        <v>6.7226890756302522</v>
      </c>
      <c r="K445" s="405">
        <f t="shared" si="41"/>
        <v>6.2478991596638656</v>
      </c>
      <c r="L445" s="405"/>
      <c r="M445" s="58" t="s">
        <v>286</v>
      </c>
      <c r="N445" s="398">
        <f t="shared" si="38"/>
        <v>6.87</v>
      </c>
      <c r="O445" s="421">
        <f t="shared" si="40"/>
        <v>8</v>
      </c>
      <c r="P445" s="399">
        <f t="shared" si="39"/>
        <v>7.4350000000000005</v>
      </c>
      <c r="Q445" s="424"/>
    </row>
    <row r="446" spans="1:17" x14ac:dyDescent="0.25">
      <c r="A446" s="16">
        <v>444</v>
      </c>
      <c r="B446" s="182" t="s">
        <v>1332</v>
      </c>
      <c r="C446" s="183" t="s">
        <v>262</v>
      </c>
      <c r="D446" s="19">
        <v>1</v>
      </c>
      <c r="E446" s="298">
        <f t="shared" si="36"/>
        <v>6.7731092436974789</v>
      </c>
      <c r="F446" s="18" t="s">
        <v>286</v>
      </c>
      <c r="G446" s="132">
        <f t="shared" si="37"/>
        <v>8.06</v>
      </c>
      <c r="H446" s="41"/>
      <c r="I446" s="384">
        <v>6.8235294117647056</v>
      </c>
      <c r="J446" s="404">
        <v>6.7226890756302522</v>
      </c>
      <c r="K446" s="405">
        <f t="shared" si="41"/>
        <v>6.7731092436974789</v>
      </c>
      <c r="L446" s="405"/>
      <c r="M446" s="58" t="s">
        <v>286</v>
      </c>
      <c r="N446" s="398">
        <f t="shared" si="38"/>
        <v>8.1199999999999992</v>
      </c>
      <c r="O446" s="421">
        <f t="shared" si="40"/>
        <v>8</v>
      </c>
      <c r="P446" s="399">
        <f t="shared" si="39"/>
        <v>8.0599999999999987</v>
      </c>
      <c r="Q446" s="424"/>
    </row>
    <row r="447" spans="1:17" x14ac:dyDescent="0.25">
      <c r="A447" s="16">
        <v>445</v>
      </c>
      <c r="B447" s="65" t="s">
        <v>1333</v>
      </c>
      <c r="C447" s="49" t="s">
        <v>262</v>
      </c>
      <c r="D447" s="19">
        <v>1</v>
      </c>
      <c r="E447" s="298">
        <f t="shared" si="36"/>
        <v>7.2190476190476183</v>
      </c>
      <c r="F447" s="18">
        <v>0.05</v>
      </c>
      <c r="G447" s="132">
        <f t="shared" si="37"/>
        <v>7.5799999999999992</v>
      </c>
      <c r="H447" s="41"/>
      <c r="I447" s="384">
        <v>6.8190476190476188</v>
      </c>
      <c r="J447" s="212">
        <v>7.6190476190476186</v>
      </c>
      <c r="K447" s="405">
        <f t="shared" si="41"/>
        <v>7.2190476190476183</v>
      </c>
      <c r="L447" s="57"/>
      <c r="M447" s="58">
        <v>0.05</v>
      </c>
      <c r="N447" s="398">
        <f t="shared" si="38"/>
        <v>7.16</v>
      </c>
      <c r="O447" s="421">
        <f t="shared" si="40"/>
        <v>8</v>
      </c>
      <c r="P447" s="399">
        <f t="shared" si="39"/>
        <v>7.58</v>
      </c>
      <c r="Q447" s="424"/>
    </row>
    <row r="448" spans="1:17" x14ac:dyDescent="0.25">
      <c r="A448" s="16">
        <v>446</v>
      </c>
      <c r="B448" s="65" t="s">
        <v>1334</v>
      </c>
      <c r="C448" s="49" t="s">
        <v>262</v>
      </c>
      <c r="D448" s="19">
        <v>1</v>
      </c>
      <c r="E448" s="298">
        <f t="shared" si="36"/>
        <v>41.680952380952377</v>
      </c>
      <c r="F448" s="18">
        <v>0.05</v>
      </c>
      <c r="G448" s="132">
        <f t="shared" si="37"/>
        <v>43.764999999999993</v>
      </c>
      <c r="H448" s="41"/>
      <c r="I448" s="384">
        <v>41.457142857142856</v>
      </c>
      <c r="J448" s="212">
        <v>41.904761904761905</v>
      </c>
      <c r="K448" s="405">
        <f t="shared" si="41"/>
        <v>41.680952380952377</v>
      </c>
      <c r="L448" s="57"/>
      <c r="M448" s="58">
        <v>0.05</v>
      </c>
      <c r="N448" s="398">
        <f t="shared" si="38"/>
        <v>43.53</v>
      </c>
      <c r="O448" s="421">
        <f t="shared" si="40"/>
        <v>44</v>
      </c>
      <c r="P448" s="399">
        <f t="shared" si="39"/>
        <v>43.765000000000001</v>
      </c>
      <c r="Q448" s="424"/>
    </row>
    <row r="449" spans="1:17" ht="51" x14ac:dyDescent="0.25">
      <c r="A449" s="16">
        <v>447</v>
      </c>
      <c r="B449" s="65" t="s">
        <v>1335</v>
      </c>
      <c r="C449" s="49" t="s">
        <v>262</v>
      </c>
      <c r="D449" s="19">
        <v>1</v>
      </c>
      <c r="E449" s="298">
        <f t="shared" si="36"/>
        <v>97.861344537815128</v>
      </c>
      <c r="F449" s="18" t="s">
        <v>286</v>
      </c>
      <c r="G449" s="132">
        <f t="shared" si="37"/>
        <v>116.455</v>
      </c>
      <c r="H449" s="41"/>
      <c r="I449" s="384">
        <v>96.563025210084035</v>
      </c>
      <c r="J449" s="404">
        <v>99.159663865546221</v>
      </c>
      <c r="K449" s="405">
        <f t="shared" si="41"/>
        <v>97.861344537815128</v>
      </c>
      <c r="L449" s="405"/>
      <c r="M449" s="58" t="s">
        <v>286</v>
      </c>
      <c r="N449" s="398">
        <f t="shared" si="38"/>
        <v>114.91</v>
      </c>
      <c r="O449" s="421">
        <f t="shared" si="40"/>
        <v>118</v>
      </c>
      <c r="P449" s="399">
        <f t="shared" si="39"/>
        <v>116.455</v>
      </c>
      <c r="Q449" s="424"/>
    </row>
    <row r="450" spans="1:17" x14ac:dyDescent="0.25">
      <c r="A450" s="16">
        <v>448</v>
      </c>
      <c r="B450" s="65" t="s">
        <v>1336</v>
      </c>
      <c r="C450" s="49" t="s">
        <v>262</v>
      </c>
      <c r="D450" s="19">
        <v>1</v>
      </c>
      <c r="E450" s="298">
        <f t="shared" si="36"/>
        <v>4.18</v>
      </c>
      <c r="F450" s="18">
        <v>0</v>
      </c>
      <c r="G450" s="132">
        <f t="shared" si="37"/>
        <v>4.18</v>
      </c>
      <c r="H450" s="41"/>
      <c r="I450" s="384">
        <v>4.3600000000000003</v>
      </c>
      <c r="J450" s="212">
        <v>4</v>
      </c>
      <c r="K450" s="405">
        <f t="shared" si="41"/>
        <v>4.18</v>
      </c>
      <c r="L450" s="57"/>
      <c r="M450" s="58">
        <v>0</v>
      </c>
      <c r="N450" s="398">
        <f t="shared" si="38"/>
        <v>4.3600000000000003</v>
      </c>
      <c r="O450" s="421">
        <f t="shared" si="40"/>
        <v>4</v>
      </c>
      <c r="P450" s="399">
        <f t="shared" si="39"/>
        <v>4.18</v>
      </c>
      <c r="Q450" s="424"/>
    </row>
    <row r="451" spans="1:17" x14ac:dyDescent="0.25">
      <c r="A451" s="16">
        <v>449</v>
      </c>
      <c r="B451" s="65" t="s">
        <v>1337</v>
      </c>
      <c r="C451" s="49" t="s">
        <v>285</v>
      </c>
      <c r="D451" s="19">
        <v>1</v>
      </c>
      <c r="E451" s="298">
        <f t="shared" si="36"/>
        <v>81.365000000000009</v>
      </c>
      <c r="F451" s="18">
        <v>0</v>
      </c>
      <c r="G451" s="132">
        <f t="shared" si="37"/>
        <v>81.365000000000009</v>
      </c>
      <c r="H451" s="41"/>
      <c r="I451" s="384">
        <v>80.73</v>
      </c>
      <c r="J451" s="212">
        <v>82</v>
      </c>
      <c r="K451" s="405">
        <f t="shared" si="41"/>
        <v>81.365000000000009</v>
      </c>
      <c r="L451" s="57"/>
      <c r="M451" s="58">
        <v>0</v>
      </c>
      <c r="N451" s="398">
        <f t="shared" si="38"/>
        <v>80.73</v>
      </c>
      <c r="O451" s="421">
        <f t="shared" si="40"/>
        <v>82</v>
      </c>
      <c r="P451" s="399">
        <f t="shared" si="39"/>
        <v>81.365000000000009</v>
      </c>
      <c r="Q451" s="424"/>
    </row>
    <row r="452" spans="1:17" x14ac:dyDescent="0.25">
      <c r="A452" s="16">
        <v>450</v>
      </c>
      <c r="B452" s="65" t="s">
        <v>1338</v>
      </c>
      <c r="C452" s="49" t="s">
        <v>285</v>
      </c>
      <c r="D452" s="19">
        <v>1</v>
      </c>
      <c r="E452" s="298">
        <f t="shared" ref="E452:E515" si="42">K452</f>
        <v>80.905000000000001</v>
      </c>
      <c r="F452" s="18">
        <v>0</v>
      </c>
      <c r="G452" s="132">
        <f t="shared" ref="G452:G515" si="43">+(E452*F452)+E452</f>
        <v>80.905000000000001</v>
      </c>
      <c r="H452" s="41"/>
      <c r="I452" s="384">
        <v>79.81</v>
      </c>
      <c r="J452" s="212">
        <v>82</v>
      </c>
      <c r="K452" s="405">
        <f t="shared" si="41"/>
        <v>80.905000000000001</v>
      </c>
      <c r="L452" s="57"/>
      <c r="M452" s="58">
        <v>0</v>
      </c>
      <c r="N452" s="398">
        <f t="shared" ref="N452:N515" si="44">+(I452*M452)+I452</f>
        <v>79.81</v>
      </c>
      <c r="O452" s="421">
        <f t="shared" si="40"/>
        <v>82</v>
      </c>
      <c r="P452" s="399">
        <f t="shared" ref="P452:P515" si="45">+AVERAGE(N452:O452)</f>
        <v>80.905000000000001</v>
      </c>
      <c r="Q452" s="424"/>
    </row>
    <row r="453" spans="1:17" x14ac:dyDescent="0.25">
      <c r="A453" s="16">
        <v>451</v>
      </c>
      <c r="B453" s="65" t="s">
        <v>1339</v>
      </c>
      <c r="C453" s="49" t="s">
        <v>14</v>
      </c>
      <c r="D453" s="19">
        <v>1</v>
      </c>
      <c r="E453" s="298">
        <f t="shared" si="42"/>
        <v>4604.3235294117649</v>
      </c>
      <c r="F453" s="18" t="s">
        <v>286</v>
      </c>
      <c r="G453" s="132">
        <f t="shared" si="43"/>
        <v>5479.1450000000004</v>
      </c>
      <c r="H453" s="41"/>
      <c r="I453" s="384">
        <v>4558.226890756303</v>
      </c>
      <c r="J453" s="404">
        <v>4650.4201680672268</v>
      </c>
      <c r="K453" s="405">
        <f t="shared" si="41"/>
        <v>4604.3235294117649</v>
      </c>
      <c r="L453" s="405"/>
      <c r="M453" s="58" t="s">
        <v>286</v>
      </c>
      <c r="N453" s="398">
        <f t="shared" si="44"/>
        <v>5424.2900000000009</v>
      </c>
      <c r="O453" s="421">
        <f t="shared" ref="O453:O516" si="46">(J453*M453)+J453</f>
        <v>5534</v>
      </c>
      <c r="P453" s="399">
        <f t="shared" si="45"/>
        <v>5479.1450000000004</v>
      </c>
      <c r="Q453" s="424"/>
    </row>
    <row r="454" spans="1:17" x14ac:dyDescent="0.25">
      <c r="A454" s="16">
        <v>452</v>
      </c>
      <c r="B454" s="65" t="s">
        <v>1340</v>
      </c>
      <c r="C454" s="49" t="s">
        <v>289</v>
      </c>
      <c r="D454" s="19">
        <v>1</v>
      </c>
      <c r="E454" s="298">
        <f t="shared" si="42"/>
        <v>18.521008403361343</v>
      </c>
      <c r="F454" s="18">
        <v>0.19</v>
      </c>
      <c r="G454" s="132">
        <f t="shared" si="43"/>
        <v>22.04</v>
      </c>
      <c r="H454" s="41"/>
      <c r="I454" s="384">
        <v>18.554621848739494</v>
      </c>
      <c r="J454" s="404">
        <v>18.487394957983195</v>
      </c>
      <c r="K454" s="405">
        <f t="shared" si="41"/>
        <v>18.521008403361343</v>
      </c>
      <c r="L454" s="405"/>
      <c r="M454" s="58">
        <v>0.19</v>
      </c>
      <c r="N454" s="398">
        <f t="shared" si="44"/>
        <v>22.08</v>
      </c>
      <c r="O454" s="421">
        <f t="shared" si="46"/>
        <v>22.000000000000004</v>
      </c>
      <c r="P454" s="399">
        <f t="shared" si="45"/>
        <v>22.04</v>
      </c>
      <c r="Q454" s="424"/>
    </row>
    <row r="455" spans="1:17" x14ac:dyDescent="0.25">
      <c r="A455" s="16">
        <v>453</v>
      </c>
      <c r="B455" s="65" t="s">
        <v>1341</v>
      </c>
      <c r="C455" s="49" t="s">
        <v>14</v>
      </c>
      <c r="D455" s="19">
        <v>1</v>
      </c>
      <c r="E455" s="298">
        <f t="shared" si="42"/>
        <v>1515</v>
      </c>
      <c r="F455" s="18">
        <v>0</v>
      </c>
      <c r="G455" s="132">
        <f t="shared" si="43"/>
        <v>1515</v>
      </c>
      <c r="H455" s="41"/>
      <c r="I455" s="384">
        <v>1500</v>
      </c>
      <c r="J455" s="212">
        <v>1530</v>
      </c>
      <c r="K455" s="405">
        <f t="shared" si="41"/>
        <v>1515</v>
      </c>
      <c r="L455" s="57"/>
      <c r="M455" s="58">
        <v>0</v>
      </c>
      <c r="N455" s="398">
        <f t="shared" si="44"/>
        <v>1500</v>
      </c>
      <c r="O455" s="421">
        <f t="shared" si="46"/>
        <v>1530</v>
      </c>
      <c r="P455" s="399">
        <f t="shared" si="45"/>
        <v>1515</v>
      </c>
      <c r="Q455" s="424"/>
    </row>
    <row r="456" spans="1:17" x14ac:dyDescent="0.25">
      <c r="A456" s="16">
        <v>454</v>
      </c>
      <c r="B456" s="65" t="s">
        <v>1342</v>
      </c>
      <c r="C456" s="49" t="s">
        <v>14</v>
      </c>
      <c r="D456" s="19">
        <v>1</v>
      </c>
      <c r="E456" s="298">
        <f t="shared" si="42"/>
        <v>6916.3403361344535</v>
      </c>
      <c r="F456" s="18" t="s">
        <v>286</v>
      </c>
      <c r="G456" s="132">
        <f t="shared" si="43"/>
        <v>8230.4449999999997</v>
      </c>
      <c r="H456" s="41"/>
      <c r="I456" s="384">
        <v>6846.1260504201682</v>
      </c>
      <c r="J456" s="404">
        <v>6986.5546218487398</v>
      </c>
      <c r="K456" s="405">
        <f t="shared" si="41"/>
        <v>6916.3403361344535</v>
      </c>
      <c r="L456" s="405"/>
      <c r="M456" s="58" t="s">
        <v>286</v>
      </c>
      <c r="N456" s="398">
        <f t="shared" si="44"/>
        <v>8146.89</v>
      </c>
      <c r="O456" s="421">
        <f t="shared" si="46"/>
        <v>8314</v>
      </c>
      <c r="P456" s="399">
        <f t="shared" si="45"/>
        <v>8230.4449999999997</v>
      </c>
      <c r="Q456" s="424"/>
    </row>
    <row r="457" spans="1:17" x14ac:dyDescent="0.25">
      <c r="A457" s="16">
        <v>455</v>
      </c>
      <c r="B457" s="65" t="s">
        <v>1343</v>
      </c>
      <c r="C457" s="49" t="s">
        <v>16</v>
      </c>
      <c r="D457" s="19">
        <v>1</v>
      </c>
      <c r="E457" s="298">
        <f t="shared" si="42"/>
        <v>328.41499999999996</v>
      </c>
      <c r="F457" s="18">
        <v>0</v>
      </c>
      <c r="G457" s="132">
        <f t="shared" si="43"/>
        <v>328.41499999999996</v>
      </c>
      <c r="H457" s="41"/>
      <c r="I457" s="384">
        <v>324.83</v>
      </c>
      <c r="J457" s="212">
        <v>332</v>
      </c>
      <c r="K457" s="405">
        <f t="shared" si="41"/>
        <v>328.41499999999996</v>
      </c>
      <c r="L457" s="57"/>
      <c r="M457" s="58">
        <v>0</v>
      </c>
      <c r="N457" s="398">
        <f t="shared" si="44"/>
        <v>324.83</v>
      </c>
      <c r="O457" s="421">
        <f t="shared" si="46"/>
        <v>332</v>
      </c>
      <c r="P457" s="399">
        <f t="shared" si="45"/>
        <v>328.41499999999996</v>
      </c>
      <c r="Q457" s="424"/>
    </row>
    <row r="458" spans="1:17" x14ac:dyDescent="0.25">
      <c r="A458" s="16">
        <v>456</v>
      </c>
      <c r="B458" s="65" t="s">
        <v>1344</v>
      </c>
      <c r="C458" s="49" t="s">
        <v>16</v>
      </c>
      <c r="D458" s="19">
        <v>1</v>
      </c>
      <c r="E458" s="298">
        <f t="shared" si="42"/>
        <v>612.28</v>
      </c>
      <c r="F458" s="18">
        <v>0</v>
      </c>
      <c r="G458" s="132">
        <f t="shared" si="43"/>
        <v>612.28</v>
      </c>
      <c r="H458" s="41"/>
      <c r="I458" s="384">
        <v>606.55999999999995</v>
      </c>
      <c r="J458" s="212">
        <v>618</v>
      </c>
      <c r="K458" s="405">
        <f t="shared" si="41"/>
        <v>612.28</v>
      </c>
      <c r="L458" s="57"/>
      <c r="M458" s="58">
        <v>0</v>
      </c>
      <c r="N458" s="398">
        <f t="shared" si="44"/>
        <v>606.55999999999995</v>
      </c>
      <c r="O458" s="421">
        <f t="shared" si="46"/>
        <v>618</v>
      </c>
      <c r="P458" s="399">
        <f t="shared" si="45"/>
        <v>612.28</v>
      </c>
      <c r="Q458" s="424"/>
    </row>
    <row r="459" spans="1:17" x14ac:dyDescent="0.25">
      <c r="A459" s="16">
        <v>457</v>
      </c>
      <c r="B459" s="65" t="s">
        <v>1345</v>
      </c>
      <c r="C459" s="49" t="s">
        <v>16</v>
      </c>
      <c r="D459" s="19">
        <v>1</v>
      </c>
      <c r="E459" s="298">
        <f t="shared" si="42"/>
        <v>709.14499999999998</v>
      </c>
      <c r="F459" s="18">
        <v>0</v>
      </c>
      <c r="G459" s="132">
        <f t="shared" si="43"/>
        <v>709.14499999999998</v>
      </c>
      <c r="H459" s="41"/>
      <c r="I459" s="384">
        <v>702.29</v>
      </c>
      <c r="J459" s="212">
        <v>716</v>
      </c>
      <c r="K459" s="405">
        <f t="shared" si="41"/>
        <v>709.14499999999998</v>
      </c>
      <c r="L459" s="57"/>
      <c r="M459" s="58">
        <v>0</v>
      </c>
      <c r="N459" s="398">
        <f t="shared" si="44"/>
        <v>702.29</v>
      </c>
      <c r="O459" s="421">
        <f t="shared" si="46"/>
        <v>716</v>
      </c>
      <c r="P459" s="399">
        <f t="shared" si="45"/>
        <v>709.14499999999998</v>
      </c>
      <c r="Q459" s="424"/>
    </row>
    <row r="460" spans="1:17" x14ac:dyDescent="0.25">
      <c r="A460" s="16">
        <v>458</v>
      </c>
      <c r="B460" s="65" t="s">
        <v>1346</v>
      </c>
      <c r="C460" s="49" t="s">
        <v>262</v>
      </c>
      <c r="D460" s="19">
        <v>1</v>
      </c>
      <c r="E460" s="298">
        <f t="shared" si="42"/>
        <v>37.873949579831937</v>
      </c>
      <c r="F460" s="18">
        <v>0.19</v>
      </c>
      <c r="G460" s="132">
        <f t="shared" si="43"/>
        <v>45.070000000000007</v>
      </c>
      <c r="H460" s="41"/>
      <c r="I460" s="384">
        <v>37.092436974789919</v>
      </c>
      <c r="J460" s="404">
        <v>38.655462184873954</v>
      </c>
      <c r="K460" s="405">
        <f t="shared" si="41"/>
        <v>37.873949579831937</v>
      </c>
      <c r="L460" s="405"/>
      <c r="M460" s="58">
        <v>0.19</v>
      </c>
      <c r="N460" s="398">
        <f t="shared" si="44"/>
        <v>44.14</v>
      </c>
      <c r="O460" s="421">
        <f t="shared" si="46"/>
        <v>46.000000000000007</v>
      </c>
      <c r="P460" s="399">
        <f t="shared" si="45"/>
        <v>45.070000000000007</v>
      </c>
      <c r="Q460" s="424"/>
    </row>
    <row r="461" spans="1:17" x14ac:dyDescent="0.25">
      <c r="A461" s="16">
        <v>459</v>
      </c>
      <c r="B461" s="65" t="s">
        <v>1347</v>
      </c>
      <c r="C461" s="49" t="s">
        <v>14</v>
      </c>
      <c r="D461" s="19">
        <v>1</v>
      </c>
      <c r="E461" s="298">
        <f t="shared" si="42"/>
        <v>49929.680672268907</v>
      </c>
      <c r="F461" s="18" t="s">
        <v>286</v>
      </c>
      <c r="G461" s="132">
        <f t="shared" si="43"/>
        <v>59416.32</v>
      </c>
      <c r="H461" s="41"/>
      <c r="I461" s="384">
        <v>49425.747899159665</v>
      </c>
      <c r="J461" s="404">
        <v>50433.613445378156</v>
      </c>
      <c r="K461" s="405">
        <f t="shared" si="41"/>
        <v>49929.680672268907</v>
      </c>
      <c r="L461" s="405"/>
      <c r="M461" s="58" t="s">
        <v>286</v>
      </c>
      <c r="N461" s="398">
        <f t="shared" si="44"/>
        <v>58816.639999999999</v>
      </c>
      <c r="O461" s="421">
        <f t="shared" si="46"/>
        <v>60016.000000000007</v>
      </c>
      <c r="P461" s="399">
        <f t="shared" si="45"/>
        <v>59416.320000000007</v>
      </c>
      <c r="Q461" s="424"/>
    </row>
    <row r="462" spans="1:17" x14ac:dyDescent="0.25">
      <c r="A462" s="16">
        <v>460</v>
      </c>
      <c r="B462" s="65" t="s">
        <v>1348</v>
      </c>
      <c r="C462" s="49" t="s">
        <v>285</v>
      </c>
      <c r="D462" s="19">
        <v>1</v>
      </c>
      <c r="E462" s="298">
        <f t="shared" si="42"/>
        <v>19.903361344537814</v>
      </c>
      <c r="F462" s="18">
        <v>0.19</v>
      </c>
      <c r="G462" s="132">
        <f t="shared" si="43"/>
        <v>23.684999999999999</v>
      </c>
      <c r="H462" s="41"/>
      <c r="I462" s="384">
        <v>19.638655462184875</v>
      </c>
      <c r="J462" s="404">
        <v>20.168067226890756</v>
      </c>
      <c r="K462" s="405">
        <f t="shared" si="41"/>
        <v>19.903361344537814</v>
      </c>
      <c r="L462" s="405"/>
      <c r="M462" s="58">
        <v>0.19</v>
      </c>
      <c r="N462" s="398">
        <f t="shared" si="44"/>
        <v>23.37</v>
      </c>
      <c r="O462" s="421">
        <f t="shared" si="46"/>
        <v>24</v>
      </c>
      <c r="P462" s="399">
        <f t="shared" si="45"/>
        <v>23.685000000000002</v>
      </c>
      <c r="Q462" s="424"/>
    </row>
    <row r="463" spans="1:17" x14ac:dyDescent="0.25">
      <c r="A463" s="16">
        <v>461</v>
      </c>
      <c r="B463" s="65" t="s">
        <v>1349</v>
      </c>
      <c r="C463" s="49" t="s">
        <v>14</v>
      </c>
      <c r="D463" s="19">
        <v>1</v>
      </c>
      <c r="E463" s="298">
        <f t="shared" si="42"/>
        <v>12894.714285714286</v>
      </c>
      <c r="F463" s="18">
        <v>0.19</v>
      </c>
      <c r="G463" s="132">
        <f t="shared" si="43"/>
        <v>15344.710000000001</v>
      </c>
      <c r="H463" s="41"/>
      <c r="I463" s="384">
        <v>12764.218487394959</v>
      </c>
      <c r="J463" s="404">
        <v>13025.210084033613</v>
      </c>
      <c r="K463" s="405">
        <f t="shared" si="41"/>
        <v>12894.714285714286</v>
      </c>
      <c r="L463" s="405"/>
      <c r="M463" s="58">
        <v>0.19</v>
      </c>
      <c r="N463" s="398">
        <f t="shared" si="44"/>
        <v>15189.420000000002</v>
      </c>
      <c r="O463" s="421">
        <f t="shared" si="46"/>
        <v>15500</v>
      </c>
      <c r="P463" s="399">
        <f t="shared" si="45"/>
        <v>15344.710000000001</v>
      </c>
      <c r="Q463" s="424"/>
    </row>
    <row r="464" spans="1:17" x14ac:dyDescent="0.25">
      <c r="A464" s="16">
        <v>462</v>
      </c>
      <c r="B464" s="65" t="s">
        <v>1350</v>
      </c>
      <c r="C464" s="49" t="s">
        <v>16</v>
      </c>
      <c r="D464" s="19">
        <v>1</v>
      </c>
      <c r="E464" s="298">
        <f t="shared" si="42"/>
        <v>16553.781512605041</v>
      </c>
      <c r="F464" s="18" t="s">
        <v>286</v>
      </c>
      <c r="G464" s="132">
        <f t="shared" si="43"/>
        <v>19699</v>
      </c>
      <c r="H464" s="41"/>
      <c r="I464" s="384">
        <v>16386.55462184874</v>
      </c>
      <c r="J464" s="404">
        <v>16721.008403361346</v>
      </c>
      <c r="K464" s="405">
        <f t="shared" ref="K464:K527" si="47">+AVERAGE(I464:J464)</f>
        <v>16553.781512605041</v>
      </c>
      <c r="L464" s="405"/>
      <c r="M464" s="58" t="s">
        <v>286</v>
      </c>
      <c r="N464" s="398">
        <f t="shared" si="44"/>
        <v>19500</v>
      </c>
      <c r="O464" s="421">
        <f t="shared" si="46"/>
        <v>19898</v>
      </c>
      <c r="P464" s="399">
        <f t="shared" si="45"/>
        <v>19699</v>
      </c>
      <c r="Q464" s="424"/>
    </row>
    <row r="465" spans="1:17" x14ac:dyDescent="0.25">
      <c r="A465" s="16">
        <v>463</v>
      </c>
      <c r="B465" s="182" t="s">
        <v>1351</v>
      </c>
      <c r="C465" s="183" t="s">
        <v>14</v>
      </c>
      <c r="D465" s="19">
        <v>1</v>
      </c>
      <c r="E465" s="298">
        <f t="shared" si="42"/>
        <v>26623.310924369747</v>
      </c>
      <c r="F465" s="18" t="s">
        <v>286</v>
      </c>
      <c r="G465" s="132">
        <f t="shared" si="43"/>
        <v>31681.739999999998</v>
      </c>
      <c r="H465" s="41"/>
      <c r="I465" s="384">
        <v>26354.18487394958</v>
      </c>
      <c r="J465" s="404">
        <v>26892.436974789918</v>
      </c>
      <c r="K465" s="405">
        <f t="shared" si="47"/>
        <v>26623.310924369747</v>
      </c>
      <c r="L465" s="405"/>
      <c r="M465" s="58" t="s">
        <v>286</v>
      </c>
      <c r="N465" s="398">
        <f t="shared" si="44"/>
        <v>31361.48</v>
      </c>
      <c r="O465" s="421">
        <f t="shared" si="46"/>
        <v>32002.000000000004</v>
      </c>
      <c r="P465" s="399">
        <f t="shared" si="45"/>
        <v>31681.74</v>
      </c>
      <c r="Q465" s="424"/>
    </row>
    <row r="466" spans="1:17" ht="30" x14ac:dyDescent="0.25">
      <c r="A466" s="16">
        <v>464</v>
      </c>
      <c r="B466" s="182" t="s">
        <v>1352</v>
      </c>
      <c r="C466" s="183" t="s">
        <v>14</v>
      </c>
      <c r="D466" s="19">
        <v>1</v>
      </c>
      <c r="E466" s="298">
        <f t="shared" si="42"/>
        <v>76496.45378151261</v>
      </c>
      <c r="F466" s="18" t="s">
        <v>286</v>
      </c>
      <c r="G466" s="132">
        <f t="shared" si="43"/>
        <v>91030.78</v>
      </c>
      <c r="H466" s="41"/>
      <c r="I466" s="384">
        <v>75724</v>
      </c>
      <c r="J466" s="404">
        <v>77268.907563025219</v>
      </c>
      <c r="K466" s="405">
        <f t="shared" si="47"/>
        <v>76496.45378151261</v>
      </c>
      <c r="L466" s="405"/>
      <c r="M466" s="58" t="s">
        <v>286</v>
      </c>
      <c r="N466" s="398">
        <f t="shared" si="44"/>
        <v>90111.56</v>
      </c>
      <c r="O466" s="421">
        <f t="shared" si="46"/>
        <v>91950.000000000015</v>
      </c>
      <c r="P466" s="399">
        <f t="shared" si="45"/>
        <v>91030.78</v>
      </c>
      <c r="Q466" s="424"/>
    </row>
    <row r="467" spans="1:17" ht="25.5" x14ac:dyDescent="0.25">
      <c r="A467" s="16">
        <v>465</v>
      </c>
      <c r="B467" s="65" t="s">
        <v>1353</v>
      </c>
      <c r="C467" s="49" t="s">
        <v>14</v>
      </c>
      <c r="D467" s="19">
        <v>1</v>
      </c>
      <c r="E467" s="298">
        <f t="shared" si="42"/>
        <v>20698.226890756305</v>
      </c>
      <c r="F467" s="18">
        <v>0.19</v>
      </c>
      <c r="G467" s="132">
        <f t="shared" si="43"/>
        <v>24630.890000000003</v>
      </c>
      <c r="H467" s="41"/>
      <c r="I467" s="384">
        <v>20488.89075630252</v>
      </c>
      <c r="J467" s="404">
        <v>20907.563025210085</v>
      </c>
      <c r="K467" s="405">
        <f t="shared" si="47"/>
        <v>20698.226890756305</v>
      </c>
      <c r="L467" s="405"/>
      <c r="M467" s="58">
        <v>0.19</v>
      </c>
      <c r="N467" s="398">
        <f t="shared" si="44"/>
        <v>24381.78</v>
      </c>
      <c r="O467" s="421">
        <f t="shared" si="46"/>
        <v>24880</v>
      </c>
      <c r="P467" s="399">
        <f t="shared" si="45"/>
        <v>24630.89</v>
      </c>
      <c r="Q467" s="424"/>
    </row>
    <row r="468" spans="1:17" ht="25.5" x14ac:dyDescent="0.25">
      <c r="A468" s="16">
        <v>466</v>
      </c>
      <c r="B468" s="65" t="s">
        <v>1354</v>
      </c>
      <c r="C468" s="49" t="s">
        <v>14</v>
      </c>
      <c r="D468" s="19">
        <v>1</v>
      </c>
      <c r="E468" s="298">
        <f t="shared" si="42"/>
        <v>404081.51260504202</v>
      </c>
      <c r="F468" s="18" t="s">
        <v>286</v>
      </c>
      <c r="G468" s="132">
        <f t="shared" si="43"/>
        <v>480857</v>
      </c>
      <c r="H468" s="41"/>
      <c r="I468" s="384">
        <v>400000</v>
      </c>
      <c r="J468" s="404">
        <v>408163.02521008404</v>
      </c>
      <c r="K468" s="405">
        <f t="shared" si="47"/>
        <v>404081.51260504202</v>
      </c>
      <c r="L468" s="405"/>
      <c r="M468" s="58" t="s">
        <v>286</v>
      </c>
      <c r="N468" s="398">
        <f t="shared" si="44"/>
        <v>476000</v>
      </c>
      <c r="O468" s="421">
        <f t="shared" si="46"/>
        <v>485714</v>
      </c>
      <c r="P468" s="399">
        <f t="shared" si="45"/>
        <v>480857</v>
      </c>
      <c r="Q468" s="424"/>
    </row>
    <row r="469" spans="1:17" x14ac:dyDescent="0.25">
      <c r="A469" s="16">
        <v>467</v>
      </c>
      <c r="B469" s="65" t="s">
        <v>1355</v>
      </c>
      <c r="C469" s="49" t="s">
        <v>262</v>
      </c>
      <c r="D469" s="19">
        <v>1</v>
      </c>
      <c r="E469" s="298">
        <f t="shared" si="42"/>
        <v>21.91</v>
      </c>
      <c r="F469" s="18">
        <v>0</v>
      </c>
      <c r="G469" s="132">
        <f t="shared" si="43"/>
        <v>21.91</v>
      </c>
      <c r="H469" s="41"/>
      <c r="I469" s="384">
        <v>21.82</v>
      </c>
      <c r="J469" s="212">
        <v>22</v>
      </c>
      <c r="K469" s="405">
        <f t="shared" si="47"/>
        <v>21.91</v>
      </c>
      <c r="L469" s="57"/>
      <c r="M469" s="58">
        <v>0</v>
      </c>
      <c r="N469" s="398">
        <f t="shared" si="44"/>
        <v>21.82</v>
      </c>
      <c r="O469" s="421">
        <f t="shared" si="46"/>
        <v>22</v>
      </c>
      <c r="P469" s="399">
        <f t="shared" si="45"/>
        <v>21.91</v>
      </c>
      <c r="Q469" s="424"/>
    </row>
    <row r="470" spans="1:17" x14ac:dyDescent="0.25">
      <c r="A470" s="16">
        <v>468</v>
      </c>
      <c r="B470" s="65" t="s">
        <v>1356</v>
      </c>
      <c r="C470" s="49" t="s">
        <v>262</v>
      </c>
      <c r="D470" s="19">
        <v>1</v>
      </c>
      <c r="E470" s="298">
        <f t="shared" si="42"/>
        <v>63.445378151260506</v>
      </c>
      <c r="F470" s="18">
        <v>0.19</v>
      </c>
      <c r="G470" s="132">
        <f t="shared" si="43"/>
        <v>75.5</v>
      </c>
      <c r="H470" s="41"/>
      <c r="I470" s="384">
        <v>63.025210084033617</v>
      </c>
      <c r="J470" s="404">
        <v>63.865546218487395</v>
      </c>
      <c r="K470" s="405">
        <f t="shared" si="47"/>
        <v>63.445378151260506</v>
      </c>
      <c r="L470" s="405"/>
      <c r="M470" s="58">
        <v>0.19</v>
      </c>
      <c r="N470" s="398">
        <f t="shared" si="44"/>
        <v>75</v>
      </c>
      <c r="O470" s="421">
        <f t="shared" si="46"/>
        <v>76</v>
      </c>
      <c r="P470" s="399">
        <f t="shared" si="45"/>
        <v>75.5</v>
      </c>
      <c r="Q470" s="424"/>
    </row>
    <row r="471" spans="1:17" ht="25.5" x14ac:dyDescent="0.25">
      <c r="A471" s="16">
        <v>469</v>
      </c>
      <c r="B471" s="65" t="s">
        <v>1357</v>
      </c>
      <c r="C471" s="49" t="s">
        <v>14</v>
      </c>
      <c r="D471" s="19">
        <v>1</v>
      </c>
      <c r="E471" s="298">
        <f t="shared" si="42"/>
        <v>26864.529411764706</v>
      </c>
      <c r="F471" s="18" t="s">
        <v>286</v>
      </c>
      <c r="G471" s="132">
        <f t="shared" si="43"/>
        <v>31968.79</v>
      </c>
      <c r="H471" s="41"/>
      <c r="I471" s="384">
        <v>26592.924369747903</v>
      </c>
      <c r="J471" s="404">
        <v>27136.134453781513</v>
      </c>
      <c r="K471" s="405">
        <f t="shared" si="47"/>
        <v>26864.529411764706</v>
      </c>
      <c r="L471" s="405"/>
      <c r="M471" s="58" t="s">
        <v>286</v>
      </c>
      <c r="N471" s="398">
        <f t="shared" si="44"/>
        <v>31645.580000000005</v>
      </c>
      <c r="O471" s="421">
        <f t="shared" si="46"/>
        <v>32292</v>
      </c>
      <c r="P471" s="399">
        <f t="shared" si="45"/>
        <v>31968.79</v>
      </c>
      <c r="Q471" s="424"/>
    </row>
    <row r="472" spans="1:17" x14ac:dyDescent="0.25">
      <c r="A472" s="16">
        <v>470</v>
      </c>
      <c r="B472" s="65" t="s">
        <v>1358</v>
      </c>
      <c r="C472" s="49" t="s">
        <v>14</v>
      </c>
      <c r="D472" s="19">
        <v>1</v>
      </c>
      <c r="E472" s="298">
        <f t="shared" si="42"/>
        <v>36535.457983193279</v>
      </c>
      <c r="F472" s="18">
        <v>0.19</v>
      </c>
      <c r="G472" s="132">
        <f t="shared" si="43"/>
        <v>43477.195</v>
      </c>
      <c r="H472" s="41"/>
      <c r="I472" s="384">
        <v>36166.71428571429</v>
      </c>
      <c r="J472" s="404">
        <v>36904.201680672268</v>
      </c>
      <c r="K472" s="405">
        <f t="shared" si="47"/>
        <v>36535.457983193279</v>
      </c>
      <c r="L472" s="405"/>
      <c r="M472" s="58">
        <v>0.19</v>
      </c>
      <c r="N472" s="398">
        <f t="shared" si="44"/>
        <v>43038.390000000007</v>
      </c>
      <c r="O472" s="421">
        <f t="shared" si="46"/>
        <v>43916</v>
      </c>
      <c r="P472" s="399">
        <f t="shared" si="45"/>
        <v>43477.195000000007</v>
      </c>
      <c r="Q472" s="424"/>
    </row>
    <row r="473" spans="1:17" x14ac:dyDescent="0.25">
      <c r="A473" s="16">
        <v>471</v>
      </c>
      <c r="B473" s="65" t="s">
        <v>1359</v>
      </c>
      <c r="C473" s="49" t="s">
        <v>284</v>
      </c>
      <c r="D473" s="19">
        <v>1</v>
      </c>
      <c r="E473" s="298">
        <f t="shared" si="42"/>
        <v>15.336134453781513</v>
      </c>
      <c r="F473" s="18">
        <v>0.19</v>
      </c>
      <c r="G473" s="132">
        <f t="shared" si="43"/>
        <v>18.25</v>
      </c>
      <c r="H473" s="41"/>
      <c r="I473" s="384">
        <v>15.546218487394958</v>
      </c>
      <c r="J473" s="404">
        <v>15.126050420168069</v>
      </c>
      <c r="K473" s="405">
        <f t="shared" si="47"/>
        <v>15.336134453781513</v>
      </c>
      <c r="L473" s="405"/>
      <c r="M473" s="58">
        <v>0.19</v>
      </c>
      <c r="N473" s="398">
        <f t="shared" si="44"/>
        <v>18.5</v>
      </c>
      <c r="O473" s="421">
        <f t="shared" si="46"/>
        <v>18</v>
      </c>
      <c r="P473" s="399">
        <f t="shared" si="45"/>
        <v>18.25</v>
      </c>
      <c r="Q473" s="424"/>
    </row>
    <row r="474" spans="1:17" x14ac:dyDescent="0.25">
      <c r="A474" s="16">
        <v>472</v>
      </c>
      <c r="B474" s="65" t="s">
        <v>1360</v>
      </c>
      <c r="C474" s="49" t="s">
        <v>284</v>
      </c>
      <c r="D474" s="19">
        <v>1</v>
      </c>
      <c r="E474" s="298">
        <f t="shared" si="42"/>
        <v>19.903361344537814</v>
      </c>
      <c r="F474" s="18">
        <v>0.19</v>
      </c>
      <c r="G474" s="132">
        <f t="shared" si="43"/>
        <v>23.684999999999999</v>
      </c>
      <c r="H474" s="41"/>
      <c r="I474" s="384">
        <v>19.638655462184875</v>
      </c>
      <c r="J474" s="404">
        <v>20.168067226890756</v>
      </c>
      <c r="K474" s="405">
        <f t="shared" si="47"/>
        <v>19.903361344537814</v>
      </c>
      <c r="L474" s="405"/>
      <c r="M474" s="58">
        <v>0.19</v>
      </c>
      <c r="N474" s="398">
        <f t="shared" si="44"/>
        <v>23.37</v>
      </c>
      <c r="O474" s="421">
        <f t="shared" si="46"/>
        <v>24</v>
      </c>
      <c r="P474" s="399">
        <f t="shared" si="45"/>
        <v>23.685000000000002</v>
      </c>
      <c r="Q474" s="424"/>
    </row>
    <row r="475" spans="1:17" x14ac:dyDescent="0.25">
      <c r="A475" s="16">
        <v>473</v>
      </c>
      <c r="B475" s="182" t="s">
        <v>1361</v>
      </c>
      <c r="C475" s="183" t="s">
        <v>14</v>
      </c>
      <c r="D475" s="19">
        <v>1</v>
      </c>
      <c r="E475" s="298">
        <f t="shared" si="42"/>
        <v>309836.94537815126</v>
      </c>
      <c r="F475" s="18" t="s">
        <v>286</v>
      </c>
      <c r="G475" s="132">
        <f t="shared" si="43"/>
        <v>368705.96499999997</v>
      </c>
      <c r="H475" s="41"/>
      <c r="I475" s="384">
        <v>306707.50420168065</v>
      </c>
      <c r="J475" s="404">
        <v>312966.38655462186</v>
      </c>
      <c r="K475" s="405">
        <f t="shared" si="47"/>
        <v>309836.94537815126</v>
      </c>
      <c r="L475" s="405"/>
      <c r="M475" s="58" t="s">
        <v>286</v>
      </c>
      <c r="N475" s="398">
        <f t="shared" si="44"/>
        <v>364981.93</v>
      </c>
      <c r="O475" s="421">
        <f t="shared" si="46"/>
        <v>372430</v>
      </c>
      <c r="P475" s="399">
        <f t="shared" si="45"/>
        <v>368705.96499999997</v>
      </c>
      <c r="Q475" s="424"/>
    </row>
    <row r="476" spans="1:17" x14ac:dyDescent="0.25">
      <c r="A476" s="16">
        <v>474</v>
      </c>
      <c r="B476" s="65" t="s">
        <v>1362</v>
      </c>
      <c r="C476" s="49" t="s">
        <v>262</v>
      </c>
      <c r="D476" s="19">
        <v>1</v>
      </c>
      <c r="E476" s="298">
        <f t="shared" si="42"/>
        <v>30.14</v>
      </c>
      <c r="F476" s="18">
        <v>0</v>
      </c>
      <c r="G476" s="132">
        <f t="shared" si="43"/>
        <v>30.14</v>
      </c>
      <c r="H476" s="41"/>
      <c r="I476" s="384">
        <v>30.28</v>
      </c>
      <c r="J476" s="212">
        <v>30</v>
      </c>
      <c r="K476" s="405">
        <f t="shared" si="47"/>
        <v>30.14</v>
      </c>
      <c r="L476" s="57"/>
      <c r="M476" s="58">
        <v>0</v>
      </c>
      <c r="N476" s="398">
        <f t="shared" si="44"/>
        <v>30.28</v>
      </c>
      <c r="O476" s="421">
        <f t="shared" si="46"/>
        <v>30</v>
      </c>
      <c r="P476" s="399">
        <f t="shared" si="45"/>
        <v>30.14</v>
      </c>
      <c r="Q476" s="424"/>
    </row>
    <row r="477" spans="1:17" x14ac:dyDescent="0.25">
      <c r="A477" s="16">
        <v>475</v>
      </c>
      <c r="B477" s="65" t="s">
        <v>1363</v>
      </c>
      <c r="C477" s="49" t="s">
        <v>289</v>
      </c>
      <c r="D477" s="19">
        <v>1</v>
      </c>
      <c r="E477" s="298">
        <f t="shared" si="42"/>
        <v>15.336134453781513</v>
      </c>
      <c r="F477" s="18">
        <v>0.19</v>
      </c>
      <c r="G477" s="132">
        <f t="shared" si="43"/>
        <v>18.25</v>
      </c>
      <c r="H477" s="41"/>
      <c r="I477" s="384">
        <v>15.546218487394958</v>
      </c>
      <c r="J477" s="404">
        <v>15.126050420168069</v>
      </c>
      <c r="K477" s="405">
        <f t="shared" si="47"/>
        <v>15.336134453781513</v>
      </c>
      <c r="L477" s="405"/>
      <c r="M477" s="58">
        <v>0.19</v>
      </c>
      <c r="N477" s="398">
        <f t="shared" si="44"/>
        <v>18.5</v>
      </c>
      <c r="O477" s="421">
        <f t="shared" si="46"/>
        <v>18</v>
      </c>
      <c r="P477" s="399">
        <f t="shared" si="45"/>
        <v>18.25</v>
      </c>
      <c r="Q477" s="424"/>
    </row>
    <row r="478" spans="1:17" x14ac:dyDescent="0.25">
      <c r="A478" s="16">
        <v>476</v>
      </c>
      <c r="B478" s="65" t="s">
        <v>1364</v>
      </c>
      <c r="C478" s="49" t="s">
        <v>262</v>
      </c>
      <c r="D478" s="19">
        <v>1</v>
      </c>
      <c r="E478" s="298">
        <f t="shared" si="42"/>
        <v>30.264705882352942</v>
      </c>
      <c r="F478" s="18">
        <v>0.19</v>
      </c>
      <c r="G478" s="132">
        <f t="shared" si="43"/>
        <v>36.015000000000001</v>
      </c>
      <c r="H478" s="41"/>
      <c r="I478" s="384">
        <v>30.27731092436975</v>
      </c>
      <c r="J478" s="404">
        <v>30.252100840336137</v>
      </c>
      <c r="K478" s="405">
        <f t="shared" si="47"/>
        <v>30.264705882352942</v>
      </c>
      <c r="L478" s="405"/>
      <c r="M478" s="58">
        <v>0.19</v>
      </c>
      <c r="N478" s="398">
        <f t="shared" si="44"/>
        <v>36.03</v>
      </c>
      <c r="O478" s="421">
        <f t="shared" si="46"/>
        <v>36</v>
      </c>
      <c r="P478" s="399">
        <f t="shared" si="45"/>
        <v>36.015000000000001</v>
      </c>
      <c r="Q478" s="424"/>
    </row>
    <row r="479" spans="1:17" x14ac:dyDescent="0.25">
      <c r="A479" s="16">
        <v>477</v>
      </c>
      <c r="B479" s="65" t="s">
        <v>1365</v>
      </c>
      <c r="C479" s="49" t="s">
        <v>262</v>
      </c>
      <c r="D479" s="19">
        <v>1</v>
      </c>
      <c r="E479" s="298">
        <f t="shared" si="42"/>
        <v>51.09</v>
      </c>
      <c r="F479" s="18">
        <v>0</v>
      </c>
      <c r="G479" s="132">
        <f t="shared" si="43"/>
        <v>51.09</v>
      </c>
      <c r="H479" s="41"/>
      <c r="I479" s="384">
        <v>50.18</v>
      </c>
      <c r="J479" s="212">
        <v>52</v>
      </c>
      <c r="K479" s="405">
        <f t="shared" si="47"/>
        <v>51.09</v>
      </c>
      <c r="L479" s="57"/>
      <c r="M479" s="58">
        <v>0</v>
      </c>
      <c r="N479" s="398">
        <f t="shared" si="44"/>
        <v>50.18</v>
      </c>
      <c r="O479" s="421">
        <f t="shared" si="46"/>
        <v>52</v>
      </c>
      <c r="P479" s="399">
        <f t="shared" si="45"/>
        <v>51.09</v>
      </c>
      <c r="Q479" s="424"/>
    </row>
    <row r="480" spans="1:17" x14ac:dyDescent="0.25">
      <c r="A480" s="16">
        <v>478</v>
      </c>
      <c r="B480" s="65" t="s">
        <v>1366</v>
      </c>
      <c r="C480" s="49" t="s">
        <v>262</v>
      </c>
      <c r="D480" s="19">
        <v>1</v>
      </c>
      <c r="E480" s="298">
        <f t="shared" si="42"/>
        <v>33.611722689075634</v>
      </c>
      <c r="F480" s="18">
        <v>0.19</v>
      </c>
      <c r="G480" s="132">
        <f t="shared" si="43"/>
        <v>39.997950000000003</v>
      </c>
      <c r="H480" s="41"/>
      <c r="I480" s="384">
        <v>33.61</v>
      </c>
      <c r="J480" s="404">
        <v>33.613445378151262</v>
      </c>
      <c r="K480" s="405">
        <f t="shared" si="47"/>
        <v>33.611722689075634</v>
      </c>
      <c r="L480" s="405"/>
      <c r="M480" s="58">
        <v>0.19</v>
      </c>
      <c r="N480" s="398">
        <f t="shared" si="44"/>
        <v>39.995899999999999</v>
      </c>
      <c r="O480" s="421">
        <f t="shared" si="46"/>
        <v>40</v>
      </c>
      <c r="P480" s="399">
        <f t="shared" si="45"/>
        <v>39.997950000000003</v>
      </c>
      <c r="Q480" s="424"/>
    </row>
    <row r="481" spans="1:17" x14ac:dyDescent="0.25">
      <c r="A481" s="16">
        <v>479</v>
      </c>
      <c r="B481" s="65" t="s">
        <v>1367</v>
      </c>
      <c r="C481" s="49" t="s">
        <v>289</v>
      </c>
      <c r="D481" s="19">
        <v>1</v>
      </c>
      <c r="E481" s="298">
        <f t="shared" si="42"/>
        <v>41.730000000000004</v>
      </c>
      <c r="F481" s="18">
        <v>0</v>
      </c>
      <c r="G481" s="132">
        <f t="shared" si="43"/>
        <v>41.730000000000004</v>
      </c>
      <c r="H481" s="41"/>
      <c r="I481" s="384">
        <v>41.46</v>
      </c>
      <c r="J481" s="212">
        <v>42</v>
      </c>
      <c r="K481" s="405">
        <f t="shared" si="47"/>
        <v>41.730000000000004</v>
      </c>
      <c r="L481" s="57"/>
      <c r="M481" s="58">
        <v>0</v>
      </c>
      <c r="N481" s="398">
        <f t="shared" si="44"/>
        <v>41.46</v>
      </c>
      <c r="O481" s="421">
        <f t="shared" si="46"/>
        <v>42</v>
      </c>
      <c r="P481" s="399">
        <f t="shared" si="45"/>
        <v>41.730000000000004</v>
      </c>
      <c r="Q481" s="424"/>
    </row>
    <row r="482" spans="1:17" x14ac:dyDescent="0.25">
      <c r="A482" s="16">
        <v>480</v>
      </c>
      <c r="B482" s="182" t="s">
        <v>1368</v>
      </c>
      <c r="C482" s="195" t="s">
        <v>262</v>
      </c>
      <c r="D482" s="19">
        <v>1</v>
      </c>
      <c r="E482" s="298">
        <f t="shared" si="42"/>
        <v>126.15126050420169</v>
      </c>
      <c r="F482" s="18" t="s">
        <v>286</v>
      </c>
      <c r="G482" s="132">
        <f t="shared" si="43"/>
        <v>150.12</v>
      </c>
      <c r="H482" s="41"/>
      <c r="I482" s="384">
        <v>124.57142857142858</v>
      </c>
      <c r="J482" s="404">
        <v>127.73109243697479</v>
      </c>
      <c r="K482" s="405">
        <f t="shared" si="47"/>
        <v>126.15126050420169</v>
      </c>
      <c r="L482" s="405"/>
      <c r="M482" s="58" t="s">
        <v>286</v>
      </c>
      <c r="N482" s="398">
        <f t="shared" si="44"/>
        <v>148.24</v>
      </c>
      <c r="O482" s="421">
        <f t="shared" si="46"/>
        <v>152</v>
      </c>
      <c r="P482" s="399">
        <f t="shared" si="45"/>
        <v>150.12</v>
      </c>
      <c r="Q482" s="424"/>
    </row>
    <row r="483" spans="1:17" x14ac:dyDescent="0.25">
      <c r="A483" s="16">
        <v>481</v>
      </c>
      <c r="B483" s="65" t="s">
        <v>1369</v>
      </c>
      <c r="C483" s="49" t="s">
        <v>289</v>
      </c>
      <c r="D483" s="19">
        <v>1</v>
      </c>
      <c r="E483" s="298">
        <f t="shared" si="42"/>
        <v>8.1344537815126046</v>
      </c>
      <c r="F483" s="18" t="s">
        <v>286</v>
      </c>
      <c r="G483" s="132">
        <f t="shared" si="43"/>
        <v>9.68</v>
      </c>
      <c r="H483" s="41"/>
      <c r="I483" s="384">
        <v>7.8655462184873945</v>
      </c>
      <c r="J483" s="404">
        <v>8.4033613445378155</v>
      </c>
      <c r="K483" s="405">
        <f t="shared" si="47"/>
        <v>8.1344537815126046</v>
      </c>
      <c r="L483" s="405"/>
      <c r="M483" s="58" t="s">
        <v>286</v>
      </c>
      <c r="N483" s="398">
        <f t="shared" si="44"/>
        <v>9.36</v>
      </c>
      <c r="O483" s="421">
        <f t="shared" si="46"/>
        <v>10</v>
      </c>
      <c r="P483" s="399">
        <f t="shared" si="45"/>
        <v>9.68</v>
      </c>
      <c r="Q483" s="424"/>
    </row>
    <row r="484" spans="1:17" x14ac:dyDescent="0.25">
      <c r="A484" s="16">
        <v>482</v>
      </c>
      <c r="B484" s="65" t="s">
        <v>1370</v>
      </c>
      <c r="C484" s="49" t="s">
        <v>262</v>
      </c>
      <c r="D484" s="19">
        <v>1</v>
      </c>
      <c r="E484" s="298">
        <f t="shared" si="42"/>
        <v>31.274999999999999</v>
      </c>
      <c r="F484" s="18">
        <v>0</v>
      </c>
      <c r="G484" s="132">
        <f t="shared" si="43"/>
        <v>31.274999999999999</v>
      </c>
      <c r="H484" s="41"/>
      <c r="I484" s="384">
        <v>30.55</v>
      </c>
      <c r="J484" s="212">
        <v>32</v>
      </c>
      <c r="K484" s="405">
        <f t="shared" si="47"/>
        <v>31.274999999999999</v>
      </c>
      <c r="L484" s="57"/>
      <c r="M484" s="58">
        <v>0</v>
      </c>
      <c r="N484" s="398">
        <f t="shared" si="44"/>
        <v>30.55</v>
      </c>
      <c r="O484" s="421">
        <f t="shared" si="46"/>
        <v>32</v>
      </c>
      <c r="P484" s="399">
        <f t="shared" si="45"/>
        <v>31.274999999999999</v>
      </c>
      <c r="Q484" s="424"/>
    </row>
    <row r="485" spans="1:17" x14ac:dyDescent="0.25">
      <c r="A485" s="16">
        <v>483</v>
      </c>
      <c r="B485" s="65" t="s">
        <v>1371</v>
      </c>
      <c r="C485" s="49" t="s">
        <v>262</v>
      </c>
      <c r="D485" s="19">
        <v>1</v>
      </c>
      <c r="E485" s="298">
        <f t="shared" si="42"/>
        <v>46.466386554621849</v>
      </c>
      <c r="F485" s="18" t="s">
        <v>286</v>
      </c>
      <c r="G485" s="132">
        <f t="shared" si="43"/>
        <v>55.295000000000002</v>
      </c>
      <c r="H485" s="41"/>
      <c r="I485" s="384">
        <v>45.873949579831937</v>
      </c>
      <c r="J485" s="404">
        <v>47.058823529411768</v>
      </c>
      <c r="K485" s="405">
        <f t="shared" si="47"/>
        <v>46.466386554621849</v>
      </c>
      <c r="L485" s="405"/>
      <c r="M485" s="58" t="s">
        <v>286</v>
      </c>
      <c r="N485" s="398">
        <f t="shared" si="44"/>
        <v>54.59</v>
      </c>
      <c r="O485" s="421">
        <f t="shared" si="46"/>
        <v>56</v>
      </c>
      <c r="P485" s="399">
        <f t="shared" si="45"/>
        <v>55.295000000000002</v>
      </c>
      <c r="Q485" s="424"/>
    </row>
    <row r="486" spans="1:17" x14ac:dyDescent="0.25">
      <c r="A486" s="16">
        <v>484</v>
      </c>
      <c r="B486" s="65" t="s">
        <v>1372</v>
      </c>
      <c r="C486" s="49" t="s">
        <v>289</v>
      </c>
      <c r="D486" s="19">
        <v>1</v>
      </c>
      <c r="E486" s="298">
        <f t="shared" si="42"/>
        <v>6.1400000000000006</v>
      </c>
      <c r="F486" s="18">
        <v>0</v>
      </c>
      <c r="G486" s="132">
        <f t="shared" si="43"/>
        <v>6.1400000000000006</v>
      </c>
      <c r="H486" s="41"/>
      <c r="I486" s="384">
        <v>6.28</v>
      </c>
      <c r="J486" s="212">
        <v>6</v>
      </c>
      <c r="K486" s="405">
        <f t="shared" si="47"/>
        <v>6.1400000000000006</v>
      </c>
      <c r="L486" s="57"/>
      <c r="M486" s="58">
        <v>0</v>
      </c>
      <c r="N486" s="398">
        <f t="shared" si="44"/>
        <v>6.28</v>
      </c>
      <c r="O486" s="421">
        <f t="shared" si="46"/>
        <v>6</v>
      </c>
      <c r="P486" s="399">
        <f t="shared" si="45"/>
        <v>6.1400000000000006</v>
      </c>
      <c r="Q486" s="424"/>
    </row>
    <row r="487" spans="1:17" x14ac:dyDescent="0.25">
      <c r="A487" s="16">
        <v>485</v>
      </c>
      <c r="B487" s="65" t="s">
        <v>1373</v>
      </c>
      <c r="C487" s="49" t="s">
        <v>289</v>
      </c>
      <c r="D487" s="19">
        <v>1</v>
      </c>
      <c r="E487" s="298">
        <f t="shared" si="42"/>
        <v>30.264705882352942</v>
      </c>
      <c r="F487" s="18" t="s">
        <v>286</v>
      </c>
      <c r="G487" s="132">
        <f t="shared" si="43"/>
        <v>36.015000000000001</v>
      </c>
      <c r="H487" s="41"/>
      <c r="I487" s="384">
        <v>30.27731092436975</v>
      </c>
      <c r="J487" s="404">
        <v>30.252100840336137</v>
      </c>
      <c r="K487" s="405">
        <f t="shared" si="47"/>
        <v>30.264705882352942</v>
      </c>
      <c r="L487" s="405"/>
      <c r="M487" s="58" t="s">
        <v>286</v>
      </c>
      <c r="N487" s="398">
        <f t="shared" si="44"/>
        <v>36.03</v>
      </c>
      <c r="O487" s="421">
        <f t="shared" si="46"/>
        <v>36</v>
      </c>
      <c r="P487" s="399">
        <f t="shared" si="45"/>
        <v>36.015000000000001</v>
      </c>
      <c r="Q487" s="424"/>
    </row>
    <row r="488" spans="1:17" x14ac:dyDescent="0.25">
      <c r="A488" s="16">
        <v>486</v>
      </c>
      <c r="B488" s="65" t="s">
        <v>1374</v>
      </c>
      <c r="C488" s="49" t="s">
        <v>289</v>
      </c>
      <c r="D488" s="19">
        <v>1</v>
      </c>
      <c r="E488" s="298">
        <f t="shared" si="42"/>
        <v>6.1400000000000006</v>
      </c>
      <c r="F488" s="18">
        <v>0</v>
      </c>
      <c r="G488" s="132">
        <f t="shared" si="43"/>
        <v>6.1400000000000006</v>
      </c>
      <c r="H488" s="41"/>
      <c r="I488" s="384">
        <v>6.28</v>
      </c>
      <c r="J488" s="212">
        <v>6</v>
      </c>
      <c r="K488" s="405">
        <f t="shared" si="47"/>
        <v>6.1400000000000006</v>
      </c>
      <c r="L488" s="57"/>
      <c r="M488" s="58">
        <v>0</v>
      </c>
      <c r="N488" s="398">
        <f t="shared" si="44"/>
        <v>6.28</v>
      </c>
      <c r="O488" s="421">
        <f t="shared" si="46"/>
        <v>6</v>
      </c>
      <c r="P488" s="399">
        <f t="shared" si="45"/>
        <v>6.1400000000000006</v>
      </c>
      <c r="Q488" s="424"/>
    </row>
    <row r="489" spans="1:17" ht="96" x14ac:dyDescent="0.25">
      <c r="A489" s="16">
        <v>487</v>
      </c>
      <c r="B489" s="186" t="s">
        <v>1948</v>
      </c>
      <c r="C489" s="49" t="s">
        <v>289</v>
      </c>
      <c r="D489" s="19">
        <v>1</v>
      </c>
      <c r="E489" s="298">
        <f t="shared" si="42"/>
        <v>3.3613445378151261</v>
      </c>
      <c r="F489" s="18" t="s">
        <v>286</v>
      </c>
      <c r="G489" s="132">
        <f t="shared" si="43"/>
        <v>4</v>
      </c>
      <c r="H489" s="41"/>
      <c r="I489" s="384">
        <v>3.3613445378151261</v>
      </c>
      <c r="J489" s="404">
        <v>3.3613445378151261</v>
      </c>
      <c r="K489" s="405">
        <f t="shared" si="47"/>
        <v>3.3613445378151261</v>
      </c>
      <c r="L489" s="405"/>
      <c r="M489" s="58" t="s">
        <v>286</v>
      </c>
      <c r="N489" s="398">
        <f t="shared" si="44"/>
        <v>4</v>
      </c>
      <c r="O489" s="421">
        <f t="shared" si="46"/>
        <v>4</v>
      </c>
      <c r="P489" s="399">
        <f t="shared" si="45"/>
        <v>4</v>
      </c>
      <c r="Q489" s="424"/>
    </row>
    <row r="490" spans="1:17" x14ac:dyDescent="0.25">
      <c r="A490" s="16">
        <v>488</v>
      </c>
      <c r="B490" s="65" t="s">
        <v>1375</v>
      </c>
      <c r="C490" s="49" t="s">
        <v>14</v>
      </c>
      <c r="D490" s="19">
        <v>1</v>
      </c>
      <c r="E490" s="298">
        <f t="shared" si="42"/>
        <v>5051</v>
      </c>
      <c r="F490" s="18">
        <v>0</v>
      </c>
      <c r="G490" s="132">
        <f t="shared" si="43"/>
        <v>5051</v>
      </c>
      <c r="H490" s="41"/>
      <c r="I490" s="384">
        <v>5000</v>
      </c>
      <c r="J490" s="212">
        <v>5102</v>
      </c>
      <c r="K490" s="405">
        <f t="shared" si="47"/>
        <v>5051</v>
      </c>
      <c r="L490" s="57"/>
      <c r="M490" s="58">
        <v>0</v>
      </c>
      <c r="N490" s="398">
        <f t="shared" si="44"/>
        <v>5000</v>
      </c>
      <c r="O490" s="421">
        <f t="shared" si="46"/>
        <v>5102</v>
      </c>
      <c r="P490" s="399">
        <f t="shared" si="45"/>
        <v>5051</v>
      </c>
      <c r="Q490" s="424"/>
    </row>
    <row r="491" spans="1:17" x14ac:dyDescent="0.25">
      <c r="A491" s="16">
        <v>489</v>
      </c>
      <c r="B491" s="65" t="s">
        <v>1376</v>
      </c>
      <c r="C491" s="49" t="s">
        <v>262</v>
      </c>
      <c r="D491" s="19">
        <v>1</v>
      </c>
      <c r="E491" s="298">
        <f t="shared" si="42"/>
        <v>11.59</v>
      </c>
      <c r="F491" s="18">
        <v>0</v>
      </c>
      <c r="G491" s="132">
        <f t="shared" si="43"/>
        <v>11.59</v>
      </c>
      <c r="H491" s="41"/>
      <c r="I491" s="384">
        <v>11.18</v>
      </c>
      <c r="J491" s="212">
        <v>12</v>
      </c>
      <c r="K491" s="405">
        <f t="shared" si="47"/>
        <v>11.59</v>
      </c>
      <c r="L491" s="57"/>
      <c r="M491" s="58">
        <v>0</v>
      </c>
      <c r="N491" s="398">
        <f t="shared" si="44"/>
        <v>11.18</v>
      </c>
      <c r="O491" s="421">
        <f t="shared" si="46"/>
        <v>12</v>
      </c>
      <c r="P491" s="399">
        <f t="shared" si="45"/>
        <v>11.59</v>
      </c>
      <c r="Q491" s="424"/>
    </row>
    <row r="492" spans="1:17" x14ac:dyDescent="0.25">
      <c r="A492" s="16">
        <v>490</v>
      </c>
      <c r="B492" s="65" t="s">
        <v>1377</v>
      </c>
      <c r="C492" s="49" t="s">
        <v>262</v>
      </c>
      <c r="D492" s="19">
        <v>1</v>
      </c>
      <c r="E492" s="298">
        <f t="shared" si="42"/>
        <v>29.314999999999998</v>
      </c>
      <c r="F492" s="18" t="s">
        <v>287</v>
      </c>
      <c r="G492" s="132">
        <f t="shared" si="43"/>
        <v>29.314999999999998</v>
      </c>
      <c r="H492" s="41"/>
      <c r="I492" s="384">
        <v>28.63</v>
      </c>
      <c r="J492" s="212">
        <v>30</v>
      </c>
      <c r="K492" s="405">
        <f t="shared" si="47"/>
        <v>29.314999999999998</v>
      </c>
      <c r="L492" s="57"/>
      <c r="M492" s="58" t="s">
        <v>287</v>
      </c>
      <c r="N492" s="398">
        <f t="shared" si="44"/>
        <v>28.63</v>
      </c>
      <c r="O492" s="421">
        <f t="shared" si="46"/>
        <v>30</v>
      </c>
      <c r="P492" s="399">
        <f t="shared" si="45"/>
        <v>29.314999999999998</v>
      </c>
      <c r="Q492" s="424"/>
    </row>
    <row r="493" spans="1:17" x14ac:dyDescent="0.25">
      <c r="A493" s="16">
        <v>491</v>
      </c>
      <c r="B493" s="65" t="s">
        <v>1378</v>
      </c>
      <c r="C493" s="49" t="s">
        <v>262</v>
      </c>
      <c r="D493" s="19">
        <v>1</v>
      </c>
      <c r="E493" s="298">
        <f t="shared" si="42"/>
        <v>29.314999999999998</v>
      </c>
      <c r="F493" s="18" t="s">
        <v>287</v>
      </c>
      <c r="G493" s="132">
        <f t="shared" si="43"/>
        <v>29.314999999999998</v>
      </c>
      <c r="H493" s="41"/>
      <c r="I493" s="384">
        <v>28.63</v>
      </c>
      <c r="J493" s="212">
        <v>30</v>
      </c>
      <c r="K493" s="405">
        <f t="shared" si="47"/>
        <v>29.314999999999998</v>
      </c>
      <c r="L493" s="57"/>
      <c r="M493" s="58" t="s">
        <v>287</v>
      </c>
      <c r="N493" s="398">
        <f t="shared" si="44"/>
        <v>28.63</v>
      </c>
      <c r="O493" s="421">
        <f t="shared" si="46"/>
        <v>30</v>
      </c>
      <c r="P493" s="399">
        <f t="shared" si="45"/>
        <v>29.314999999999998</v>
      </c>
      <c r="Q493" s="424"/>
    </row>
    <row r="494" spans="1:17" x14ac:dyDescent="0.25">
      <c r="A494" s="16">
        <v>492</v>
      </c>
      <c r="B494" s="65" t="s">
        <v>1379</v>
      </c>
      <c r="C494" s="49" t="s">
        <v>262</v>
      </c>
      <c r="D494" s="19">
        <v>1</v>
      </c>
      <c r="E494" s="298">
        <f t="shared" si="42"/>
        <v>21.91</v>
      </c>
      <c r="F494" s="18" t="s">
        <v>287</v>
      </c>
      <c r="G494" s="132">
        <f t="shared" si="43"/>
        <v>21.91</v>
      </c>
      <c r="H494" s="41"/>
      <c r="I494" s="384">
        <v>21.82</v>
      </c>
      <c r="J494" s="212">
        <v>22</v>
      </c>
      <c r="K494" s="405">
        <f t="shared" si="47"/>
        <v>21.91</v>
      </c>
      <c r="L494" s="57"/>
      <c r="M494" s="58" t="s">
        <v>287</v>
      </c>
      <c r="N494" s="398">
        <f t="shared" si="44"/>
        <v>21.82</v>
      </c>
      <c r="O494" s="421">
        <f t="shared" si="46"/>
        <v>22</v>
      </c>
      <c r="P494" s="399">
        <f t="shared" si="45"/>
        <v>21.91</v>
      </c>
      <c r="Q494" s="424"/>
    </row>
    <row r="495" spans="1:17" x14ac:dyDescent="0.25">
      <c r="A495" s="16">
        <v>493</v>
      </c>
      <c r="B495" s="65" t="s">
        <v>1380</v>
      </c>
      <c r="C495" s="49" t="s">
        <v>262</v>
      </c>
      <c r="D495" s="19">
        <v>1</v>
      </c>
      <c r="E495" s="298">
        <f t="shared" si="42"/>
        <v>18.005000000000003</v>
      </c>
      <c r="F495" s="18" t="s">
        <v>287</v>
      </c>
      <c r="G495" s="132">
        <f t="shared" si="43"/>
        <v>18.005000000000003</v>
      </c>
      <c r="H495" s="41"/>
      <c r="I495" s="384">
        <v>18.010000000000002</v>
      </c>
      <c r="J495" s="212">
        <v>18</v>
      </c>
      <c r="K495" s="405">
        <f t="shared" si="47"/>
        <v>18.005000000000003</v>
      </c>
      <c r="L495" s="57"/>
      <c r="M495" s="58" t="s">
        <v>287</v>
      </c>
      <c r="N495" s="398">
        <f t="shared" si="44"/>
        <v>18.010000000000002</v>
      </c>
      <c r="O495" s="421">
        <f t="shared" si="46"/>
        <v>18</v>
      </c>
      <c r="P495" s="399">
        <f t="shared" si="45"/>
        <v>18.005000000000003</v>
      </c>
      <c r="Q495" s="424"/>
    </row>
    <row r="496" spans="1:17" x14ac:dyDescent="0.25">
      <c r="A496" s="16">
        <v>494</v>
      </c>
      <c r="B496" s="182" t="s">
        <v>1381</v>
      </c>
      <c r="C496" s="183" t="s">
        <v>289</v>
      </c>
      <c r="D496" s="19">
        <v>1</v>
      </c>
      <c r="E496" s="298">
        <f t="shared" si="42"/>
        <v>46.466386554621849</v>
      </c>
      <c r="F496" s="18" t="s">
        <v>286</v>
      </c>
      <c r="G496" s="132">
        <f t="shared" si="43"/>
        <v>55.295000000000002</v>
      </c>
      <c r="H496" s="41"/>
      <c r="I496" s="384">
        <v>45.873949579831937</v>
      </c>
      <c r="J496" s="404">
        <v>47.058823529411768</v>
      </c>
      <c r="K496" s="405">
        <f t="shared" si="47"/>
        <v>46.466386554621849</v>
      </c>
      <c r="L496" s="405"/>
      <c r="M496" s="58" t="s">
        <v>286</v>
      </c>
      <c r="N496" s="398">
        <f t="shared" si="44"/>
        <v>54.59</v>
      </c>
      <c r="O496" s="421">
        <f t="shared" si="46"/>
        <v>56</v>
      </c>
      <c r="P496" s="399">
        <f t="shared" si="45"/>
        <v>55.295000000000002</v>
      </c>
      <c r="Q496" s="424"/>
    </row>
    <row r="497" spans="1:17" x14ac:dyDescent="0.25">
      <c r="A497" s="16">
        <v>495</v>
      </c>
      <c r="B497" s="65" t="s">
        <v>1382</v>
      </c>
      <c r="C497" s="49" t="s">
        <v>262</v>
      </c>
      <c r="D497" s="19">
        <v>1</v>
      </c>
      <c r="E497" s="298">
        <f t="shared" si="42"/>
        <v>11.59</v>
      </c>
      <c r="F497" s="18" t="s">
        <v>287</v>
      </c>
      <c r="G497" s="132">
        <f t="shared" si="43"/>
        <v>11.59</v>
      </c>
      <c r="H497" s="41"/>
      <c r="I497" s="384">
        <v>11.18</v>
      </c>
      <c r="J497" s="212">
        <v>12</v>
      </c>
      <c r="K497" s="405">
        <f t="shared" si="47"/>
        <v>11.59</v>
      </c>
      <c r="L497" s="57"/>
      <c r="M497" s="58" t="s">
        <v>287</v>
      </c>
      <c r="N497" s="398">
        <f t="shared" si="44"/>
        <v>11.18</v>
      </c>
      <c r="O497" s="421">
        <f t="shared" si="46"/>
        <v>12</v>
      </c>
      <c r="P497" s="399">
        <f t="shared" si="45"/>
        <v>11.59</v>
      </c>
      <c r="Q497" s="424"/>
    </row>
    <row r="498" spans="1:17" x14ac:dyDescent="0.25">
      <c r="A498" s="16">
        <v>496</v>
      </c>
      <c r="B498" s="65" t="s">
        <v>1383</v>
      </c>
      <c r="C498" s="49" t="s">
        <v>262</v>
      </c>
      <c r="D498" s="19">
        <v>1</v>
      </c>
      <c r="E498" s="298">
        <f t="shared" si="42"/>
        <v>8.5672268907563023</v>
      </c>
      <c r="F498" s="18">
        <v>0.19</v>
      </c>
      <c r="G498" s="132">
        <f t="shared" si="43"/>
        <v>10.195</v>
      </c>
      <c r="H498" s="41"/>
      <c r="I498" s="384">
        <v>8.7310924369747909</v>
      </c>
      <c r="J498" s="404">
        <v>8.4033613445378155</v>
      </c>
      <c r="K498" s="405">
        <f t="shared" si="47"/>
        <v>8.5672268907563023</v>
      </c>
      <c r="L498" s="405"/>
      <c r="M498" s="58">
        <v>0.19</v>
      </c>
      <c r="N498" s="398">
        <f t="shared" si="44"/>
        <v>10.39</v>
      </c>
      <c r="O498" s="421">
        <f t="shared" si="46"/>
        <v>10</v>
      </c>
      <c r="P498" s="399">
        <f t="shared" si="45"/>
        <v>10.195</v>
      </c>
      <c r="Q498" s="424"/>
    </row>
    <row r="499" spans="1:17" x14ac:dyDescent="0.25">
      <c r="A499" s="16">
        <v>497</v>
      </c>
      <c r="B499" s="186" t="s">
        <v>1384</v>
      </c>
      <c r="C499" s="187" t="s">
        <v>262</v>
      </c>
      <c r="D499" s="19">
        <v>1</v>
      </c>
      <c r="E499" s="298">
        <f t="shared" si="42"/>
        <v>37.873949579831937</v>
      </c>
      <c r="F499" s="18">
        <v>0.19</v>
      </c>
      <c r="G499" s="132">
        <f t="shared" si="43"/>
        <v>45.070000000000007</v>
      </c>
      <c r="H499" s="41"/>
      <c r="I499" s="384">
        <v>37.092436974789919</v>
      </c>
      <c r="J499" s="404">
        <v>38.655462184873954</v>
      </c>
      <c r="K499" s="405">
        <f t="shared" si="47"/>
        <v>37.873949579831937</v>
      </c>
      <c r="L499" s="405"/>
      <c r="M499" s="58">
        <v>0.19</v>
      </c>
      <c r="N499" s="398">
        <f t="shared" si="44"/>
        <v>44.14</v>
      </c>
      <c r="O499" s="421">
        <f t="shared" si="46"/>
        <v>46.000000000000007</v>
      </c>
      <c r="P499" s="399">
        <f t="shared" si="45"/>
        <v>45.070000000000007</v>
      </c>
      <c r="Q499" s="424"/>
    </row>
    <row r="500" spans="1:17" ht="38.25" x14ac:dyDescent="0.25">
      <c r="A500" s="16">
        <v>498</v>
      </c>
      <c r="B500" s="186" t="s">
        <v>1385</v>
      </c>
      <c r="C500" s="187" t="s">
        <v>284</v>
      </c>
      <c r="D500" s="19">
        <v>1</v>
      </c>
      <c r="E500" s="298">
        <f t="shared" si="42"/>
        <v>64.152380952380952</v>
      </c>
      <c r="F500" s="18">
        <v>0.05</v>
      </c>
      <c r="G500" s="132">
        <f t="shared" si="43"/>
        <v>67.36</v>
      </c>
      <c r="H500" s="41"/>
      <c r="I500" s="384">
        <v>63.542857142857137</v>
      </c>
      <c r="J500" s="212">
        <v>64.761904761904759</v>
      </c>
      <c r="K500" s="405">
        <f t="shared" si="47"/>
        <v>64.152380952380952</v>
      </c>
      <c r="L500" s="57"/>
      <c r="M500" s="58">
        <v>0.05</v>
      </c>
      <c r="N500" s="398">
        <f t="shared" si="44"/>
        <v>66.72</v>
      </c>
      <c r="O500" s="421">
        <f t="shared" si="46"/>
        <v>68</v>
      </c>
      <c r="P500" s="399">
        <f t="shared" si="45"/>
        <v>67.36</v>
      </c>
      <c r="Q500" s="424"/>
    </row>
    <row r="501" spans="1:17" ht="25.5" x14ac:dyDescent="0.25">
      <c r="A501" s="16">
        <v>499</v>
      </c>
      <c r="B501" s="186" t="s">
        <v>1386</v>
      </c>
      <c r="C501" s="187" t="s">
        <v>284</v>
      </c>
      <c r="D501" s="19">
        <v>1</v>
      </c>
      <c r="E501" s="298">
        <f t="shared" si="42"/>
        <v>200.2285714285714</v>
      </c>
      <c r="F501" s="18">
        <v>0.05</v>
      </c>
      <c r="G501" s="132">
        <f t="shared" si="43"/>
        <v>210.23999999999998</v>
      </c>
      <c r="H501" s="41"/>
      <c r="I501" s="384">
        <v>198.55238095238093</v>
      </c>
      <c r="J501" s="212">
        <v>201.9047619047619</v>
      </c>
      <c r="K501" s="405">
        <f t="shared" si="47"/>
        <v>200.2285714285714</v>
      </c>
      <c r="L501" s="57"/>
      <c r="M501" s="58">
        <v>0.05</v>
      </c>
      <c r="N501" s="398">
        <f t="shared" si="44"/>
        <v>208.47999999999996</v>
      </c>
      <c r="O501" s="421">
        <f t="shared" si="46"/>
        <v>212</v>
      </c>
      <c r="P501" s="399">
        <f t="shared" si="45"/>
        <v>210.23999999999998</v>
      </c>
      <c r="Q501" s="424"/>
    </row>
    <row r="502" spans="1:17" x14ac:dyDescent="0.25">
      <c r="A502" s="16">
        <v>500</v>
      </c>
      <c r="B502" s="186" t="s">
        <v>1387</v>
      </c>
      <c r="C502" s="187" t="s">
        <v>284</v>
      </c>
      <c r="D502" s="19">
        <v>1</v>
      </c>
      <c r="E502" s="298">
        <f t="shared" si="42"/>
        <v>420.6142857142857</v>
      </c>
      <c r="F502" s="18">
        <v>0.05</v>
      </c>
      <c r="G502" s="132">
        <f t="shared" si="43"/>
        <v>441.64499999999998</v>
      </c>
      <c r="H502" s="41"/>
      <c r="I502" s="384">
        <v>416.46666666666664</v>
      </c>
      <c r="J502" s="212">
        <v>424.76190476190476</v>
      </c>
      <c r="K502" s="405">
        <f t="shared" si="47"/>
        <v>420.6142857142857</v>
      </c>
      <c r="L502" s="57"/>
      <c r="M502" s="58">
        <v>0.05</v>
      </c>
      <c r="N502" s="398">
        <f t="shared" si="44"/>
        <v>437.28999999999996</v>
      </c>
      <c r="O502" s="421">
        <f t="shared" si="46"/>
        <v>446</v>
      </c>
      <c r="P502" s="399">
        <f t="shared" si="45"/>
        <v>441.64499999999998</v>
      </c>
      <c r="Q502" s="424"/>
    </row>
    <row r="503" spans="1:17" ht="25.5" x14ac:dyDescent="0.25">
      <c r="A503" s="16">
        <v>501</v>
      </c>
      <c r="B503" s="186" t="s">
        <v>1388</v>
      </c>
      <c r="C503" s="187" t="s">
        <v>284</v>
      </c>
      <c r="D503" s="19">
        <v>1</v>
      </c>
      <c r="E503" s="298">
        <f t="shared" si="42"/>
        <v>107.6047619047619</v>
      </c>
      <c r="F503" s="18">
        <v>0.05</v>
      </c>
      <c r="G503" s="132">
        <f t="shared" si="43"/>
        <v>112.985</v>
      </c>
      <c r="H503" s="41"/>
      <c r="I503" s="384">
        <v>106.63809523809523</v>
      </c>
      <c r="J503" s="212">
        <v>108.57142857142857</v>
      </c>
      <c r="K503" s="405">
        <f t="shared" si="47"/>
        <v>107.6047619047619</v>
      </c>
      <c r="L503" s="57"/>
      <c r="M503" s="58">
        <v>0.05</v>
      </c>
      <c r="N503" s="398">
        <f t="shared" si="44"/>
        <v>111.97</v>
      </c>
      <c r="O503" s="421">
        <f t="shared" si="46"/>
        <v>114</v>
      </c>
      <c r="P503" s="399">
        <f t="shared" si="45"/>
        <v>112.985</v>
      </c>
      <c r="Q503" s="424"/>
    </row>
    <row r="504" spans="1:17" x14ac:dyDescent="0.25">
      <c r="A504" s="16">
        <v>502</v>
      </c>
      <c r="B504" s="186" t="s">
        <v>1389</v>
      </c>
      <c r="C504" s="187" t="s">
        <v>289</v>
      </c>
      <c r="D504" s="19">
        <v>1</v>
      </c>
      <c r="E504" s="298">
        <f t="shared" si="42"/>
        <v>130.21428571428569</v>
      </c>
      <c r="F504" s="18">
        <v>0.05</v>
      </c>
      <c r="G504" s="132">
        <f t="shared" si="43"/>
        <v>136.72499999999997</v>
      </c>
      <c r="H504" s="41"/>
      <c r="I504" s="384">
        <v>128.99999999999997</v>
      </c>
      <c r="J504" s="212">
        <v>131.42857142857142</v>
      </c>
      <c r="K504" s="405">
        <f t="shared" si="47"/>
        <v>130.21428571428569</v>
      </c>
      <c r="L504" s="57"/>
      <c r="M504" s="58">
        <v>0.05</v>
      </c>
      <c r="N504" s="398">
        <f t="shared" si="44"/>
        <v>135.44999999999996</v>
      </c>
      <c r="O504" s="421">
        <f t="shared" si="46"/>
        <v>138</v>
      </c>
      <c r="P504" s="399">
        <f t="shared" si="45"/>
        <v>136.72499999999997</v>
      </c>
      <c r="Q504" s="424"/>
    </row>
    <row r="505" spans="1:17" x14ac:dyDescent="0.25">
      <c r="A505" s="16">
        <v>503</v>
      </c>
      <c r="B505" s="186" t="s">
        <v>1390</v>
      </c>
      <c r="C505" s="187" t="s">
        <v>284</v>
      </c>
      <c r="D505" s="19">
        <v>1</v>
      </c>
      <c r="E505" s="298">
        <f t="shared" si="42"/>
        <v>128.03809523809522</v>
      </c>
      <c r="F505" s="18">
        <v>0.05</v>
      </c>
      <c r="G505" s="132">
        <f t="shared" si="43"/>
        <v>134.44</v>
      </c>
      <c r="H505" s="41"/>
      <c r="I505" s="384">
        <v>126.55238095238094</v>
      </c>
      <c r="J505" s="212">
        <v>129.52380952380952</v>
      </c>
      <c r="K505" s="405">
        <f t="shared" si="47"/>
        <v>128.03809523809522</v>
      </c>
      <c r="L505" s="57"/>
      <c r="M505" s="58">
        <v>0.05</v>
      </c>
      <c r="N505" s="398">
        <f t="shared" si="44"/>
        <v>132.88</v>
      </c>
      <c r="O505" s="421">
        <f t="shared" si="46"/>
        <v>136</v>
      </c>
      <c r="P505" s="399">
        <f t="shared" si="45"/>
        <v>134.44</v>
      </c>
      <c r="Q505" s="424"/>
    </row>
    <row r="506" spans="1:17" x14ac:dyDescent="0.25">
      <c r="A506" s="16">
        <v>504</v>
      </c>
      <c r="B506" s="186" t="s">
        <v>1391</v>
      </c>
      <c r="C506" s="187" t="s">
        <v>284</v>
      </c>
      <c r="D506" s="19">
        <v>1</v>
      </c>
      <c r="E506" s="298">
        <f t="shared" si="42"/>
        <v>65.923809523809524</v>
      </c>
      <c r="F506" s="18">
        <v>0.05</v>
      </c>
      <c r="G506" s="132">
        <f t="shared" si="43"/>
        <v>69.22</v>
      </c>
      <c r="H506" s="41"/>
      <c r="I506" s="384">
        <v>65.180952380952377</v>
      </c>
      <c r="J506" s="212">
        <v>66.666666666666657</v>
      </c>
      <c r="K506" s="405">
        <f t="shared" si="47"/>
        <v>65.923809523809524</v>
      </c>
      <c r="L506" s="57"/>
      <c r="M506" s="58">
        <v>0.05</v>
      </c>
      <c r="N506" s="398">
        <f t="shared" si="44"/>
        <v>68.44</v>
      </c>
      <c r="O506" s="421">
        <f t="shared" si="46"/>
        <v>69.999999999999986</v>
      </c>
      <c r="P506" s="399">
        <f t="shared" si="45"/>
        <v>69.22</v>
      </c>
      <c r="Q506" s="424"/>
    </row>
    <row r="507" spans="1:17" x14ac:dyDescent="0.25">
      <c r="A507" s="16">
        <v>505</v>
      </c>
      <c r="B507" s="186" t="s">
        <v>1392</v>
      </c>
      <c r="C507" s="187" t="s">
        <v>284</v>
      </c>
      <c r="D507" s="19">
        <v>1</v>
      </c>
      <c r="E507" s="298">
        <f t="shared" si="42"/>
        <v>262.33809523809521</v>
      </c>
      <c r="F507" s="18">
        <v>0.05</v>
      </c>
      <c r="G507" s="132">
        <f t="shared" si="43"/>
        <v>275.45499999999998</v>
      </c>
      <c r="H507" s="41"/>
      <c r="I507" s="384">
        <v>259.91428571428571</v>
      </c>
      <c r="J507" s="212">
        <v>264.76190476190476</v>
      </c>
      <c r="K507" s="405">
        <f t="shared" si="47"/>
        <v>262.33809523809521</v>
      </c>
      <c r="L507" s="57"/>
      <c r="M507" s="58">
        <v>0.05</v>
      </c>
      <c r="N507" s="398">
        <f t="shared" si="44"/>
        <v>272.90999999999997</v>
      </c>
      <c r="O507" s="421">
        <f t="shared" si="46"/>
        <v>278</v>
      </c>
      <c r="P507" s="399">
        <f t="shared" si="45"/>
        <v>275.45499999999998</v>
      </c>
      <c r="Q507" s="424"/>
    </row>
    <row r="508" spans="1:17" x14ac:dyDescent="0.25">
      <c r="A508" s="16">
        <v>506</v>
      </c>
      <c r="B508" s="186" t="s">
        <v>1393</v>
      </c>
      <c r="C508" s="187" t="s">
        <v>284</v>
      </c>
      <c r="D508" s="19">
        <v>1</v>
      </c>
      <c r="E508" s="298">
        <f t="shared" si="42"/>
        <v>303.88095238095235</v>
      </c>
      <c r="F508" s="18">
        <v>0.05</v>
      </c>
      <c r="G508" s="132">
        <f t="shared" si="43"/>
        <v>319.07499999999999</v>
      </c>
      <c r="H508" s="41"/>
      <c r="I508" s="384">
        <v>301.09523809523807</v>
      </c>
      <c r="J508" s="212">
        <v>306.66666666666663</v>
      </c>
      <c r="K508" s="405">
        <f t="shared" si="47"/>
        <v>303.88095238095235</v>
      </c>
      <c r="L508" s="57"/>
      <c r="M508" s="58">
        <v>0.05</v>
      </c>
      <c r="N508" s="398">
        <f t="shared" si="44"/>
        <v>316.14999999999998</v>
      </c>
      <c r="O508" s="421">
        <f t="shared" si="46"/>
        <v>321.99999999999994</v>
      </c>
      <c r="P508" s="399">
        <f t="shared" si="45"/>
        <v>319.07499999999993</v>
      </c>
      <c r="Q508" s="424"/>
    </row>
    <row r="509" spans="1:17" x14ac:dyDescent="0.25">
      <c r="A509" s="16">
        <v>507</v>
      </c>
      <c r="B509" s="186" t="s">
        <v>1394</v>
      </c>
      <c r="C509" s="187" t="s">
        <v>284</v>
      </c>
      <c r="D509" s="19">
        <v>1</v>
      </c>
      <c r="E509" s="298">
        <f t="shared" si="42"/>
        <v>143.42857142857142</v>
      </c>
      <c r="F509" s="18">
        <v>0.05</v>
      </c>
      <c r="G509" s="132">
        <f t="shared" si="43"/>
        <v>150.6</v>
      </c>
      <c r="H509" s="41"/>
      <c r="I509" s="384">
        <v>142.09523809523807</v>
      </c>
      <c r="J509" s="212">
        <v>144.76190476190476</v>
      </c>
      <c r="K509" s="405">
        <f t="shared" si="47"/>
        <v>143.42857142857142</v>
      </c>
      <c r="L509" s="57"/>
      <c r="M509" s="58">
        <v>0.05</v>
      </c>
      <c r="N509" s="398">
        <f t="shared" si="44"/>
        <v>149.19999999999999</v>
      </c>
      <c r="O509" s="421">
        <f t="shared" si="46"/>
        <v>152</v>
      </c>
      <c r="P509" s="399">
        <f t="shared" si="45"/>
        <v>150.6</v>
      </c>
      <c r="Q509" s="424"/>
    </row>
    <row r="510" spans="1:17" ht="25.5" x14ac:dyDescent="0.25">
      <c r="A510" s="16">
        <v>508</v>
      </c>
      <c r="B510" s="186" t="s">
        <v>1395</v>
      </c>
      <c r="C510" s="187" t="s">
        <v>284</v>
      </c>
      <c r="D510" s="19">
        <v>1</v>
      </c>
      <c r="E510" s="298">
        <f t="shared" si="42"/>
        <v>73.142857142857139</v>
      </c>
      <c r="F510" s="18">
        <v>0.05</v>
      </c>
      <c r="G510" s="132">
        <f t="shared" si="43"/>
        <v>76.8</v>
      </c>
      <c r="H510" s="41"/>
      <c r="I510" s="384">
        <v>71.999999999999986</v>
      </c>
      <c r="J510" s="212">
        <v>74.285714285714278</v>
      </c>
      <c r="K510" s="405">
        <f t="shared" si="47"/>
        <v>73.142857142857139</v>
      </c>
      <c r="L510" s="57"/>
      <c r="M510" s="58">
        <v>0.05</v>
      </c>
      <c r="N510" s="398">
        <f t="shared" si="44"/>
        <v>75.59999999999998</v>
      </c>
      <c r="O510" s="421">
        <f t="shared" si="46"/>
        <v>77.999999999999986</v>
      </c>
      <c r="P510" s="399">
        <f t="shared" si="45"/>
        <v>76.799999999999983</v>
      </c>
      <c r="Q510" s="424"/>
    </row>
    <row r="511" spans="1:17" x14ac:dyDescent="0.25">
      <c r="A511" s="16">
        <v>509</v>
      </c>
      <c r="B511" s="186" t="s">
        <v>1396</v>
      </c>
      <c r="C511" s="187" t="s">
        <v>284</v>
      </c>
      <c r="D511" s="19">
        <v>1</v>
      </c>
      <c r="E511" s="298">
        <f t="shared" si="42"/>
        <v>75.195238095238096</v>
      </c>
      <c r="F511" s="18">
        <v>0.05</v>
      </c>
      <c r="G511" s="132">
        <f t="shared" si="43"/>
        <v>78.954999999999998</v>
      </c>
      <c r="H511" s="41"/>
      <c r="I511" s="384">
        <v>74.199999999999989</v>
      </c>
      <c r="J511" s="212">
        <v>76.19047619047619</v>
      </c>
      <c r="K511" s="405">
        <f t="shared" si="47"/>
        <v>75.195238095238096</v>
      </c>
      <c r="L511" s="57"/>
      <c r="M511" s="58">
        <v>0.05</v>
      </c>
      <c r="N511" s="398">
        <f t="shared" si="44"/>
        <v>77.909999999999982</v>
      </c>
      <c r="O511" s="421">
        <f t="shared" si="46"/>
        <v>80</v>
      </c>
      <c r="P511" s="399">
        <f t="shared" si="45"/>
        <v>78.954999999999984</v>
      </c>
      <c r="Q511" s="424"/>
    </row>
    <row r="512" spans="1:17" x14ac:dyDescent="0.25">
      <c r="A512" s="16">
        <v>510</v>
      </c>
      <c r="B512" s="182" t="s">
        <v>1397</v>
      </c>
      <c r="C512" s="183" t="s">
        <v>289</v>
      </c>
      <c r="D512" s="19">
        <v>1</v>
      </c>
      <c r="E512" s="298">
        <f t="shared" si="42"/>
        <v>84.453781512605048</v>
      </c>
      <c r="F512" s="18" t="s">
        <v>286</v>
      </c>
      <c r="G512" s="132">
        <f t="shared" si="43"/>
        <v>100.5</v>
      </c>
      <c r="H512" s="41"/>
      <c r="I512" s="384">
        <v>83.193277310924373</v>
      </c>
      <c r="J512" s="404">
        <v>85.714285714285722</v>
      </c>
      <c r="K512" s="405">
        <f t="shared" si="47"/>
        <v>84.453781512605048</v>
      </c>
      <c r="L512" s="405"/>
      <c r="M512" s="58" t="s">
        <v>286</v>
      </c>
      <c r="N512" s="398">
        <f t="shared" si="44"/>
        <v>99</v>
      </c>
      <c r="O512" s="421">
        <f t="shared" si="46"/>
        <v>102.00000000000001</v>
      </c>
      <c r="P512" s="399">
        <f t="shared" si="45"/>
        <v>100.5</v>
      </c>
      <c r="Q512" s="424"/>
    </row>
    <row r="513" spans="1:17" x14ac:dyDescent="0.25">
      <c r="A513" s="16">
        <v>511</v>
      </c>
      <c r="B513" s="186" t="s">
        <v>1398</v>
      </c>
      <c r="C513" s="187" t="s">
        <v>284</v>
      </c>
      <c r="D513" s="19">
        <v>1</v>
      </c>
      <c r="E513" s="298">
        <f t="shared" si="42"/>
        <v>269.28571428571428</v>
      </c>
      <c r="F513" s="18">
        <v>0.05</v>
      </c>
      <c r="G513" s="132">
        <f t="shared" si="43"/>
        <v>282.75</v>
      </c>
      <c r="H513" s="41"/>
      <c r="I513" s="384">
        <v>266.1904761904762</v>
      </c>
      <c r="J513" s="212">
        <v>272.38095238095235</v>
      </c>
      <c r="K513" s="405">
        <f t="shared" si="47"/>
        <v>269.28571428571428</v>
      </c>
      <c r="L513" s="57"/>
      <c r="M513" s="58">
        <v>0.05</v>
      </c>
      <c r="N513" s="398">
        <f t="shared" si="44"/>
        <v>279.5</v>
      </c>
      <c r="O513" s="421">
        <f t="shared" si="46"/>
        <v>285.99999999999994</v>
      </c>
      <c r="P513" s="399">
        <f t="shared" si="45"/>
        <v>282.75</v>
      </c>
      <c r="Q513" s="424"/>
    </row>
    <row r="514" spans="1:17" x14ac:dyDescent="0.25">
      <c r="A514" s="16">
        <v>512</v>
      </c>
      <c r="B514" s="186" t="s">
        <v>1399</v>
      </c>
      <c r="C514" s="187" t="s">
        <v>289</v>
      </c>
      <c r="D514" s="19">
        <v>1</v>
      </c>
      <c r="E514" s="298">
        <f t="shared" si="42"/>
        <v>192.05238095238093</v>
      </c>
      <c r="F514" s="18">
        <v>0.05</v>
      </c>
      <c r="G514" s="132">
        <f t="shared" si="43"/>
        <v>201.65499999999997</v>
      </c>
      <c r="H514" s="41"/>
      <c r="I514" s="384">
        <v>189.81904761904761</v>
      </c>
      <c r="J514" s="212">
        <v>194.28571428571428</v>
      </c>
      <c r="K514" s="405">
        <f t="shared" si="47"/>
        <v>192.05238095238093</v>
      </c>
      <c r="L514" s="57"/>
      <c r="M514" s="58">
        <v>0.05</v>
      </c>
      <c r="N514" s="398">
        <f t="shared" si="44"/>
        <v>199.31</v>
      </c>
      <c r="O514" s="421">
        <f t="shared" si="46"/>
        <v>204</v>
      </c>
      <c r="P514" s="399">
        <f t="shared" si="45"/>
        <v>201.655</v>
      </c>
      <c r="Q514" s="424"/>
    </row>
    <row r="515" spans="1:17" x14ac:dyDescent="0.25">
      <c r="A515" s="16">
        <v>513</v>
      </c>
      <c r="B515" s="186" t="s">
        <v>1400</v>
      </c>
      <c r="C515" s="187" t="s">
        <v>289</v>
      </c>
      <c r="D515" s="19">
        <v>1</v>
      </c>
      <c r="E515" s="298">
        <f t="shared" si="42"/>
        <v>181.01904761904763</v>
      </c>
      <c r="F515" s="18">
        <v>0.05</v>
      </c>
      <c r="G515" s="132">
        <f t="shared" si="43"/>
        <v>190.07</v>
      </c>
      <c r="H515" s="41"/>
      <c r="I515" s="384">
        <v>179.18095238095236</v>
      </c>
      <c r="J515" s="212">
        <v>182.85714285714286</v>
      </c>
      <c r="K515" s="405">
        <f t="shared" si="47"/>
        <v>181.01904761904763</v>
      </c>
      <c r="L515" s="57"/>
      <c r="M515" s="58">
        <v>0.05</v>
      </c>
      <c r="N515" s="398">
        <f t="shared" si="44"/>
        <v>188.14</v>
      </c>
      <c r="O515" s="421">
        <f t="shared" si="46"/>
        <v>192</v>
      </c>
      <c r="P515" s="399">
        <f t="shared" si="45"/>
        <v>190.07</v>
      </c>
      <c r="Q515" s="424"/>
    </row>
    <row r="516" spans="1:17" x14ac:dyDescent="0.25">
      <c r="A516" s="16">
        <v>514</v>
      </c>
      <c r="B516" s="186" t="s">
        <v>1401</v>
      </c>
      <c r="C516" s="187" t="s">
        <v>284</v>
      </c>
      <c r="D516" s="19">
        <v>1</v>
      </c>
      <c r="E516" s="298">
        <f t="shared" ref="E516:E579" si="48">K516</f>
        <v>269.28571428571428</v>
      </c>
      <c r="F516" s="18">
        <v>0.05</v>
      </c>
      <c r="G516" s="132">
        <f t="shared" ref="G516:G579" si="49">+(E516*F516)+E516</f>
        <v>282.75</v>
      </c>
      <c r="H516" s="41"/>
      <c r="I516" s="384">
        <v>266.1904761904762</v>
      </c>
      <c r="J516" s="212">
        <v>272.38095238095235</v>
      </c>
      <c r="K516" s="405">
        <f t="shared" si="47"/>
        <v>269.28571428571428</v>
      </c>
      <c r="L516" s="57"/>
      <c r="M516" s="58">
        <v>0.05</v>
      </c>
      <c r="N516" s="398">
        <f t="shared" ref="N516:N579" si="50">+(I516*M516)+I516</f>
        <v>279.5</v>
      </c>
      <c r="O516" s="421">
        <f t="shared" si="46"/>
        <v>285.99999999999994</v>
      </c>
      <c r="P516" s="399">
        <f t="shared" ref="P516:P579" si="51">+AVERAGE(N516:O516)</f>
        <v>282.75</v>
      </c>
      <c r="Q516" s="424"/>
    </row>
    <row r="517" spans="1:17" x14ac:dyDescent="0.25">
      <c r="A517" s="16">
        <v>515</v>
      </c>
      <c r="B517" s="186" t="s">
        <v>1402</v>
      </c>
      <c r="C517" s="187" t="s">
        <v>284</v>
      </c>
      <c r="D517" s="19">
        <v>1</v>
      </c>
      <c r="E517" s="298">
        <f t="shared" si="48"/>
        <v>246.8095238095238</v>
      </c>
      <c r="F517" s="18">
        <v>0.05</v>
      </c>
      <c r="G517" s="132">
        <f t="shared" si="49"/>
        <v>259.14999999999998</v>
      </c>
      <c r="H517" s="41"/>
      <c r="I517" s="384">
        <v>244.0952380952381</v>
      </c>
      <c r="J517" s="212">
        <v>249.52380952380952</v>
      </c>
      <c r="K517" s="405">
        <f t="shared" si="47"/>
        <v>246.8095238095238</v>
      </c>
      <c r="L517" s="57"/>
      <c r="M517" s="58">
        <v>0.05</v>
      </c>
      <c r="N517" s="398">
        <f t="shared" si="50"/>
        <v>256.3</v>
      </c>
      <c r="O517" s="421">
        <f t="shared" ref="O517:O580" si="52">(J517*M517)+J517</f>
        <v>262</v>
      </c>
      <c r="P517" s="399">
        <f t="shared" si="51"/>
        <v>259.14999999999998</v>
      </c>
      <c r="Q517" s="424"/>
    </row>
    <row r="518" spans="1:17" x14ac:dyDescent="0.25">
      <c r="A518" s="16">
        <v>516</v>
      </c>
      <c r="B518" s="186" t="s">
        <v>1403</v>
      </c>
      <c r="C518" s="187" t="s">
        <v>289</v>
      </c>
      <c r="D518" s="19">
        <v>1</v>
      </c>
      <c r="E518" s="298">
        <f t="shared" si="48"/>
        <v>253.07619047619045</v>
      </c>
      <c r="F518" s="18">
        <v>0.05</v>
      </c>
      <c r="G518" s="132">
        <f t="shared" si="49"/>
        <v>265.72999999999996</v>
      </c>
      <c r="H518" s="41"/>
      <c r="I518" s="384">
        <v>250.91428571428568</v>
      </c>
      <c r="J518" s="212">
        <v>255.23809523809524</v>
      </c>
      <c r="K518" s="405">
        <f t="shared" si="47"/>
        <v>253.07619047619045</v>
      </c>
      <c r="L518" s="57"/>
      <c r="M518" s="58">
        <v>0.05</v>
      </c>
      <c r="N518" s="398">
        <f t="shared" si="50"/>
        <v>263.45999999999998</v>
      </c>
      <c r="O518" s="421">
        <f t="shared" si="52"/>
        <v>268</v>
      </c>
      <c r="P518" s="399">
        <f t="shared" si="51"/>
        <v>265.73</v>
      </c>
      <c r="Q518" s="424"/>
    </row>
    <row r="519" spans="1:17" x14ac:dyDescent="0.25">
      <c r="A519" s="16">
        <v>517</v>
      </c>
      <c r="B519" s="186" t="s">
        <v>1404</v>
      </c>
      <c r="C519" s="187" t="s">
        <v>284</v>
      </c>
      <c r="D519" s="19">
        <v>1</v>
      </c>
      <c r="E519" s="298">
        <f t="shared" si="48"/>
        <v>218.34285714285713</v>
      </c>
      <c r="F519" s="18">
        <v>0.05</v>
      </c>
      <c r="G519" s="132">
        <f t="shared" si="49"/>
        <v>229.26</v>
      </c>
      <c r="H519" s="41"/>
      <c r="I519" s="384">
        <v>215.73333333333332</v>
      </c>
      <c r="J519" s="212">
        <v>220.95238095238093</v>
      </c>
      <c r="K519" s="405">
        <f t="shared" si="47"/>
        <v>218.34285714285713</v>
      </c>
      <c r="L519" s="57"/>
      <c r="M519" s="58">
        <v>0.05</v>
      </c>
      <c r="N519" s="398">
        <f t="shared" si="50"/>
        <v>226.51999999999998</v>
      </c>
      <c r="O519" s="421">
        <f t="shared" si="52"/>
        <v>231.99999999999997</v>
      </c>
      <c r="P519" s="399">
        <f t="shared" si="51"/>
        <v>229.26</v>
      </c>
      <c r="Q519" s="424"/>
    </row>
    <row r="520" spans="1:17" x14ac:dyDescent="0.25">
      <c r="A520" s="16">
        <v>518</v>
      </c>
      <c r="B520" s="186" t="s">
        <v>1405</v>
      </c>
      <c r="C520" s="187" t="s">
        <v>284</v>
      </c>
      <c r="D520" s="19">
        <v>1</v>
      </c>
      <c r="E520" s="298">
        <f t="shared" si="48"/>
        <v>341.60952380952381</v>
      </c>
      <c r="F520" s="18">
        <v>0.05</v>
      </c>
      <c r="G520" s="132">
        <f t="shared" si="49"/>
        <v>358.69</v>
      </c>
      <c r="H520" s="41"/>
      <c r="I520" s="384">
        <v>338.45714285714286</v>
      </c>
      <c r="J520" s="212">
        <v>344.76190476190476</v>
      </c>
      <c r="K520" s="405">
        <f t="shared" si="47"/>
        <v>341.60952380952381</v>
      </c>
      <c r="L520" s="57"/>
      <c r="M520" s="58">
        <v>0.05</v>
      </c>
      <c r="N520" s="398">
        <f t="shared" si="50"/>
        <v>355.38</v>
      </c>
      <c r="O520" s="421">
        <f t="shared" si="52"/>
        <v>362</v>
      </c>
      <c r="P520" s="399">
        <f t="shared" si="51"/>
        <v>358.69</v>
      </c>
      <c r="Q520" s="424"/>
    </row>
    <row r="521" spans="1:17" x14ac:dyDescent="0.25">
      <c r="A521" s="16">
        <v>519</v>
      </c>
      <c r="B521" s="186" t="s">
        <v>1406</v>
      </c>
      <c r="C521" s="187" t="s">
        <v>284</v>
      </c>
      <c r="D521" s="19">
        <v>1</v>
      </c>
      <c r="E521" s="298">
        <f t="shared" si="48"/>
        <v>178.84285714285713</v>
      </c>
      <c r="F521" s="18">
        <v>0.05</v>
      </c>
      <c r="G521" s="132">
        <f t="shared" si="49"/>
        <v>187.785</v>
      </c>
      <c r="H521" s="41"/>
      <c r="I521" s="384">
        <v>176.73333333333332</v>
      </c>
      <c r="J521" s="212">
        <v>180.95238095238093</v>
      </c>
      <c r="K521" s="405">
        <f t="shared" si="47"/>
        <v>178.84285714285713</v>
      </c>
      <c r="L521" s="57"/>
      <c r="M521" s="58">
        <v>0.05</v>
      </c>
      <c r="N521" s="398">
        <f t="shared" si="50"/>
        <v>185.57</v>
      </c>
      <c r="O521" s="421">
        <f t="shared" si="52"/>
        <v>189.99999999999997</v>
      </c>
      <c r="P521" s="399">
        <f t="shared" si="51"/>
        <v>187.78499999999997</v>
      </c>
      <c r="Q521" s="424"/>
    </row>
    <row r="522" spans="1:17" x14ac:dyDescent="0.25">
      <c r="A522" s="16">
        <v>520</v>
      </c>
      <c r="B522" s="186" t="s">
        <v>1407</v>
      </c>
      <c r="C522" s="187" t="s">
        <v>284</v>
      </c>
      <c r="D522" s="19">
        <v>1</v>
      </c>
      <c r="E522" s="298">
        <f t="shared" si="48"/>
        <v>83.223809523809521</v>
      </c>
      <c r="F522" s="18">
        <v>0.05</v>
      </c>
      <c r="G522" s="132">
        <f t="shared" si="49"/>
        <v>87.384999999999991</v>
      </c>
      <c r="H522" s="41"/>
      <c r="I522" s="384">
        <v>82.638095238095232</v>
      </c>
      <c r="J522" s="212">
        <v>83.80952380952381</v>
      </c>
      <c r="K522" s="405">
        <f t="shared" si="47"/>
        <v>83.223809523809521</v>
      </c>
      <c r="L522" s="57"/>
      <c r="M522" s="58">
        <v>0.05</v>
      </c>
      <c r="N522" s="398">
        <f t="shared" si="50"/>
        <v>86.77</v>
      </c>
      <c r="O522" s="421">
        <f t="shared" si="52"/>
        <v>88</v>
      </c>
      <c r="P522" s="399">
        <f t="shared" si="51"/>
        <v>87.384999999999991</v>
      </c>
      <c r="Q522" s="424"/>
    </row>
    <row r="523" spans="1:17" x14ac:dyDescent="0.25">
      <c r="A523" s="16">
        <v>521</v>
      </c>
      <c r="B523" s="186" t="s">
        <v>1408</v>
      </c>
      <c r="C523" s="187" t="s">
        <v>284</v>
      </c>
      <c r="D523" s="19">
        <v>1</v>
      </c>
      <c r="E523" s="298">
        <f t="shared" si="48"/>
        <v>88.4</v>
      </c>
      <c r="F523" s="18">
        <v>0.05</v>
      </c>
      <c r="G523" s="132">
        <f t="shared" si="49"/>
        <v>92.820000000000007</v>
      </c>
      <c r="H523" s="41"/>
      <c r="I523" s="384">
        <v>87.276190476190479</v>
      </c>
      <c r="J523" s="212">
        <v>89.523809523809518</v>
      </c>
      <c r="K523" s="405">
        <f t="shared" si="47"/>
        <v>88.4</v>
      </c>
      <c r="L523" s="57"/>
      <c r="M523" s="58">
        <v>0.05</v>
      </c>
      <c r="N523" s="398">
        <f t="shared" si="50"/>
        <v>91.64</v>
      </c>
      <c r="O523" s="421">
        <f t="shared" si="52"/>
        <v>94</v>
      </c>
      <c r="P523" s="399">
        <f t="shared" si="51"/>
        <v>92.82</v>
      </c>
      <c r="Q523" s="424"/>
    </row>
    <row r="524" spans="1:17" x14ac:dyDescent="0.25">
      <c r="A524" s="16">
        <v>522</v>
      </c>
      <c r="B524" s="186" t="s">
        <v>1409</v>
      </c>
      <c r="C524" s="187" t="s">
        <v>284</v>
      </c>
      <c r="D524" s="19">
        <v>1</v>
      </c>
      <c r="E524" s="298">
        <f t="shared" si="48"/>
        <v>101.74761904761904</v>
      </c>
      <c r="F524" s="18">
        <v>0.05</v>
      </c>
      <c r="G524" s="132">
        <f t="shared" si="49"/>
        <v>106.83499999999999</v>
      </c>
      <c r="H524" s="41"/>
      <c r="I524" s="384">
        <v>100.63809523809523</v>
      </c>
      <c r="J524" s="212">
        <v>102.85714285714285</v>
      </c>
      <c r="K524" s="405">
        <f t="shared" si="47"/>
        <v>101.74761904761904</v>
      </c>
      <c r="L524" s="57"/>
      <c r="M524" s="58">
        <v>0.05</v>
      </c>
      <c r="N524" s="398">
        <f t="shared" si="50"/>
        <v>105.66999999999999</v>
      </c>
      <c r="O524" s="421">
        <f t="shared" si="52"/>
        <v>107.99999999999999</v>
      </c>
      <c r="P524" s="399">
        <f t="shared" si="51"/>
        <v>106.83499999999998</v>
      </c>
      <c r="Q524" s="424"/>
    </row>
    <row r="525" spans="1:17" x14ac:dyDescent="0.25">
      <c r="A525" s="16">
        <v>523</v>
      </c>
      <c r="B525" s="186" t="s">
        <v>1410</v>
      </c>
      <c r="C525" s="187" t="s">
        <v>284</v>
      </c>
      <c r="D525" s="19">
        <v>1</v>
      </c>
      <c r="E525" s="298">
        <f t="shared" si="48"/>
        <v>130.08095238095237</v>
      </c>
      <c r="F525" s="18">
        <v>0.05</v>
      </c>
      <c r="G525" s="132">
        <f t="shared" si="49"/>
        <v>136.58499999999998</v>
      </c>
      <c r="H525" s="41"/>
      <c r="I525" s="384">
        <v>128.73333333333332</v>
      </c>
      <c r="J525" s="212">
        <v>131.42857142857142</v>
      </c>
      <c r="K525" s="405">
        <f t="shared" si="47"/>
        <v>130.08095238095237</v>
      </c>
      <c r="L525" s="57"/>
      <c r="M525" s="58">
        <v>0.05</v>
      </c>
      <c r="N525" s="398">
        <f t="shared" si="50"/>
        <v>135.16999999999999</v>
      </c>
      <c r="O525" s="421">
        <f t="shared" si="52"/>
        <v>138</v>
      </c>
      <c r="P525" s="399">
        <f t="shared" si="51"/>
        <v>136.58499999999998</v>
      </c>
      <c r="Q525" s="424"/>
    </row>
    <row r="526" spans="1:17" x14ac:dyDescent="0.25">
      <c r="A526" s="16">
        <v>524</v>
      </c>
      <c r="B526" s="186" t="s">
        <v>1411</v>
      </c>
      <c r="C526" s="187" t="s">
        <v>284</v>
      </c>
      <c r="D526" s="19">
        <v>1</v>
      </c>
      <c r="E526" s="298">
        <f t="shared" si="48"/>
        <v>50.942857142857136</v>
      </c>
      <c r="F526" s="18">
        <v>0.05</v>
      </c>
      <c r="G526" s="132">
        <f t="shared" si="49"/>
        <v>53.489999999999995</v>
      </c>
      <c r="H526" s="41"/>
      <c r="I526" s="384">
        <v>50.457142857142856</v>
      </c>
      <c r="J526" s="212">
        <v>51.428571428571423</v>
      </c>
      <c r="K526" s="405">
        <f t="shared" si="47"/>
        <v>50.942857142857136</v>
      </c>
      <c r="L526" s="57"/>
      <c r="M526" s="58">
        <v>0.05</v>
      </c>
      <c r="N526" s="398">
        <f t="shared" si="50"/>
        <v>52.98</v>
      </c>
      <c r="O526" s="421">
        <f t="shared" si="52"/>
        <v>53.999999999999993</v>
      </c>
      <c r="P526" s="399">
        <f t="shared" si="51"/>
        <v>53.489999999999995</v>
      </c>
      <c r="Q526" s="424"/>
    </row>
    <row r="527" spans="1:17" x14ac:dyDescent="0.25">
      <c r="A527" s="16">
        <v>525</v>
      </c>
      <c r="B527" s="186" t="s">
        <v>1412</v>
      </c>
      <c r="C527" s="187" t="s">
        <v>284</v>
      </c>
      <c r="D527" s="19">
        <v>1</v>
      </c>
      <c r="E527" s="298">
        <f t="shared" si="48"/>
        <v>79.138095238095232</v>
      </c>
      <c r="F527" s="18">
        <v>0.05</v>
      </c>
      <c r="G527" s="132">
        <f t="shared" si="49"/>
        <v>83.094999999999999</v>
      </c>
      <c r="H527" s="41"/>
      <c r="I527" s="384">
        <v>78.276190476190465</v>
      </c>
      <c r="J527" s="212">
        <v>80</v>
      </c>
      <c r="K527" s="405">
        <f t="shared" si="47"/>
        <v>79.138095238095232</v>
      </c>
      <c r="L527" s="57"/>
      <c r="M527" s="58">
        <v>0.05</v>
      </c>
      <c r="N527" s="398">
        <f t="shared" si="50"/>
        <v>82.189999999999984</v>
      </c>
      <c r="O527" s="421">
        <f t="shared" si="52"/>
        <v>84</v>
      </c>
      <c r="P527" s="399">
        <f t="shared" si="51"/>
        <v>83.094999999999999</v>
      </c>
      <c r="Q527" s="424"/>
    </row>
    <row r="528" spans="1:17" x14ac:dyDescent="0.25">
      <c r="A528" s="16">
        <v>526</v>
      </c>
      <c r="B528" s="186" t="s">
        <v>1413</v>
      </c>
      <c r="C528" s="187" t="s">
        <v>284</v>
      </c>
      <c r="D528" s="19">
        <v>1</v>
      </c>
      <c r="E528" s="298">
        <f t="shared" si="48"/>
        <v>79.138095238095232</v>
      </c>
      <c r="F528" s="18">
        <v>0.05</v>
      </c>
      <c r="G528" s="132">
        <f t="shared" si="49"/>
        <v>83.094999999999999</v>
      </c>
      <c r="H528" s="41"/>
      <c r="I528" s="384">
        <v>78.276190476190465</v>
      </c>
      <c r="J528" s="212">
        <v>80</v>
      </c>
      <c r="K528" s="405">
        <f t="shared" ref="K528:K591" si="53">+AVERAGE(I528:J528)</f>
        <v>79.138095238095232</v>
      </c>
      <c r="L528" s="57"/>
      <c r="M528" s="58">
        <v>0.05</v>
      </c>
      <c r="N528" s="398">
        <f t="shared" si="50"/>
        <v>82.189999999999984</v>
      </c>
      <c r="O528" s="421">
        <f t="shared" si="52"/>
        <v>84</v>
      </c>
      <c r="P528" s="399">
        <f t="shared" si="51"/>
        <v>83.094999999999999</v>
      </c>
      <c r="Q528" s="424"/>
    </row>
    <row r="529" spans="1:17" x14ac:dyDescent="0.25">
      <c r="A529" s="16">
        <v>527</v>
      </c>
      <c r="B529" s="186" t="s">
        <v>1414</v>
      </c>
      <c r="C529" s="187" t="s">
        <v>284</v>
      </c>
      <c r="D529" s="19">
        <v>1</v>
      </c>
      <c r="E529" s="298">
        <f t="shared" si="48"/>
        <v>72.05714285714285</v>
      </c>
      <c r="F529" s="18">
        <v>0.05</v>
      </c>
      <c r="G529" s="132">
        <f t="shared" si="49"/>
        <v>75.66</v>
      </c>
      <c r="H529" s="41"/>
      <c r="I529" s="384">
        <v>71.73333333333332</v>
      </c>
      <c r="J529" s="212">
        <v>72.38095238095238</v>
      </c>
      <c r="K529" s="405">
        <f t="shared" si="53"/>
        <v>72.05714285714285</v>
      </c>
      <c r="L529" s="57"/>
      <c r="M529" s="58">
        <v>0.05</v>
      </c>
      <c r="N529" s="398">
        <f t="shared" si="50"/>
        <v>75.319999999999993</v>
      </c>
      <c r="O529" s="421">
        <f t="shared" si="52"/>
        <v>76</v>
      </c>
      <c r="P529" s="399">
        <f t="shared" si="51"/>
        <v>75.66</v>
      </c>
      <c r="Q529" s="424"/>
    </row>
    <row r="530" spans="1:17" x14ac:dyDescent="0.25">
      <c r="A530" s="16">
        <v>528</v>
      </c>
      <c r="B530" s="186" t="s">
        <v>1415</v>
      </c>
      <c r="C530" s="187" t="s">
        <v>289</v>
      </c>
      <c r="D530" s="19">
        <v>1</v>
      </c>
      <c r="E530" s="298">
        <f t="shared" si="48"/>
        <v>101.60952380952381</v>
      </c>
      <c r="F530" s="18">
        <v>0.05</v>
      </c>
      <c r="G530" s="132">
        <f t="shared" si="49"/>
        <v>106.69</v>
      </c>
      <c r="H530" s="41"/>
      <c r="I530" s="384">
        <v>100.36190476190475</v>
      </c>
      <c r="J530" s="212">
        <v>102.85714285714285</v>
      </c>
      <c r="K530" s="405">
        <f t="shared" si="53"/>
        <v>101.60952380952381</v>
      </c>
      <c r="L530" s="57"/>
      <c r="M530" s="58">
        <v>0.05</v>
      </c>
      <c r="N530" s="398">
        <f t="shared" si="50"/>
        <v>105.38</v>
      </c>
      <c r="O530" s="421">
        <f t="shared" si="52"/>
        <v>107.99999999999999</v>
      </c>
      <c r="P530" s="399">
        <f t="shared" si="51"/>
        <v>106.69</v>
      </c>
      <c r="Q530" s="424"/>
    </row>
    <row r="531" spans="1:17" x14ac:dyDescent="0.25">
      <c r="A531" s="16">
        <v>529</v>
      </c>
      <c r="B531" s="186" t="s">
        <v>1416</v>
      </c>
      <c r="C531" s="187" t="s">
        <v>289</v>
      </c>
      <c r="D531" s="19">
        <v>1</v>
      </c>
      <c r="E531" s="298">
        <f t="shared" si="48"/>
        <v>128.03809523809522</v>
      </c>
      <c r="F531" s="18">
        <v>0.05</v>
      </c>
      <c r="G531" s="132">
        <f t="shared" si="49"/>
        <v>134.44</v>
      </c>
      <c r="H531" s="41"/>
      <c r="I531" s="384">
        <v>126.55238095238094</v>
      </c>
      <c r="J531" s="212">
        <v>129.52380952380952</v>
      </c>
      <c r="K531" s="405">
        <f t="shared" si="53"/>
        <v>128.03809523809522</v>
      </c>
      <c r="L531" s="57"/>
      <c r="M531" s="58">
        <v>0.05</v>
      </c>
      <c r="N531" s="398">
        <f t="shared" si="50"/>
        <v>132.88</v>
      </c>
      <c r="O531" s="421">
        <f t="shared" si="52"/>
        <v>136</v>
      </c>
      <c r="P531" s="399">
        <f t="shared" si="51"/>
        <v>134.44</v>
      </c>
      <c r="Q531" s="424"/>
    </row>
    <row r="532" spans="1:17" x14ac:dyDescent="0.25">
      <c r="A532" s="16">
        <v>530</v>
      </c>
      <c r="B532" s="186" t="s">
        <v>1417</v>
      </c>
      <c r="C532" s="187" t="s">
        <v>289</v>
      </c>
      <c r="D532" s="19">
        <v>1</v>
      </c>
      <c r="E532" s="298">
        <f t="shared" si="48"/>
        <v>181.01904761904763</v>
      </c>
      <c r="F532" s="18">
        <v>0.05</v>
      </c>
      <c r="G532" s="132">
        <f t="shared" si="49"/>
        <v>190.07</v>
      </c>
      <c r="H532" s="41"/>
      <c r="I532" s="384">
        <v>179.18095238095236</v>
      </c>
      <c r="J532" s="212">
        <v>182.85714285714286</v>
      </c>
      <c r="K532" s="405">
        <f t="shared" si="53"/>
        <v>181.01904761904763</v>
      </c>
      <c r="L532" s="57"/>
      <c r="M532" s="58">
        <v>0.05</v>
      </c>
      <c r="N532" s="398">
        <f t="shared" si="50"/>
        <v>188.14</v>
      </c>
      <c r="O532" s="421">
        <f t="shared" si="52"/>
        <v>192</v>
      </c>
      <c r="P532" s="399">
        <f t="shared" si="51"/>
        <v>190.07</v>
      </c>
      <c r="Q532" s="424"/>
    </row>
    <row r="533" spans="1:17" x14ac:dyDescent="0.25">
      <c r="A533" s="16">
        <v>531</v>
      </c>
      <c r="B533" s="186" t="s">
        <v>1418</v>
      </c>
      <c r="C533" s="187" t="s">
        <v>289</v>
      </c>
      <c r="D533" s="19">
        <v>1</v>
      </c>
      <c r="E533" s="298">
        <f t="shared" si="48"/>
        <v>169.71428571428572</v>
      </c>
      <c r="F533" s="18">
        <v>0.05</v>
      </c>
      <c r="G533" s="132">
        <f t="shared" si="49"/>
        <v>178.20000000000002</v>
      </c>
      <c r="H533" s="41"/>
      <c r="I533" s="384">
        <v>168</v>
      </c>
      <c r="J533" s="212">
        <v>171.42857142857142</v>
      </c>
      <c r="K533" s="405">
        <f t="shared" si="53"/>
        <v>169.71428571428572</v>
      </c>
      <c r="L533" s="57"/>
      <c r="M533" s="58">
        <v>0.05</v>
      </c>
      <c r="N533" s="398">
        <f t="shared" si="50"/>
        <v>176.4</v>
      </c>
      <c r="O533" s="421">
        <f t="shared" si="52"/>
        <v>180</v>
      </c>
      <c r="P533" s="399">
        <f t="shared" si="51"/>
        <v>178.2</v>
      </c>
      <c r="Q533" s="424"/>
    </row>
    <row r="534" spans="1:17" x14ac:dyDescent="0.25">
      <c r="A534" s="16">
        <v>532</v>
      </c>
      <c r="B534" s="186" t="s">
        <v>1419</v>
      </c>
      <c r="C534" s="187" t="s">
        <v>289</v>
      </c>
      <c r="D534" s="19">
        <v>1</v>
      </c>
      <c r="E534" s="298">
        <f t="shared" si="48"/>
        <v>188.92380952380952</v>
      </c>
      <c r="F534" s="18">
        <v>0.05</v>
      </c>
      <c r="G534" s="132">
        <f t="shared" si="49"/>
        <v>198.37</v>
      </c>
      <c r="H534" s="41"/>
      <c r="I534" s="384">
        <v>187.37142857142857</v>
      </c>
      <c r="J534" s="212">
        <v>190.47619047619048</v>
      </c>
      <c r="K534" s="405">
        <f t="shared" si="53"/>
        <v>188.92380952380952</v>
      </c>
      <c r="L534" s="57"/>
      <c r="M534" s="58">
        <v>0.05</v>
      </c>
      <c r="N534" s="398">
        <f t="shared" si="50"/>
        <v>196.74</v>
      </c>
      <c r="O534" s="421">
        <f t="shared" si="52"/>
        <v>200</v>
      </c>
      <c r="P534" s="399">
        <f t="shared" si="51"/>
        <v>198.37</v>
      </c>
      <c r="Q534" s="424"/>
    </row>
    <row r="535" spans="1:17" x14ac:dyDescent="0.25">
      <c r="A535" s="16">
        <v>533</v>
      </c>
      <c r="B535" s="186" t="s">
        <v>1420</v>
      </c>
      <c r="C535" s="187" t="s">
        <v>284</v>
      </c>
      <c r="D535" s="19">
        <v>1</v>
      </c>
      <c r="E535" s="298">
        <f t="shared" si="48"/>
        <v>70.014285714285705</v>
      </c>
      <c r="F535" s="18">
        <v>0.05</v>
      </c>
      <c r="G535" s="132">
        <f t="shared" si="49"/>
        <v>73.514999999999986</v>
      </c>
      <c r="H535" s="41"/>
      <c r="I535" s="384">
        <v>69.552380952380958</v>
      </c>
      <c r="J535" s="212">
        <v>70.476190476190467</v>
      </c>
      <c r="K535" s="405">
        <f t="shared" si="53"/>
        <v>70.014285714285705</v>
      </c>
      <c r="L535" s="57"/>
      <c r="M535" s="58">
        <v>0.05</v>
      </c>
      <c r="N535" s="398">
        <f t="shared" si="50"/>
        <v>73.03</v>
      </c>
      <c r="O535" s="421">
        <f t="shared" si="52"/>
        <v>73.999999999999986</v>
      </c>
      <c r="P535" s="399">
        <f t="shared" si="51"/>
        <v>73.514999999999986</v>
      </c>
      <c r="Q535" s="424"/>
    </row>
    <row r="536" spans="1:17" x14ac:dyDescent="0.25">
      <c r="A536" s="16">
        <v>534</v>
      </c>
      <c r="B536" s="186" t="s">
        <v>1421</v>
      </c>
      <c r="C536" s="187" t="s">
        <v>284</v>
      </c>
      <c r="D536" s="19">
        <v>1</v>
      </c>
      <c r="E536" s="298">
        <f t="shared" si="48"/>
        <v>46.719047619047615</v>
      </c>
      <c r="F536" s="18">
        <v>0.05</v>
      </c>
      <c r="G536" s="132">
        <f t="shared" si="49"/>
        <v>49.054999999999993</v>
      </c>
      <c r="H536" s="41"/>
      <c r="I536" s="384">
        <v>45.819047619047616</v>
      </c>
      <c r="J536" s="212">
        <v>47.61904761904762</v>
      </c>
      <c r="K536" s="405">
        <f t="shared" si="53"/>
        <v>46.719047619047615</v>
      </c>
      <c r="L536" s="57"/>
      <c r="M536" s="58">
        <v>0.05</v>
      </c>
      <c r="N536" s="398">
        <f t="shared" si="50"/>
        <v>48.11</v>
      </c>
      <c r="O536" s="421">
        <f t="shared" si="52"/>
        <v>50</v>
      </c>
      <c r="P536" s="399">
        <f t="shared" si="51"/>
        <v>49.055</v>
      </c>
      <c r="Q536" s="424"/>
    </row>
    <row r="537" spans="1:17" x14ac:dyDescent="0.25">
      <c r="A537" s="16">
        <v>535</v>
      </c>
      <c r="B537" s="186" t="s">
        <v>1422</v>
      </c>
      <c r="C537" s="187" t="s">
        <v>284</v>
      </c>
      <c r="D537" s="19">
        <v>1</v>
      </c>
      <c r="E537" s="298">
        <f t="shared" si="48"/>
        <v>145.47142857142856</v>
      </c>
      <c r="F537" s="18">
        <v>0.05</v>
      </c>
      <c r="G537" s="132">
        <f t="shared" si="49"/>
        <v>152.74499999999998</v>
      </c>
      <c r="H537" s="41"/>
      <c r="I537" s="384">
        <v>144.27619047619046</v>
      </c>
      <c r="J537" s="212">
        <v>146.66666666666666</v>
      </c>
      <c r="K537" s="405">
        <f t="shared" si="53"/>
        <v>145.47142857142856</v>
      </c>
      <c r="L537" s="57"/>
      <c r="M537" s="58">
        <v>0.05</v>
      </c>
      <c r="N537" s="398">
        <f t="shared" si="50"/>
        <v>151.48999999999998</v>
      </c>
      <c r="O537" s="421">
        <f t="shared" si="52"/>
        <v>154</v>
      </c>
      <c r="P537" s="399">
        <f t="shared" si="51"/>
        <v>152.745</v>
      </c>
      <c r="Q537" s="424"/>
    </row>
    <row r="538" spans="1:17" x14ac:dyDescent="0.25">
      <c r="A538" s="16">
        <v>536</v>
      </c>
      <c r="B538" s="186" t="s">
        <v>1423</v>
      </c>
      <c r="C538" s="187" t="s">
        <v>284</v>
      </c>
      <c r="D538" s="19">
        <v>1</v>
      </c>
      <c r="E538" s="298">
        <f t="shared" si="48"/>
        <v>218.34285714285713</v>
      </c>
      <c r="F538" s="18">
        <v>0.05</v>
      </c>
      <c r="G538" s="132">
        <f t="shared" si="49"/>
        <v>229.26</v>
      </c>
      <c r="H538" s="41"/>
      <c r="I538" s="384">
        <v>215.73333333333332</v>
      </c>
      <c r="J538" s="212">
        <v>220.95238095238093</v>
      </c>
      <c r="K538" s="405">
        <f t="shared" si="53"/>
        <v>218.34285714285713</v>
      </c>
      <c r="L538" s="57"/>
      <c r="M538" s="58">
        <v>0.05</v>
      </c>
      <c r="N538" s="398">
        <f t="shared" si="50"/>
        <v>226.51999999999998</v>
      </c>
      <c r="O538" s="421">
        <f t="shared" si="52"/>
        <v>231.99999999999997</v>
      </c>
      <c r="P538" s="399">
        <f t="shared" si="51"/>
        <v>229.26</v>
      </c>
      <c r="Q538" s="424"/>
    </row>
    <row r="539" spans="1:17" x14ac:dyDescent="0.25">
      <c r="A539" s="16">
        <v>537</v>
      </c>
      <c r="B539" s="186" t="s">
        <v>1424</v>
      </c>
      <c r="C539" s="187" t="s">
        <v>262</v>
      </c>
      <c r="D539" s="19">
        <v>1</v>
      </c>
      <c r="E539" s="298">
        <f t="shared" si="48"/>
        <v>6.2750000000000004</v>
      </c>
      <c r="F539" s="18">
        <v>0</v>
      </c>
      <c r="G539" s="132">
        <f t="shared" si="49"/>
        <v>6.2750000000000004</v>
      </c>
      <c r="H539" s="41"/>
      <c r="I539" s="384">
        <v>6.55</v>
      </c>
      <c r="J539" s="212">
        <v>6</v>
      </c>
      <c r="K539" s="405">
        <f t="shared" si="53"/>
        <v>6.2750000000000004</v>
      </c>
      <c r="L539" s="57"/>
      <c r="M539" s="58">
        <v>0</v>
      </c>
      <c r="N539" s="398">
        <f t="shared" si="50"/>
        <v>6.55</v>
      </c>
      <c r="O539" s="421">
        <f t="shared" si="52"/>
        <v>6</v>
      </c>
      <c r="P539" s="399">
        <f t="shared" si="51"/>
        <v>6.2750000000000004</v>
      </c>
      <c r="Q539" s="424"/>
    </row>
    <row r="540" spans="1:17" x14ac:dyDescent="0.25">
      <c r="A540" s="16">
        <v>538</v>
      </c>
      <c r="B540" s="186" t="s">
        <v>1425</v>
      </c>
      <c r="C540" s="187" t="s">
        <v>262</v>
      </c>
      <c r="D540" s="19">
        <v>1</v>
      </c>
      <c r="E540" s="298">
        <f t="shared" si="48"/>
        <v>6.41</v>
      </c>
      <c r="F540" s="18">
        <v>0</v>
      </c>
      <c r="G540" s="132">
        <f t="shared" si="49"/>
        <v>6.41</v>
      </c>
      <c r="H540" s="41"/>
      <c r="I540" s="384">
        <v>6.82</v>
      </c>
      <c r="J540" s="212">
        <v>6</v>
      </c>
      <c r="K540" s="405">
        <f t="shared" si="53"/>
        <v>6.41</v>
      </c>
      <c r="L540" s="57"/>
      <c r="M540" s="58">
        <v>0</v>
      </c>
      <c r="N540" s="398">
        <f t="shared" si="50"/>
        <v>6.82</v>
      </c>
      <c r="O540" s="421">
        <f t="shared" si="52"/>
        <v>6</v>
      </c>
      <c r="P540" s="399">
        <f t="shared" si="51"/>
        <v>6.41</v>
      </c>
      <c r="Q540" s="424"/>
    </row>
    <row r="541" spans="1:17" x14ac:dyDescent="0.25">
      <c r="A541" s="16">
        <v>539</v>
      </c>
      <c r="B541" s="186" t="s">
        <v>1426</v>
      </c>
      <c r="C541" s="187" t="s">
        <v>262</v>
      </c>
      <c r="D541" s="19">
        <v>1</v>
      </c>
      <c r="E541" s="298">
        <f t="shared" si="48"/>
        <v>8.3650000000000002</v>
      </c>
      <c r="F541" s="18">
        <v>0</v>
      </c>
      <c r="G541" s="132">
        <f t="shared" si="49"/>
        <v>8.3650000000000002</v>
      </c>
      <c r="H541" s="41"/>
      <c r="I541" s="384">
        <v>8.73</v>
      </c>
      <c r="J541" s="212">
        <v>8</v>
      </c>
      <c r="K541" s="405">
        <f t="shared" si="53"/>
        <v>8.3650000000000002</v>
      </c>
      <c r="L541" s="57"/>
      <c r="M541" s="58">
        <v>0</v>
      </c>
      <c r="N541" s="398">
        <f t="shared" si="50"/>
        <v>8.73</v>
      </c>
      <c r="O541" s="421">
        <f t="shared" si="52"/>
        <v>8</v>
      </c>
      <c r="P541" s="399">
        <f t="shared" si="51"/>
        <v>8.3650000000000002</v>
      </c>
      <c r="Q541" s="424"/>
    </row>
    <row r="542" spans="1:17" x14ac:dyDescent="0.25">
      <c r="A542" s="16">
        <v>540</v>
      </c>
      <c r="B542" s="186" t="s">
        <v>1427</v>
      </c>
      <c r="C542" s="187" t="s">
        <v>16</v>
      </c>
      <c r="D542" s="19">
        <v>1</v>
      </c>
      <c r="E542" s="298">
        <f t="shared" si="48"/>
        <v>73071.752100840327</v>
      </c>
      <c r="F542" s="18">
        <v>0.19</v>
      </c>
      <c r="G542" s="132">
        <f t="shared" si="49"/>
        <v>86955.384999999995</v>
      </c>
      <c r="H542" s="41"/>
      <c r="I542" s="384">
        <v>72333.420168067227</v>
      </c>
      <c r="J542" s="404">
        <v>73810.084033613442</v>
      </c>
      <c r="K542" s="405">
        <f t="shared" si="53"/>
        <v>73071.752100840327</v>
      </c>
      <c r="L542" s="405"/>
      <c r="M542" s="58">
        <v>0.19</v>
      </c>
      <c r="N542" s="398">
        <f t="shared" si="50"/>
        <v>86076.77</v>
      </c>
      <c r="O542" s="421">
        <f t="shared" si="52"/>
        <v>87834</v>
      </c>
      <c r="P542" s="399">
        <f t="shared" si="51"/>
        <v>86955.385000000009</v>
      </c>
      <c r="Q542" s="424"/>
    </row>
    <row r="543" spans="1:17" x14ac:dyDescent="0.25">
      <c r="A543" s="16">
        <v>541</v>
      </c>
      <c r="B543" s="186" t="s">
        <v>1428</v>
      </c>
      <c r="C543" s="187" t="s">
        <v>14</v>
      </c>
      <c r="D543" s="19">
        <v>1</v>
      </c>
      <c r="E543" s="298">
        <f t="shared" si="48"/>
        <v>78444.76470588235</v>
      </c>
      <c r="F543" s="18">
        <v>0.19</v>
      </c>
      <c r="G543" s="132">
        <f t="shared" si="49"/>
        <v>93349.26999999999</v>
      </c>
      <c r="H543" s="41"/>
      <c r="I543" s="384">
        <v>77652.554621848743</v>
      </c>
      <c r="J543" s="404">
        <v>79236.97478991597</v>
      </c>
      <c r="K543" s="405">
        <f t="shared" si="53"/>
        <v>78444.76470588235</v>
      </c>
      <c r="L543" s="405"/>
      <c r="M543" s="58">
        <v>0.19</v>
      </c>
      <c r="N543" s="398">
        <f t="shared" si="50"/>
        <v>92406.540000000008</v>
      </c>
      <c r="O543" s="421">
        <f t="shared" si="52"/>
        <v>94292</v>
      </c>
      <c r="P543" s="399">
        <f t="shared" si="51"/>
        <v>93349.27</v>
      </c>
      <c r="Q543" s="424"/>
    </row>
    <row r="544" spans="1:17" x14ac:dyDescent="0.25">
      <c r="A544" s="16">
        <v>542</v>
      </c>
      <c r="B544" s="186" t="s">
        <v>1429</v>
      </c>
      <c r="C544" s="187" t="s">
        <v>262</v>
      </c>
      <c r="D544" s="19">
        <v>1</v>
      </c>
      <c r="E544" s="298">
        <f t="shared" si="48"/>
        <v>6.1400000000000006</v>
      </c>
      <c r="F544" s="18" t="s">
        <v>287</v>
      </c>
      <c r="G544" s="132">
        <f t="shared" si="49"/>
        <v>6.1400000000000006</v>
      </c>
      <c r="H544" s="41"/>
      <c r="I544" s="384">
        <v>6.28</v>
      </c>
      <c r="J544" s="212">
        <v>6</v>
      </c>
      <c r="K544" s="405">
        <f t="shared" si="53"/>
        <v>6.1400000000000006</v>
      </c>
      <c r="L544" s="57"/>
      <c r="M544" s="58" t="s">
        <v>287</v>
      </c>
      <c r="N544" s="398">
        <f t="shared" si="50"/>
        <v>6.28</v>
      </c>
      <c r="O544" s="421">
        <f t="shared" si="52"/>
        <v>6</v>
      </c>
      <c r="P544" s="399">
        <f t="shared" si="51"/>
        <v>6.1400000000000006</v>
      </c>
      <c r="Q544" s="424"/>
    </row>
    <row r="545" spans="1:17" x14ac:dyDescent="0.25">
      <c r="A545" s="16">
        <v>543</v>
      </c>
      <c r="B545" s="186" t="s">
        <v>1430</v>
      </c>
      <c r="C545" s="187" t="s">
        <v>262</v>
      </c>
      <c r="D545" s="19">
        <v>1</v>
      </c>
      <c r="E545" s="298">
        <f t="shared" si="48"/>
        <v>6.1400000000000006</v>
      </c>
      <c r="F545" s="18" t="s">
        <v>287</v>
      </c>
      <c r="G545" s="132">
        <f t="shared" si="49"/>
        <v>6.1400000000000006</v>
      </c>
      <c r="H545" s="41"/>
      <c r="I545" s="384">
        <v>6.28</v>
      </c>
      <c r="J545" s="212">
        <v>6</v>
      </c>
      <c r="K545" s="405">
        <f t="shared" si="53"/>
        <v>6.1400000000000006</v>
      </c>
      <c r="L545" s="57"/>
      <c r="M545" s="58" t="s">
        <v>287</v>
      </c>
      <c r="N545" s="398">
        <f t="shared" si="50"/>
        <v>6.28</v>
      </c>
      <c r="O545" s="421">
        <f t="shared" si="52"/>
        <v>6</v>
      </c>
      <c r="P545" s="399">
        <f t="shared" si="51"/>
        <v>6.1400000000000006</v>
      </c>
      <c r="Q545" s="424"/>
    </row>
    <row r="546" spans="1:17" x14ac:dyDescent="0.25">
      <c r="A546" s="16">
        <v>544</v>
      </c>
      <c r="B546" s="186" t="s">
        <v>1431</v>
      </c>
      <c r="C546" s="187" t="s">
        <v>262</v>
      </c>
      <c r="D546" s="19">
        <v>1</v>
      </c>
      <c r="E546" s="298">
        <f t="shared" si="48"/>
        <v>13.68</v>
      </c>
      <c r="F546" s="18">
        <v>0</v>
      </c>
      <c r="G546" s="132">
        <f t="shared" si="49"/>
        <v>13.68</v>
      </c>
      <c r="H546" s="41"/>
      <c r="I546" s="384">
        <v>13.36</v>
      </c>
      <c r="J546" s="212">
        <v>14</v>
      </c>
      <c r="K546" s="405">
        <f t="shared" si="53"/>
        <v>13.68</v>
      </c>
      <c r="L546" s="57"/>
      <c r="M546" s="58">
        <v>0</v>
      </c>
      <c r="N546" s="398">
        <f t="shared" si="50"/>
        <v>13.36</v>
      </c>
      <c r="O546" s="421">
        <f t="shared" si="52"/>
        <v>14</v>
      </c>
      <c r="P546" s="399">
        <f t="shared" si="51"/>
        <v>13.68</v>
      </c>
      <c r="Q546" s="424"/>
    </row>
    <row r="547" spans="1:17" x14ac:dyDescent="0.25">
      <c r="A547" s="16">
        <v>545</v>
      </c>
      <c r="B547" s="186" t="s">
        <v>1432</v>
      </c>
      <c r="C547" s="187" t="s">
        <v>262</v>
      </c>
      <c r="D547" s="19">
        <v>1</v>
      </c>
      <c r="E547" s="298">
        <f t="shared" si="48"/>
        <v>6.1400000000000006</v>
      </c>
      <c r="F547" s="18">
        <v>0</v>
      </c>
      <c r="G547" s="132">
        <f t="shared" si="49"/>
        <v>6.1400000000000006</v>
      </c>
      <c r="H547" s="41"/>
      <c r="I547" s="384">
        <v>6.28</v>
      </c>
      <c r="J547" s="212">
        <v>6</v>
      </c>
      <c r="K547" s="405">
        <f t="shared" si="53"/>
        <v>6.1400000000000006</v>
      </c>
      <c r="L547" s="57"/>
      <c r="M547" s="58">
        <v>0</v>
      </c>
      <c r="N547" s="398">
        <f t="shared" si="50"/>
        <v>6.28</v>
      </c>
      <c r="O547" s="421">
        <f t="shared" si="52"/>
        <v>6</v>
      </c>
      <c r="P547" s="399">
        <f t="shared" si="51"/>
        <v>6.1400000000000006</v>
      </c>
      <c r="Q547" s="424"/>
    </row>
    <row r="548" spans="1:17" x14ac:dyDescent="0.25">
      <c r="A548" s="16">
        <v>546</v>
      </c>
      <c r="B548" s="186" t="s">
        <v>1433</v>
      </c>
      <c r="C548" s="187" t="s">
        <v>262</v>
      </c>
      <c r="D548" s="19">
        <v>1</v>
      </c>
      <c r="E548" s="298">
        <f t="shared" si="48"/>
        <v>8.3650000000000002</v>
      </c>
      <c r="F548" s="18">
        <v>0</v>
      </c>
      <c r="G548" s="132">
        <f t="shared" si="49"/>
        <v>8.3650000000000002</v>
      </c>
      <c r="H548" s="41"/>
      <c r="I548" s="384">
        <v>8.73</v>
      </c>
      <c r="J548" s="212">
        <v>8</v>
      </c>
      <c r="K548" s="405">
        <f t="shared" si="53"/>
        <v>8.3650000000000002</v>
      </c>
      <c r="L548" s="57"/>
      <c r="M548" s="58">
        <v>0</v>
      </c>
      <c r="N548" s="398">
        <f t="shared" si="50"/>
        <v>8.73</v>
      </c>
      <c r="O548" s="421">
        <f t="shared" si="52"/>
        <v>8</v>
      </c>
      <c r="P548" s="399">
        <f t="shared" si="51"/>
        <v>8.3650000000000002</v>
      </c>
      <c r="Q548" s="424"/>
    </row>
    <row r="549" spans="1:17" x14ac:dyDescent="0.25">
      <c r="A549" s="16">
        <v>547</v>
      </c>
      <c r="B549" s="186" t="s">
        <v>1434</v>
      </c>
      <c r="C549" s="187" t="s">
        <v>262</v>
      </c>
      <c r="D549" s="19">
        <v>1</v>
      </c>
      <c r="E549" s="298">
        <f t="shared" si="48"/>
        <v>10.184999999999999</v>
      </c>
      <c r="F549" s="18" t="s">
        <v>287</v>
      </c>
      <c r="G549" s="132">
        <f t="shared" si="49"/>
        <v>10.184999999999999</v>
      </c>
      <c r="H549" s="41"/>
      <c r="I549" s="384">
        <v>10.37</v>
      </c>
      <c r="J549" s="212">
        <v>10</v>
      </c>
      <c r="K549" s="405">
        <f t="shared" si="53"/>
        <v>10.184999999999999</v>
      </c>
      <c r="L549" s="57"/>
      <c r="M549" s="58" t="s">
        <v>287</v>
      </c>
      <c r="N549" s="398">
        <f t="shared" si="50"/>
        <v>10.37</v>
      </c>
      <c r="O549" s="421">
        <f t="shared" si="52"/>
        <v>10</v>
      </c>
      <c r="P549" s="399">
        <f t="shared" si="51"/>
        <v>10.184999999999999</v>
      </c>
      <c r="Q549" s="424"/>
    </row>
    <row r="550" spans="1:17" x14ac:dyDescent="0.25">
      <c r="A550" s="16">
        <v>548</v>
      </c>
      <c r="B550" s="186" t="s">
        <v>1435</v>
      </c>
      <c r="C550" s="187" t="s">
        <v>285</v>
      </c>
      <c r="D550" s="19">
        <v>1</v>
      </c>
      <c r="E550" s="298">
        <f t="shared" si="48"/>
        <v>26.403361344537814</v>
      </c>
      <c r="F550" s="18" t="s">
        <v>286</v>
      </c>
      <c r="G550" s="132">
        <f t="shared" si="49"/>
        <v>31.419999999999998</v>
      </c>
      <c r="H550" s="41"/>
      <c r="I550" s="384">
        <v>25.915966386554622</v>
      </c>
      <c r="J550" s="404">
        <v>26.890756302521009</v>
      </c>
      <c r="K550" s="405">
        <f t="shared" si="53"/>
        <v>26.403361344537814</v>
      </c>
      <c r="L550" s="405"/>
      <c r="M550" s="58" t="s">
        <v>286</v>
      </c>
      <c r="N550" s="398">
        <f t="shared" si="50"/>
        <v>30.84</v>
      </c>
      <c r="O550" s="421">
        <f t="shared" si="52"/>
        <v>32</v>
      </c>
      <c r="P550" s="399">
        <f t="shared" si="51"/>
        <v>31.42</v>
      </c>
      <c r="Q550" s="424"/>
    </row>
    <row r="551" spans="1:17" x14ac:dyDescent="0.25">
      <c r="A551" s="16">
        <v>549</v>
      </c>
      <c r="B551" s="186" t="s">
        <v>1436</v>
      </c>
      <c r="C551" s="187" t="s">
        <v>262</v>
      </c>
      <c r="D551" s="19">
        <v>1</v>
      </c>
      <c r="E551" s="298">
        <f t="shared" si="48"/>
        <v>11.59</v>
      </c>
      <c r="F551" s="18" t="s">
        <v>287</v>
      </c>
      <c r="G551" s="132">
        <f t="shared" si="49"/>
        <v>11.59</v>
      </c>
      <c r="H551" s="41"/>
      <c r="I551" s="384">
        <v>11.18</v>
      </c>
      <c r="J551" s="212">
        <v>12</v>
      </c>
      <c r="K551" s="405">
        <f t="shared" si="53"/>
        <v>11.59</v>
      </c>
      <c r="L551" s="57"/>
      <c r="M551" s="58" t="s">
        <v>287</v>
      </c>
      <c r="N551" s="398">
        <f t="shared" si="50"/>
        <v>11.18</v>
      </c>
      <c r="O551" s="421">
        <f t="shared" si="52"/>
        <v>12</v>
      </c>
      <c r="P551" s="399">
        <f t="shared" si="51"/>
        <v>11.59</v>
      </c>
      <c r="Q551" s="424"/>
    </row>
    <row r="552" spans="1:17" x14ac:dyDescent="0.25">
      <c r="A552" s="16">
        <v>550</v>
      </c>
      <c r="B552" s="186" t="s">
        <v>1437</v>
      </c>
      <c r="C552" s="187" t="s">
        <v>262</v>
      </c>
      <c r="D552" s="19">
        <v>1</v>
      </c>
      <c r="E552" s="298">
        <f t="shared" si="48"/>
        <v>9.5</v>
      </c>
      <c r="F552" s="18">
        <v>0</v>
      </c>
      <c r="G552" s="132">
        <f t="shared" si="49"/>
        <v>9.5</v>
      </c>
      <c r="H552" s="41"/>
      <c r="I552" s="384">
        <v>9</v>
      </c>
      <c r="J552" s="212">
        <v>10</v>
      </c>
      <c r="K552" s="405">
        <f t="shared" si="53"/>
        <v>9.5</v>
      </c>
      <c r="L552" s="57"/>
      <c r="M552" s="58">
        <v>0</v>
      </c>
      <c r="N552" s="398">
        <f t="shared" si="50"/>
        <v>9</v>
      </c>
      <c r="O552" s="421">
        <f t="shared" si="52"/>
        <v>10</v>
      </c>
      <c r="P552" s="399">
        <f t="shared" si="51"/>
        <v>9.5</v>
      </c>
      <c r="Q552" s="424"/>
    </row>
    <row r="553" spans="1:17" x14ac:dyDescent="0.25">
      <c r="A553" s="16">
        <v>551</v>
      </c>
      <c r="B553" s="182" t="s">
        <v>1438</v>
      </c>
      <c r="C553" s="183" t="s">
        <v>14</v>
      </c>
      <c r="D553" s="19">
        <v>1</v>
      </c>
      <c r="E553" s="298">
        <f t="shared" si="48"/>
        <v>40360.033613445383</v>
      </c>
      <c r="F553" s="18" t="s">
        <v>286</v>
      </c>
      <c r="G553" s="132">
        <f t="shared" si="49"/>
        <v>48028.44</v>
      </c>
      <c r="H553" s="41"/>
      <c r="I553" s="384">
        <v>39952</v>
      </c>
      <c r="J553" s="404">
        <v>40768.067226890758</v>
      </c>
      <c r="K553" s="405">
        <f t="shared" si="53"/>
        <v>40360.033613445383</v>
      </c>
      <c r="L553" s="405"/>
      <c r="M553" s="58" t="s">
        <v>286</v>
      </c>
      <c r="N553" s="398">
        <f t="shared" si="50"/>
        <v>47542.879999999997</v>
      </c>
      <c r="O553" s="421">
        <f t="shared" si="52"/>
        <v>48514</v>
      </c>
      <c r="P553" s="399">
        <f t="shared" si="51"/>
        <v>48028.44</v>
      </c>
      <c r="Q553" s="424"/>
    </row>
    <row r="554" spans="1:17" x14ac:dyDescent="0.25">
      <c r="A554" s="16">
        <v>552</v>
      </c>
      <c r="B554" s="182" t="s">
        <v>1439</v>
      </c>
      <c r="C554" s="183" t="s">
        <v>14</v>
      </c>
      <c r="D554" s="19">
        <v>1</v>
      </c>
      <c r="E554" s="298">
        <f t="shared" si="48"/>
        <v>10656.852941176472</v>
      </c>
      <c r="F554" s="18" t="s">
        <v>286</v>
      </c>
      <c r="G554" s="132">
        <f t="shared" si="49"/>
        <v>12681.655000000002</v>
      </c>
      <c r="H554" s="41"/>
      <c r="I554" s="384">
        <v>10549</v>
      </c>
      <c r="J554" s="404">
        <v>10764.705882352942</v>
      </c>
      <c r="K554" s="405">
        <f t="shared" si="53"/>
        <v>10656.852941176472</v>
      </c>
      <c r="L554" s="405"/>
      <c r="M554" s="58" t="s">
        <v>286</v>
      </c>
      <c r="N554" s="398">
        <f t="shared" si="50"/>
        <v>12553.31</v>
      </c>
      <c r="O554" s="421">
        <f t="shared" si="52"/>
        <v>12810.000000000002</v>
      </c>
      <c r="P554" s="399">
        <f t="shared" si="51"/>
        <v>12681.655000000001</v>
      </c>
      <c r="Q554" s="424"/>
    </row>
    <row r="555" spans="1:17" x14ac:dyDescent="0.25">
      <c r="A555" s="16">
        <v>553</v>
      </c>
      <c r="B555" s="65" t="s">
        <v>1440</v>
      </c>
      <c r="C555" s="49" t="s">
        <v>14</v>
      </c>
      <c r="D555" s="19">
        <v>1</v>
      </c>
      <c r="E555" s="298">
        <f t="shared" si="48"/>
        <v>54083.873949579836</v>
      </c>
      <c r="F555" s="18" t="s">
        <v>286</v>
      </c>
      <c r="G555" s="132">
        <f t="shared" si="49"/>
        <v>64359.810000000005</v>
      </c>
      <c r="H555" s="41"/>
      <c r="I555" s="384">
        <v>53537.495798319331</v>
      </c>
      <c r="J555" s="404">
        <v>54630.252100840342</v>
      </c>
      <c r="K555" s="405">
        <f t="shared" si="53"/>
        <v>54083.873949579836</v>
      </c>
      <c r="L555" s="405"/>
      <c r="M555" s="58" t="s">
        <v>286</v>
      </c>
      <c r="N555" s="398">
        <f t="shared" si="50"/>
        <v>63709.62</v>
      </c>
      <c r="O555" s="421">
        <f t="shared" si="52"/>
        <v>65010.000000000007</v>
      </c>
      <c r="P555" s="399">
        <f t="shared" si="51"/>
        <v>64359.810000000005</v>
      </c>
      <c r="Q555" s="424"/>
    </row>
    <row r="556" spans="1:17" x14ac:dyDescent="0.25">
      <c r="A556" s="16">
        <v>554</v>
      </c>
      <c r="B556" s="65" t="s">
        <v>1441</v>
      </c>
      <c r="C556" s="49" t="s">
        <v>14</v>
      </c>
      <c r="D556" s="19">
        <v>1</v>
      </c>
      <c r="E556" s="298">
        <f t="shared" si="48"/>
        <v>93462.95378151261</v>
      </c>
      <c r="F556" s="18" t="s">
        <v>286</v>
      </c>
      <c r="G556" s="132">
        <f t="shared" si="49"/>
        <v>111220.91500000001</v>
      </c>
      <c r="H556" s="41"/>
      <c r="I556" s="384">
        <v>92519.184873949591</v>
      </c>
      <c r="J556" s="404">
        <v>94406.722689075628</v>
      </c>
      <c r="K556" s="405">
        <f t="shared" si="53"/>
        <v>93462.95378151261</v>
      </c>
      <c r="L556" s="405"/>
      <c r="M556" s="58" t="s">
        <v>286</v>
      </c>
      <c r="N556" s="398">
        <f t="shared" si="50"/>
        <v>110097.83000000002</v>
      </c>
      <c r="O556" s="421">
        <f t="shared" si="52"/>
        <v>112344</v>
      </c>
      <c r="P556" s="399">
        <f t="shared" si="51"/>
        <v>111220.91500000001</v>
      </c>
      <c r="Q556" s="424"/>
    </row>
    <row r="557" spans="1:17" x14ac:dyDescent="0.25">
      <c r="A557" s="16">
        <v>555</v>
      </c>
      <c r="B557" s="65" t="s">
        <v>1442</v>
      </c>
      <c r="C557" s="49" t="s">
        <v>14</v>
      </c>
      <c r="D557" s="19">
        <v>1</v>
      </c>
      <c r="E557" s="298">
        <f t="shared" si="48"/>
        <v>103402.95378151261</v>
      </c>
      <c r="F557" s="18" t="s">
        <v>286</v>
      </c>
      <c r="G557" s="132">
        <f t="shared" si="49"/>
        <v>123049.51500000001</v>
      </c>
      <c r="H557" s="41"/>
      <c r="I557" s="384">
        <v>102358.84873949581</v>
      </c>
      <c r="J557" s="404">
        <v>104447.05882352941</v>
      </c>
      <c r="K557" s="405">
        <f t="shared" si="53"/>
        <v>103402.95378151261</v>
      </c>
      <c r="L557" s="405"/>
      <c r="M557" s="58" t="s">
        <v>286</v>
      </c>
      <c r="N557" s="398">
        <f t="shared" si="50"/>
        <v>121807.03000000001</v>
      </c>
      <c r="O557" s="421">
        <f t="shared" si="52"/>
        <v>124292</v>
      </c>
      <c r="P557" s="399">
        <f t="shared" si="51"/>
        <v>123049.51500000001</v>
      </c>
      <c r="Q557" s="424"/>
    </row>
    <row r="558" spans="1:17" x14ac:dyDescent="0.25">
      <c r="A558" s="16">
        <v>556</v>
      </c>
      <c r="B558" s="182" t="s">
        <v>1443</v>
      </c>
      <c r="C558" s="195" t="s">
        <v>14</v>
      </c>
      <c r="D558" s="19">
        <v>1</v>
      </c>
      <c r="E558" s="298">
        <f t="shared" si="48"/>
        <v>23490.042016806725</v>
      </c>
      <c r="F558" s="18" t="s">
        <v>286</v>
      </c>
      <c r="G558" s="132">
        <f t="shared" si="49"/>
        <v>27953.15</v>
      </c>
      <c r="H558" s="41"/>
      <c r="I558" s="384">
        <v>23252.352941176472</v>
      </c>
      <c r="J558" s="404">
        <v>23727.731092436978</v>
      </c>
      <c r="K558" s="405">
        <f t="shared" si="53"/>
        <v>23490.042016806725</v>
      </c>
      <c r="L558" s="405"/>
      <c r="M558" s="58" t="s">
        <v>286</v>
      </c>
      <c r="N558" s="398">
        <f t="shared" si="50"/>
        <v>27670.300000000003</v>
      </c>
      <c r="O558" s="421">
        <f t="shared" si="52"/>
        <v>28236.000000000004</v>
      </c>
      <c r="P558" s="399">
        <f t="shared" si="51"/>
        <v>27953.15</v>
      </c>
      <c r="Q558" s="424"/>
    </row>
    <row r="559" spans="1:17" x14ac:dyDescent="0.25">
      <c r="A559" s="16">
        <v>557</v>
      </c>
      <c r="B559" s="65" t="s">
        <v>1444</v>
      </c>
      <c r="C559" s="49" t="s">
        <v>262</v>
      </c>
      <c r="D559" s="19">
        <v>1</v>
      </c>
      <c r="E559" s="298">
        <f t="shared" si="48"/>
        <v>9.5</v>
      </c>
      <c r="F559" s="18">
        <v>0</v>
      </c>
      <c r="G559" s="132">
        <f t="shared" si="49"/>
        <v>9.5</v>
      </c>
      <c r="H559" s="41"/>
      <c r="I559" s="384">
        <v>9</v>
      </c>
      <c r="J559" s="212">
        <v>10</v>
      </c>
      <c r="K559" s="405">
        <f t="shared" si="53"/>
        <v>9.5</v>
      </c>
      <c r="L559" s="57"/>
      <c r="M559" s="58">
        <v>0</v>
      </c>
      <c r="N559" s="398">
        <f t="shared" si="50"/>
        <v>9</v>
      </c>
      <c r="O559" s="421">
        <f t="shared" si="52"/>
        <v>10</v>
      </c>
      <c r="P559" s="399">
        <f t="shared" si="51"/>
        <v>9.5</v>
      </c>
      <c r="Q559" s="424"/>
    </row>
    <row r="560" spans="1:17" x14ac:dyDescent="0.25">
      <c r="A560" s="16">
        <v>558</v>
      </c>
      <c r="B560" s="65" t="s">
        <v>1445</v>
      </c>
      <c r="C560" s="49" t="s">
        <v>262</v>
      </c>
      <c r="D560" s="19">
        <v>1</v>
      </c>
      <c r="E560" s="298">
        <f t="shared" si="48"/>
        <v>15.635</v>
      </c>
      <c r="F560" s="18">
        <v>0</v>
      </c>
      <c r="G560" s="132">
        <f t="shared" si="49"/>
        <v>15.635</v>
      </c>
      <c r="H560" s="41"/>
      <c r="I560" s="384">
        <v>15.27</v>
      </c>
      <c r="J560" s="212">
        <v>16</v>
      </c>
      <c r="K560" s="405">
        <f t="shared" si="53"/>
        <v>15.635</v>
      </c>
      <c r="L560" s="57"/>
      <c r="M560" s="58">
        <v>0</v>
      </c>
      <c r="N560" s="398">
        <f t="shared" si="50"/>
        <v>15.27</v>
      </c>
      <c r="O560" s="421">
        <f t="shared" si="52"/>
        <v>16</v>
      </c>
      <c r="P560" s="399">
        <f t="shared" si="51"/>
        <v>15.635</v>
      </c>
      <c r="Q560" s="424"/>
    </row>
    <row r="561" spans="1:17" x14ac:dyDescent="0.25">
      <c r="A561" s="16">
        <v>559</v>
      </c>
      <c r="B561" s="65" t="s">
        <v>1446</v>
      </c>
      <c r="C561" s="49" t="s">
        <v>262</v>
      </c>
      <c r="D561" s="19">
        <v>1</v>
      </c>
      <c r="E561" s="298">
        <f t="shared" si="48"/>
        <v>8.3650000000000002</v>
      </c>
      <c r="F561" s="18">
        <v>0</v>
      </c>
      <c r="G561" s="132">
        <f t="shared" si="49"/>
        <v>8.3650000000000002</v>
      </c>
      <c r="H561" s="41"/>
      <c r="I561" s="384">
        <v>8.73</v>
      </c>
      <c r="J561" s="212">
        <v>8</v>
      </c>
      <c r="K561" s="405">
        <f t="shared" si="53"/>
        <v>8.3650000000000002</v>
      </c>
      <c r="L561" s="57"/>
      <c r="M561" s="58">
        <v>0</v>
      </c>
      <c r="N561" s="398">
        <f t="shared" si="50"/>
        <v>8.73</v>
      </c>
      <c r="O561" s="421">
        <f t="shared" si="52"/>
        <v>8</v>
      </c>
      <c r="P561" s="399">
        <f t="shared" si="51"/>
        <v>8.3650000000000002</v>
      </c>
      <c r="Q561" s="424"/>
    </row>
    <row r="562" spans="1:17" x14ac:dyDescent="0.25">
      <c r="A562" s="16">
        <v>560</v>
      </c>
      <c r="B562" s="65" t="s">
        <v>1447</v>
      </c>
      <c r="C562" s="49" t="s">
        <v>262</v>
      </c>
      <c r="D562" s="19">
        <v>1</v>
      </c>
      <c r="E562" s="298">
        <f t="shared" si="48"/>
        <v>26.403361344537814</v>
      </c>
      <c r="F562" s="18">
        <v>0.19</v>
      </c>
      <c r="G562" s="132">
        <f t="shared" si="49"/>
        <v>31.419999999999998</v>
      </c>
      <c r="H562" s="41"/>
      <c r="I562" s="384">
        <v>25.915966386554622</v>
      </c>
      <c r="J562" s="404">
        <v>26.890756302521009</v>
      </c>
      <c r="K562" s="405">
        <f t="shared" si="53"/>
        <v>26.403361344537814</v>
      </c>
      <c r="L562" s="405"/>
      <c r="M562" s="58">
        <v>0.19</v>
      </c>
      <c r="N562" s="398">
        <f t="shared" si="50"/>
        <v>30.84</v>
      </c>
      <c r="O562" s="421">
        <f t="shared" si="52"/>
        <v>32</v>
      </c>
      <c r="P562" s="399">
        <f t="shared" si="51"/>
        <v>31.42</v>
      </c>
      <c r="Q562" s="424"/>
    </row>
    <row r="563" spans="1:17" x14ac:dyDescent="0.25">
      <c r="A563" s="16">
        <v>561</v>
      </c>
      <c r="B563" s="65" t="s">
        <v>1448</v>
      </c>
      <c r="C563" s="49" t="s">
        <v>262</v>
      </c>
      <c r="D563" s="19">
        <v>1</v>
      </c>
      <c r="E563" s="298">
        <f t="shared" si="48"/>
        <v>42.857142857142861</v>
      </c>
      <c r="F563" s="18">
        <v>0.19</v>
      </c>
      <c r="G563" s="132">
        <f t="shared" si="49"/>
        <v>51.000000000000007</v>
      </c>
      <c r="H563" s="41"/>
      <c r="I563" s="384">
        <v>42.016806722689076</v>
      </c>
      <c r="J563" s="404">
        <v>43.69747899159664</v>
      </c>
      <c r="K563" s="405">
        <f t="shared" si="53"/>
        <v>42.857142857142861</v>
      </c>
      <c r="L563" s="405"/>
      <c r="M563" s="58">
        <v>0.19</v>
      </c>
      <c r="N563" s="398">
        <f t="shared" si="50"/>
        <v>50</v>
      </c>
      <c r="O563" s="421">
        <f t="shared" si="52"/>
        <v>52</v>
      </c>
      <c r="P563" s="399">
        <f t="shared" si="51"/>
        <v>51</v>
      </c>
      <c r="Q563" s="424"/>
    </row>
    <row r="564" spans="1:17" x14ac:dyDescent="0.25">
      <c r="A564" s="16">
        <v>562</v>
      </c>
      <c r="B564" s="65" t="s">
        <v>1449</v>
      </c>
      <c r="C564" s="49" t="s">
        <v>262</v>
      </c>
      <c r="D564" s="19">
        <v>1</v>
      </c>
      <c r="E564" s="298">
        <f t="shared" si="48"/>
        <v>59.705882352941174</v>
      </c>
      <c r="F564" s="18">
        <v>0.19</v>
      </c>
      <c r="G564" s="132">
        <f t="shared" si="49"/>
        <v>71.05</v>
      </c>
      <c r="H564" s="41"/>
      <c r="I564" s="384">
        <v>58.907563025210081</v>
      </c>
      <c r="J564" s="404">
        <v>60.504201680672274</v>
      </c>
      <c r="K564" s="405">
        <f t="shared" si="53"/>
        <v>59.705882352941174</v>
      </c>
      <c r="L564" s="405"/>
      <c r="M564" s="58">
        <v>0.19</v>
      </c>
      <c r="N564" s="398">
        <f t="shared" si="50"/>
        <v>70.099999999999994</v>
      </c>
      <c r="O564" s="421">
        <f t="shared" si="52"/>
        <v>72</v>
      </c>
      <c r="P564" s="399">
        <f t="shared" si="51"/>
        <v>71.05</v>
      </c>
      <c r="Q564" s="424"/>
    </row>
    <row r="565" spans="1:17" x14ac:dyDescent="0.25">
      <c r="A565" s="16">
        <v>563</v>
      </c>
      <c r="B565" s="65" t="s">
        <v>1450</v>
      </c>
      <c r="C565" s="49" t="s">
        <v>262</v>
      </c>
      <c r="D565" s="19">
        <v>1</v>
      </c>
      <c r="E565" s="298">
        <f t="shared" si="48"/>
        <v>33.306722689075634</v>
      </c>
      <c r="F565" s="18">
        <v>0.19</v>
      </c>
      <c r="G565" s="132">
        <f t="shared" si="49"/>
        <v>39.635000000000005</v>
      </c>
      <c r="H565" s="41"/>
      <c r="I565" s="384">
        <v>33.000000000000007</v>
      </c>
      <c r="J565" s="404">
        <v>33.613445378151262</v>
      </c>
      <c r="K565" s="405">
        <f t="shared" si="53"/>
        <v>33.306722689075634</v>
      </c>
      <c r="L565" s="405"/>
      <c r="M565" s="58">
        <v>0.19</v>
      </c>
      <c r="N565" s="398">
        <f t="shared" si="50"/>
        <v>39.27000000000001</v>
      </c>
      <c r="O565" s="421">
        <f t="shared" si="52"/>
        <v>40</v>
      </c>
      <c r="P565" s="399">
        <f t="shared" si="51"/>
        <v>39.635000000000005</v>
      </c>
      <c r="Q565" s="424"/>
    </row>
    <row r="566" spans="1:17" x14ac:dyDescent="0.25">
      <c r="A566" s="16">
        <v>564</v>
      </c>
      <c r="B566" s="65" t="s">
        <v>1451</v>
      </c>
      <c r="C566" s="49" t="s">
        <v>262</v>
      </c>
      <c r="D566" s="19">
        <v>1</v>
      </c>
      <c r="E566" s="298">
        <f t="shared" si="48"/>
        <v>48.378151260504204</v>
      </c>
      <c r="F566" s="18">
        <v>0.19</v>
      </c>
      <c r="G566" s="132">
        <f t="shared" si="49"/>
        <v>57.57</v>
      </c>
      <c r="H566" s="41"/>
      <c r="I566" s="384">
        <v>48.016806722689076</v>
      </c>
      <c r="J566" s="404">
        <v>48.739495798319332</v>
      </c>
      <c r="K566" s="405">
        <f t="shared" si="53"/>
        <v>48.378151260504204</v>
      </c>
      <c r="L566" s="405"/>
      <c r="M566" s="58">
        <v>0.19</v>
      </c>
      <c r="N566" s="398">
        <f t="shared" si="50"/>
        <v>57.14</v>
      </c>
      <c r="O566" s="421">
        <f t="shared" si="52"/>
        <v>58.000000000000007</v>
      </c>
      <c r="P566" s="399">
        <f t="shared" si="51"/>
        <v>57.570000000000007</v>
      </c>
      <c r="Q566" s="424"/>
    </row>
    <row r="567" spans="1:17" x14ac:dyDescent="0.25">
      <c r="A567" s="16">
        <v>565</v>
      </c>
      <c r="B567" s="65" t="s">
        <v>1452</v>
      </c>
      <c r="C567" s="49" t="s">
        <v>262</v>
      </c>
      <c r="D567" s="19">
        <v>1</v>
      </c>
      <c r="E567" s="298">
        <f t="shared" si="48"/>
        <v>35.235294117647058</v>
      </c>
      <c r="F567" s="18">
        <v>0.19</v>
      </c>
      <c r="G567" s="132">
        <f t="shared" si="49"/>
        <v>41.93</v>
      </c>
      <c r="H567" s="41"/>
      <c r="I567" s="384">
        <v>35.176470588235297</v>
      </c>
      <c r="J567" s="404">
        <v>35.294117647058826</v>
      </c>
      <c r="K567" s="405">
        <f t="shared" si="53"/>
        <v>35.235294117647058</v>
      </c>
      <c r="L567" s="405"/>
      <c r="M567" s="58">
        <v>0.19</v>
      </c>
      <c r="N567" s="398">
        <f t="shared" si="50"/>
        <v>41.860000000000007</v>
      </c>
      <c r="O567" s="421">
        <f t="shared" si="52"/>
        <v>42</v>
      </c>
      <c r="P567" s="399">
        <f t="shared" si="51"/>
        <v>41.930000000000007</v>
      </c>
      <c r="Q567" s="424"/>
    </row>
    <row r="568" spans="1:17" x14ac:dyDescent="0.25">
      <c r="A568" s="16">
        <v>566</v>
      </c>
      <c r="B568" s="65" t="s">
        <v>1453</v>
      </c>
      <c r="C568" s="49" t="s">
        <v>262</v>
      </c>
      <c r="D568" s="19">
        <v>1</v>
      </c>
      <c r="E568" s="298">
        <f t="shared" si="48"/>
        <v>8.3650000000000002</v>
      </c>
      <c r="F568" s="18">
        <v>0</v>
      </c>
      <c r="G568" s="132">
        <f t="shared" si="49"/>
        <v>8.3650000000000002</v>
      </c>
      <c r="H568" s="41"/>
      <c r="I568" s="384">
        <v>8.73</v>
      </c>
      <c r="J568" s="212">
        <v>8</v>
      </c>
      <c r="K568" s="405">
        <f t="shared" si="53"/>
        <v>8.3650000000000002</v>
      </c>
      <c r="L568" s="57"/>
      <c r="M568" s="58">
        <v>0</v>
      </c>
      <c r="N568" s="398">
        <f t="shared" si="50"/>
        <v>8.73</v>
      </c>
      <c r="O568" s="421">
        <f t="shared" si="52"/>
        <v>8</v>
      </c>
      <c r="P568" s="399">
        <f t="shared" si="51"/>
        <v>8.3650000000000002</v>
      </c>
      <c r="Q568" s="424"/>
    </row>
    <row r="569" spans="1:17" x14ac:dyDescent="0.25">
      <c r="A569" s="16">
        <v>567</v>
      </c>
      <c r="B569" s="65" t="s">
        <v>1454</v>
      </c>
      <c r="C569" s="49" t="s">
        <v>262</v>
      </c>
      <c r="D569" s="19">
        <v>1</v>
      </c>
      <c r="E569" s="298">
        <f t="shared" si="48"/>
        <v>13.68</v>
      </c>
      <c r="F569" s="18">
        <v>0</v>
      </c>
      <c r="G569" s="132">
        <f t="shared" si="49"/>
        <v>13.68</v>
      </c>
      <c r="H569" s="41"/>
      <c r="I569" s="384">
        <v>13.36</v>
      </c>
      <c r="J569" s="212">
        <v>14</v>
      </c>
      <c r="K569" s="405">
        <f t="shared" si="53"/>
        <v>13.68</v>
      </c>
      <c r="L569" s="57"/>
      <c r="M569" s="58">
        <v>0</v>
      </c>
      <c r="N569" s="398">
        <f t="shared" si="50"/>
        <v>13.36</v>
      </c>
      <c r="O569" s="421">
        <f t="shared" si="52"/>
        <v>14</v>
      </c>
      <c r="P569" s="399">
        <f t="shared" si="51"/>
        <v>13.68</v>
      </c>
      <c r="Q569" s="424"/>
    </row>
    <row r="570" spans="1:17" x14ac:dyDescent="0.25">
      <c r="A570" s="16">
        <v>568</v>
      </c>
      <c r="B570" s="65" t="s">
        <v>1455</v>
      </c>
      <c r="C570" s="49" t="s">
        <v>262</v>
      </c>
      <c r="D570" s="19">
        <v>1</v>
      </c>
      <c r="E570" s="298">
        <f t="shared" si="48"/>
        <v>15.635</v>
      </c>
      <c r="F570" s="18">
        <v>0</v>
      </c>
      <c r="G570" s="132">
        <f t="shared" si="49"/>
        <v>15.635</v>
      </c>
      <c r="H570" s="41"/>
      <c r="I570" s="384">
        <v>15.27</v>
      </c>
      <c r="J570" s="212">
        <v>16</v>
      </c>
      <c r="K570" s="405">
        <f t="shared" si="53"/>
        <v>15.635</v>
      </c>
      <c r="L570" s="57"/>
      <c r="M570" s="58">
        <v>0</v>
      </c>
      <c r="N570" s="398">
        <f t="shared" si="50"/>
        <v>15.27</v>
      </c>
      <c r="O570" s="421">
        <f t="shared" si="52"/>
        <v>16</v>
      </c>
      <c r="P570" s="399">
        <f t="shared" si="51"/>
        <v>15.635</v>
      </c>
      <c r="Q570" s="424"/>
    </row>
    <row r="571" spans="1:17" x14ac:dyDescent="0.25">
      <c r="A571" s="16">
        <v>569</v>
      </c>
      <c r="B571" s="65" t="s">
        <v>1456</v>
      </c>
      <c r="C571" s="49" t="s">
        <v>262</v>
      </c>
      <c r="D571" s="19">
        <v>1</v>
      </c>
      <c r="E571" s="298">
        <f t="shared" si="48"/>
        <v>11.59</v>
      </c>
      <c r="F571" s="18">
        <v>0</v>
      </c>
      <c r="G571" s="132">
        <f t="shared" si="49"/>
        <v>11.59</v>
      </c>
      <c r="H571" s="41"/>
      <c r="I571" s="384">
        <v>11.18</v>
      </c>
      <c r="J571" s="212">
        <v>12</v>
      </c>
      <c r="K571" s="405">
        <f t="shared" si="53"/>
        <v>11.59</v>
      </c>
      <c r="L571" s="57"/>
      <c r="M571" s="58">
        <v>0</v>
      </c>
      <c r="N571" s="398">
        <f t="shared" si="50"/>
        <v>11.18</v>
      </c>
      <c r="O571" s="421">
        <f t="shared" si="52"/>
        <v>12</v>
      </c>
      <c r="P571" s="399">
        <f t="shared" si="51"/>
        <v>11.59</v>
      </c>
      <c r="Q571" s="424"/>
    </row>
    <row r="572" spans="1:17" x14ac:dyDescent="0.25">
      <c r="A572" s="16">
        <v>570</v>
      </c>
      <c r="B572" s="65" t="s">
        <v>1457</v>
      </c>
      <c r="C572" s="49" t="s">
        <v>262</v>
      </c>
      <c r="D572" s="19">
        <v>1</v>
      </c>
      <c r="E572" s="298">
        <f t="shared" si="48"/>
        <v>23.865000000000002</v>
      </c>
      <c r="F572" s="18">
        <v>0</v>
      </c>
      <c r="G572" s="132">
        <f t="shared" si="49"/>
        <v>23.865000000000002</v>
      </c>
      <c r="H572" s="41"/>
      <c r="I572" s="384">
        <v>23.73</v>
      </c>
      <c r="J572" s="212">
        <v>24</v>
      </c>
      <c r="K572" s="405">
        <f t="shared" si="53"/>
        <v>23.865000000000002</v>
      </c>
      <c r="L572" s="57"/>
      <c r="M572" s="58">
        <v>0</v>
      </c>
      <c r="N572" s="398">
        <f t="shared" si="50"/>
        <v>23.73</v>
      </c>
      <c r="O572" s="421">
        <f t="shared" si="52"/>
        <v>24</v>
      </c>
      <c r="P572" s="399">
        <f t="shared" si="51"/>
        <v>23.865000000000002</v>
      </c>
      <c r="Q572" s="424"/>
    </row>
    <row r="573" spans="1:17" x14ac:dyDescent="0.25">
      <c r="A573" s="16">
        <v>571</v>
      </c>
      <c r="B573" s="65" t="s">
        <v>1458</v>
      </c>
      <c r="C573" s="49" t="s">
        <v>262</v>
      </c>
      <c r="D573" s="19">
        <v>1</v>
      </c>
      <c r="E573" s="298">
        <f t="shared" si="48"/>
        <v>19.82</v>
      </c>
      <c r="F573" s="18">
        <v>0</v>
      </c>
      <c r="G573" s="132">
        <f t="shared" si="49"/>
        <v>19.82</v>
      </c>
      <c r="H573" s="41"/>
      <c r="I573" s="384">
        <v>19.64</v>
      </c>
      <c r="J573" s="212">
        <v>20</v>
      </c>
      <c r="K573" s="405">
        <f t="shared" si="53"/>
        <v>19.82</v>
      </c>
      <c r="L573" s="57"/>
      <c r="M573" s="58">
        <v>0</v>
      </c>
      <c r="N573" s="398">
        <f t="shared" si="50"/>
        <v>19.64</v>
      </c>
      <c r="O573" s="421">
        <f t="shared" si="52"/>
        <v>20</v>
      </c>
      <c r="P573" s="399">
        <f t="shared" si="51"/>
        <v>19.82</v>
      </c>
      <c r="Q573" s="424"/>
    </row>
    <row r="574" spans="1:17" x14ac:dyDescent="0.25">
      <c r="A574" s="16">
        <v>572</v>
      </c>
      <c r="B574" s="182" t="s">
        <v>1459</v>
      </c>
      <c r="C574" s="183" t="s">
        <v>262</v>
      </c>
      <c r="D574" s="19">
        <v>1</v>
      </c>
      <c r="E574" s="298">
        <f t="shared" si="48"/>
        <v>23.533613445378151</v>
      </c>
      <c r="F574" s="18" t="s">
        <v>286</v>
      </c>
      <c r="G574" s="132">
        <f t="shared" si="49"/>
        <v>28.004999999999999</v>
      </c>
      <c r="H574" s="41"/>
      <c r="I574" s="384">
        <v>23.537815126050422</v>
      </c>
      <c r="J574" s="404">
        <v>23.529411764705884</v>
      </c>
      <c r="K574" s="405">
        <f t="shared" si="53"/>
        <v>23.533613445378151</v>
      </c>
      <c r="L574" s="405"/>
      <c r="M574" s="58" t="s">
        <v>286</v>
      </c>
      <c r="N574" s="398">
        <f t="shared" si="50"/>
        <v>28.01</v>
      </c>
      <c r="O574" s="421">
        <f t="shared" si="52"/>
        <v>28</v>
      </c>
      <c r="P574" s="399">
        <f t="shared" si="51"/>
        <v>28.005000000000003</v>
      </c>
      <c r="Q574" s="424"/>
    </row>
    <row r="575" spans="1:17" x14ac:dyDescent="0.25">
      <c r="A575" s="16">
        <v>573</v>
      </c>
      <c r="B575" s="65" t="s">
        <v>1460</v>
      </c>
      <c r="C575" s="49" t="s">
        <v>285</v>
      </c>
      <c r="D575" s="19">
        <v>1</v>
      </c>
      <c r="E575" s="298">
        <f t="shared" si="48"/>
        <v>41.730000000000004</v>
      </c>
      <c r="F575" s="18" t="s">
        <v>287</v>
      </c>
      <c r="G575" s="132">
        <f t="shared" si="49"/>
        <v>41.730000000000004</v>
      </c>
      <c r="H575" s="41"/>
      <c r="I575" s="384">
        <v>41.46</v>
      </c>
      <c r="J575" s="212">
        <v>42</v>
      </c>
      <c r="K575" s="405">
        <f t="shared" si="53"/>
        <v>41.730000000000004</v>
      </c>
      <c r="L575" s="57"/>
      <c r="M575" s="58" t="s">
        <v>287</v>
      </c>
      <c r="N575" s="398">
        <f t="shared" si="50"/>
        <v>41.46</v>
      </c>
      <c r="O575" s="421">
        <f t="shared" si="52"/>
        <v>42</v>
      </c>
      <c r="P575" s="399">
        <f t="shared" si="51"/>
        <v>41.730000000000004</v>
      </c>
      <c r="Q575" s="424"/>
    </row>
    <row r="576" spans="1:17" ht="25.5" x14ac:dyDescent="0.25">
      <c r="A576" s="16">
        <v>574</v>
      </c>
      <c r="B576" s="65" t="s">
        <v>1461</v>
      </c>
      <c r="C576" s="49" t="s">
        <v>262</v>
      </c>
      <c r="D576" s="19">
        <v>1</v>
      </c>
      <c r="E576" s="298">
        <f t="shared" si="48"/>
        <v>131.03781512605042</v>
      </c>
      <c r="F576" s="18" t="s">
        <v>286</v>
      </c>
      <c r="G576" s="132">
        <f t="shared" si="49"/>
        <v>155.935</v>
      </c>
      <c r="H576" s="41"/>
      <c r="I576" s="384">
        <v>129.30252100840337</v>
      </c>
      <c r="J576" s="404">
        <v>132.77310924369749</v>
      </c>
      <c r="K576" s="405">
        <f t="shared" si="53"/>
        <v>131.03781512605042</v>
      </c>
      <c r="L576" s="405"/>
      <c r="M576" s="58" t="s">
        <v>286</v>
      </c>
      <c r="N576" s="398">
        <f t="shared" si="50"/>
        <v>153.87</v>
      </c>
      <c r="O576" s="421">
        <f t="shared" si="52"/>
        <v>158</v>
      </c>
      <c r="P576" s="399">
        <f t="shared" si="51"/>
        <v>155.935</v>
      </c>
      <c r="Q576" s="424"/>
    </row>
    <row r="577" spans="1:17" ht="25.5" x14ac:dyDescent="0.25">
      <c r="A577" s="16">
        <v>575</v>
      </c>
      <c r="B577" s="65" t="s">
        <v>1462</v>
      </c>
      <c r="C577" s="49" t="s">
        <v>262</v>
      </c>
      <c r="D577" s="19">
        <v>1</v>
      </c>
      <c r="E577" s="298">
        <f t="shared" si="48"/>
        <v>131.31512605042019</v>
      </c>
      <c r="F577" s="18" t="s">
        <v>286</v>
      </c>
      <c r="G577" s="132">
        <f t="shared" si="49"/>
        <v>156.26500000000001</v>
      </c>
      <c r="H577" s="41"/>
      <c r="I577" s="384">
        <v>129.85714285714286</v>
      </c>
      <c r="J577" s="404">
        <v>132.77310924369749</v>
      </c>
      <c r="K577" s="405">
        <f t="shared" si="53"/>
        <v>131.31512605042019</v>
      </c>
      <c r="L577" s="405"/>
      <c r="M577" s="58" t="s">
        <v>286</v>
      </c>
      <c r="N577" s="398">
        <f t="shared" si="50"/>
        <v>154.53</v>
      </c>
      <c r="O577" s="421">
        <f t="shared" si="52"/>
        <v>158</v>
      </c>
      <c r="P577" s="399">
        <f t="shared" si="51"/>
        <v>156.26499999999999</v>
      </c>
      <c r="Q577" s="424"/>
    </row>
    <row r="578" spans="1:17" x14ac:dyDescent="0.25">
      <c r="A578" s="16">
        <v>576</v>
      </c>
      <c r="B578" s="65" t="s">
        <v>1463</v>
      </c>
      <c r="C578" s="49" t="s">
        <v>262</v>
      </c>
      <c r="D578" s="19">
        <v>1</v>
      </c>
      <c r="E578" s="298">
        <f t="shared" si="48"/>
        <v>40</v>
      </c>
      <c r="F578" s="18">
        <v>0</v>
      </c>
      <c r="G578" s="132">
        <f t="shared" si="49"/>
        <v>40</v>
      </c>
      <c r="H578" s="41"/>
      <c r="I578" s="384">
        <v>40</v>
      </c>
      <c r="J578" s="212">
        <v>40</v>
      </c>
      <c r="K578" s="405">
        <f t="shared" si="53"/>
        <v>40</v>
      </c>
      <c r="L578" s="57"/>
      <c r="M578" s="58">
        <v>0</v>
      </c>
      <c r="N578" s="398">
        <f t="shared" si="50"/>
        <v>40</v>
      </c>
      <c r="O578" s="421">
        <f t="shared" si="52"/>
        <v>40</v>
      </c>
      <c r="P578" s="399">
        <f t="shared" si="51"/>
        <v>40</v>
      </c>
      <c r="Q578" s="424"/>
    </row>
    <row r="579" spans="1:17" x14ac:dyDescent="0.25">
      <c r="A579" s="16">
        <v>577</v>
      </c>
      <c r="B579" s="65" t="s">
        <v>1464</v>
      </c>
      <c r="C579" s="49" t="s">
        <v>262</v>
      </c>
      <c r="D579" s="19">
        <v>1</v>
      </c>
      <c r="E579" s="298">
        <f t="shared" si="48"/>
        <v>65.5</v>
      </c>
      <c r="F579" s="18">
        <v>0</v>
      </c>
      <c r="G579" s="132">
        <f t="shared" si="49"/>
        <v>65.5</v>
      </c>
      <c r="H579" s="41"/>
      <c r="I579" s="384">
        <v>65</v>
      </c>
      <c r="J579" s="212">
        <v>66</v>
      </c>
      <c r="K579" s="405">
        <f t="shared" si="53"/>
        <v>65.5</v>
      </c>
      <c r="L579" s="57"/>
      <c r="M579" s="58">
        <v>0</v>
      </c>
      <c r="N579" s="398">
        <f t="shared" si="50"/>
        <v>65</v>
      </c>
      <c r="O579" s="421">
        <f t="shared" si="52"/>
        <v>66</v>
      </c>
      <c r="P579" s="399">
        <f t="shared" si="51"/>
        <v>65.5</v>
      </c>
      <c r="Q579" s="424"/>
    </row>
    <row r="580" spans="1:17" x14ac:dyDescent="0.25">
      <c r="A580" s="16">
        <v>578</v>
      </c>
      <c r="B580" s="65" t="s">
        <v>1465</v>
      </c>
      <c r="C580" s="49" t="s">
        <v>262</v>
      </c>
      <c r="D580" s="19">
        <v>1</v>
      </c>
      <c r="E580" s="298">
        <f t="shared" ref="E580:E643" si="54">K580</f>
        <v>51.225000000000001</v>
      </c>
      <c r="F580" s="18" t="s">
        <v>287</v>
      </c>
      <c r="G580" s="132">
        <f t="shared" ref="G580:G643" si="55">+(E580*F580)+E580</f>
        <v>51.225000000000001</v>
      </c>
      <c r="H580" s="41"/>
      <c r="I580" s="384">
        <v>50.45</v>
      </c>
      <c r="J580" s="212">
        <v>52</v>
      </c>
      <c r="K580" s="405">
        <f t="shared" si="53"/>
        <v>51.225000000000001</v>
      </c>
      <c r="L580" s="57"/>
      <c r="M580" s="58" t="s">
        <v>287</v>
      </c>
      <c r="N580" s="398">
        <f t="shared" ref="N580:N643" si="56">+(I580*M580)+I580</f>
        <v>50.45</v>
      </c>
      <c r="O580" s="421">
        <f t="shared" si="52"/>
        <v>52</v>
      </c>
      <c r="P580" s="399">
        <f t="shared" ref="P580:P643" si="57">+AVERAGE(N580:O580)</f>
        <v>51.225000000000001</v>
      </c>
      <c r="Q580" s="424"/>
    </row>
    <row r="581" spans="1:17" x14ac:dyDescent="0.25">
      <c r="A581" s="16">
        <v>579</v>
      </c>
      <c r="B581" s="65" t="s">
        <v>1466</v>
      </c>
      <c r="C581" s="49" t="s">
        <v>262</v>
      </c>
      <c r="D581" s="19">
        <v>1</v>
      </c>
      <c r="E581" s="298">
        <f t="shared" si="54"/>
        <v>50.30252100840336</v>
      </c>
      <c r="F581" s="18">
        <v>0.19</v>
      </c>
      <c r="G581" s="132">
        <f t="shared" si="55"/>
        <v>59.86</v>
      </c>
      <c r="H581" s="41"/>
      <c r="I581" s="384">
        <v>50.184873949579831</v>
      </c>
      <c r="J581" s="404">
        <v>50.420168067226896</v>
      </c>
      <c r="K581" s="405">
        <f t="shared" si="53"/>
        <v>50.30252100840336</v>
      </c>
      <c r="L581" s="405"/>
      <c r="M581" s="58">
        <v>0.19</v>
      </c>
      <c r="N581" s="398">
        <f t="shared" si="56"/>
        <v>59.72</v>
      </c>
      <c r="O581" s="421">
        <f t="shared" ref="O581:O644" si="58">(J581*M581)+J581</f>
        <v>60.000000000000007</v>
      </c>
      <c r="P581" s="399">
        <f t="shared" si="57"/>
        <v>59.86</v>
      </c>
      <c r="Q581" s="424"/>
    </row>
    <row r="582" spans="1:17" x14ac:dyDescent="0.25">
      <c r="A582" s="16">
        <v>580</v>
      </c>
      <c r="B582" s="65" t="s">
        <v>1467</v>
      </c>
      <c r="C582" s="49" t="s">
        <v>262</v>
      </c>
      <c r="D582" s="19">
        <v>1</v>
      </c>
      <c r="E582" s="298">
        <f t="shared" si="54"/>
        <v>15.19747899159664</v>
      </c>
      <c r="F582" s="18">
        <v>0.19</v>
      </c>
      <c r="G582" s="132">
        <f t="shared" si="55"/>
        <v>18.085000000000001</v>
      </c>
      <c r="H582" s="41"/>
      <c r="I582" s="384">
        <v>15.268907563025213</v>
      </c>
      <c r="J582" s="404">
        <v>15.126050420168069</v>
      </c>
      <c r="K582" s="405">
        <f t="shared" si="53"/>
        <v>15.19747899159664</v>
      </c>
      <c r="L582" s="405"/>
      <c r="M582" s="58">
        <v>0.19</v>
      </c>
      <c r="N582" s="398">
        <f t="shared" si="56"/>
        <v>18.170000000000002</v>
      </c>
      <c r="O582" s="421">
        <f t="shared" si="58"/>
        <v>18</v>
      </c>
      <c r="P582" s="399">
        <f t="shared" si="57"/>
        <v>18.085000000000001</v>
      </c>
      <c r="Q582" s="424"/>
    </row>
    <row r="583" spans="1:17" x14ac:dyDescent="0.25">
      <c r="A583" s="16">
        <v>581</v>
      </c>
      <c r="B583" s="65" t="s">
        <v>1468</v>
      </c>
      <c r="C583" s="49" t="s">
        <v>262</v>
      </c>
      <c r="D583" s="19">
        <v>1</v>
      </c>
      <c r="E583" s="298">
        <f t="shared" si="54"/>
        <v>11.59</v>
      </c>
      <c r="F583" s="18">
        <v>0</v>
      </c>
      <c r="G583" s="132">
        <f t="shared" si="55"/>
        <v>11.59</v>
      </c>
      <c r="H583" s="41"/>
      <c r="I583" s="384">
        <v>11.18</v>
      </c>
      <c r="J583" s="212">
        <v>12</v>
      </c>
      <c r="K583" s="405">
        <f t="shared" si="53"/>
        <v>11.59</v>
      </c>
      <c r="L583" s="57"/>
      <c r="M583" s="58">
        <v>0</v>
      </c>
      <c r="N583" s="398">
        <f t="shared" si="56"/>
        <v>11.18</v>
      </c>
      <c r="O583" s="421">
        <f t="shared" si="58"/>
        <v>12</v>
      </c>
      <c r="P583" s="399">
        <f t="shared" si="57"/>
        <v>11.59</v>
      </c>
      <c r="Q583" s="424"/>
    </row>
    <row r="584" spans="1:17" x14ac:dyDescent="0.25">
      <c r="A584" s="16">
        <v>582</v>
      </c>
      <c r="B584" s="65" t="s">
        <v>1469</v>
      </c>
      <c r="C584" s="49" t="s">
        <v>262</v>
      </c>
      <c r="D584" s="19">
        <v>1</v>
      </c>
      <c r="E584" s="298">
        <f t="shared" si="54"/>
        <v>46.575630252100844</v>
      </c>
      <c r="F584" s="18" t="s">
        <v>286</v>
      </c>
      <c r="G584" s="132">
        <f t="shared" si="55"/>
        <v>55.425000000000004</v>
      </c>
      <c r="H584" s="41"/>
      <c r="I584" s="384">
        <v>46.092436974789919</v>
      </c>
      <c r="J584" s="404">
        <v>47.058823529411768</v>
      </c>
      <c r="K584" s="405">
        <f t="shared" si="53"/>
        <v>46.575630252100844</v>
      </c>
      <c r="L584" s="405"/>
      <c r="M584" s="58" t="s">
        <v>286</v>
      </c>
      <c r="N584" s="398">
        <f t="shared" si="56"/>
        <v>54.85</v>
      </c>
      <c r="O584" s="421">
        <f t="shared" si="58"/>
        <v>56</v>
      </c>
      <c r="P584" s="399">
        <f t="shared" si="57"/>
        <v>55.424999999999997</v>
      </c>
      <c r="Q584" s="424"/>
    </row>
    <row r="585" spans="1:17" ht="25.5" x14ac:dyDescent="0.25">
      <c r="A585" s="16">
        <v>583</v>
      </c>
      <c r="B585" s="65" t="s">
        <v>1470</v>
      </c>
      <c r="C585" s="49" t="s">
        <v>14</v>
      </c>
      <c r="D585" s="19">
        <v>1</v>
      </c>
      <c r="E585" s="298">
        <f t="shared" si="54"/>
        <v>15043.252100840336</v>
      </c>
      <c r="F585" s="18">
        <v>0.19</v>
      </c>
      <c r="G585" s="132">
        <f t="shared" si="55"/>
        <v>17901.47</v>
      </c>
      <c r="H585" s="41"/>
      <c r="I585" s="384">
        <v>14891.546218487394</v>
      </c>
      <c r="J585" s="404">
        <v>15194.957983193279</v>
      </c>
      <c r="K585" s="405">
        <f t="shared" si="53"/>
        <v>15043.252100840336</v>
      </c>
      <c r="L585" s="405"/>
      <c r="M585" s="58">
        <v>0.19</v>
      </c>
      <c r="N585" s="398">
        <f t="shared" si="56"/>
        <v>17720.939999999999</v>
      </c>
      <c r="O585" s="421">
        <f t="shared" si="58"/>
        <v>18082</v>
      </c>
      <c r="P585" s="399">
        <f t="shared" si="57"/>
        <v>17901.47</v>
      </c>
      <c r="Q585" s="424"/>
    </row>
    <row r="586" spans="1:17" ht="25.5" x14ac:dyDescent="0.25">
      <c r="A586" s="16">
        <v>584</v>
      </c>
      <c r="B586" s="65" t="s">
        <v>1471</v>
      </c>
      <c r="C586" s="49" t="s">
        <v>14</v>
      </c>
      <c r="D586" s="19">
        <v>1</v>
      </c>
      <c r="E586" s="298">
        <f t="shared" si="54"/>
        <v>15043.252100840336</v>
      </c>
      <c r="F586" s="18">
        <v>0.19</v>
      </c>
      <c r="G586" s="132">
        <f t="shared" si="55"/>
        <v>17901.47</v>
      </c>
      <c r="H586" s="41"/>
      <c r="I586" s="384">
        <v>14891.546218487394</v>
      </c>
      <c r="J586" s="404">
        <v>15194.957983193279</v>
      </c>
      <c r="K586" s="405">
        <f t="shared" si="53"/>
        <v>15043.252100840336</v>
      </c>
      <c r="L586" s="405"/>
      <c r="M586" s="58">
        <v>0.19</v>
      </c>
      <c r="N586" s="398">
        <f t="shared" si="56"/>
        <v>17720.939999999999</v>
      </c>
      <c r="O586" s="421">
        <f t="shared" si="58"/>
        <v>18082</v>
      </c>
      <c r="P586" s="399">
        <f t="shared" si="57"/>
        <v>17901.47</v>
      </c>
      <c r="Q586" s="424"/>
    </row>
    <row r="587" spans="1:17" ht="25.5" x14ac:dyDescent="0.25">
      <c r="A587" s="16">
        <v>585</v>
      </c>
      <c r="B587" s="65" t="s">
        <v>1472</v>
      </c>
      <c r="C587" s="49" t="s">
        <v>14</v>
      </c>
      <c r="D587" s="19">
        <v>1</v>
      </c>
      <c r="E587" s="298">
        <f t="shared" si="54"/>
        <v>15043.252100840336</v>
      </c>
      <c r="F587" s="18">
        <v>0.19</v>
      </c>
      <c r="G587" s="132">
        <f t="shared" si="55"/>
        <v>17901.47</v>
      </c>
      <c r="H587" s="41"/>
      <c r="I587" s="384">
        <v>14891.546218487394</v>
      </c>
      <c r="J587" s="404">
        <v>15194.957983193279</v>
      </c>
      <c r="K587" s="405">
        <f t="shared" si="53"/>
        <v>15043.252100840336</v>
      </c>
      <c r="L587" s="405"/>
      <c r="M587" s="58">
        <v>0.19</v>
      </c>
      <c r="N587" s="398">
        <f t="shared" si="56"/>
        <v>17720.939999999999</v>
      </c>
      <c r="O587" s="421">
        <f t="shared" si="58"/>
        <v>18082</v>
      </c>
      <c r="P587" s="399">
        <f t="shared" si="57"/>
        <v>17901.47</v>
      </c>
      <c r="Q587" s="424"/>
    </row>
    <row r="588" spans="1:17" x14ac:dyDescent="0.25">
      <c r="A588" s="16">
        <v>586</v>
      </c>
      <c r="B588" s="65" t="s">
        <v>1473</v>
      </c>
      <c r="C588" s="49" t="s">
        <v>262</v>
      </c>
      <c r="D588" s="19">
        <v>1</v>
      </c>
      <c r="E588" s="298">
        <f t="shared" si="54"/>
        <v>10.32</v>
      </c>
      <c r="F588" s="18" t="s">
        <v>287</v>
      </c>
      <c r="G588" s="132">
        <f t="shared" si="55"/>
        <v>10.32</v>
      </c>
      <c r="H588" s="41"/>
      <c r="I588" s="384">
        <v>10.64</v>
      </c>
      <c r="J588" s="212">
        <v>10</v>
      </c>
      <c r="K588" s="405">
        <f t="shared" si="53"/>
        <v>10.32</v>
      </c>
      <c r="L588" s="57"/>
      <c r="M588" s="58" t="s">
        <v>287</v>
      </c>
      <c r="N588" s="398">
        <f t="shared" si="56"/>
        <v>10.64</v>
      </c>
      <c r="O588" s="421">
        <f t="shared" si="58"/>
        <v>10</v>
      </c>
      <c r="P588" s="399">
        <f t="shared" si="57"/>
        <v>10.32</v>
      </c>
      <c r="Q588" s="424"/>
    </row>
    <row r="589" spans="1:17" x14ac:dyDescent="0.25">
      <c r="A589" s="16">
        <v>587</v>
      </c>
      <c r="B589" s="65" t="s">
        <v>1474</v>
      </c>
      <c r="C589" s="49" t="s">
        <v>285</v>
      </c>
      <c r="D589" s="19">
        <v>1</v>
      </c>
      <c r="E589" s="298">
        <f t="shared" si="54"/>
        <v>63.635000000000005</v>
      </c>
      <c r="F589" s="18">
        <v>0</v>
      </c>
      <c r="G589" s="132">
        <f t="shared" si="55"/>
        <v>63.635000000000005</v>
      </c>
      <c r="H589" s="41"/>
      <c r="I589" s="384">
        <v>63.27</v>
      </c>
      <c r="J589" s="212">
        <v>64</v>
      </c>
      <c r="K589" s="405">
        <f t="shared" si="53"/>
        <v>63.635000000000005</v>
      </c>
      <c r="L589" s="57"/>
      <c r="M589" s="58">
        <v>0</v>
      </c>
      <c r="N589" s="398">
        <f t="shared" si="56"/>
        <v>63.27</v>
      </c>
      <c r="O589" s="421">
        <f t="shared" si="58"/>
        <v>64</v>
      </c>
      <c r="P589" s="399">
        <f t="shared" si="57"/>
        <v>63.635000000000005</v>
      </c>
      <c r="Q589" s="424"/>
    </row>
    <row r="590" spans="1:17" x14ac:dyDescent="0.25">
      <c r="A590" s="16">
        <v>588</v>
      </c>
      <c r="B590" s="65" t="s">
        <v>1475</v>
      </c>
      <c r="C590" s="49" t="s">
        <v>262</v>
      </c>
      <c r="D590" s="19">
        <v>1</v>
      </c>
      <c r="E590" s="298">
        <f t="shared" si="54"/>
        <v>23.630252100840337</v>
      </c>
      <c r="F590" s="18" t="s">
        <v>286</v>
      </c>
      <c r="G590" s="132">
        <f t="shared" si="55"/>
        <v>28.12</v>
      </c>
      <c r="H590" s="41"/>
      <c r="I590" s="384">
        <v>23.731092436974791</v>
      </c>
      <c r="J590" s="404">
        <v>23.529411764705884</v>
      </c>
      <c r="K590" s="405">
        <f t="shared" si="53"/>
        <v>23.630252100840337</v>
      </c>
      <c r="L590" s="405"/>
      <c r="M590" s="58" t="s">
        <v>286</v>
      </c>
      <c r="N590" s="398">
        <f t="shared" si="56"/>
        <v>28.240000000000002</v>
      </c>
      <c r="O590" s="421">
        <f t="shared" si="58"/>
        <v>28</v>
      </c>
      <c r="P590" s="399">
        <f t="shared" si="57"/>
        <v>28.12</v>
      </c>
      <c r="Q590" s="424"/>
    </row>
    <row r="591" spans="1:17" x14ac:dyDescent="0.25">
      <c r="A591" s="16">
        <v>589</v>
      </c>
      <c r="B591" s="65" t="s">
        <v>1476</v>
      </c>
      <c r="C591" s="49" t="s">
        <v>14</v>
      </c>
      <c r="D591" s="19">
        <v>1</v>
      </c>
      <c r="E591" s="298">
        <f t="shared" si="54"/>
        <v>46.575630252100844</v>
      </c>
      <c r="F591" s="18">
        <v>0.19</v>
      </c>
      <c r="G591" s="132">
        <f t="shared" si="55"/>
        <v>55.425000000000004</v>
      </c>
      <c r="H591" s="41"/>
      <c r="I591" s="384">
        <v>46.092436974789919</v>
      </c>
      <c r="J591" s="404">
        <v>47.058823529411768</v>
      </c>
      <c r="K591" s="405">
        <f t="shared" si="53"/>
        <v>46.575630252100844</v>
      </c>
      <c r="L591" s="405"/>
      <c r="M591" s="58">
        <v>0.19</v>
      </c>
      <c r="N591" s="398">
        <f t="shared" si="56"/>
        <v>54.85</v>
      </c>
      <c r="O591" s="421">
        <f t="shared" si="58"/>
        <v>56</v>
      </c>
      <c r="P591" s="399">
        <f t="shared" si="57"/>
        <v>55.424999999999997</v>
      </c>
      <c r="Q591" s="424"/>
    </row>
    <row r="592" spans="1:17" x14ac:dyDescent="0.25">
      <c r="A592" s="16">
        <v>590</v>
      </c>
      <c r="B592" s="65" t="s">
        <v>1477</v>
      </c>
      <c r="C592" s="49" t="s">
        <v>289</v>
      </c>
      <c r="D592" s="19">
        <v>1</v>
      </c>
      <c r="E592" s="298">
        <f t="shared" si="54"/>
        <v>37.545000000000002</v>
      </c>
      <c r="F592" s="18">
        <v>0</v>
      </c>
      <c r="G592" s="132">
        <f t="shared" si="55"/>
        <v>37.545000000000002</v>
      </c>
      <c r="H592" s="41"/>
      <c r="I592" s="384">
        <v>37.090000000000003</v>
      </c>
      <c r="J592" s="212">
        <v>38</v>
      </c>
      <c r="K592" s="405">
        <f t="shared" ref="K592:K655" si="59">+AVERAGE(I592:J592)</f>
        <v>37.545000000000002</v>
      </c>
      <c r="L592" s="57"/>
      <c r="M592" s="58">
        <v>0</v>
      </c>
      <c r="N592" s="398">
        <f t="shared" si="56"/>
        <v>37.090000000000003</v>
      </c>
      <c r="O592" s="421">
        <f t="shared" si="58"/>
        <v>38</v>
      </c>
      <c r="P592" s="399">
        <f t="shared" si="57"/>
        <v>37.545000000000002</v>
      </c>
      <c r="Q592" s="424"/>
    </row>
    <row r="593" spans="1:17" x14ac:dyDescent="0.25">
      <c r="A593" s="16">
        <v>591</v>
      </c>
      <c r="B593" s="65" t="s">
        <v>1478</v>
      </c>
      <c r="C593" s="49" t="s">
        <v>262</v>
      </c>
      <c r="D593" s="19">
        <v>1</v>
      </c>
      <c r="E593" s="298">
        <f t="shared" si="54"/>
        <v>6.6344537815126055</v>
      </c>
      <c r="F593" s="18">
        <v>0.19</v>
      </c>
      <c r="G593" s="132">
        <f t="shared" si="55"/>
        <v>7.8950000000000005</v>
      </c>
      <c r="H593" s="41"/>
      <c r="I593" s="384">
        <v>6.5462184873949587</v>
      </c>
      <c r="J593" s="404">
        <v>6.7226890756302522</v>
      </c>
      <c r="K593" s="405">
        <f t="shared" si="59"/>
        <v>6.6344537815126055</v>
      </c>
      <c r="L593" s="405"/>
      <c r="M593" s="58">
        <v>0.19</v>
      </c>
      <c r="N593" s="398">
        <f t="shared" si="56"/>
        <v>7.7900000000000009</v>
      </c>
      <c r="O593" s="421">
        <f t="shared" si="58"/>
        <v>8</v>
      </c>
      <c r="P593" s="399">
        <f t="shared" si="57"/>
        <v>7.8950000000000005</v>
      </c>
      <c r="Q593" s="424"/>
    </row>
    <row r="594" spans="1:17" x14ac:dyDescent="0.25">
      <c r="A594" s="16">
        <v>592</v>
      </c>
      <c r="B594" s="65" t="s">
        <v>1479</v>
      </c>
      <c r="C594" s="49" t="s">
        <v>262</v>
      </c>
      <c r="D594" s="19">
        <v>1</v>
      </c>
      <c r="E594" s="298">
        <f t="shared" si="54"/>
        <v>51.596638655462186</v>
      </c>
      <c r="F594" s="18" t="s">
        <v>286</v>
      </c>
      <c r="G594" s="132">
        <f t="shared" si="55"/>
        <v>61.400000000000006</v>
      </c>
      <c r="H594" s="41"/>
      <c r="I594" s="384">
        <v>51.092436974789919</v>
      </c>
      <c r="J594" s="404">
        <v>52.100840336134453</v>
      </c>
      <c r="K594" s="405">
        <f t="shared" si="59"/>
        <v>51.596638655462186</v>
      </c>
      <c r="L594" s="405"/>
      <c r="M594" s="58" t="s">
        <v>286</v>
      </c>
      <c r="N594" s="398">
        <f t="shared" si="56"/>
        <v>60.800000000000004</v>
      </c>
      <c r="O594" s="421">
        <f t="shared" si="58"/>
        <v>62</v>
      </c>
      <c r="P594" s="399">
        <f t="shared" si="57"/>
        <v>61.400000000000006</v>
      </c>
      <c r="Q594" s="424"/>
    </row>
    <row r="595" spans="1:17" x14ac:dyDescent="0.25">
      <c r="A595" s="16">
        <v>593</v>
      </c>
      <c r="B595" s="65" t="s">
        <v>1480</v>
      </c>
      <c r="C595" s="49" t="s">
        <v>262</v>
      </c>
      <c r="D595" s="19">
        <v>1</v>
      </c>
      <c r="E595" s="298">
        <f t="shared" si="54"/>
        <v>176.6344537815126</v>
      </c>
      <c r="F595" s="18" t="s">
        <v>286</v>
      </c>
      <c r="G595" s="132">
        <f t="shared" si="55"/>
        <v>210.19499999999999</v>
      </c>
      <c r="H595" s="41"/>
      <c r="I595" s="384">
        <v>175.11764705882354</v>
      </c>
      <c r="J595" s="404">
        <v>178.1512605042017</v>
      </c>
      <c r="K595" s="405">
        <f t="shared" si="59"/>
        <v>176.6344537815126</v>
      </c>
      <c r="L595" s="405"/>
      <c r="M595" s="58" t="s">
        <v>286</v>
      </c>
      <c r="N595" s="398">
        <f t="shared" si="56"/>
        <v>208.39000000000001</v>
      </c>
      <c r="O595" s="421">
        <f t="shared" si="58"/>
        <v>212.00000000000003</v>
      </c>
      <c r="P595" s="399">
        <f t="shared" si="57"/>
        <v>210.19500000000002</v>
      </c>
      <c r="Q595" s="424"/>
    </row>
    <row r="596" spans="1:17" x14ac:dyDescent="0.25">
      <c r="A596" s="16">
        <v>594</v>
      </c>
      <c r="B596" s="182" t="s">
        <v>1481</v>
      </c>
      <c r="C596" s="195" t="s">
        <v>14</v>
      </c>
      <c r="D596" s="19">
        <v>1</v>
      </c>
      <c r="E596" s="298">
        <f t="shared" si="54"/>
        <v>381835.81512605044</v>
      </c>
      <c r="F596" s="18" t="s">
        <v>286</v>
      </c>
      <c r="G596" s="132">
        <f t="shared" si="55"/>
        <v>454384.62</v>
      </c>
      <c r="H596" s="41"/>
      <c r="I596" s="384">
        <v>377979.19327731093</v>
      </c>
      <c r="J596" s="404">
        <v>385692.43697478995</v>
      </c>
      <c r="K596" s="405">
        <f t="shared" si="59"/>
        <v>381835.81512605044</v>
      </c>
      <c r="L596" s="405"/>
      <c r="M596" s="58" t="s">
        <v>286</v>
      </c>
      <c r="N596" s="398">
        <f t="shared" si="56"/>
        <v>449795.24</v>
      </c>
      <c r="O596" s="421">
        <f t="shared" si="58"/>
        <v>458974.00000000006</v>
      </c>
      <c r="P596" s="399">
        <f t="shared" si="57"/>
        <v>454384.62</v>
      </c>
      <c r="Q596" s="424"/>
    </row>
    <row r="597" spans="1:17" x14ac:dyDescent="0.25">
      <c r="A597" s="16">
        <v>595</v>
      </c>
      <c r="B597" s="65" t="s">
        <v>1482</v>
      </c>
      <c r="C597" s="49" t="s">
        <v>14</v>
      </c>
      <c r="D597" s="19">
        <v>1</v>
      </c>
      <c r="E597" s="298">
        <f t="shared" si="54"/>
        <v>19482.592436974792</v>
      </c>
      <c r="F597" s="18" t="s">
        <v>286</v>
      </c>
      <c r="G597" s="132">
        <f t="shared" si="55"/>
        <v>23184.285000000003</v>
      </c>
      <c r="H597" s="41"/>
      <c r="I597" s="384">
        <v>19286.193277310926</v>
      </c>
      <c r="J597" s="404">
        <v>19678.991596638658</v>
      </c>
      <c r="K597" s="405">
        <f t="shared" si="59"/>
        <v>19482.592436974792</v>
      </c>
      <c r="L597" s="405"/>
      <c r="M597" s="58" t="s">
        <v>286</v>
      </c>
      <c r="N597" s="398">
        <f t="shared" si="56"/>
        <v>22950.57</v>
      </c>
      <c r="O597" s="421">
        <f t="shared" si="58"/>
        <v>23418.000000000004</v>
      </c>
      <c r="P597" s="399">
        <f t="shared" si="57"/>
        <v>23184.285000000003</v>
      </c>
      <c r="Q597" s="424"/>
    </row>
    <row r="598" spans="1:17" ht="30" x14ac:dyDescent="0.25">
      <c r="A598" s="16">
        <v>596</v>
      </c>
      <c r="B598" s="188" t="s">
        <v>1483</v>
      </c>
      <c r="C598" s="196" t="s">
        <v>14</v>
      </c>
      <c r="D598" s="19">
        <v>1</v>
      </c>
      <c r="E598" s="298">
        <f t="shared" si="54"/>
        <v>42716.5</v>
      </c>
      <c r="F598" s="18">
        <v>0.19</v>
      </c>
      <c r="G598" s="132">
        <f t="shared" si="55"/>
        <v>50832.635000000002</v>
      </c>
      <c r="H598" s="41"/>
      <c r="I598" s="384">
        <v>42285.100840336134</v>
      </c>
      <c r="J598" s="404">
        <v>43147.899159663866</v>
      </c>
      <c r="K598" s="405">
        <f t="shared" si="59"/>
        <v>42716.5</v>
      </c>
      <c r="L598" s="405"/>
      <c r="M598" s="58">
        <v>0.19</v>
      </c>
      <c r="N598" s="398">
        <f t="shared" si="56"/>
        <v>50319.27</v>
      </c>
      <c r="O598" s="421">
        <f t="shared" si="58"/>
        <v>51346</v>
      </c>
      <c r="P598" s="399">
        <f t="shared" si="57"/>
        <v>50832.634999999995</v>
      </c>
      <c r="Q598" s="424"/>
    </row>
    <row r="599" spans="1:17" x14ac:dyDescent="0.25">
      <c r="A599" s="16">
        <v>597</v>
      </c>
      <c r="B599" s="65" t="s">
        <v>1484</v>
      </c>
      <c r="C599" s="49" t="s">
        <v>14</v>
      </c>
      <c r="D599" s="19">
        <v>1</v>
      </c>
      <c r="E599" s="298">
        <f t="shared" si="54"/>
        <v>20948.256302521011</v>
      </c>
      <c r="F599" s="18">
        <v>0.19</v>
      </c>
      <c r="G599" s="132">
        <f t="shared" si="55"/>
        <v>24928.425000000003</v>
      </c>
      <c r="H599" s="41"/>
      <c r="I599" s="384">
        <v>20736.848739495799</v>
      </c>
      <c r="J599" s="404">
        <v>21159.663865546219</v>
      </c>
      <c r="K599" s="405">
        <f t="shared" si="59"/>
        <v>20948.256302521011</v>
      </c>
      <c r="L599" s="405"/>
      <c r="M599" s="58">
        <v>0.19</v>
      </c>
      <c r="N599" s="398">
        <f t="shared" si="56"/>
        <v>24676.850000000002</v>
      </c>
      <c r="O599" s="421">
        <f t="shared" si="58"/>
        <v>25180</v>
      </c>
      <c r="P599" s="399">
        <f t="shared" si="57"/>
        <v>24928.425000000003</v>
      </c>
      <c r="Q599" s="424"/>
    </row>
    <row r="600" spans="1:17" ht="25.5" x14ac:dyDescent="0.25">
      <c r="A600" s="16">
        <v>598</v>
      </c>
      <c r="B600" s="65" t="s">
        <v>1485</v>
      </c>
      <c r="C600" s="49" t="s">
        <v>14</v>
      </c>
      <c r="D600" s="19">
        <v>1</v>
      </c>
      <c r="E600" s="298">
        <f t="shared" si="54"/>
        <v>1397.3991596638657</v>
      </c>
      <c r="F600" s="18" t="s">
        <v>286</v>
      </c>
      <c r="G600" s="132">
        <f t="shared" si="55"/>
        <v>1662.9050000000002</v>
      </c>
      <c r="H600" s="41"/>
      <c r="I600" s="384">
        <v>1383.0336134453783</v>
      </c>
      <c r="J600" s="404">
        <v>1411.7647058823529</v>
      </c>
      <c r="K600" s="405">
        <f t="shared" si="59"/>
        <v>1397.3991596638657</v>
      </c>
      <c r="L600" s="405"/>
      <c r="M600" s="58" t="s">
        <v>286</v>
      </c>
      <c r="N600" s="398">
        <f t="shared" si="56"/>
        <v>1645.8100000000002</v>
      </c>
      <c r="O600" s="421">
        <f t="shared" si="58"/>
        <v>1680</v>
      </c>
      <c r="P600" s="399">
        <f t="shared" si="57"/>
        <v>1662.9050000000002</v>
      </c>
      <c r="Q600" s="424"/>
    </row>
    <row r="601" spans="1:17" ht="38.25" x14ac:dyDescent="0.25">
      <c r="A601" s="16">
        <v>599</v>
      </c>
      <c r="B601" s="65" t="s">
        <v>1486</v>
      </c>
      <c r="C601" s="49" t="s">
        <v>14</v>
      </c>
      <c r="D601" s="19">
        <v>1</v>
      </c>
      <c r="E601" s="298">
        <f t="shared" si="54"/>
        <v>2122.6890756302523</v>
      </c>
      <c r="F601" s="18">
        <v>0.19</v>
      </c>
      <c r="G601" s="132">
        <f t="shared" si="55"/>
        <v>2526.0000000000005</v>
      </c>
      <c r="H601" s="41"/>
      <c r="I601" s="384">
        <v>2100.840336134454</v>
      </c>
      <c r="J601" s="404">
        <v>2144.5378151260506</v>
      </c>
      <c r="K601" s="405">
        <f t="shared" si="59"/>
        <v>2122.6890756302523</v>
      </c>
      <c r="L601" s="405"/>
      <c r="M601" s="58">
        <v>0.19</v>
      </c>
      <c r="N601" s="398">
        <f t="shared" si="56"/>
        <v>2500</v>
      </c>
      <c r="O601" s="421">
        <f t="shared" si="58"/>
        <v>2552.0000000000005</v>
      </c>
      <c r="P601" s="399">
        <f t="shared" si="57"/>
        <v>2526</v>
      </c>
      <c r="Q601" s="424"/>
    </row>
    <row r="602" spans="1:17" ht="25.5" x14ac:dyDescent="0.25">
      <c r="A602" s="16">
        <v>600</v>
      </c>
      <c r="B602" s="65" t="s">
        <v>1487</v>
      </c>
      <c r="C602" s="49" t="s">
        <v>14</v>
      </c>
      <c r="D602" s="19">
        <v>1</v>
      </c>
      <c r="E602" s="298">
        <f t="shared" si="54"/>
        <v>1111.0714285714284</v>
      </c>
      <c r="F602" s="18" t="s">
        <v>286</v>
      </c>
      <c r="G602" s="132">
        <f t="shared" si="55"/>
        <v>1322.1749999999997</v>
      </c>
      <c r="H602" s="41"/>
      <c r="I602" s="384">
        <v>1099.453781512605</v>
      </c>
      <c r="J602" s="404">
        <v>1122.6890756302521</v>
      </c>
      <c r="K602" s="405">
        <f t="shared" si="59"/>
        <v>1111.0714285714284</v>
      </c>
      <c r="L602" s="405"/>
      <c r="M602" s="58" t="s">
        <v>286</v>
      </c>
      <c r="N602" s="398">
        <f t="shared" si="56"/>
        <v>1308.3499999999999</v>
      </c>
      <c r="O602" s="421">
        <f t="shared" si="58"/>
        <v>1336</v>
      </c>
      <c r="P602" s="399">
        <f t="shared" si="57"/>
        <v>1322.175</v>
      </c>
      <c r="Q602" s="424"/>
    </row>
    <row r="603" spans="1:17" x14ac:dyDescent="0.25">
      <c r="A603" s="16">
        <v>601</v>
      </c>
      <c r="B603" s="65" t="s">
        <v>1488</v>
      </c>
      <c r="C603" s="49" t="s">
        <v>14</v>
      </c>
      <c r="D603" s="19">
        <v>1</v>
      </c>
      <c r="E603" s="298">
        <f t="shared" si="54"/>
        <v>15043.252100840336</v>
      </c>
      <c r="F603" s="18" t="s">
        <v>286</v>
      </c>
      <c r="G603" s="132">
        <f t="shared" si="55"/>
        <v>17901.47</v>
      </c>
      <c r="H603" s="41"/>
      <c r="I603" s="384">
        <v>14891.546218487394</v>
      </c>
      <c r="J603" s="404">
        <v>15194.957983193279</v>
      </c>
      <c r="K603" s="405">
        <f t="shared" si="59"/>
        <v>15043.252100840336</v>
      </c>
      <c r="L603" s="405"/>
      <c r="M603" s="58" t="s">
        <v>286</v>
      </c>
      <c r="N603" s="398">
        <f t="shared" si="56"/>
        <v>17720.939999999999</v>
      </c>
      <c r="O603" s="421">
        <f t="shared" si="58"/>
        <v>18082</v>
      </c>
      <c r="P603" s="399">
        <f t="shared" si="57"/>
        <v>17901.47</v>
      </c>
      <c r="Q603" s="424"/>
    </row>
    <row r="604" spans="1:17" x14ac:dyDescent="0.25">
      <c r="A604" s="16">
        <v>602</v>
      </c>
      <c r="B604" s="182" t="s">
        <v>1489</v>
      </c>
      <c r="C604" s="195" t="s">
        <v>14</v>
      </c>
      <c r="D604" s="19">
        <v>1</v>
      </c>
      <c r="E604" s="298">
        <f t="shared" si="54"/>
        <v>27589.915966386558</v>
      </c>
      <c r="F604" s="18" t="s">
        <v>286</v>
      </c>
      <c r="G604" s="132">
        <f t="shared" si="55"/>
        <v>32832</v>
      </c>
      <c r="H604" s="41"/>
      <c r="I604" s="384">
        <v>27310.9243697479</v>
      </c>
      <c r="J604" s="404">
        <v>27868.907563025212</v>
      </c>
      <c r="K604" s="405">
        <f t="shared" si="59"/>
        <v>27589.915966386558</v>
      </c>
      <c r="L604" s="405"/>
      <c r="M604" s="58" t="s">
        <v>286</v>
      </c>
      <c r="N604" s="398">
        <f t="shared" si="56"/>
        <v>32500</v>
      </c>
      <c r="O604" s="421">
        <f t="shared" si="58"/>
        <v>33164</v>
      </c>
      <c r="P604" s="399">
        <f t="shared" si="57"/>
        <v>32832</v>
      </c>
      <c r="Q604" s="424"/>
    </row>
    <row r="605" spans="1:17" x14ac:dyDescent="0.25">
      <c r="A605" s="16">
        <v>603</v>
      </c>
      <c r="B605" s="65" t="s">
        <v>1490</v>
      </c>
      <c r="C605" s="49" t="s">
        <v>14</v>
      </c>
      <c r="D605" s="19">
        <v>1</v>
      </c>
      <c r="E605" s="298">
        <f t="shared" si="54"/>
        <v>35462.016806722691</v>
      </c>
      <c r="F605" s="18">
        <v>0.19</v>
      </c>
      <c r="G605" s="132">
        <f t="shared" si="55"/>
        <v>42199.8</v>
      </c>
      <c r="H605" s="41"/>
      <c r="I605" s="384">
        <v>35103.865546218491</v>
      </c>
      <c r="J605" s="404">
        <v>35820.168067226892</v>
      </c>
      <c r="K605" s="405">
        <f t="shared" si="59"/>
        <v>35462.016806722691</v>
      </c>
      <c r="L605" s="405"/>
      <c r="M605" s="58">
        <v>0.19</v>
      </c>
      <c r="N605" s="398">
        <f t="shared" si="56"/>
        <v>41773.600000000006</v>
      </c>
      <c r="O605" s="421">
        <f t="shared" si="58"/>
        <v>42626</v>
      </c>
      <c r="P605" s="399">
        <f t="shared" si="57"/>
        <v>42199.8</v>
      </c>
      <c r="Q605" s="424"/>
    </row>
    <row r="606" spans="1:17" x14ac:dyDescent="0.25">
      <c r="A606" s="16">
        <v>604</v>
      </c>
      <c r="B606" s="182" t="s">
        <v>1491</v>
      </c>
      <c r="C606" s="195" t="s">
        <v>14</v>
      </c>
      <c r="D606" s="19">
        <v>1</v>
      </c>
      <c r="E606" s="298">
        <f t="shared" si="54"/>
        <v>76707.126050420178</v>
      </c>
      <c r="F606" s="18" t="s">
        <v>286</v>
      </c>
      <c r="G606" s="132">
        <f t="shared" si="55"/>
        <v>91281.48000000001</v>
      </c>
      <c r="H606" s="41"/>
      <c r="I606" s="384">
        <v>75931.899159663881</v>
      </c>
      <c r="J606" s="404">
        <v>77482.352941176476</v>
      </c>
      <c r="K606" s="405">
        <f t="shared" si="59"/>
        <v>76707.126050420178</v>
      </c>
      <c r="L606" s="405"/>
      <c r="M606" s="58" t="s">
        <v>286</v>
      </c>
      <c r="N606" s="398">
        <f t="shared" si="56"/>
        <v>90358.960000000021</v>
      </c>
      <c r="O606" s="421">
        <f t="shared" si="58"/>
        <v>92204</v>
      </c>
      <c r="P606" s="399">
        <f t="shared" si="57"/>
        <v>91281.48000000001</v>
      </c>
      <c r="Q606" s="424"/>
    </row>
    <row r="607" spans="1:17" ht="45" x14ac:dyDescent="0.25">
      <c r="A607" s="16">
        <v>605</v>
      </c>
      <c r="B607" s="182" t="s">
        <v>1492</v>
      </c>
      <c r="C607" s="195" t="s">
        <v>14</v>
      </c>
      <c r="D607" s="19">
        <v>1</v>
      </c>
      <c r="E607" s="298">
        <f t="shared" si="54"/>
        <v>26706.907563025212</v>
      </c>
      <c r="F607" s="18" t="s">
        <v>286</v>
      </c>
      <c r="G607" s="132">
        <f t="shared" si="55"/>
        <v>31781.22</v>
      </c>
      <c r="H607" s="41"/>
      <c r="I607" s="384">
        <v>26437.344537815126</v>
      </c>
      <c r="J607" s="404">
        <v>26976.470588235294</v>
      </c>
      <c r="K607" s="405">
        <f t="shared" si="59"/>
        <v>26706.907563025212</v>
      </c>
      <c r="L607" s="405"/>
      <c r="M607" s="58" t="s">
        <v>286</v>
      </c>
      <c r="N607" s="398">
        <f t="shared" si="56"/>
        <v>31460.440000000002</v>
      </c>
      <c r="O607" s="421">
        <f t="shared" si="58"/>
        <v>32102</v>
      </c>
      <c r="P607" s="399">
        <f t="shared" si="57"/>
        <v>31781.22</v>
      </c>
      <c r="Q607" s="424"/>
    </row>
    <row r="608" spans="1:17" x14ac:dyDescent="0.25">
      <c r="A608" s="16">
        <v>606</v>
      </c>
      <c r="B608" s="65" t="s">
        <v>1493</v>
      </c>
      <c r="C608" s="49" t="s">
        <v>14</v>
      </c>
      <c r="D608" s="19">
        <v>1</v>
      </c>
      <c r="E608" s="298">
        <f t="shared" si="54"/>
        <v>31700.058823529413</v>
      </c>
      <c r="F608" s="18">
        <v>0.19</v>
      </c>
      <c r="G608" s="132">
        <f t="shared" si="55"/>
        <v>37723.07</v>
      </c>
      <c r="H608" s="41"/>
      <c r="I608" s="384">
        <v>31379.949579831933</v>
      </c>
      <c r="J608" s="404">
        <v>32020.168067226892</v>
      </c>
      <c r="K608" s="405">
        <f t="shared" si="59"/>
        <v>31700.058823529413</v>
      </c>
      <c r="L608" s="405"/>
      <c r="M608" s="58">
        <v>0.19</v>
      </c>
      <c r="N608" s="398">
        <f t="shared" si="56"/>
        <v>37342.14</v>
      </c>
      <c r="O608" s="421">
        <f t="shared" si="58"/>
        <v>38104</v>
      </c>
      <c r="P608" s="399">
        <f t="shared" si="57"/>
        <v>37723.07</v>
      </c>
      <c r="Q608" s="424"/>
    </row>
    <row r="609" spans="1:17" x14ac:dyDescent="0.25">
      <c r="A609" s="16">
        <v>607</v>
      </c>
      <c r="B609" s="65" t="s">
        <v>1494</v>
      </c>
      <c r="C609" s="49" t="s">
        <v>14</v>
      </c>
      <c r="D609" s="19">
        <v>1</v>
      </c>
      <c r="E609" s="298">
        <f t="shared" si="54"/>
        <v>31700.058823529413</v>
      </c>
      <c r="F609" s="18">
        <v>0.19</v>
      </c>
      <c r="G609" s="132">
        <f t="shared" si="55"/>
        <v>37723.07</v>
      </c>
      <c r="H609" s="41"/>
      <c r="I609" s="384">
        <v>31379.949579831933</v>
      </c>
      <c r="J609" s="404">
        <v>32020.168067226892</v>
      </c>
      <c r="K609" s="405">
        <f t="shared" si="59"/>
        <v>31700.058823529413</v>
      </c>
      <c r="L609" s="405"/>
      <c r="M609" s="58">
        <v>0.19</v>
      </c>
      <c r="N609" s="398">
        <f t="shared" si="56"/>
        <v>37342.14</v>
      </c>
      <c r="O609" s="421">
        <f t="shared" si="58"/>
        <v>38104</v>
      </c>
      <c r="P609" s="399">
        <f t="shared" si="57"/>
        <v>37723.07</v>
      </c>
      <c r="Q609" s="424"/>
    </row>
    <row r="610" spans="1:17" x14ac:dyDescent="0.25">
      <c r="A610" s="16">
        <v>608</v>
      </c>
      <c r="B610" s="65" t="s">
        <v>1495</v>
      </c>
      <c r="C610" s="49" t="s">
        <v>14</v>
      </c>
      <c r="D610" s="19">
        <v>1</v>
      </c>
      <c r="E610" s="298">
        <f t="shared" si="54"/>
        <v>25790.117647058825</v>
      </c>
      <c r="F610" s="18">
        <v>0.19</v>
      </c>
      <c r="G610" s="132">
        <f t="shared" si="55"/>
        <v>30690.240000000002</v>
      </c>
      <c r="H610" s="41"/>
      <c r="I610" s="384">
        <v>25529.81512605042</v>
      </c>
      <c r="J610" s="404">
        <v>26050.420168067227</v>
      </c>
      <c r="K610" s="405">
        <f t="shared" si="59"/>
        <v>25790.117647058825</v>
      </c>
      <c r="L610" s="405"/>
      <c r="M610" s="58">
        <v>0.19</v>
      </c>
      <c r="N610" s="398">
        <f t="shared" si="56"/>
        <v>30380.48</v>
      </c>
      <c r="O610" s="421">
        <f t="shared" si="58"/>
        <v>31000</v>
      </c>
      <c r="P610" s="399">
        <f t="shared" si="57"/>
        <v>30690.239999999998</v>
      </c>
      <c r="Q610" s="424"/>
    </row>
    <row r="611" spans="1:17" x14ac:dyDescent="0.25">
      <c r="A611" s="16">
        <v>609</v>
      </c>
      <c r="B611" s="65" t="s">
        <v>1496</v>
      </c>
      <c r="C611" s="49" t="s">
        <v>14</v>
      </c>
      <c r="D611" s="19">
        <v>1</v>
      </c>
      <c r="E611" s="298">
        <f t="shared" si="54"/>
        <v>25790.117647058825</v>
      </c>
      <c r="F611" s="18">
        <v>0.19</v>
      </c>
      <c r="G611" s="132">
        <f t="shared" si="55"/>
        <v>30690.240000000002</v>
      </c>
      <c r="H611" s="41"/>
      <c r="I611" s="384">
        <v>25529.81512605042</v>
      </c>
      <c r="J611" s="404">
        <v>26050.420168067227</v>
      </c>
      <c r="K611" s="405">
        <f t="shared" si="59"/>
        <v>25790.117647058825</v>
      </c>
      <c r="L611" s="405"/>
      <c r="M611" s="58">
        <v>0.19</v>
      </c>
      <c r="N611" s="398">
        <f t="shared" si="56"/>
        <v>30380.48</v>
      </c>
      <c r="O611" s="421">
        <f t="shared" si="58"/>
        <v>31000</v>
      </c>
      <c r="P611" s="399">
        <f t="shared" si="57"/>
        <v>30690.239999999998</v>
      </c>
      <c r="Q611" s="424"/>
    </row>
    <row r="612" spans="1:17" x14ac:dyDescent="0.25">
      <c r="A612" s="16">
        <v>610</v>
      </c>
      <c r="B612" s="65" t="s">
        <v>1497</v>
      </c>
      <c r="C612" s="49" t="s">
        <v>14</v>
      </c>
      <c r="D612" s="19">
        <v>1</v>
      </c>
      <c r="E612" s="298">
        <f t="shared" si="54"/>
        <v>22028.159663865546</v>
      </c>
      <c r="F612" s="18">
        <v>0.19</v>
      </c>
      <c r="G612" s="132">
        <f t="shared" si="55"/>
        <v>26213.510000000002</v>
      </c>
      <c r="H612" s="41"/>
      <c r="I612" s="384">
        <v>21805.899159663866</v>
      </c>
      <c r="J612" s="404">
        <v>22250.420168067227</v>
      </c>
      <c r="K612" s="405">
        <f t="shared" si="59"/>
        <v>22028.159663865546</v>
      </c>
      <c r="L612" s="405"/>
      <c r="M612" s="58">
        <v>0.19</v>
      </c>
      <c r="N612" s="398">
        <f t="shared" si="56"/>
        <v>25949.02</v>
      </c>
      <c r="O612" s="421">
        <f t="shared" si="58"/>
        <v>26478</v>
      </c>
      <c r="P612" s="399">
        <f t="shared" si="57"/>
        <v>26213.510000000002</v>
      </c>
      <c r="Q612" s="424"/>
    </row>
    <row r="613" spans="1:17" x14ac:dyDescent="0.25">
      <c r="A613" s="16">
        <v>611</v>
      </c>
      <c r="B613" s="65" t="s">
        <v>1498</v>
      </c>
      <c r="C613" s="49" t="s">
        <v>14</v>
      </c>
      <c r="D613" s="19">
        <v>1</v>
      </c>
      <c r="E613" s="298">
        <f t="shared" si="54"/>
        <v>22028.159663865546</v>
      </c>
      <c r="F613" s="18">
        <v>0.19</v>
      </c>
      <c r="G613" s="132">
        <f t="shared" si="55"/>
        <v>26213.510000000002</v>
      </c>
      <c r="H613" s="41"/>
      <c r="I613" s="384">
        <v>21805.899159663866</v>
      </c>
      <c r="J613" s="404">
        <v>22250.420168067227</v>
      </c>
      <c r="K613" s="405">
        <f t="shared" si="59"/>
        <v>22028.159663865546</v>
      </c>
      <c r="L613" s="405"/>
      <c r="M613" s="58">
        <v>0.19</v>
      </c>
      <c r="N613" s="398">
        <f t="shared" si="56"/>
        <v>25949.02</v>
      </c>
      <c r="O613" s="421">
        <f t="shared" si="58"/>
        <v>26478</v>
      </c>
      <c r="P613" s="399">
        <f t="shared" si="57"/>
        <v>26213.510000000002</v>
      </c>
      <c r="Q613" s="424"/>
    </row>
    <row r="614" spans="1:17" ht="45" x14ac:dyDescent="0.25">
      <c r="A614" s="16">
        <v>612</v>
      </c>
      <c r="B614" s="182" t="s">
        <v>1499</v>
      </c>
      <c r="C614" s="183" t="s">
        <v>14</v>
      </c>
      <c r="D614" s="19">
        <v>1</v>
      </c>
      <c r="E614" s="298">
        <f t="shared" si="54"/>
        <v>219583.59243697481</v>
      </c>
      <c r="F614" s="18" t="s">
        <v>286</v>
      </c>
      <c r="G614" s="132">
        <f t="shared" si="55"/>
        <v>261304.47500000003</v>
      </c>
      <c r="H614" s="41"/>
      <c r="I614" s="384">
        <v>217365.50420168068</v>
      </c>
      <c r="J614" s="404">
        <v>221801.68067226891</v>
      </c>
      <c r="K614" s="405">
        <f t="shared" si="59"/>
        <v>219583.59243697481</v>
      </c>
      <c r="L614" s="405"/>
      <c r="M614" s="58" t="s">
        <v>286</v>
      </c>
      <c r="N614" s="398">
        <f t="shared" si="56"/>
        <v>258664.95</v>
      </c>
      <c r="O614" s="421">
        <f t="shared" si="58"/>
        <v>263944</v>
      </c>
      <c r="P614" s="399">
        <f t="shared" si="57"/>
        <v>261304.47500000001</v>
      </c>
      <c r="Q614" s="424"/>
    </row>
    <row r="615" spans="1:17" ht="38.25" x14ac:dyDescent="0.25">
      <c r="A615" s="16">
        <v>613</v>
      </c>
      <c r="B615" s="65" t="s">
        <v>1500</v>
      </c>
      <c r="C615" s="49" t="s">
        <v>14</v>
      </c>
      <c r="D615" s="19">
        <v>1</v>
      </c>
      <c r="E615" s="298">
        <f t="shared" si="54"/>
        <v>95637.529411764714</v>
      </c>
      <c r="F615" s="18">
        <v>0.19</v>
      </c>
      <c r="G615" s="132">
        <f t="shared" si="55"/>
        <v>113808.66</v>
      </c>
      <c r="H615" s="41"/>
      <c r="I615" s="384">
        <v>94671.697478991613</v>
      </c>
      <c r="J615" s="404">
        <v>96603.361344537814</v>
      </c>
      <c r="K615" s="405">
        <f t="shared" si="59"/>
        <v>95637.529411764714</v>
      </c>
      <c r="L615" s="405"/>
      <c r="M615" s="58">
        <v>0.19</v>
      </c>
      <c r="N615" s="398">
        <f t="shared" si="56"/>
        <v>112659.32000000002</v>
      </c>
      <c r="O615" s="421">
        <f t="shared" si="58"/>
        <v>114958</v>
      </c>
      <c r="P615" s="399">
        <f t="shared" si="57"/>
        <v>113808.66</v>
      </c>
      <c r="Q615" s="424"/>
    </row>
    <row r="616" spans="1:17" ht="51" x14ac:dyDescent="0.25">
      <c r="A616" s="16">
        <v>614</v>
      </c>
      <c r="B616" s="65" t="s">
        <v>1501</v>
      </c>
      <c r="C616" s="49" t="s">
        <v>262</v>
      </c>
      <c r="D616" s="19">
        <v>1</v>
      </c>
      <c r="E616" s="298">
        <f t="shared" si="54"/>
        <v>24</v>
      </c>
      <c r="F616" s="18">
        <v>0</v>
      </c>
      <c r="G616" s="132">
        <f t="shared" si="55"/>
        <v>24</v>
      </c>
      <c r="H616" s="41"/>
      <c r="I616" s="384">
        <v>24</v>
      </c>
      <c r="J616" s="212">
        <v>24</v>
      </c>
      <c r="K616" s="405">
        <f t="shared" si="59"/>
        <v>24</v>
      </c>
      <c r="L616" s="57"/>
      <c r="M616" s="58">
        <v>0</v>
      </c>
      <c r="N616" s="398">
        <f t="shared" si="56"/>
        <v>24</v>
      </c>
      <c r="O616" s="421">
        <f t="shared" si="58"/>
        <v>24</v>
      </c>
      <c r="P616" s="399">
        <f t="shared" si="57"/>
        <v>24</v>
      </c>
      <c r="Q616" s="424"/>
    </row>
    <row r="617" spans="1:17" x14ac:dyDescent="0.25">
      <c r="A617" s="16">
        <v>615</v>
      </c>
      <c r="B617" s="65" t="s">
        <v>1502</v>
      </c>
      <c r="C617" s="49" t="s">
        <v>262</v>
      </c>
      <c r="D617" s="19">
        <v>1</v>
      </c>
      <c r="E617" s="298">
        <f t="shared" si="54"/>
        <v>15.635</v>
      </c>
      <c r="F617" s="18" t="s">
        <v>287</v>
      </c>
      <c r="G617" s="132">
        <f t="shared" si="55"/>
        <v>15.635</v>
      </c>
      <c r="H617" s="41"/>
      <c r="I617" s="384">
        <v>15.27</v>
      </c>
      <c r="J617" s="212">
        <v>16</v>
      </c>
      <c r="K617" s="405">
        <f t="shared" si="59"/>
        <v>15.635</v>
      </c>
      <c r="L617" s="57"/>
      <c r="M617" s="58" t="s">
        <v>287</v>
      </c>
      <c r="N617" s="398">
        <f t="shared" si="56"/>
        <v>15.27</v>
      </c>
      <c r="O617" s="421">
        <f t="shared" si="58"/>
        <v>16</v>
      </c>
      <c r="P617" s="399">
        <f t="shared" si="57"/>
        <v>15.635</v>
      </c>
      <c r="Q617" s="424"/>
    </row>
    <row r="618" spans="1:17" x14ac:dyDescent="0.25">
      <c r="A618" s="16">
        <v>616</v>
      </c>
      <c r="B618" s="65" t="s">
        <v>1503</v>
      </c>
      <c r="C618" s="49" t="s">
        <v>262</v>
      </c>
      <c r="D618" s="19">
        <v>1</v>
      </c>
      <c r="E618" s="298">
        <f t="shared" si="54"/>
        <v>24.605042016806724</v>
      </c>
      <c r="F618" s="18">
        <v>0.19</v>
      </c>
      <c r="G618" s="132">
        <f t="shared" si="55"/>
        <v>29.28</v>
      </c>
      <c r="H618" s="41"/>
      <c r="I618" s="384">
        <v>24</v>
      </c>
      <c r="J618" s="404">
        <v>25.210084033613448</v>
      </c>
      <c r="K618" s="405">
        <f t="shared" si="59"/>
        <v>24.605042016806724</v>
      </c>
      <c r="L618" s="405"/>
      <c r="M618" s="58">
        <v>0.19</v>
      </c>
      <c r="N618" s="398">
        <f t="shared" si="56"/>
        <v>28.560000000000002</v>
      </c>
      <c r="O618" s="421">
        <f t="shared" si="58"/>
        <v>30.000000000000004</v>
      </c>
      <c r="P618" s="399">
        <f t="shared" si="57"/>
        <v>29.28</v>
      </c>
      <c r="Q618" s="424"/>
    </row>
    <row r="619" spans="1:17" x14ac:dyDescent="0.25">
      <c r="A619" s="16">
        <v>617</v>
      </c>
      <c r="B619" s="65" t="s">
        <v>1504</v>
      </c>
      <c r="C619" s="49" t="s">
        <v>262</v>
      </c>
      <c r="D619" s="19">
        <v>1</v>
      </c>
      <c r="E619" s="298">
        <f t="shared" si="54"/>
        <v>136.54621848739495</v>
      </c>
      <c r="F619" s="18" t="s">
        <v>286</v>
      </c>
      <c r="G619" s="132">
        <f t="shared" si="55"/>
        <v>162.49</v>
      </c>
      <c r="H619" s="41"/>
      <c r="I619" s="384">
        <v>135.27731092436974</v>
      </c>
      <c r="J619" s="404">
        <v>137.81512605042016</v>
      </c>
      <c r="K619" s="405">
        <f t="shared" si="59"/>
        <v>136.54621848739495</v>
      </c>
      <c r="L619" s="405"/>
      <c r="M619" s="58" t="s">
        <v>286</v>
      </c>
      <c r="N619" s="398">
        <f t="shared" si="56"/>
        <v>160.97999999999999</v>
      </c>
      <c r="O619" s="421">
        <f t="shared" si="58"/>
        <v>164</v>
      </c>
      <c r="P619" s="399">
        <f t="shared" si="57"/>
        <v>162.49</v>
      </c>
      <c r="Q619" s="424"/>
    </row>
    <row r="620" spans="1:17" x14ac:dyDescent="0.25">
      <c r="A620" s="16">
        <v>618</v>
      </c>
      <c r="B620" s="65" t="s">
        <v>1505</v>
      </c>
      <c r="C620" s="49" t="s">
        <v>262</v>
      </c>
      <c r="D620" s="19">
        <v>1</v>
      </c>
      <c r="E620" s="298">
        <f t="shared" si="54"/>
        <v>19.82</v>
      </c>
      <c r="F620" s="18">
        <v>0</v>
      </c>
      <c r="G620" s="132">
        <f t="shared" si="55"/>
        <v>19.82</v>
      </c>
      <c r="H620" s="41"/>
      <c r="I620" s="384">
        <v>19.64</v>
      </c>
      <c r="J620" s="212">
        <v>20</v>
      </c>
      <c r="K620" s="405">
        <f t="shared" si="59"/>
        <v>19.82</v>
      </c>
      <c r="L620" s="57"/>
      <c r="M620" s="58">
        <v>0</v>
      </c>
      <c r="N620" s="398">
        <f t="shared" si="56"/>
        <v>19.64</v>
      </c>
      <c r="O620" s="421">
        <f t="shared" si="58"/>
        <v>20</v>
      </c>
      <c r="P620" s="399">
        <f t="shared" si="57"/>
        <v>19.82</v>
      </c>
      <c r="Q620" s="424"/>
    </row>
    <row r="621" spans="1:17" x14ac:dyDescent="0.25">
      <c r="A621" s="16">
        <v>619</v>
      </c>
      <c r="B621" s="65" t="s">
        <v>1506</v>
      </c>
      <c r="C621" s="49" t="s">
        <v>14</v>
      </c>
      <c r="D621" s="19">
        <v>1</v>
      </c>
      <c r="E621" s="298">
        <f t="shared" si="54"/>
        <v>7736.8823529411766</v>
      </c>
      <c r="F621" s="18">
        <v>0.19</v>
      </c>
      <c r="G621" s="132">
        <f t="shared" si="55"/>
        <v>9206.89</v>
      </c>
      <c r="H621" s="41"/>
      <c r="I621" s="384">
        <v>7658.6386554621859</v>
      </c>
      <c r="J621" s="404">
        <v>7815.1260504201682</v>
      </c>
      <c r="K621" s="405">
        <f t="shared" si="59"/>
        <v>7736.8823529411766</v>
      </c>
      <c r="L621" s="405"/>
      <c r="M621" s="58">
        <v>0.19</v>
      </c>
      <c r="N621" s="398">
        <f t="shared" si="56"/>
        <v>9113.7800000000007</v>
      </c>
      <c r="O621" s="421">
        <f t="shared" si="58"/>
        <v>9300</v>
      </c>
      <c r="P621" s="399">
        <f t="shared" si="57"/>
        <v>9206.89</v>
      </c>
      <c r="Q621" s="424"/>
    </row>
    <row r="622" spans="1:17" x14ac:dyDescent="0.25">
      <c r="A622" s="16">
        <v>620</v>
      </c>
      <c r="B622" s="65" t="s">
        <v>1507</v>
      </c>
      <c r="C622" s="49" t="s">
        <v>262</v>
      </c>
      <c r="D622" s="19">
        <v>1</v>
      </c>
      <c r="E622" s="298">
        <f t="shared" si="54"/>
        <v>15.77</v>
      </c>
      <c r="F622" s="18" t="s">
        <v>287</v>
      </c>
      <c r="G622" s="132">
        <f t="shared" si="55"/>
        <v>15.77</v>
      </c>
      <c r="H622" s="41"/>
      <c r="I622" s="384">
        <v>15.54</v>
      </c>
      <c r="J622" s="212">
        <v>16</v>
      </c>
      <c r="K622" s="405">
        <f t="shared" si="59"/>
        <v>15.77</v>
      </c>
      <c r="L622" s="57"/>
      <c r="M622" s="58" t="s">
        <v>287</v>
      </c>
      <c r="N622" s="398">
        <f t="shared" si="56"/>
        <v>15.54</v>
      </c>
      <c r="O622" s="421">
        <f t="shared" si="58"/>
        <v>16</v>
      </c>
      <c r="P622" s="399">
        <f t="shared" si="57"/>
        <v>15.77</v>
      </c>
      <c r="Q622" s="424"/>
    </row>
    <row r="623" spans="1:17" x14ac:dyDescent="0.25">
      <c r="A623" s="16">
        <v>621</v>
      </c>
      <c r="B623" s="65" t="s">
        <v>1508</v>
      </c>
      <c r="C623" s="49" t="s">
        <v>262</v>
      </c>
      <c r="D623" s="19">
        <v>1</v>
      </c>
      <c r="E623" s="298">
        <f t="shared" si="54"/>
        <v>15.77</v>
      </c>
      <c r="F623" s="18">
        <v>0</v>
      </c>
      <c r="G623" s="132">
        <f t="shared" si="55"/>
        <v>15.77</v>
      </c>
      <c r="H623" s="41"/>
      <c r="I623" s="384">
        <v>15.54</v>
      </c>
      <c r="J623" s="212">
        <v>16</v>
      </c>
      <c r="K623" s="405">
        <f t="shared" si="59"/>
        <v>15.77</v>
      </c>
      <c r="L623" s="57"/>
      <c r="M623" s="58">
        <v>0</v>
      </c>
      <c r="N623" s="398">
        <f t="shared" si="56"/>
        <v>15.54</v>
      </c>
      <c r="O623" s="421">
        <f t="shared" si="58"/>
        <v>16</v>
      </c>
      <c r="P623" s="399">
        <f t="shared" si="57"/>
        <v>15.77</v>
      </c>
      <c r="Q623" s="424"/>
    </row>
    <row r="624" spans="1:17" x14ac:dyDescent="0.25">
      <c r="A624" s="16">
        <v>622</v>
      </c>
      <c r="B624" s="65" t="s">
        <v>1509</v>
      </c>
      <c r="C624" s="49" t="s">
        <v>14</v>
      </c>
      <c r="D624" s="19">
        <v>1</v>
      </c>
      <c r="E624" s="298">
        <f t="shared" si="54"/>
        <v>4710133.8613445377</v>
      </c>
      <c r="F624" s="18">
        <v>0.19</v>
      </c>
      <c r="G624" s="132">
        <f t="shared" si="55"/>
        <v>5605059.2949999999</v>
      </c>
      <c r="H624" s="41"/>
      <c r="I624" s="384">
        <v>4662556.7983193276</v>
      </c>
      <c r="J624" s="404">
        <v>4757710.9243697478</v>
      </c>
      <c r="K624" s="405">
        <f t="shared" si="59"/>
        <v>4710133.8613445377</v>
      </c>
      <c r="L624" s="405"/>
      <c r="M624" s="58">
        <v>0.19</v>
      </c>
      <c r="N624" s="398">
        <f t="shared" si="56"/>
        <v>5548442.5899999999</v>
      </c>
      <c r="O624" s="421">
        <f t="shared" si="58"/>
        <v>5661676</v>
      </c>
      <c r="P624" s="399">
        <f t="shared" si="57"/>
        <v>5605059.2949999999</v>
      </c>
      <c r="Q624" s="424"/>
    </row>
    <row r="625" spans="1:17" x14ac:dyDescent="0.25">
      <c r="A625" s="16">
        <v>623</v>
      </c>
      <c r="B625" s="182" t="s">
        <v>1510</v>
      </c>
      <c r="C625" s="195" t="s">
        <v>14</v>
      </c>
      <c r="D625" s="19">
        <v>1</v>
      </c>
      <c r="E625" s="298">
        <f t="shared" si="54"/>
        <v>2844173.5672268909</v>
      </c>
      <c r="F625" s="18" t="s">
        <v>286</v>
      </c>
      <c r="G625" s="132">
        <f t="shared" si="55"/>
        <v>3384566.5450000004</v>
      </c>
      <c r="H625" s="41"/>
      <c r="I625" s="384">
        <v>2815444.6134453784</v>
      </c>
      <c r="J625" s="404">
        <v>2872902.5210084035</v>
      </c>
      <c r="K625" s="405">
        <f t="shared" si="59"/>
        <v>2844173.5672268909</v>
      </c>
      <c r="L625" s="405"/>
      <c r="M625" s="58" t="s">
        <v>286</v>
      </c>
      <c r="N625" s="398">
        <f t="shared" si="56"/>
        <v>3350379.0900000003</v>
      </c>
      <c r="O625" s="421">
        <f t="shared" si="58"/>
        <v>3418754</v>
      </c>
      <c r="P625" s="399">
        <f t="shared" si="57"/>
        <v>3384566.5449999999</v>
      </c>
      <c r="Q625" s="424"/>
    </row>
    <row r="626" spans="1:17" x14ac:dyDescent="0.25">
      <c r="A626" s="16">
        <v>624</v>
      </c>
      <c r="B626" s="65" t="s">
        <v>1511</v>
      </c>
      <c r="C626" s="49" t="s">
        <v>262</v>
      </c>
      <c r="D626" s="19">
        <v>1</v>
      </c>
      <c r="E626" s="298">
        <f t="shared" si="54"/>
        <v>33.306722689075634</v>
      </c>
      <c r="F626" s="18">
        <v>0.19</v>
      </c>
      <c r="G626" s="132">
        <f t="shared" si="55"/>
        <v>39.635000000000005</v>
      </c>
      <c r="H626" s="41"/>
      <c r="I626" s="384">
        <v>33.000000000000007</v>
      </c>
      <c r="J626" s="404">
        <v>33.613445378151262</v>
      </c>
      <c r="K626" s="405">
        <f t="shared" si="59"/>
        <v>33.306722689075634</v>
      </c>
      <c r="L626" s="405"/>
      <c r="M626" s="58">
        <v>0.19</v>
      </c>
      <c r="N626" s="398">
        <f t="shared" si="56"/>
        <v>39.27000000000001</v>
      </c>
      <c r="O626" s="421">
        <f t="shared" si="58"/>
        <v>40</v>
      </c>
      <c r="P626" s="399">
        <f t="shared" si="57"/>
        <v>39.635000000000005</v>
      </c>
      <c r="Q626" s="424"/>
    </row>
    <row r="627" spans="1:17" x14ac:dyDescent="0.25">
      <c r="A627" s="16">
        <v>625</v>
      </c>
      <c r="B627" s="65" t="s">
        <v>1512</v>
      </c>
      <c r="C627" s="49" t="s">
        <v>284</v>
      </c>
      <c r="D627" s="19">
        <v>1</v>
      </c>
      <c r="E627" s="298">
        <f t="shared" si="54"/>
        <v>13.403361344537815</v>
      </c>
      <c r="F627" s="18">
        <v>0.19</v>
      </c>
      <c r="G627" s="132">
        <f t="shared" si="55"/>
        <v>15.950000000000001</v>
      </c>
      <c r="H627" s="41"/>
      <c r="I627" s="384">
        <v>13.361344537815127</v>
      </c>
      <c r="J627" s="404">
        <v>13.445378151260504</v>
      </c>
      <c r="K627" s="405">
        <f t="shared" si="59"/>
        <v>13.403361344537815</v>
      </c>
      <c r="L627" s="405"/>
      <c r="M627" s="58">
        <v>0.19</v>
      </c>
      <c r="N627" s="398">
        <f t="shared" si="56"/>
        <v>15.9</v>
      </c>
      <c r="O627" s="421">
        <f t="shared" si="58"/>
        <v>16</v>
      </c>
      <c r="P627" s="399">
        <f t="shared" si="57"/>
        <v>15.95</v>
      </c>
      <c r="Q627" s="424"/>
    </row>
    <row r="628" spans="1:17" x14ac:dyDescent="0.25">
      <c r="A628" s="16">
        <v>626</v>
      </c>
      <c r="B628" s="65" t="s">
        <v>1513</v>
      </c>
      <c r="C628" s="49" t="s">
        <v>262</v>
      </c>
      <c r="D628" s="19">
        <v>1</v>
      </c>
      <c r="E628" s="298">
        <f t="shared" si="54"/>
        <v>46.575630252100844</v>
      </c>
      <c r="F628" s="18">
        <v>0.19</v>
      </c>
      <c r="G628" s="132">
        <f t="shared" si="55"/>
        <v>55.425000000000004</v>
      </c>
      <c r="H628" s="41"/>
      <c r="I628" s="384">
        <v>46.092436974789919</v>
      </c>
      <c r="J628" s="404">
        <v>47.058823529411768</v>
      </c>
      <c r="K628" s="405">
        <f t="shared" si="59"/>
        <v>46.575630252100844</v>
      </c>
      <c r="L628" s="405"/>
      <c r="M628" s="58">
        <v>0.19</v>
      </c>
      <c r="N628" s="398">
        <f t="shared" si="56"/>
        <v>54.85</v>
      </c>
      <c r="O628" s="421">
        <f t="shared" si="58"/>
        <v>56</v>
      </c>
      <c r="P628" s="399">
        <f t="shared" si="57"/>
        <v>55.424999999999997</v>
      </c>
      <c r="Q628" s="424"/>
    </row>
    <row r="629" spans="1:17" x14ac:dyDescent="0.25">
      <c r="A629" s="16">
        <v>627</v>
      </c>
      <c r="B629" s="65" t="s">
        <v>1514</v>
      </c>
      <c r="C629" s="49" t="s">
        <v>285</v>
      </c>
      <c r="D629" s="19">
        <v>1</v>
      </c>
      <c r="E629" s="298">
        <f t="shared" si="54"/>
        <v>111.80672268907563</v>
      </c>
      <c r="F629" s="18">
        <v>0.19</v>
      </c>
      <c r="G629" s="132">
        <f t="shared" si="55"/>
        <v>133.05000000000001</v>
      </c>
      <c r="H629" s="41"/>
      <c r="I629" s="384">
        <v>111.00840336134453</v>
      </c>
      <c r="J629" s="404">
        <v>112.60504201680673</v>
      </c>
      <c r="K629" s="405">
        <f t="shared" si="59"/>
        <v>111.80672268907563</v>
      </c>
      <c r="L629" s="405"/>
      <c r="M629" s="58">
        <v>0.19</v>
      </c>
      <c r="N629" s="398">
        <f t="shared" si="56"/>
        <v>132.1</v>
      </c>
      <c r="O629" s="421">
        <f t="shared" si="58"/>
        <v>134</v>
      </c>
      <c r="P629" s="399">
        <f t="shared" si="57"/>
        <v>133.05000000000001</v>
      </c>
      <c r="Q629" s="424"/>
    </row>
    <row r="630" spans="1:17" x14ac:dyDescent="0.25">
      <c r="A630" s="16">
        <v>628</v>
      </c>
      <c r="B630" s="65" t="s">
        <v>1515</v>
      </c>
      <c r="C630" s="49" t="s">
        <v>262</v>
      </c>
      <c r="D630" s="19">
        <v>1</v>
      </c>
      <c r="E630" s="298">
        <f t="shared" si="54"/>
        <v>4.18</v>
      </c>
      <c r="F630" s="18">
        <v>0</v>
      </c>
      <c r="G630" s="132">
        <f t="shared" si="55"/>
        <v>4.18</v>
      </c>
      <c r="H630" s="41"/>
      <c r="I630" s="384">
        <v>4.3600000000000003</v>
      </c>
      <c r="J630" s="212">
        <v>4</v>
      </c>
      <c r="K630" s="405">
        <f t="shared" si="59"/>
        <v>4.18</v>
      </c>
      <c r="L630" s="57"/>
      <c r="M630" s="58">
        <v>0</v>
      </c>
      <c r="N630" s="398">
        <f t="shared" si="56"/>
        <v>4.3600000000000003</v>
      </c>
      <c r="O630" s="421">
        <f t="shared" si="58"/>
        <v>4</v>
      </c>
      <c r="P630" s="399">
        <f t="shared" si="57"/>
        <v>4.18</v>
      </c>
      <c r="Q630" s="424"/>
    </row>
    <row r="631" spans="1:17" x14ac:dyDescent="0.25">
      <c r="A631" s="16">
        <v>629</v>
      </c>
      <c r="B631" s="65" t="s">
        <v>1516</v>
      </c>
      <c r="C631" s="49" t="s">
        <v>285</v>
      </c>
      <c r="D631" s="19">
        <v>1</v>
      </c>
      <c r="E631" s="298">
        <f t="shared" si="54"/>
        <v>33.306722689075634</v>
      </c>
      <c r="F631" s="18">
        <v>0.19</v>
      </c>
      <c r="G631" s="132">
        <f t="shared" si="55"/>
        <v>39.635000000000005</v>
      </c>
      <c r="H631" s="41"/>
      <c r="I631" s="384">
        <v>33.000000000000007</v>
      </c>
      <c r="J631" s="404">
        <v>33.613445378151262</v>
      </c>
      <c r="K631" s="405">
        <f t="shared" si="59"/>
        <v>33.306722689075634</v>
      </c>
      <c r="L631" s="405"/>
      <c r="M631" s="58">
        <v>0.19</v>
      </c>
      <c r="N631" s="398">
        <f t="shared" si="56"/>
        <v>39.27000000000001</v>
      </c>
      <c r="O631" s="421">
        <f t="shared" si="58"/>
        <v>40</v>
      </c>
      <c r="P631" s="399">
        <f t="shared" si="57"/>
        <v>39.635000000000005</v>
      </c>
      <c r="Q631" s="424"/>
    </row>
    <row r="632" spans="1:17" x14ac:dyDescent="0.25">
      <c r="A632" s="16">
        <v>630</v>
      </c>
      <c r="B632" s="65" t="s">
        <v>1517</v>
      </c>
      <c r="C632" s="49" t="s">
        <v>285</v>
      </c>
      <c r="D632" s="19">
        <v>1</v>
      </c>
      <c r="E632" s="298">
        <f t="shared" si="54"/>
        <v>33.5</v>
      </c>
      <c r="F632" s="18" t="s">
        <v>287</v>
      </c>
      <c r="G632" s="132">
        <f t="shared" si="55"/>
        <v>33.5</v>
      </c>
      <c r="H632" s="41"/>
      <c r="I632" s="384">
        <v>33</v>
      </c>
      <c r="J632" s="212">
        <v>34</v>
      </c>
      <c r="K632" s="405">
        <f t="shared" si="59"/>
        <v>33.5</v>
      </c>
      <c r="L632" s="57"/>
      <c r="M632" s="58" t="s">
        <v>287</v>
      </c>
      <c r="N632" s="398">
        <f t="shared" si="56"/>
        <v>33</v>
      </c>
      <c r="O632" s="421">
        <f t="shared" si="58"/>
        <v>34</v>
      </c>
      <c r="P632" s="399">
        <f t="shared" si="57"/>
        <v>33.5</v>
      </c>
      <c r="Q632" s="424"/>
    </row>
    <row r="633" spans="1:17" x14ac:dyDescent="0.25">
      <c r="A633" s="16">
        <v>631</v>
      </c>
      <c r="B633" s="65" t="s">
        <v>1518</v>
      </c>
      <c r="C633" s="49" t="s">
        <v>262</v>
      </c>
      <c r="D633" s="19">
        <v>1</v>
      </c>
      <c r="E633" s="298">
        <f t="shared" si="54"/>
        <v>28.331932773109244</v>
      </c>
      <c r="F633" s="18">
        <v>0.19</v>
      </c>
      <c r="G633" s="132">
        <f t="shared" si="55"/>
        <v>33.715000000000003</v>
      </c>
      <c r="H633" s="41"/>
      <c r="I633" s="384">
        <v>28.092436974789916</v>
      </c>
      <c r="J633" s="404">
        <v>28.571428571428573</v>
      </c>
      <c r="K633" s="405">
        <f t="shared" si="59"/>
        <v>28.331932773109244</v>
      </c>
      <c r="L633" s="405"/>
      <c r="M633" s="58">
        <v>0.19</v>
      </c>
      <c r="N633" s="398">
        <f t="shared" si="56"/>
        <v>33.43</v>
      </c>
      <c r="O633" s="421">
        <f t="shared" si="58"/>
        <v>34</v>
      </c>
      <c r="P633" s="399">
        <f t="shared" si="57"/>
        <v>33.715000000000003</v>
      </c>
      <c r="Q633" s="424"/>
    </row>
    <row r="634" spans="1:17" x14ac:dyDescent="0.25">
      <c r="A634" s="16">
        <v>632</v>
      </c>
      <c r="B634" s="65" t="s">
        <v>1519</v>
      </c>
      <c r="C634" s="49" t="s">
        <v>262</v>
      </c>
      <c r="D634" s="19">
        <v>1</v>
      </c>
      <c r="E634" s="298">
        <f t="shared" si="54"/>
        <v>88.176470588235304</v>
      </c>
      <c r="F634" s="18">
        <v>0.19</v>
      </c>
      <c r="G634" s="132">
        <f t="shared" si="55"/>
        <v>104.93</v>
      </c>
      <c r="H634" s="41"/>
      <c r="I634" s="384">
        <v>87.277310924369758</v>
      </c>
      <c r="J634" s="404">
        <v>89.075630252100851</v>
      </c>
      <c r="K634" s="405">
        <f t="shared" si="59"/>
        <v>88.176470588235304</v>
      </c>
      <c r="L634" s="405"/>
      <c r="M634" s="58">
        <v>0.19</v>
      </c>
      <c r="N634" s="398">
        <f t="shared" si="56"/>
        <v>103.86000000000001</v>
      </c>
      <c r="O634" s="421">
        <f t="shared" si="58"/>
        <v>106.00000000000001</v>
      </c>
      <c r="P634" s="399">
        <f t="shared" si="57"/>
        <v>104.93</v>
      </c>
      <c r="Q634" s="424"/>
    </row>
    <row r="635" spans="1:17" x14ac:dyDescent="0.25">
      <c r="A635" s="16">
        <v>633</v>
      </c>
      <c r="B635" s="65" t="s">
        <v>1520</v>
      </c>
      <c r="C635" s="49" t="s">
        <v>262</v>
      </c>
      <c r="D635" s="19">
        <v>1</v>
      </c>
      <c r="E635" s="298">
        <f t="shared" si="54"/>
        <v>88.775000000000006</v>
      </c>
      <c r="F635" s="18">
        <v>0</v>
      </c>
      <c r="G635" s="132">
        <f t="shared" si="55"/>
        <v>88.775000000000006</v>
      </c>
      <c r="H635" s="41"/>
      <c r="I635" s="384">
        <v>87.55</v>
      </c>
      <c r="J635" s="212">
        <v>90</v>
      </c>
      <c r="K635" s="405">
        <f t="shared" si="59"/>
        <v>88.775000000000006</v>
      </c>
      <c r="L635" s="57"/>
      <c r="M635" s="58">
        <v>0</v>
      </c>
      <c r="N635" s="398">
        <f t="shared" si="56"/>
        <v>87.55</v>
      </c>
      <c r="O635" s="421">
        <f t="shared" si="58"/>
        <v>90</v>
      </c>
      <c r="P635" s="399">
        <f t="shared" si="57"/>
        <v>88.775000000000006</v>
      </c>
      <c r="Q635" s="424"/>
    </row>
    <row r="636" spans="1:17" ht="63.75" x14ac:dyDescent="0.25">
      <c r="A636" s="16">
        <v>634</v>
      </c>
      <c r="B636" s="65" t="s">
        <v>1521</v>
      </c>
      <c r="C636" s="49" t="s">
        <v>14</v>
      </c>
      <c r="D636" s="19">
        <v>1</v>
      </c>
      <c r="E636" s="298">
        <f t="shared" si="54"/>
        <v>31834.453781512606</v>
      </c>
      <c r="F636" s="18" t="s">
        <v>286</v>
      </c>
      <c r="G636" s="132">
        <f t="shared" si="55"/>
        <v>37883</v>
      </c>
      <c r="H636" s="41"/>
      <c r="I636" s="384">
        <v>31512.605042016807</v>
      </c>
      <c r="J636" s="404">
        <v>32156.302521008405</v>
      </c>
      <c r="K636" s="405">
        <f t="shared" si="59"/>
        <v>31834.453781512606</v>
      </c>
      <c r="L636" s="405"/>
      <c r="M636" s="58" t="s">
        <v>286</v>
      </c>
      <c r="N636" s="398">
        <f t="shared" si="56"/>
        <v>37500</v>
      </c>
      <c r="O636" s="421">
        <f t="shared" si="58"/>
        <v>38266</v>
      </c>
      <c r="P636" s="399">
        <f t="shared" si="57"/>
        <v>37883</v>
      </c>
      <c r="Q636" s="424"/>
    </row>
    <row r="637" spans="1:17" x14ac:dyDescent="0.25">
      <c r="A637" s="16">
        <v>635</v>
      </c>
      <c r="B637" s="65" t="s">
        <v>1522</v>
      </c>
      <c r="C637" s="49" t="s">
        <v>14</v>
      </c>
      <c r="D637" s="19">
        <v>1</v>
      </c>
      <c r="E637" s="298">
        <f t="shared" si="54"/>
        <v>5157.8319327731097</v>
      </c>
      <c r="F637" s="18">
        <v>0.19</v>
      </c>
      <c r="G637" s="132">
        <f t="shared" si="55"/>
        <v>6137.8200000000006</v>
      </c>
      <c r="H637" s="41"/>
      <c r="I637" s="384">
        <v>5105.5798319327732</v>
      </c>
      <c r="J637" s="404">
        <v>5210.0840336134452</v>
      </c>
      <c r="K637" s="405">
        <f t="shared" si="59"/>
        <v>5157.8319327731097</v>
      </c>
      <c r="L637" s="405"/>
      <c r="M637" s="58">
        <v>0.19</v>
      </c>
      <c r="N637" s="398">
        <f t="shared" si="56"/>
        <v>6075.64</v>
      </c>
      <c r="O637" s="421">
        <f t="shared" si="58"/>
        <v>6200</v>
      </c>
      <c r="P637" s="399">
        <f t="shared" si="57"/>
        <v>6137.82</v>
      </c>
      <c r="Q637" s="424"/>
    </row>
    <row r="638" spans="1:17" ht="25.5" x14ac:dyDescent="0.25">
      <c r="A638" s="16">
        <v>636</v>
      </c>
      <c r="B638" s="65" t="s">
        <v>1523</v>
      </c>
      <c r="C638" s="49" t="s">
        <v>14</v>
      </c>
      <c r="D638" s="19">
        <v>1</v>
      </c>
      <c r="E638" s="298">
        <f t="shared" si="54"/>
        <v>9563.8235294117658</v>
      </c>
      <c r="F638" s="18">
        <v>0.19</v>
      </c>
      <c r="G638" s="132">
        <f t="shared" si="55"/>
        <v>11380.95</v>
      </c>
      <c r="H638" s="41"/>
      <c r="I638" s="384">
        <v>9467.1428571428569</v>
      </c>
      <c r="J638" s="404">
        <v>9660.5042016806728</v>
      </c>
      <c r="K638" s="405">
        <f t="shared" si="59"/>
        <v>9563.8235294117658</v>
      </c>
      <c r="L638" s="405"/>
      <c r="M638" s="58">
        <v>0.19</v>
      </c>
      <c r="N638" s="398">
        <f t="shared" si="56"/>
        <v>11265.9</v>
      </c>
      <c r="O638" s="421">
        <f t="shared" si="58"/>
        <v>11496</v>
      </c>
      <c r="P638" s="399">
        <f t="shared" si="57"/>
        <v>11380.95</v>
      </c>
      <c r="Q638" s="424"/>
    </row>
    <row r="639" spans="1:17" x14ac:dyDescent="0.25">
      <c r="A639" s="16">
        <v>637</v>
      </c>
      <c r="B639" s="65" t="s">
        <v>1524</v>
      </c>
      <c r="C639" s="49" t="s">
        <v>262</v>
      </c>
      <c r="D639" s="19">
        <v>1</v>
      </c>
      <c r="E639" s="298">
        <f t="shared" si="54"/>
        <v>65.113445378151269</v>
      </c>
      <c r="F639" s="18" t="s">
        <v>286</v>
      </c>
      <c r="G639" s="132">
        <f t="shared" si="55"/>
        <v>77.485000000000014</v>
      </c>
      <c r="H639" s="41"/>
      <c r="I639" s="384">
        <v>64.680672268907571</v>
      </c>
      <c r="J639" s="404">
        <v>65.546218487394967</v>
      </c>
      <c r="K639" s="405">
        <f t="shared" si="59"/>
        <v>65.113445378151269</v>
      </c>
      <c r="L639" s="405"/>
      <c r="M639" s="58" t="s">
        <v>286</v>
      </c>
      <c r="N639" s="398">
        <f t="shared" si="56"/>
        <v>76.970000000000013</v>
      </c>
      <c r="O639" s="421">
        <f t="shared" si="58"/>
        <v>78.000000000000014</v>
      </c>
      <c r="P639" s="399">
        <f t="shared" si="57"/>
        <v>77.485000000000014</v>
      </c>
      <c r="Q639" s="424"/>
    </row>
    <row r="640" spans="1:17" x14ac:dyDescent="0.25">
      <c r="A640" s="16">
        <v>638</v>
      </c>
      <c r="B640" s="65" t="s">
        <v>1525</v>
      </c>
      <c r="C640" s="49" t="s">
        <v>14</v>
      </c>
      <c r="D640" s="19">
        <v>1</v>
      </c>
      <c r="E640" s="298">
        <f t="shared" si="54"/>
        <v>54933.789915966394</v>
      </c>
      <c r="F640" s="18" t="s">
        <v>286</v>
      </c>
      <c r="G640" s="132">
        <f t="shared" si="55"/>
        <v>65371.210000000006</v>
      </c>
      <c r="H640" s="41"/>
      <c r="I640" s="384">
        <v>54378.504201680676</v>
      </c>
      <c r="J640" s="404">
        <v>55489.075630252104</v>
      </c>
      <c r="K640" s="405">
        <f t="shared" si="59"/>
        <v>54933.789915966394</v>
      </c>
      <c r="L640" s="405"/>
      <c r="M640" s="58" t="s">
        <v>286</v>
      </c>
      <c r="N640" s="398">
        <f t="shared" si="56"/>
        <v>64710.420000000006</v>
      </c>
      <c r="O640" s="421">
        <f t="shared" si="58"/>
        <v>66032</v>
      </c>
      <c r="P640" s="399">
        <f t="shared" si="57"/>
        <v>65371.210000000006</v>
      </c>
      <c r="Q640" s="424"/>
    </row>
    <row r="641" spans="1:17" x14ac:dyDescent="0.25">
      <c r="A641" s="16">
        <v>639</v>
      </c>
      <c r="B641" s="65" t="s">
        <v>1526</v>
      </c>
      <c r="C641" s="49" t="s">
        <v>262</v>
      </c>
      <c r="D641" s="19">
        <v>1</v>
      </c>
      <c r="E641" s="298">
        <f t="shared" si="54"/>
        <v>15.635</v>
      </c>
      <c r="F641" s="18">
        <v>0</v>
      </c>
      <c r="G641" s="132">
        <f t="shared" si="55"/>
        <v>15.635</v>
      </c>
      <c r="H641" s="41"/>
      <c r="I641" s="384">
        <v>15.27</v>
      </c>
      <c r="J641" s="212">
        <v>16</v>
      </c>
      <c r="K641" s="405">
        <f t="shared" si="59"/>
        <v>15.635</v>
      </c>
      <c r="L641" s="57"/>
      <c r="M641" s="58">
        <v>0</v>
      </c>
      <c r="N641" s="398">
        <f t="shared" si="56"/>
        <v>15.27</v>
      </c>
      <c r="O641" s="421">
        <f t="shared" si="58"/>
        <v>16</v>
      </c>
      <c r="P641" s="399">
        <f t="shared" si="57"/>
        <v>15.635</v>
      </c>
      <c r="Q641" s="424"/>
    </row>
    <row r="642" spans="1:17" x14ac:dyDescent="0.25">
      <c r="A642" s="16">
        <v>640</v>
      </c>
      <c r="B642" s="65" t="s">
        <v>1527</v>
      </c>
      <c r="C642" s="49" t="s">
        <v>14</v>
      </c>
      <c r="D642" s="19">
        <v>1</v>
      </c>
      <c r="E642" s="298">
        <f t="shared" si="54"/>
        <v>19342.919999999998</v>
      </c>
      <c r="F642" s="18" t="s">
        <v>287</v>
      </c>
      <c r="G642" s="132">
        <f t="shared" si="55"/>
        <v>19342.919999999998</v>
      </c>
      <c r="H642" s="41"/>
      <c r="I642" s="384">
        <v>19147.84</v>
      </c>
      <c r="J642" s="212">
        <v>19538</v>
      </c>
      <c r="K642" s="405">
        <f t="shared" si="59"/>
        <v>19342.919999999998</v>
      </c>
      <c r="L642" s="57"/>
      <c r="M642" s="58" t="s">
        <v>287</v>
      </c>
      <c r="N642" s="398">
        <f t="shared" si="56"/>
        <v>19147.84</v>
      </c>
      <c r="O642" s="421">
        <f t="shared" si="58"/>
        <v>19538</v>
      </c>
      <c r="P642" s="399">
        <f t="shared" si="57"/>
        <v>19342.919999999998</v>
      </c>
      <c r="Q642" s="424"/>
    </row>
    <row r="643" spans="1:17" x14ac:dyDescent="0.25">
      <c r="A643" s="16">
        <v>641</v>
      </c>
      <c r="B643" s="65" t="s">
        <v>1528</v>
      </c>
      <c r="C643" s="49" t="s">
        <v>262</v>
      </c>
      <c r="D643" s="19">
        <v>1</v>
      </c>
      <c r="E643" s="298">
        <f t="shared" si="54"/>
        <v>69.775000000000006</v>
      </c>
      <c r="F643" s="18">
        <v>0</v>
      </c>
      <c r="G643" s="132">
        <f t="shared" si="55"/>
        <v>69.775000000000006</v>
      </c>
      <c r="H643" s="41"/>
      <c r="I643" s="384">
        <v>69.55</v>
      </c>
      <c r="J643" s="212">
        <v>70</v>
      </c>
      <c r="K643" s="405">
        <f t="shared" si="59"/>
        <v>69.775000000000006</v>
      </c>
      <c r="L643" s="57"/>
      <c r="M643" s="58">
        <v>0</v>
      </c>
      <c r="N643" s="398">
        <f t="shared" si="56"/>
        <v>69.55</v>
      </c>
      <c r="O643" s="421">
        <f t="shared" si="58"/>
        <v>70</v>
      </c>
      <c r="P643" s="399">
        <f t="shared" si="57"/>
        <v>69.775000000000006</v>
      </c>
      <c r="Q643" s="424"/>
    </row>
    <row r="644" spans="1:17" x14ac:dyDescent="0.25">
      <c r="A644" s="16">
        <v>642</v>
      </c>
      <c r="B644" s="65" t="s">
        <v>1529</v>
      </c>
      <c r="C644" s="49" t="s">
        <v>262</v>
      </c>
      <c r="D644" s="19">
        <v>1</v>
      </c>
      <c r="E644" s="298">
        <f t="shared" ref="E644:E707" si="60">K644</f>
        <v>26.225000000000001</v>
      </c>
      <c r="F644" s="18" t="s">
        <v>287</v>
      </c>
      <c r="G644" s="132">
        <f t="shared" ref="G644:G707" si="61">+(E644*F644)+E644</f>
        <v>26.225000000000001</v>
      </c>
      <c r="H644" s="41"/>
      <c r="I644" s="384">
        <v>26.45</v>
      </c>
      <c r="J644" s="212">
        <v>26</v>
      </c>
      <c r="K644" s="405">
        <f t="shared" si="59"/>
        <v>26.225000000000001</v>
      </c>
      <c r="L644" s="57"/>
      <c r="M644" s="58" t="s">
        <v>287</v>
      </c>
      <c r="N644" s="398">
        <f t="shared" ref="N644:N707" si="62">+(I644*M644)+I644</f>
        <v>26.45</v>
      </c>
      <c r="O644" s="421">
        <f t="shared" si="58"/>
        <v>26</v>
      </c>
      <c r="P644" s="399">
        <f t="shared" ref="P644:P707" si="63">+AVERAGE(N644:O644)</f>
        <v>26.225000000000001</v>
      </c>
      <c r="Q644" s="424"/>
    </row>
    <row r="645" spans="1:17" ht="25.5" x14ac:dyDescent="0.25">
      <c r="A645" s="16">
        <v>643</v>
      </c>
      <c r="B645" s="65" t="s">
        <v>1530</v>
      </c>
      <c r="C645" s="49" t="s">
        <v>285</v>
      </c>
      <c r="D645" s="19">
        <v>1</v>
      </c>
      <c r="E645" s="298">
        <f t="shared" si="60"/>
        <v>15.635</v>
      </c>
      <c r="F645" s="18" t="s">
        <v>287</v>
      </c>
      <c r="G645" s="132">
        <f t="shared" si="61"/>
        <v>15.635</v>
      </c>
      <c r="H645" s="41"/>
      <c r="I645" s="384">
        <v>15.27</v>
      </c>
      <c r="J645" s="212">
        <v>16</v>
      </c>
      <c r="K645" s="405">
        <f t="shared" si="59"/>
        <v>15.635</v>
      </c>
      <c r="L645" s="57"/>
      <c r="M645" s="58" t="s">
        <v>287</v>
      </c>
      <c r="N645" s="398">
        <f t="shared" si="62"/>
        <v>15.27</v>
      </c>
      <c r="O645" s="421">
        <f t="shared" ref="O645:O708" si="64">(J645*M645)+J645</f>
        <v>16</v>
      </c>
      <c r="P645" s="399">
        <f t="shared" si="63"/>
        <v>15.635</v>
      </c>
      <c r="Q645" s="424"/>
    </row>
    <row r="646" spans="1:17" x14ac:dyDescent="0.25">
      <c r="A646" s="16">
        <v>644</v>
      </c>
      <c r="B646" s="65" t="s">
        <v>1531</v>
      </c>
      <c r="C646" s="49" t="s">
        <v>285</v>
      </c>
      <c r="D646" s="19">
        <v>1</v>
      </c>
      <c r="E646" s="298">
        <f t="shared" si="60"/>
        <v>15.635</v>
      </c>
      <c r="F646" s="18">
        <v>0</v>
      </c>
      <c r="G646" s="132">
        <f t="shared" si="61"/>
        <v>15.635</v>
      </c>
      <c r="H646" s="41"/>
      <c r="I646" s="384">
        <v>15.27</v>
      </c>
      <c r="J646" s="212">
        <v>16</v>
      </c>
      <c r="K646" s="405">
        <f t="shared" si="59"/>
        <v>15.635</v>
      </c>
      <c r="L646" s="57"/>
      <c r="M646" s="58">
        <v>0</v>
      </c>
      <c r="N646" s="398">
        <f t="shared" si="62"/>
        <v>15.27</v>
      </c>
      <c r="O646" s="421">
        <f t="shared" si="64"/>
        <v>16</v>
      </c>
      <c r="P646" s="399">
        <f t="shared" si="63"/>
        <v>15.635</v>
      </c>
      <c r="Q646" s="424"/>
    </row>
    <row r="647" spans="1:17" x14ac:dyDescent="0.25">
      <c r="A647" s="16">
        <v>645</v>
      </c>
      <c r="B647" s="65" t="s">
        <v>1532</v>
      </c>
      <c r="C647" s="49" t="s">
        <v>285</v>
      </c>
      <c r="D647" s="19">
        <v>1</v>
      </c>
      <c r="E647" s="298">
        <f t="shared" si="60"/>
        <v>46.693277310924373</v>
      </c>
      <c r="F647" s="18">
        <v>0.19</v>
      </c>
      <c r="G647" s="132">
        <f t="shared" si="61"/>
        <v>55.565000000000005</v>
      </c>
      <c r="H647" s="41"/>
      <c r="I647" s="384">
        <v>46.327731092436977</v>
      </c>
      <c r="J647" s="404">
        <v>47.058823529411768</v>
      </c>
      <c r="K647" s="405">
        <f t="shared" si="59"/>
        <v>46.693277310924373</v>
      </c>
      <c r="L647" s="405"/>
      <c r="M647" s="58">
        <v>0.19</v>
      </c>
      <c r="N647" s="398">
        <f t="shared" si="62"/>
        <v>55.13</v>
      </c>
      <c r="O647" s="421">
        <f t="shared" si="64"/>
        <v>56</v>
      </c>
      <c r="P647" s="399">
        <f t="shared" si="63"/>
        <v>55.564999999999998</v>
      </c>
      <c r="Q647" s="424"/>
    </row>
    <row r="648" spans="1:17" x14ac:dyDescent="0.25">
      <c r="A648" s="16">
        <v>646</v>
      </c>
      <c r="B648" s="65" t="s">
        <v>1533</v>
      </c>
      <c r="C648" s="49" t="s">
        <v>14</v>
      </c>
      <c r="D648" s="19">
        <v>1</v>
      </c>
      <c r="E648" s="298">
        <f t="shared" si="60"/>
        <v>3818.5378151260506</v>
      </c>
      <c r="F648" s="18">
        <v>0.19</v>
      </c>
      <c r="G648" s="132">
        <f t="shared" si="61"/>
        <v>4544.0600000000004</v>
      </c>
      <c r="H648" s="41"/>
      <c r="I648" s="384">
        <v>3779.932773109244</v>
      </c>
      <c r="J648" s="404">
        <v>3857.1428571428573</v>
      </c>
      <c r="K648" s="405">
        <f t="shared" si="59"/>
        <v>3818.5378151260506</v>
      </c>
      <c r="L648" s="405"/>
      <c r="M648" s="58">
        <v>0.19</v>
      </c>
      <c r="N648" s="398">
        <f t="shared" si="62"/>
        <v>4498.1200000000008</v>
      </c>
      <c r="O648" s="421">
        <f t="shared" si="64"/>
        <v>4590</v>
      </c>
      <c r="P648" s="399">
        <f t="shared" si="63"/>
        <v>4544.0600000000004</v>
      </c>
      <c r="Q648" s="424"/>
    </row>
    <row r="649" spans="1:17" x14ac:dyDescent="0.25">
      <c r="A649" s="16">
        <v>647</v>
      </c>
      <c r="B649" s="65" t="s">
        <v>1534</v>
      </c>
      <c r="C649" s="49" t="s">
        <v>14</v>
      </c>
      <c r="D649" s="19">
        <v>1</v>
      </c>
      <c r="E649" s="298">
        <f t="shared" si="60"/>
        <v>3519.3739495798318</v>
      </c>
      <c r="F649" s="18">
        <v>0.19</v>
      </c>
      <c r="G649" s="132">
        <f t="shared" si="61"/>
        <v>4188.0550000000003</v>
      </c>
      <c r="H649" s="41"/>
      <c r="I649" s="384">
        <v>3484.1260504201678</v>
      </c>
      <c r="J649" s="404">
        <v>3554.6218487394958</v>
      </c>
      <c r="K649" s="405">
        <f t="shared" si="59"/>
        <v>3519.3739495798318</v>
      </c>
      <c r="L649" s="405"/>
      <c r="M649" s="58">
        <v>0.19</v>
      </c>
      <c r="N649" s="398">
        <f t="shared" si="62"/>
        <v>4146.1099999999997</v>
      </c>
      <c r="O649" s="421">
        <f t="shared" si="64"/>
        <v>4230</v>
      </c>
      <c r="P649" s="399">
        <f t="shared" si="63"/>
        <v>4188.0550000000003</v>
      </c>
      <c r="Q649" s="424"/>
    </row>
    <row r="650" spans="1:17" x14ac:dyDescent="0.25">
      <c r="A650" s="16">
        <v>648</v>
      </c>
      <c r="B650" s="65" t="s">
        <v>1535</v>
      </c>
      <c r="C650" s="49" t="s">
        <v>14</v>
      </c>
      <c r="D650" s="19">
        <v>1</v>
      </c>
      <c r="E650" s="298">
        <f t="shared" si="60"/>
        <v>2673.4663865546217</v>
      </c>
      <c r="F650" s="18">
        <v>0.19</v>
      </c>
      <c r="G650" s="132">
        <f t="shared" si="61"/>
        <v>3181.4249999999997</v>
      </c>
      <c r="H650" s="41"/>
      <c r="I650" s="384">
        <v>2646.09243697479</v>
      </c>
      <c r="J650" s="404">
        <v>2700.840336134454</v>
      </c>
      <c r="K650" s="405">
        <f t="shared" si="59"/>
        <v>2673.4663865546217</v>
      </c>
      <c r="L650" s="405"/>
      <c r="M650" s="58">
        <v>0.19</v>
      </c>
      <c r="N650" s="398">
        <f t="shared" si="62"/>
        <v>3148.85</v>
      </c>
      <c r="O650" s="421">
        <f t="shared" si="64"/>
        <v>3214</v>
      </c>
      <c r="P650" s="399">
        <f t="shared" si="63"/>
        <v>3181.4250000000002</v>
      </c>
      <c r="Q650" s="424"/>
    </row>
    <row r="651" spans="1:17" x14ac:dyDescent="0.25">
      <c r="A651" s="16">
        <v>649</v>
      </c>
      <c r="B651" s="65" t="s">
        <v>1536</v>
      </c>
      <c r="C651" s="49" t="s">
        <v>262</v>
      </c>
      <c r="D651" s="19">
        <v>1</v>
      </c>
      <c r="E651" s="298">
        <f t="shared" si="60"/>
        <v>6.41</v>
      </c>
      <c r="F651" s="18">
        <v>0</v>
      </c>
      <c r="G651" s="132">
        <f t="shared" si="61"/>
        <v>6.41</v>
      </c>
      <c r="H651" s="41"/>
      <c r="I651" s="384">
        <v>6.82</v>
      </c>
      <c r="J651" s="212">
        <v>6</v>
      </c>
      <c r="K651" s="405">
        <f t="shared" si="59"/>
        <v>6.41</v>
      </c>
      <c r="L651" s="57"/>
      <c r="M651" s="58">
        <v>0</v>
      </c>
      <c r="N651" s="398">
        <f t="shared" si="62"/>
        <v>6.82</v>
      </c>
      <c r="O651" s="421">
        <f t="shared" si="64"/>
        <v>6</v>
      </c>
      <c r="P651" s="399">
        <f t="shared" si="63"/>
        <v>6.41</v>
      </c>
      <c r="Q651" s="424"/>
    </row>
    <row r="652" spans="1:17" x14ac:dyDescent="0.25">
      <c r="A652" s="16">
        <v>650</v>
      </c>
      <c r="B652" s="65" t="s">
        <v>1537</v>
      </c>
      <c r="C652" s="49" t="s">
        <v>262</v>
      </c>
      <c r="D652" s="19">
        <v>1</v>
      </c>
      <c r="E652" s="298">
        <f t="shared" si="60"/>
        <v>15.77</v>
      </c>
      <c r="F652" s="18" t="s">
        <v>287</v>
      </c>
      <c r="G652" s="132">
        <f t="shared" si="61"/>
        <v>15.77</v>
      </c>
      <c r="H652" s="41"/>
      <c r="I652" s="384">
        <v>15.54</v>
      </c>
      <c r="J652" s="212">
        <v>16</v>
      </c>
      <c r="K652" s="405">
        <f t="shared" si="59"/>
        <v>15.77</v>
      </c>
      <c r="L652" s="57"/>
      <c r="M652" s="58" t="s">
        <v>287</v>
      </c>
      <c r="N652" s="398">
        <f t="shared" si="62"/>
        <v>15.54</v>
      </c>
      <c r="O652" s="421">
        <f t="shared" si="64"/>
        <v>16</v>
      </c>
      <c r="P652" s="399">
        <f t="shared" si="63"/>
        <v>15.77</v>
      </c>
      <c r="Q652" s="424"/>
    </row>
    <row r="653" spans="1:17" x14ac:dyDescent="0.25">
      <c r="A653" s="16">
        <v>651</v>
      </c>
      <c r="B653" s="65" t="s">
        <v>1538</v>
      </c>
      <c r="C653" s="49" t="s">
        <v>289</v>
      </c>
      <c r="D653" s="19">
        <v>1</v>
      </c>
      <c r="E653" s="298">
        <f t="shared" si="60"/>
        <v>171.64705882352942</v>
      </c>
      <c r="F653" s="18">
        <v>0.19</v>
      </c>
      <c r="G653" s="132">
        <f t="shared" si="61"/>
        <v>204.26000000000002</v>
      </c>
      <c r="H653" s="41"/>
      <c r="I653" s="384">
        <v>170.18487394957984</v>
      </c>
      <c r="J653" s="404">
        <v>173.109243697479</v>
      </c>
      <c r="K653" s="405">
        <f t="shared" si="59"/>
        <v>171.64705882352942</v>
      </c>
      <c r="L653" s="405"/>
      <c r="M653" s="58">
        <v>0.19</v>
      </c>
      <c r="N653" s="398">
        <f t="shared" si="62"/>
        <v>202.52</v>
      </c>
      <c r="O653" s="421">
        <f t="shared" si="64"/>
        <v>206</v>
      </c>
      <c r="P653" s="399">
        <f t="shared" si="63"/>
        <v>204.26</v>
      </c>
      <c r="Q653" s="424"/>
    </row>
    <row r="654" spans="1:17" ht="25.5" x14ac:dyDescent="0.25">
      <c r="A654" s="16">
        <v>652</v>
      </c>
      <c r="B654" s="65" t="s">
        <v>1539</v>
      </c>
      <c r="C654" s="49" t="s">
        <v>14</v>
      </c>
      <c r="D654" s="19">
        <v>1</v>
      </c>
      <c r="E654" s="298">
        <f t="shared" si="60"/>
        <v>41909.306722689078</v>
      </c>
      <c r="F654" s="18" t="s">
        <v>286</v>
      </c>
      <c r="G654" s="132">
        <f t="shared" si="61"/>
        <v>49872.075000000004</v>
      </c>
      <c r="H654" s="41"/>
      <c r="I654" s="384">
        <v>41485.840336134454</v>
      </c>
      <c r="J654" s="404">
        <v>42332.773109243702</v>
      </c>
      <c r="K654" s="405">
        <f t="shared" si="59"/>
        <v>41909.306722689078</v>
      </c>
      <c r="L654" s="405"/>
      <c r="M654" s="58" t="s">
        <v>286</v>
      </c>
      <c r="N654" s="398">
        <f t="shared" si="62"/>
        <v>49368.15</v>
      </c>
      <c r="O654" s="421">
        <f t="shared" si="64"/>
        <v>50376.000000000007</v>
      </c>
      <c r="P654" s="399">
        <f t="shared" si="63"/>
        <v>49872.075000000004</v>
      </c>
      <c r="Q654" s="424"/>
    </row>
    <row r="655" spans="1:17" x14ac:dyDescent="0.25">
      <c r="A655" s="16">
        <v>653</v>
      </c>
      <c r="B655" s="65" t="s">
        <v>1540</v>
      </c>
      <c r="C655" s="49" t="s">
        <v>14</v>
      </c>
      <c r="D655" s="19">
        <v>1</v>
      </c>
      <c r="E655" s="298">
        <f t="shared" si="60"/>
        <v>41909.306722689078</v>
      </c>
      <c r="F655" s="18" t="s">
        <v>286</v>
      </c>
      <c r="G655" s="132">
        <f t="shared" si="61"/>
        <v>49872.075000000004</v>
      </c>
      <c r="H655" s="41"/>
      <c r="I655" s="384">
        <v>41485.840336134454</v>
      </c>
      <c r="J655" s="404">
        <v>42332.773109243702</v>
      </c>
      <c r="K655" s="405">
        <f t="shared" si="59"/>
        <v>41909.306722689078</v>
      </c>
      <c r="L655" s="405"/>
      <c r="M655" s="58" t="s">
        <v>286</v>
      </c>
      <c r="N655" s="398">
        <f t="shared" si="62"/>
        <v>49368.15</v>
      </c>
      <c r="O655" s="421">
        <f t="shared" si="64"/>
        <v>50376.000000000007</v>
      </c>
      <c r="P655" s="399">
        <f t="shared" si="63"/>
        <v>49872.075000000004</v>
      </c>
      <c r="Q655" s="424"/>
    </row>
    <row r="656" spans="1:17" x14ac:dyDescent="0.25">
      <c r="A656" s="16">
        <v>654</v>
      </c>
      <c r="B656" s="65" t="s">
        <v>1541</v>
      </c>
      <c r="C656" s="49" t="s">
        <v>262</v>
      </c>
      <c r="D656" s="19">
        <v>1</v>
      </c>
      <c r="E656" s="298">
        <f t="shared" si="60"/>
        <v>6.41</v>
      </c>
      <c r="F656" s="18">
        <v>0</v>
      </c>
      <c r="G656" s="132">
        <f t="shared" si="61"/>
        <v>6.41</v>
      </c>
      <c r="H656" s="41"/>
      <c r="I656" s="384">
        <v>6.82</v>
      </c>
      <c r="J656" s="212">
        <v>6</v>
      </c>
      <c r="K656" s="405">
        <f t="shared" ref="K656:K719" si="65">+AVERAGE(I656:J656)</f>
        <v>6.41</v>
      </c>
      <c r="L656" s="57"/>
      <c r="M656" s="58">
        <v>0</v>
      </c>
      <c r="N656" s="398">
        <f t="shared" si="62"/>
        <v>6.82</v>
      </c>
      <c r="O656" s="421">
        <f t="shared" si="64"/>
        <v>6</v>
      </c>
      <c r="P656" s="399">
        <f t="shared" si="63"/>
        <v>6.41</v>
      </c>
      <c r="Q656" s="424"/>
    </row>
    <row r="657" spans="1:17" x14ac:dyDescent="0.25">
      <c r="A657" s="16">
        <v>655</v>
      </c>
      <c r="B657" s="65" t="s">
        <v>1542</v>
      </c>
      <c r="C657" s="49" t="s">
        <v>262</v>
      </c>
      <c r="D657" s="19">
        <v>1</v>
      </c>
      <c r="E657" s="298">
        <f t="shared" si="60"/>
        <v>10.32</v>
      </c>
      <c r="F657" s="18">
        <v>0</v>
      </c>
      <c r="G657" s="132">
        <f t="shared" si="61"/>
        <v>10.32</v>
      </c>
      <c r="H657" s="41"/>
      <c r="I657" s="384">
        <v>10.64</v>
      </c>
      <c r="J657" s="212">
        <v>10</v>
      </c>
      <c r="K657" s="405">
        <f t="shared" si="65"/>
        <v>10.32</v>
      </c>
      <c r="L657" s="57"/>
      <c r="M657" s="58">
        <v>0</v>
      </c>
      <c r="N657" s="398">
        <f t="shared" si="62"/>
        <v>10.64</v>
      </c>
      <c r="O657" s="421">
        <f t="shared" si="64"/>
        <v>10</v>
      </c>
      <c r="P657" s="399">
        <f t="shared" si="63"/>
        <v>10.32</v>
      </c>
      <c r="Q657" s="424"/>
    </row>
    <row r="658" spans="1:17" x14ac:dyDescent="0.25">
      <c r="A658" s="16">
        <v>656</v>
      </c>
      <c r="B658" s="65" t="s">
        <v>1543</v>
      </c>
      <c r="C658" s="49" t="s">
        <v>262</v>
      </c>
      <c r="D658" s="19">
        <v>1</v>
      </c>
      <c r="E658" s="298">
        <f t="shared" si="60"/>
        <v>37.545000000000002</v>
      </c>
      <c r="F658" s="18">
        <v>0</v>
      </c>
      <c r="G658" s="132">
        <f t="shared" si="61"/>
        <v>37.545000000000002</v>
      </c>
      <c r="H658" s="41"/>
      <c r="I658" s="384">
        <v>37.090000000000003</v>
      </c>
      <c r="J658" s="212">
        <v>38</v>
      </c>
      <c r="K658" s="405">
        <f t="shared" si="65"/>
        <v>37.545000000000002</v>
      </c>
      <c r="L658" s="57"/>
      <c r="M658" s="58">
        <v>0</v>
      </c>
      <c r="N658" s="398">
        <f t="shared" si="62"/>
        <v>37.090000000000003</v>
      </c>
      <c r="O658" s="421">
        <f t="shared" si="64"/>
        <v>38</v>
      </c>
      <c r="P658" s="399">
        <f t="shared" si="63"/>
        <v>37.545000000000002</v>
      </c>
      <c r="Q658" s="424"/>
    </row>
    <row r="659" spans="1:17" x14ac:dyDescent="0.25">
      <c r="A659" s="16">
        <v>657</v>
      </c>
      <c r="B659" s="65" t="s">
        <v>1544</v>
      </c>
      <c r="C659" s="49" t="s">
        <v>262</v>
      </c>
      <c r="D659" s="19">
        <v>1</v>
      </c>
      <c r="E659" s="298">
        <f t="shared" si="60"/>
        <v>6.41</v>
      </c>
      <c r="F659" s="18" t="s">
        <v>287</v>
      </c>
      <c r="G659" s="132">
        <f t="shared" si="61"/>
        <v>6.41</v>
      </c>
      <c r="H659" s="41"/>
      <c r="I659" s="384">
        <v>6.82</v>
      </c>
      <c r="J659" s="212">
        <v>6</v>
      </c>
      <c r="K659" s="405">
        <f t="shared" si="65"/>
        <v>6.41</v>
      </c>
      <c r="L659" s="57"/>
      <c r="M659" s="58" t="s">
        <v>287</v>
      </c>
      <c r="N659" s="398">
        <f t="shared" si="62"/>
        <v>6.82</v>
      </c>
      <c r="O659" s="421">
        <f t="shared" si="64"/>
        <v>6</v>
      </c>
      <c r="P659" s="399">
        <f t="shared" si="63"/>
        <v>6.41</v>
      </c>
      <c r="Q659" s="424"/>
    </row>
    <row r="660" spans="1:17" x14ac:dyDescent="0.25">
      <c r="A660" s="16">
        <v>658</v>
      </c>
      <c r="B660" s="65" t="s">
        <v>1545</v>
      </c>
      <c r="C660" s="49" t="s">
        <v>262</v>
      </c>
      <c r="D660" s="19">
        <v>1</v>
      </c>
      <c r="E660" s="298">
        <f t="shared" si="60"/>
        <v>6.1400000000000006</v>
      </c>
      <c r="F660" s="18">
        <v>0</v>
      </c>
      <c r="G660" s="132">
        <f t="shared" si="61"/>
        <v>6.1400000000000006</v>
      </c>
      <c r="H660" s="41"/>
      <c r="I660" s="384">
        <v>6.28</v>
      </c>
      <c r="J660" s="212">
        <v>6</v>
      </c>
      <c r="K660" s="405">
        <f t="shared" si="65"/>
        <v>6.1400000000000006</v>
      </c>
      <c r="L660" s="57"/>
      <c r="M660" s="58">
        <v>0</v>
      </c>
      <c r="N660" s="398">
        <f t="shared" si="62"/>
        <v>6.28</v>
      </c>
      <c r="O660" s="421">
        <f t="shared" si="64"/>
        <v>6</v>
      </c>
      <c r="P660" s="399">
        <f t="shared" si="63"/>
        <v>6.1400000000000006</v>
      </c>
      <c r="Q660" s="424"/>
    </row>
    <row r="661" spans="1:17" x14ac:dyDescent="0.25">
      <c r="A661" s="16">
        <v>659</v>
      </c>
      <c r="B661" s="65" t="s">
        <v>1546</v>
      </c>
      <c r="C661" s="49" t="s">
        <v>285</v>
      </c>
      <c r="D661" s="19">
        <v>1</v>
      </c>
      <c r="E661" s="298">
        <f t="shared" si="60"/>
        <v>21.831932773109244</v>
      </c>
      <c r="F661" s="18">
        <v>0.19</v>
      </c>
      <c r="G661" s="132">
        <f t="shared" si="61"/>
        <v>25.98</v>
      </c>
      <c r="H661" s="41"/>
      <c r="I661" s="384">
        <v>21.815126050420169</v>
      </c>
      <c r="J661" s="404">
        <v>21.84873949579832</v>
      </c>
      <c r="K661" s="405">
        <f t="shared" si="65"/>
        <v>21.831932773109244</v>
      </c>
      <c r="L661" s="405"/>
      <c r="M661" s="58">
        <v>0.19</v>
      </c>
      <c r="N661" s="398">
        <f t="shared" si="62"/>
        <v>25.96</v>
      </c>
      <c r="O661" s="421">
        <f t="shared" si="64"/>
        <v>26</v>
      </c>
      <c r="P661" s="399">
        <f t="shared" si="63"/>
        <v>25.98</v>
      </c>
      <c r="Q661" s="424"/>
    </row>
    <row r="662" spans="1:17" x14ac:dyDescent="0.25">
      <c r="A662" s="16">
        <v>660</v>
      </c>
      <c r="B662" s="65" t="s">
        <v>1547</v>
      </c>
      <c r="C662" s="49" t="s">
        <v>262</v>
      </c>
      <c r="D662" s="19">
        <v>1</v>
      </c>
      <c r="E662" s="298">
        <f t="shared" si="60"/>
        <v>6.1400000000000006</v>
      </c>
      <c r="F662" s="18" t="s">
        <v>287</v>
      </c>
      <c r="G662" s="132">
        <f t="shared" si="61"/>
        <v>6.1400000000000006</v>
      </c>
      <c r="H662" s="41"/>
      <c r="I662" s="384">
        <v>6.28</v>
      </c>
      <c r="J662" s="212">
        <v>6</v>
      </c>
      <c r="K662" s="405">
        <f t="shared" si="65"/>
        <v>6.1400000000000006</v>
      </c>
      <c r="L662" s="57"/>
      <c r="M662" s="58" t="s">
        <v>287</v>
      </c>
      <c r="N662" s="398">
        <f t="shared" si="62"/>
        <v>6.28</v>
      </c>
      <c r="O662" s="421">
        <f t="shared" si="64"/>
        <v>6</v>
      </c>
      <c r="P662" s="399">
        <f t="shared" si="63"/>
        <v>6.1400000000000006</v>
      </c>
      <c r="Q662" s="424"/>
    </row>
    <row r="663" spans="1:17" x14ac:dyDescent="0.25">
      <c r="A663" s="16">
        <v>661</v>
      </c>
      <c r="B663" s="65" t="s">
        <v>1548</v>
      </c>
      <c r="C663" s="49" t="s">
        <v>14</v>
      </c>
      <c r="D663" s="19">
        <v>1</v>
      </c>
      <c r="E663" s="298">
        <f t="shared" si="60"/>
        <v>37611.394957983197</v>
      </c>
      <c r="F663" s="18">
        <v>0.19</v>
      </c>
      <c r="G663" s="132">
        <f t="shared" si="61"/>
        <v>44757.560000000005</v>
      </c>
      <c r="H663" s="41"/>
      <c r="I663" s="384">
        <v>37231.193277310929</v>
      </c>
      <c r="J663" s="404">
        <v>37991.596638655465</v>
      </c>
      <c r="K663" s="405">
        <f t="shared" si="65"/>
        <v>37611.394957983197</v>
      </c>
      <c r="L663" s="405"/>
      <c r="M663" s="58">
        <v>0.19</v>
      </c>
      <c r="N663" s="398">
        <f t="shared" si="62"/>
        <v>44305.12000000001</v>
      </c>
      <c r="O663" s="421">
        <f t="shared" si="64"/>
        <v>45210</v>
      </c>
      <c r="P663" s="399">
        <f t="shared" si="63"/>
        <v>44757.560000000005</v>
      </c>
      <c r="Q663" s="424"/>
    </row>
    <row r="664" spans="1:17" x14ac:dyDescent="0.25">
      <c r="A664" s="16">
        <v>662</v>
      </c>
      <c r="B664" s="184" t="s">
        <v>1549</v>
      </c>
      <c r="C664" s="185" t="s">
        <v>14</v>
      </c>
      <c r="D664" s="19">
        <v>1</v>
      </c>
      <c r="E664" s="298">
        <f t="shared" si="60"/>
        <v>8849.9285714285706</v>
      </c>
      <c r="F664" s="18">
        <v>0.05</v>
      </c>
      <c r="G664" s="132">
        <f t="shared" si="61"/>
        <v>9292.4249999999993</v>
      </c>
      <c r="H664" s="41"/>
      <c r="I664" s="384">
        <v>8760.8095238095229</v>
      </c>
      <c r="J664" s="212">
        <v>8939.0476190476184</v>
      </c>
      <c r="K664" s="405">
        <f t="shared" si="65"/>
        <v>8849.9285714285706</v>
      </c>
      <c r="L664" s="57"/>
      <c r="M664" s="58">
        <v>0.05</v>
      </c>
      <c r="N664" s="398">
        <f t="shared" si="62"/>
        <v>9198.8499999999985</v>
      </c>
      <c r="O664" s="421">
        <f t="shared" si="64"/>
        <v>9386</v>
      </c>
      <c r="P664" s="399">
        <f t="shared" si="63"/>
        <v>9292.4249999999993</v>
      </c>
      <c r="Q664" s="424"/>
    </row>
    <row r="665" spans="1:17" ht="25.5" x14ac:dyDescent="0.25">
      <c r="A665" s="16">
        <v>663</v>
      </c>
      <c r="B665" s="65" t="s">
        <v>1550</v>
      </c>
      <c r="C665" s="49" t="s">
        <v>14</v>
      </c>
      <c r="D665" s="19">
        <v>1</v>
      </c>
      <c r="E665" s="298">
        <f t="shared" si="60"/>
        <v>21512.23949579832</v>
      </c>
      <c r="F665" s="18">
        <v>0.19</v>
      </c>
      <c r="G665" s="132">
        <f t="shared" si="61"/>
        <v>25599.565000000002</v>
      </c>
      <c r="H665" s="41"/>
      <c r="I665" s="384">
        <v>21295.067226890758</v>
      </c>
      <c r="J665" s="404">
        <v>21729.411764705885</v>
      </c>
      <c r="K665" s="405">
        <f t="shared" si="65"/>
        <v>21512.23949579832</v>
      </c>
      <c r="L665" s="405"/>
      <c r="M665" s="58">
        <v>0.19</v>
      </c>
      <c r="N665" s="398">
        <f t="shared" si="62"/>
        <v>25341.13</v>
      </c>
      <c r="O665" s="421">
        <f t="shared" si="64"/>
        <v>25858.000000000004</v>
      </c>
      <c r="P665" s="399">
        <f t="shared" si="63"/>
        <v>25599.565000000002</v>
      </c>
      <c r="Q665" s="424"/>
    </row>
    <row r="666" spans="1:17" x14ac:dyDescent="0.25">
      <c r="A666" s="16">
        <v>664</v>
      </c>
      <c r="B666" s="65" t="s">
        <v>1551</v>
      </c>
      <c r="C666" s="49" t="s">
        <v>14</v>
      </c>
      <c r="D666" s="19">
        <v>1</v>
      </c>
      <c r="E666" s="298">
        <f t="shared" si="60"/>
        <v>31729.911764705885</v>
      </c>
      <c r="F666" s="18" t="s">
        <v>286</v>
      </c>
      <c r="G666" s="132">
        <f t="shared" si="61"/>
        <v>37758.595000000001</v>
      </c>
      <c r="H666" s="41"/>
      <c r="I666" s="384">
        <v>31409.403361344543</v>
      </c>
      <c r="J666" s="404">
        <v>32050.420168067227</v>
      </c>
      <c r="K666" s="405">
        <f t="shared" si="65"/>
        <v>31729.911764705885</v>
      </c>
      <c r="L666" s="405"/>
      <c r="M666" s="58" t="s">
        <v>286</v>
      </c>
      <c r="N666" s="398">
        <f t="shared" si="62"/>
        <v>37377.19</v>
      </c>
      <c r="O666" s="421">
        <f t="shared" si="64"/>
        <v>38140</v>
      </c>
      <c r="P666" s="399">
        <f t="shared" si="63"/>
        <v>37758.595000000001</v>
      </c>
      <c r="Q666" s="424"/>
    </row>
    <row r="667" spans="1:17" x14ac:dyDescent="0.25">
      <c r="A667" s="16">
        <v>665</v>
      </c>
      <c r="B667" s="65" t="s">
        <v>1552</v>
      </c>
      <c r="C667" s="49" t="s">
        <v>14</v>
      </c>
      <c r="D667" s="19">
        <v>1</v>
      </c>
      <c r="E667" s="298">
        <f t="shared" si="60"/>
        <v>16079.537815126052</v>
      </c>
      <c r="F667" s="18" t="s">
        <v>286</v>
      </c>
      <c r="G667" s="132">
        <f t="shared" si="61"/>
        <v>19134.650000000001</v>
      </c>
      <c r="H667" s="41"/>
      <c r="I667" s="384">
        <v>15917.058823529413</v>
      </c>
      <c r="J667" s="404">
        <v>16242.01680672269</v>
      </c>
      <c r="K667" s="405">
        <f t="shared" si="65"/>
        <v>16079.537815126052</v>
      </c>
      <c r="L667" s="405"/>
      <c r="M667" s="58" t="s">
        <v>286</v>
      </c>
      <c r="N667" s="398">
        <f t="shared" si="62"/>
        <v>18941.300000000003</v>
      </c>
      <c r="O667" s="421">
        <f t="shared" si="64"/>
        <v>19328</v>
      </c>
      <c r="P667" s="399">
        <f t="shared" si="63"/>
        <v>19134.650000000001</v>
      </c>
      <c r="Q667" s="424"/>
    </row>
    <row r="668" spans="1:17" x14ac:dyDescent="0.25">
      <c r="A668" s="16">
        <v>666</v>
      </c>
      <c r="B668" s="65" t="s">
        <v>1553</v>
      </c>
      <c r="C668" s="49" t="s">
        <v>285</v>
      </c>
      <c r="D668" s="19">
        <v>1</v>
      </c>
      <c r="E668" s="298">
        <f t="shared" si="60"/>
        <v>76.836134453781511</v>
      </c>
      <c r="F668" s="18">
        <v>0.19</v>
      </c>
      <c r="G668" s="132">
        <f t="shared" si="61"/>
        <v>91.435000000000002</v>
      </c>
      <c r="H668" s="41"/>
      <c r="I668" s="384">
        <v>76.361344537815128</v>
      </c>
      <c r="J668" s="404">
        <v>77.310924369747909</v>
      </c>
      <c r="K668" s="405">
        <f t="shared" si="65"/>
        <v>76.836134453781511</v>
      </c>
      <c r="L668" s="405"/>
      <c r="M668" s="58">
        <v>0.19</v>
      </c>
      <c r="N668" s="398">
        <f t="shared" si="62"/>
        <v>90.87</v>
      </c>
      <c r="O668" s="421">
        <f t="shared" si="64"/>
        <v>92.000000000000014</v>
      </c>
      <c r="P668" s="399">
        <f t="shared" si="63"/>
        <v>91.435000000000002</v>
      </c>
      <c r="Q668" s="424"/>
    </row>
    <row r="669" spans="1:17" x14ac:dyDescent="0.25">
      <c r="A669" s="16">
        <v>667</v>
      </c>
      <c r="B669" s="65" t="s">
        <v>1554</v>
      </c>
      <c r="C669" s="49" t="s">
        <v>262</v>
      </c>
      <c r="D669" s="19">
        <v>1</v>
      </c>
      <c r="E669" s="298">
        <f t="shared" si="60"/>
        <v>8.3650000000000002</v>
      </c>
      <c r="F669" s="18" t="s">
        <v>287</v>
      </c>
      <c r="G669" s="132">
        <f t="shared" si="61"/>
        <v>8.3650000000000002</v>
      </c>
      <c r="H669" s="41"/>
      <c r="I669" s="384">
        <v>8.73</v>
      </c>
      <c r="J669" s="212">
        <v>8</v>
      </c>
      <c r="K669" s="405">
        <f t="shared" si="65"/>
        <v>8.3650000000000002</v>
      </c>
      <c r="L669" s="57"/>
      <c r="M669" s="58" t="s">
        <v>287</v>
      </c>
      <c r="N669" s="398">
        <f t="shared" si="62"/>
        <v>8.73</v>
      </c>
      <c r="O669" s="421">
        <f t="shared" si="64"/>
        <v>8</v>
      </c>
      <c r="P669" s="399">
        <f t="shared" si="63"/>
        <v>8.3650000000000002</v>
      </c>
      <c r="Q669" s="424"/>
    </row>
    <row r="670" spans="1:17" x14ac:dyDescent="0.25">
      <c r="A670" s="16">
        <v>668</v>
      </c>
      <c r="B670" s="65" t="s">
        <v>1555</v>
      </c>
      <c r="C670" s="49" t="s">
        <v>262</v>
      </c>
      <c r="D670" s="19">
        <v>1</v>
      </c>
      <c r="E670" s="298">
        <f t="shared" si="60"/>
        <v>208.18487394957984</v>
      </c>
      <c r="F670" s="18">
        <v>0.19</v>
      </c>
      <c r="G670" s="132">
        <f t="shared" si="61"/>
        <v>247.74</v>
      </c>
      <c r="H670" s="41"/>
      <c r="I670" s="384">
        <v>206.28571428571428</v>
      </c>
      <c r="J670" s="404">
        <v>210.0840336134454</v>
      </c>
      <c r="K670" s="405">
        <f t="shared" si="65"/>
        <v>208.18487394957984</v>
      </c>
      <c r="L670" s="405"/>
      <c r="M670" s="58">
        <v>0.19</v>
      </c>
      <c r="N670" s="398">
        <f t="shared" si="62"/>
        <v>245.48</v>
      </c>
      <c r="O670" s="421">
        <f t="shared" si="64"/>
        <v>250.00000000000003</v>
      </c>
      <c r="P670" s="399">
        <f t="shared" si="63"/>
        <v>247.74</v>
      </c>
      <c r="Q670" s="424"/>
    </row>
    <row r="671" spans="1:17" x14ac:dyDescent="0.25">
      <c r="A671" s="16">
        <v>669</v>
      </c>
      <c r="B671" s="182" t="s">
        <v>1556</v>
      </c>
      <c r="C671" s="195" t="s">
        <v>262</v>
      </c>
      <c r="D671" s="19">
        <v>1</v>
      </c>
      <c r="E671" s="298">
        <f t="shared" si="60"/>
        <v>266.56302521008405</v>
      </c>
      <c r="F671" s="18" t="s">
        <v>286</v>
      </c>
      <c r="G671" s="132">
        <f t="shared" si="61"/>
        <v>317.21000000000004</v>
      </c>
      <c r="H671" s="41"/>
      <c r="I671" s="384">
        <v>264.218487394958</v>
      </c>
      <c r="J671" s="404">
        <v>268.9075630252101</v>
      </c>
      <c r="K671" s="405">
        <f t="shared" si="65"/>
        <v>266.56302521008405</v>
      </c>
      <c r="L671" s="405"/>
      <c r="M671" s="58" t="s">
        <v>286</v>
      </c>
      <c r="N671" s="398">
        <f t="shared" si="62"/>
        <v>314.42</v>
      </c>
      <c r="O671" s="421">
        <f t="shared" si="64"/>
        <v>320</v>
      </c>
      <c r="P671" s="399">
        <f t="shared" si="63"/>
        <v>317.21000000000004</v>
      </c>
      <c r="Q671" s="424"/>
    </row>
    <row r="672" spans="1:17" x14ac:dyDescent="0.25">
      <c r="A672" s="16">
        <v>670</v>
      </c>
      <c r="B672" s="65" t="s">
        <v>1557</v>
      </c>
      <c r="C672" s="49" t="s">
        <v>262</v>
      </c>
      <c r="D672" s="19">
        <v>1</v>
      </c>
      <c r="E672" s="298">
        <f t="shared" si="60"/>
        <v>26.403361344537814</v>
      </c>
      <c r="F672" s="18">
        <v>0.19</v>
      </c>
      <c r="G672" s="132">
        <f t="shared" si="61"/>
        <v>31.419999999999998</v>
      </c>
      <c r="H672" s="41"/>
      <c r="I672" s="384">
        <v>25.915966386554622</v>
      </c>
      <c r="J672" s="404">
        <v>26.890756302521009</v>
      </c>
      <c r="K672" s="405">
        <f t="shared" si="65"/>
        <v>26.403361344537814</v>
      </c>
      <c r="L672" s="405"/>
      <c r="M672" s="58">
        <v>0.19</v>
      </c>
      <c r="N672" s="398">
        <f t="shared" si="62"/>
        <v>30.84</v>
      </c>
      <c r="O672" s="421">
        <f t="shared" si="64"/>
        <v>32</v>
      </c>
      <c r="P672" s="399">
        <f t="shared" si="63"/>
        <v>31.42</v>
      </c>
      <c r="Q672" s="424"/>
    </row>
    <row r="673" spans="1:17" x14ac:dyDescent="0.25">
      <c r="A673" s="16">
        <v>671</v>
      </c>
      <c r="B673" s="65" t="s">
        <v>1558</v>
      </c>
      <c r="C673" s="49" t="s">
        <v>262</v>
      </c>
      <c r="D673" s="19">
        <v>1</v>
      </c>
      <c r="E673" s="298">
        <f t="shared" si="60"/>
        <v>23.630252100840337</v>
      </c>
      <c r="F673" s="18">
        <v>0.19</v>
      </c>
      <c r="G673" s="132">
        <f t="shared" si="61"/>
        <v>28.12</v>
      </c>
      <c r="H673" s="41"/>
      <c r="I673" s="384">
        <v>23.731092436974791</v>
      </c>
      <c r="J673" s="404">
        <v>23.529411764705884</v>
      </c>
      <c r="K673" s="405">
        <f t="shared" si="65"/>
        <v>23.630252100840337</v>
      </c>
      <c r="L673" s="405"/>
      <c r="M673" s="58">
        <v>0.19</v>
      </c>
      <c r="N673" s="398">
        <f t="shared" si="62"/>
        <v>28.240000000000002</v>
      </c>
      <c r="O673" s="421">
        <f t="shared" si="64"/>
        <v>28</v>
      </c>
      <c r="P673" s="399">
        <f t="shared" si="63"/>
        <v>28.12</v>
      </c>
      <c r="Q673" s="424"/>
    </row>
    <row r="674" spans="1:17" x14ac:dyDescent="0.25">
      <c r="A674" s="16">
        <v>672</v>
      </c>
      <c r="B674" s="65" t="s">
        <v>1559</v>
      </c>
      <c r="C674" s="49" t="s">
        <v>262</v>
      </c>
      <c r="D674" s="19">
        <v>1</v>
      </c>
      <c r="E674" s="298">
        <f t="shared" si="60"/>
        <v>25.27310924369748</v>
      </c>
      <c r="F674" s="18" t="s">
        <v>286</v>
      </c>
      <c r="G674" s="132">
        <f t="shared" si="61"/>
        <v>30.075000000000003</v>
      </c>
      <c r="H674" s="41"/>
      <c r="I674" s="384">
        <v>25.336134453781511</v>
      </c>
      <c r="J674" s="404">
        <v>25.210084033613448</v>
      </c>
      <c r="K674" s="405">
        <f t="shared" si="65"/>
        <v>25.27310924369748</v>
      </c>
      <c r="L674" s="405"/>
      <c r="M674" s="58" t="s">
        <v>286</v>
      </c>
      <c r="N674" s="398">
        <f t="shared" si="62"/>
        <v>30.15</v>
      </c>
      <c r="O674" s="421">
        <f t="shared" si="64"/>
        <v>30.000000000000004</v>
      </c>
      <c r="P674" s="399">
        <f t="shared" si="63"/>
        <v>30.075000000000003</v>
      </c>
      <c r="Q674" s="424"/>
    </row>
    <row r="675" spans="1:17" x14ac:dyDescent="0.25">
      <c r="A675" s="16">
        <v>673</v>
      </c>
      <c r="B675" s="65" t="s">
        <v>1560</v>
      </c>
      <c r="C675" s="49" t="s">
        <v>262</v>
      </c>
      <c r="D675" s="19">
        <v>1</v>
      </c>
      <c r="E675" s="298">
        <f t="shared" si="60"/>
        <v>13.012605042016808</v>
      </c>
      <c r="F675" s="18" t="s">
        <v>286</v>
      </c>
      <c r="G675" s="132">
        <f t="shared" si="61"/>
        <v>15.485000000000003</v>
      </c>
      <c r="H675" s="41"/>
      <c r="I675" s="384">
        <v>12.579831932773111</v>
      </c>
      <c r="J675" s="404">
        <v>13.445378151260504</v>
      </c>
      <c r="K675" s="405">
        <f t="shared" si="65"/>
        <v>13.012605042016808</v>
      </c>
      <c r="L675" s="405"/>
      <c r="M675" s="58" t="s">
        <v>286</v>
      </c>
      <c r="N675" s="398">
        <f t="shared" si="62"/>
        <v>14.970000000000002</v>
      </c>
      <c r="O675" s="421">
        <f t="shared" si="64"/>
        <v>16</v>
      </c>
      <c r="P675" s="399">
        <f t="shared" si="63"/>
        <v>15.485000000000001</v>
      </c>
      <c r="Q675" s="424"/>
    </row>
    <row r="676" spans="1:17" x14ac:dyDescent="0.25">
      <c r="A676" s="16">
        <v>674</v>
      </c>
      <c r="B676" s="65" t="s">
        <v>1561</v>
      </c>
      <c r="C676" s="49" t="s">
        <v>262</v>
      </c>
      <c r="D676" s="19">
        <v>1</v>
      </c>
      <c r="E676" s="298">
        <f t="shared" si="60"/>
        <v>6.41</v>
      </c>
      <c r="F676" s="18" t="s">
        <v>287</v>
      </c>
      <c r="G676" s="132">
        <f t="shared" si="61"/>
        <v>6.41</v>
      </c>
      <c r="H676" s="41"/>
      <c r="I676" s="384">
        <v>6.82</v>
      </c>
      <c r="J676" s="212">
        <v>6</v>
      </c>
      <c r="K676" s="405">
        <f t="shared" si="65"/>
        <v>6.41</v>
      </c>
      <c r="L676" s="57"/>
      <c r="M676" s="58" t="s">
        <v>287</v>
      </c>
      <c r="N676" s="398">
        <f t="shared" si="62"/>
        <v>6.82</v>
      </c>
      <c r="O676" s="421">
        <f t="shared" si="64"/>
        <v>6</v>
      </c>
      <c r="P676" s="399">
        <f t="shared" si="63"/>
        <v>6.41</v>
      </c>
      <c r="Q676" s="424"/>
    </row>
    <row r="677" spans="1:17" x14ac:dyDescent="0.25">
      <c r="A677" s="16">
        <v>675</v>
      </c>
      <c r="B677" s="65" t="s">
        <v>1562</v>
      </c>
      <c r="C677" s="49" t="s">
        <v>262</v>
      </c>
      <c r="D677" s="19">
        <v>1</v>
      </c>
      <c r="E677" s="298">
        <f t="shared" si="60"/>
        <v>183.685</v>
      </c>
      <c r="F677" s="18">
        <v>0</v>
      </c>
      <c r="G677" s="132">
        <f t="shared" si="61"/>
        <v>183.685</v>
      </c>
      <c r="H677" s="41"/>
      <c r="I677" s="384">
        <v>181.37</v>
      </c>
      <c r="J677" s="212">
        <v>186</v>
      </c>
      <c r="K677" s="405">
        <f t="shared" si="65"/>
        <v>183.685</v>
      </c>
      <c r="L677" s="57"/>
      <c r="M677" s="58">
        <v>0</v>
      </c>
      <c r="N677" s="398">
        <f t="shared" si="62"/>
        <v>181.37</v>
      </c>
      <c r="O677" s="421">
        <f t="shared" si="64"/>
        <v>186</v>
      </c>
      <c r="P677" s="399">
        <f t="shared" si="63"/>
        <v>183.685</v>
      </c>
      <c r="Q677" s="424"/>
    </row>
    <row r="678" spans="1:17" x14ac:dyDescent="0.25">
      <c r="A678" s="16">
        <v>676</v>
      </c>
      <c r="B678" s="65" t="s">
        <v>1563</v>
      </c>
      <c r="C678" s="49" t="s">
        <v>262</v>
      </c>
      <c r="D678" s="19">
        <v>1</v>
      </c>
      <c r="E678" s="298">
        <f t="shared" si="60"/>
        <v>233.28571428571431</v>
      </c>
      <c r="F678" s="18">
        <v>0.19</v>
      </c>
      <c r="G678" s="132">
        <f t="shared" si="61"/>
        <v>277.61</v>
      </c>
      <c r="H678" s="41"/>
      <c r="I678" s="384">
        <v>231.27731092436977</v>
      </c>
      <c r="J678" s="404">
        <v>235.29411764705884</v>
      </c>
      <c r="K678" s="405">
        <f t="shared" si="65"/>
        <v>233.28571428571431</v>
      </c>
      <c r="L678" s="405"/>
      <c r="M678" s="58">
        <v>0.19</v>
      </c>
      <c r="N678" s="398">
        <f t="shared" si="62"/>
        <v>275.22000000000003</v>
      </c>
      <c r="O678" s="421">
        <f t="shared" si="64"/>
        <v>280</v>
      </c>
      <c r="P678" s="399">
        <f t="shared" si="63"/>
        <v>277.61</v>
      </c>
      <c r="Q678" s="424"/>
    </row>
    <row r="679" spans="1:17" x14ac:dyDescent="0.25">
      <c r="A679" s="16">
        <v>677</v>
      </c>
      <c r="B679" s="65" t="s">
        <v>1564</v>
      </c>
      <c r="C679" s="49" t="s">
        <v>262</v>
      </c>
      <c r="D679" s="19">
        <v>1</v>
      </c>
      <c r="E679" s="298">
        <f t="shared" si="60"/>
        <v>6.1400000000000006</v>
      </c>
      <c r="F679" s="18">
        <v>0</v>
      </c>
      <c r="G679" s="132">
        <f t="shared" si="61"/>
        <v>6.1400000000000006</v>
      </c>
      <c r="H679" s="41"/>
      <c r="I679" s="384">
        <v>6.28</v>
      </c>
      <c r="J679" s="212">
        <v>6</v>
      </c>
      <c r="K679" s="405">
        <f t="shared" si="65"/>
        <v>6.1400000000000006</v>
      </c>
      <c r="L679" s="57"/>
      <c r="M679" s="58">
        <v>0</v>
      </c>
      <c r="N679" s="398">
        <f t="shared" si="62"/>
        <v>6.28</v>
      </c>
      <c r="O679" s="421">
        <f t="shared" si="64"/>
        <v>6</v>
      </c>
      <c r="P679" s="399">
        <f t="shared" si="63"/>
        <v>6.1400000000000006</v>
      </c>
      <c r="Q679" s="424"/>
    </row>
    <row r="680" spans="1:17" x14ac:dyDescent="0.25">
      <c r="A680" s="16">
        <v>678</v>
      </c>
      <c r="B680" s="65" t="s">
        <v>1565</v>
      </c>
      <c r="C680" s="49" t="s">
        <v>262</v>
      </c>
      <c r="D680" s="19">
        <v>1</v>
      </c>
      <c r="E680" s="298">
        <f t="shared" si="60"/>
        <v>15.635</v>
      </c>
      <c r="F680" s="18">
        <v>0</v>
      </c>
      <c r="G680" s="132">
        <f t="shared" si="61"/>
        <v>15.635</v>
      </c>
      <c r="H680" s="41"/>
      <c r="I680" s="384">
        <v>15.27</v>
      </c>
      <c r="J680" s="212">
        <v>16</v>
      </c>
      <c r="K680" s="405">
        <f t="shared" si="65"/>
        <v>15.635</v>
      </c>
      <c r="L680" s="57"/>
      <c r="M680" s="58">
        <v>0</v>
      </c>
      <c r="N680" s="398">
        <f t="shared" si="62"/>
        <v>15.27</v>
      </c>
      <c r="O680" s="421">
        <f t="shared" si="64"/>
        <v>16</v>
      </c>
      <c r="P680" s="399">
        <f t="shared" si="63"/>
        <v>15.635</v>
      </c>
      <c r="Q680" s="424"/>
    </row>
    <row r="681" spans="1:17" x14ac:dyDescent="0.25">
      <c r="A681" s="16">
        <v>679</v>
      </c>
      <c r="B681" s="65" t="s">
        <v>1566</v>
      </c>
      <c r="C681" s="49" t="s">
        <v>262</v>
      </c>
      <c r="D681" s="19">
        <v>1</v>
      </c>
      <c r="E681" s="298">
        <f t="shared" si="60"/>
        <v>15.77</v>
      </c>
      <c r="F681" s="18">
        <v>0</v>
      </c>
      <c r="G681" s="132">
        <f t="shared" si="61"/>
        <v>15.77</v>
      </c>
      <c r="H681" s="41"/>
      <c r="I681" s="384">
        <v>15.54</v>
      </c>
      <c r="J681" s="212">
        <v>16</v>
      </c>
      <c r="K681" s="405">
        <f t="shared" si="65"/>
        <v>15.77</v>
      </c>
      <c r="L681" s="57"/>
      <c r="M681" s="58">
        <v>0</v>
      </c>
      <c r="N681" s="398">
        <f t="shared" si="62"/>
        <v>15.54</v>
      </c>
      <c r="O681" s="421">
        <f t="shared" si="64"/>
        <v>16</v>
      </c>
      <c r="P681" s="399">
        <f t="shared" si="63"/>
        <v>15.77</v>
      </c>
      <c r="Q681" s="424"/>
    </row>
    <row r="682" spans="1:17" x14ac:dyDescent="0.25">
      <c r="A682" s="16">
        <v>680</v>
      </c>
      <c r="B682" s="65" t="s">
        <v>1567</v>
      </c>
      <c r="C682" s="49" t="s">
        <v>262</v>
      </c>
      <c r="D682" s="19">
        <v>1</v>
      </c>
      <c r="E682" s="298">
        <f t="shared" si="60"/>
        <v>79.275000000000006</v>
      </c>
      <c r="F682" s="18">
        <v>0</v>
      </c>
      <c r="G682" s="132">
        <f t="shared" si="61"/>
        <v>79.275000000000006</v>
      </c>
      <c r="H682" s="41"/>
      <c r="I682" s="384">
        <v>78.55</v>
      </c>
      <c r="J682" s="212">
        <v>80</v>
      </c>
      <c r="K682" s="405">
        <f t="shared" si="65"/>
        <v>79.275000000000006</v>
      </c>
      <c r="L682" s="57"/>
      <c r="M682" s="58">
        <v>0</v>
      </c>
      <c r="N682" s="398">
        <f t="shared" si="62"/>
        <v>78.55</v>
      </c>
      <c r="O682" s="421">
        <f t="shared" si="64"/>
        <v>80</v>
      </c>
      <c r="P682" s="399">
        <f t="shared" si="63"/>
        <v>79.275000000000006</v>
      </c>
      <c r="Q682" s="424"/>
    </row>
    <row r="683" spans="1:17" x14ac:dyDescent="0.25">
      <c r="A683" s="16">
        <v>681</v>
      </c>
      <c r="B683" s="65" t="s">
        <v>1568</v>
      </c>
      <c r="C683" s="49" t="s">
        <v>262</v>
      </c>
      <c r="D683" s="19">
        <v>1</v>
      </c>
      <c r="E683" s="298">
        <f t="shared" si="60"/>
        <v>33.364999999999995</v>
      </c>
      <c r="F683" s="18" t="s">
        <v>287</v>
      </c>
      <c r="G683" s="132">
        <f t="shared" si="61"/>
        <v>33.364999999999995</v>
      </c>
      <c r="H683" s="41"/>
      <c r="I683" s="384">
        <v>32.729999999999997</v>
      </c>
      <c r="J683" s="212">
        <v>34</v>
      </c>
      <c r="K683" s="405">
        <f t="shared" si="65"/>
        <v>33.364999999999995</v>
      </c>
      <c r="L683" s="57"/>
      <c r="M683" s="58" t="s">
        <v>287</v>
      </c>
      <c r="N683" s="398">
        <f t="shared" si="62"/>
        <v>32.729999999999997</v>
      </c>
      <c r="O683" s="421">
        <f t="shared" si="64"/>
        <v>34</v>
      </c>
      <c r="P683" s="399">
        <f t="shared" si="63"/>
        <v>33.364999999999995</v>
      </c>
      <c r="Q683" s="424"/>
    </row>
    <row r="684" spans="1:17" x14ac:dyDescent="0.25">
      <c r="A684" s="16">
        <v>682</v>
      </c>
      <c r="B684" s="65" t="s">
        <v>1569</v>
      </c>
      <c r="C684" s="49" t="s">
        <v>262</v>
      </c>
      <c r="D684" s="19">
        <v>1</v>
      </c>
      <c r="E684" s="298">
        <f t="shared" si="60"/>
        <v>33.230000000000004</v>
      </c>
      <c r="F684" s="18" t="s">
        <v>287</v>
      </c>
      <c r="G684" s="132">
        <f t="shared" si="61"/>
        <v>33.230000000000004</v>
      </c>
      <c r="H684" s="41"/>
      <c r="I684" s="384">
        <v>32.46</v>
      </c>
      <c r="J684" s="212">
        <v>34</v>
      </c>
      <c r="K684" s="405">
        <f t="shared" si="65"/>
        <v>33.230000000000004</v>
      </c>
      <c r="L684" s="57"/>
      <c r="M684" s="58" t="s">
        <v>287</v>
      </c>
      <c r="N684" s="398">
        <f t="shared" si="62"/>
        <v>32.46</v>
      </c>
      <c r="O684" s="421">
        <f t="shared" si="64"/>
        <v>34</v>
      </c>
      <c r="P684" s="399">
        <f t="shared" si="63"/>
        <v>33.230000000000004</v>
      </c>
      <c r="Q684" s="424"/>
    </row>
    <row r="685" spans="1:17" x14ac:dyDescent="0.25">
      <c r="A685" s="16">
        <v>683</v>
      </c>
      <c r="B685" s="65" t="s">
        <v>1570</v>
      </c>
      <c r="C685" s="49" t="s">
        <v>262</v>
      </c>
      <c r="D685" s="19">
        <v>1</v>
      </c>
      <c r="E685" s="298">
        <f t="shared" si="60"/>
        <v>55.41</v>
      </c>
      <c r="F685" s="18">
        <v>0</v>
      </c>
      <c r="G685" s="132">
        <f t="shared" si="61"/>
        <v>55.41</v>
      </c>
      <c r="H685" s="41"/>
      <c r="I685" s="384">
        <v>54.82</v>
      </c>
      <c r="J685" s="212">
        <v>56</v>
      </c>
      <c r="K685" s="405">
        <f t="shared" si="65"/>
        <v>55.41</v>
      </c>
      <c r="L685" s="57"/>
      <c r="M685" s="58">
        <v>0</v>
      </c>
      <c r="N685" s="398">
        <f t="shared" si="62"/>
        <v>54.82</v>
      </c>
      <c r="O685" s="421">
        <f t="shared" si="64"/>
        <v>56</v>
      </c>
      <c r="P685" s="399">
        <f t="shared" si="63"/>
        <v>55.41</v>
      </c>
      <c r="Q685" s="424"/>
    </row>
    <row r="686" spans="1:17" x14ac:dyDescent="0.25">
      <c r="A686" s="16">
        <v>684</v>
      </c>
      <c r="B686" s="65" t="s">
        <v>1571</v>
      </c>
      <c r="C686" s="49" t="s">
        <v>262</v>
      </c>
      <c r="D686" s="19">
        <v>1</v>
      </c>
      <c r="E686" s="298">
        <f t="shared" si="60"/>
        <v>33.364999999999995</v>
      </c>
      <c r="F686" s="18">
        <v>0</v>
      </c>
      <c r="G686" s="132">
        <f t="shared" si="61"/>
        <v>33.364999999999995</v>
      </c>
      <c r="H686" s="41"/>
      <c r="I686" s="384">
        <v>32.729999999999997</v>
      </c>
      <c r="J686" s="212">
        <v>34</v>
      </c>
      <c r="K686" s="405">
        <f t="shared" si="65"/>
        <v>33.364999999999995</v>
      </c>
      <c r="L686" s="57"/>
      <c r="M686" s="58">
        <v>0</v>
      </c>
      <c r="N686" s="398">
        <f t="shared" si="62"/>
        <v>32.729999999999997</v>
      </c>
      <c r="O686" s="421">
        <f t="shared" si="64"/>
        <v>34</v>
      </c>
      <c r="P686" s="399">
        <f t="shared" si="63"/>
        <v>33.364999999999995</v>
      </c>
      <c r="Q686" s="424"/>
    </row>
    <row r="687" spans="1:17" x14ac:dyDescent="0.25">
      <c r="A687" s="16">
        <v>685</v>
      </c>
      <c r="B687" s="65" t="s">
        <v>1572</v>
      </c>
      <c r="C687" s="49" t="s">
        <v>262</v>
      </c>
      <c r="D687" s="19">
        <v>1</v>
      </c>
      <c r="E687" s="298">
        <f t="shared" si="60"/>
        <v>105.22999999999999</v>
      </c>
      <c r="F687" s="18">
        <v>0</v>
      </c>
      <c r="G687" s="132">
        <f t="shared" si="61"/>
        <v>105.22999999999999</v>
      </c>
      <c r="H687" s="41"/>
      <c r="I687" s="384">
        <v>104.46</v>
      </c>
      <c r="J687" s="212">
        <v>106</v>
      </c>
      <c r="K687" s="405">
        <f t="shared" si="65"/>
        <v>105.22999999999999</v>
      </c>
      <c r="L687" s="57"/>
      <c r="M687" s="58">
        <v>0</v>
      </c>
      <c r="N687" s="398">
        <f t="shared" si="62"/>
        <v>104.46</v>
      </c>
      <c r="O687" s="421">
        <f t="shared" si="64"/>
        <v>106</v>
      </c>
      <c r="P687" s="399">
        <f t="shared" si="63"/>
        <v>105.22999999999999</v>
      </c>
      <c r="Q687" s="424"/>
    </row>
    <row r="688" spans="1:17" x14ac:dyDescent="0.25">
      <c r="A688" s="16">
        <v>686</v>
      </c>
      <c r="B688" s="65" t="s">
        <v>1573</v>
      </c>
      <c r="C688" s="49" t="s">
        <v>262</v>
      </c>
      <c r="D688" s="19">
        <v>1</v>
      </c>
      <c r="E688" s="298">
        <f t="shared" si="60"/>
        <v>41.730000000000004</v>
      </c>
      <c r="F688" s="18">
        <v>0</v>
      </c>
      <c r="G688" s="132">
        <f t="shared" si="61"/>
        <v>41.730000000000004</v>
      </c>
      <c r="H688" s="41"/>
      <c r="I688" s="384">
        <v>41.46</v>
      </c>
      <c r="J688" s="212">
        <v>42</v>
      </c>
      <c r="K688" s="405">
        <f t="shared" si="65"/>
        <v>41.730000000000004</v>
      </c>
      <c r="L688" s="57"/>
      <c r="M688" s="58">
        <v>0</v>
      </c>
      <c r="N688" s="398">
        <f t="shared" si="62"/>
        <v>41.46</v>
      </c>
      <c r="O688" s="421">
        <f t="shared" si="64"/>
        <v>42</v>
      </c>
      <c r="P688" s="399">
        <f t="shared" si="63"/>
        <v>41.730000000000004</v>
      </c>
      <c r="Q688" s="424"/>
    </row>
    <row r="689" spans="1:17" x14ac:dyDescent="0.25">
      <c r="A689" s="16">
        <v>687</v>
      </c>
      <c r="B689" s="65" t="s">
        <v>1574</v>
      </c>
      <c r="C689" s="49" t="s">
        <v>262</v>
      </c>
      <c r="D689" s="19">
        <v>1</v>
      </c>
      <c r="E689" s="298">
        <f t="shared" si="60"/>
        <v>128.41</v>
      </c>
      <c r="F689" s="18">
        <v>0</v>
      </c>
      <c r="G689" s="132">
        <f t="shared" si="61"/>
        <v>128.41</v>
      </c>
      <c r="H689" s="41"/>
      <c r="I689" s="384">
        <v>126.82</v>
      </c>
      <c r="J689" s="212">
        <v>130</v>
      </c>
      <c r="K689" s="405">
        <f t="shared" si="65"/>
        <v>128.41</v>
      </c>
      <c r="L689" s="57"/>
      <c r="M689" s="58">
        <v>0</v>
      </c>
      <c r="N689" s="398">
        <f t="shared" si="62"/>
        <v>126.82</v>
      </c>
      <c r="O689" s="421">
        <f t="shared" si="64"/>
        <v>130</v>
      </c>
      <c r="P689" s="399">
        <f t="shared" si="63"/>
        <v>128.41</v>
      </c>
      <c r="Q689" s="424"/>
    </row>
    <row r="690" spans="1:17" x14ac:dyDescent="0.25">
      <c r="A690" s="16">
        <v>688</v>
      </c>
      <c r="B690" s="65" t="s">
        <v>1575</v>
      </c>
      <c r="C690" s="49" t="s">
        <v>262</v>
      </c>
      <c r="D690" s="19">
        <v>1</v>
      </c>
      <c r="E690" s="298">
        <f t="shared" si="60"/>
        <v>85.545000000000002</v>
      </c>
      <c r="F690" s="18">
        <v>0</v>
      </c>
      <c r="G690" s="132">
        <f t="shared" si="61"/>
        <v>85.545000000000002</v>
      </c>
      <c r="H690" s="41"/>
      <c r="I690" s="384">
        <v>85.09</v>
      </c>
      <c r="J690" s="212">
        <v>86</v>
      </c>
      <c r="K690" s="405">
        <f t="shared" si="65"/>
        <v>85.545000000000002</v>
      </c>
      <c r="L690" s="57"/>
      <c r="M690" s="58">
        <v>0</v>
      </c>
      <c r="N690" s="398">
        <f t="shared" si="62"/>
        <v>85.09</v>
      </c>
      <c r="O690" s="421">
        <f t="shared" si="64"/>
        <v>86</v>
      </c>
      <c r="P690" s="399">
        <f t="shared" si="63"/>
        <v>85.545000000000002</v>
      </c>
      <c r="Q690" s="424"/>
    </row>
    <row r="691" spans="1:17" x14ac:dyDescent="0.25">
      <c r="A691" s="16">
        <v>689</v>
      </c>
      <c r="B691" s="65" t="s">
        <v>1576</v>
      </c>
      <c r="C691" s="49" t="s">
        <v>262</v>
      </c>
      <c r="D691" s="19">
        <v>1</v>
      </c>
      <c r="E691" s="298">
        <f t="shared" si="60"/>
        <v>85.545000000000002</v>
      </c>
      <c r="F691" s="18">
        <v>0</v>
      </c>
      <c r="G691" s="132">
        <f t="shared" si="61"/>
        <v>85.545000000000002</v>
      </c>
      <c r="H691" s="41"/>
      <c r="I691" s="384">
        <v>85.09</v>
      </c>
      <c r="J691" s="212">
        <v>86</v>
      </c>
      <c r="K691" s="405">
        <f t="shared" si="65"/>
        <v>85.545000000000002</v>
      </c>
      <c r="L691" s="57"/>
      <c r="M691" s="58">
        <v>0</v>
      </c>
      <c r="N691" s="398">
        <f t="shared" si="62"/>
        <v>85.09</v>
      </c>
      <c r="O691" s="421">
        <f t="shared" si="64"/>
        <v>86</v>
      </c>
      <c r="P691" s="399">
        <f t="shared" si="63"/>
        <v>85.545000000000002</v>
      </c>
      <c r="Q691" s="424"/>
    </row>
    <row r="692" spans="1:17" x14ac:dyDescent="0.25">
      <c r="A692" s="16">
        <v>690</v>
      </c>
      <c r="B692" s="65" t="s">
        <v>1577</v>
      </c>
      <c r="C692" s="49" t="s">
        <v>262</v>
      </c>
      <c r="D692" s="19">
        <v>1</v>
      </c>
      <c r="E692" s="298">
        <f t="shared" si="60"/>
        <v>26.225000000000001</v>
      </c>
      <c r="F692" s="18">
        <v>0</v>
      </c>
      <c r="G692" s="132">
        <f t="shared" si="61"/>
        <v>26.225000000000001</v>
      </c>
      <c r="H692" s="41"/>
      <c r="I692" s="384">
        <v>26.45</v>
      </c>
      <c r="J692" s="212">
        <v>26</v>
      </c>
      <c r="K692" s="405">
        <f t="shared" si="65"/>
        <v>26.225000000000001</v>
      </c>
      <c r="L692" s="57"/>
      <c r="M692" s="58">
        <v>0</v>
      </c>
      <c r="N692" s="398">
        <f t="shared" si="62"/>
        <v>26.45</v>
      </c>
      <c r="O692" s="421">
        <f t="shared" si="64"/>
        <v>26</v>
      </c>
      <c r="P692" s="399">
        <f t="shared" si="63"/>
        <v>26.225000000000001</v>
      </c>
      <c r="Q692" s="424"/>
    </row>
    <row r="693" spans="1:17" x14ac:dyDescent="0.25">
      <c r="A693" s="16">
        <v>691</v>
      </c>
      <c r="B693" s="65" t="s">
        <v>1578</v>
      </c>
      <c r="C693" s="49" t="s">
        <v>262</v>
      </c>
      <c r="D693" s="19">
        <v>1</v>
      </c>
      <c r="E693" s="298">
        <f t="shared" si="60"/>
        <v>25.954999999999998</v>
      </c>
      <c r="F693" s="18">
        <v>0</v>
      </c>
      <c r="G693" s="132">
        <f t="shared" si="61"/>
        <v>25.954999999999998</v>
      </c>
      <c r="H693" s="41"/>
      <c r="I693" s="384">
        <v>25.91</v>
      </c>
      <c r="J693" s="212">
        <v>26</v>
      </c>
      <c r="K693" s="405">
        <f t="shared" si="65"/>
        <v>25.954999999999998</v>
      </c>
      <c r="L693" s="57"/>
      <c r="M693" s="58">
        <v>0</v>
      </c>
      <c r="N693" s="398">
        <f t="shared" si="62"/>
        <v>25.91</v>
      </c>
      <c r="O693" s="421">
        <f t="shared" si="64"/>
        <v>26</v>
      </c>
      <c r="P693" s="399">
        <f t="shared" si="63"/>
        <v>25.954999999999998</v>
      </c>
      <c r="Q693" s="424"/>
    </row>
    <row r="694" spans="1:17" x14ac:dyDescent="0.25">
      <c r="A694" s="16">
        <v>692</v>
      </c>
      <c r="B694" s="65" t="s">
        <v>1579</v>
      </c>
      <c r="C694" s="49" t="s">
        <v>14</v>
      </c>
      <c r="D694" s="19">
        <v>1</v>
      </c>
      <c r="E694" s="298">
        <f t="shared" si="60"/>
        <v>80265.134453781517</v>
      </c>
      <c r="F694" s="18">
        <v>0.19</v>
      </c>
      <c r="G694" s="132">
        <f t="shared" si="61"/>
        <v>95515.510000000009</v>
      </c>
      <c r="H694" s="41"/>
      <c r="I694" s="384">
        <v>79454.638655462186</v>
      </c>
      <c r="J694" s="404">
        <v>81075.630252100847</v>
      </c>
      <c r="K694" s="405">
        <f t="shared" si="65"/>
        <v>80265.134453781517</v>
      </c>
      <c r="L694" s="405"/>
      <c r="M694" s="58">
        <v>0.19</v>
      </c>
      <c r="N694" s="398">
        <f t="shared" si="62"/>
        <v>94551.02</v>
      </c>
      <c r="O694" s="421">
        <f t="shared" si="64"/>
        <v>96480.000000000015</v>
      </c>
      <c r="P694" s="399">
        <f t="shared" si="63"/>
        <v>95515.510000000009</v>
      </c>
      <c r="Q694" s="424"/>
    </row>
    <row r="695" spans="1:17" x14ac:dyDescent="0.25">
      <c r="A695" s="16">
        <v>693</v>
      </c>
      <c r="B695" s="65" t="s">
        <v>1580</v>
      </c>
      <c r="C695" s="49" t="s">
        <v>262</v>
      </c>
      <c r="D695" s="19">
        <v>1</v>
      </c>
      <c r="E695" s="298">
        <f t="shared" si="60"/>
        <v>11.59</v>
      </c>
      <c r="F695" s="18" t="s">
        <v>287</v>
      </c>
      <c r="G695" s="132">
        <f t="shared" si="61"/>
        <v>11.59</v>
      </c>
      <c r="H695" s="41"/>
      <c r="I695" s="384">
        <v>11.18</v>
      </c>
      <c r="J695" s="212">
        <v>12</v>
      </c>
      <c r="K695" s="405">
        <f t="shared" si="65"/>
        <v>11.59</v>
      </c>
      <c r="L695" s="57"/>
      <c r="M695" s="58" t="s">
        <v>287</v>
      </c>
      <c r="N695" s="398">
        <f t="shared" si="62"/>
        <v>11.18</v>
      </c>
      <c r="O695" s="421">
        <f t="shared" si="64"/>
        <v>12</v>
      </c>
      <c r="P695" s="399">
        <f t="shared" si="63"/>
        <v>11.59</v>
      </c>
      <c r="Q695" s="424"/>
    </row>
    <row r="696" spans="1:17" x14ac:dyDescent="0.25">
      <c r="A696" s="16">
        <v>694</v>
      </c>
      <c r="B696" s="65" t="s">
        <v>1581</v>
      </c>
      <c r="C696" s="49" t="s">
        <v>262</v>
      </c>
      <c r="D696" s="19">
        <v>1</v>
      </c>
      <c r="E696" s="298">
        <f t="shared" si="60"/>
        <v>11.59</v>
      </c>
      <c r="F696" s="18">
        <v>0</v>
      </c>
      <c r="G696" s="132">
        <f t="shared" si="61"/>
        <v>11.59</v>
      </c>
      <c r="H696" s="41"/>
      <c r="I696" s="384">
        <v>11.18</v>
      </c>
      <c r="J696" s="212">
        <v>12</v>
      </c>
      <c r="K696" s="405">
        <f t="shared" si="65"/>
        <v>11.59</v>
      </c>
      <c r="L696" s="57"/>
      <c r="M696" s="58">
        <v>0</v>
      </c>
      <c r="N696" s="398">
        <f t="shared" si="62"/>
        <v>11.18</v>
      </c>
      <c r="O696" s="421">
        <f t="shared" si="64"/>
        <v>12</v>
      </c>
      <c r="P696" s="399">
        <f t="shared" si="63"/>
        <v>11.59</v>
      </c>
      <c r="Q696" s="424"/>
    </row>
    <row r="697" spans="1:17" x14ac:dyDescent="0.25">
      <c r="A697" s="16">
        <v>695</v>
      </c>
      <c r="B697" s="65" t="s">
        <v>1582</v>
      </c>
      <c r="C697" s="49" t="s">
        <v>262</v>
      </c>
      <c r="D697" s="19">
        <v>1</v>
      </c>
      <c r="E697" s="298">
        <f t="shared" si="60"/>
        <v>11.59</v>
      </c>
      <c r="F697" s="18">
        <v>0</v>
      </c>
      <c r="G697" s="132">
        <f t="shared" si="61"/>
        <v>11.59</v>
      </c>
      <c r="H697" s="41"/>
      <c r="I697" s="384">
        <v>11.18</v>
      </c>
      <c r="J697" s="212">
        <v>12</v>
      </c>
      <c r="K697" s="405">
        <f t="shared" si="65"/>
        <v>11.59</v>
      </c>
      <c r="L697" s="57"/>
      <c r="M697" s="58">
        <v>0</v>
      </c>
      <c r="N697" s="398">
        <f t="shared" si="62"/>
        <v>11.18</v>
      </c>
      <c r="O697" s="421">
        <f t="shared" si="64"/>
        <v>12</v>
      </c>
      <c r="P697" s="399">
        <f t="shared" si="63"/>
        <v>11.59</v>
      </c>
      <c r="Q697" s="424"/>
    </row>
    <row r="698" spans="1:17" x14ac:dyDescent="0.25">
      <c r="A698" s="16">
        <v>696</v>
      </c>
      <c r="B698" s="65" t="s">
        <v>1583</v>
      </c>
      <c r="C698" s="49" t="s">
        <v>285</v>
      </c>
      <c r="D698" s="19">
        <v>1</v>
      </c>
      <c r="E698" s="298">
        <f t="shared" si="60"/>
        <v>53.32</v>
      </c>
      <c r="F698" s="18">
        <v>0</v>
      </c>
      <c r="G698" s="132">
        <f t="shared" si="61"/>
        <v>53.32</v>
      </c>
      <c r="H698" s="41"/>
      <c r="I698" s="384">
        <v>52.64</v>
      </c>
      <c r="J698" s="212">
        <v>54</v>
      </c>
      <c r="K698" s="405">
        <f t="shared" si="65"/>
        <v>53.32</v>
      </c>
      <c r="L698" s="57"/>
      <c r="M698" s="58">
        <v>0</v>
      </c>
      <c r="N698" s="398">
        <f t="shared" si="62"/>
        <v>52.64</v>
      </c>
      <c r="O698" s="421">
        <f t="shared" si="64"/>
        <v>54</v>
      </c>
      <c r="P698" s="399">
        <f t="shared" si="63"/>
        <v>53.32</v>
      </c>
      <c r="Q698" s="424"/>
    </row>
    <row r="699" spans="1:17" x14ac:dyDescent="0.25">
      <c r="A699" s="16">
        <v>697</v>
      </c>
      <c r="B699" s="65" t="s">
        <v>1584</v>
      </c>
      <c r="C699" s="49" t="s">
        <v>285</v>
      </c>
      <c r="D699" s="19">
        <v>1</v>
      </c>
      <c r="E699" s="298">
        <f t="shared" si="60"/>
        <v>59.454999999999998</v>
      </c>
      <c r="F699" s="18">
        <v>0</v>
      </c>
      <c r="G699" s="132">
        <f t="shared" si="61"/>
        <v>59.454999999999998</v>
      </c>
      <c r="H699" s="41"/>
      <c r="I699" s="384">
        <v>58.91</v>
      </c>
      <c r="J699" s="212">
        <v>60</v>
      </c>
      <c r="K699" s="405">
        <f t="shared" si="65"/>
        <v>59.454999999999998</v>
      </c>
      <c r="L699" s="57"/>
      <c r="M699" s="58">
        <v>0</v>
      </c>
      <c r="N699" s="398">
        <f t="shared" si="62"/>
        <v>58.91</v>
      </c>
      <c r="O699" s="421">
        <f t="shared" si="64"/>
        <v>60</v>
      </c>
      <c r="P699" s="399">
        <f t="shared" si="63"/>
        <v>59.454999999999998</v>
      </c>
      <c r="Q699" s="424"/>
    </row>
    <row r="700" spans="1:17" x14ac:dyDescent="0.25">
      <c r="A700" s="16">
        <v>698</v>
      </c>
      <c r="B700" s="65" t="s">
        <v>1585</v>
      </c>
      <c r="C700" s="49" t="s">
        <v>262</v>
      </c>
      <c r="D700" s="19">
        <v>1</v>
      </c>
      <c r="E700" s="298">
        <f t="shared" si="60"/>
        <v>59.454999999999998</v>
      </c>
      <c r="F700" s="18">
        <v>0</v>
      </c>
      <c r="G700" s="132">
        <f t="shared" si="61"/>
        <v>59.454999999999998</v>
      </c>
      <c r="H700" s="41"/>
      <c r="I700" s="384">
        <v>58.91</v>
      </c>
      <c r="J700" s="212">
        <v>60</v>
      </c>
      <c r="K700" s="405">
        <f t="shared" si="65"/>
        <v>59.454999999999998</v>
      </c>
      <c r="L700" s="57"/>
      <c r="M700" s="58">
        <v>0</v>
      </c>
      <c r="N700" s="398">
        <f t="shared" si="62"/>
        <v>58.91</v>
      </c>
      <c r="O700" s="421">
        <f t="shared" si="64"/>
        <v>60</v>
      </c>
      <c r="P700" s="399">
        <f t="shared" si="63"/>
        <v>59.454999999999998</v>
      </c>
      <c r="Q700" s="424"/>
    </row>
    <row r="701" spans="1:17" x14ac:dyDescent="0.25">
      <c r="A701" s="16">
        <v>699</v>
      </c>
      <c r="B701" s="182" t="s">
        <v>1586</v>
      </c>
      <c r="C701" s="183" t="s">
        <v>14</v>
      </c>
      <c r="D701" s="19">
        <v>1</v>
      </c>
      <c r="E701" s="298">
        <f t="shared" si="60"/>
        <v>1672.4789915966387</v>
      </c>
      <c r="F701" s="18" t="s">
        <v>286</v>
      </c>
      <c r="G701" s="132">
        <f t="shared" si="61"/>
        <v>1990.25</v>
      </c>
      <c r="H701" s="41"/>
      <c r="I701" s="384">
        <v>1655.8823529411766</v>
      </c>
      <c r="J701" s="404">
        <v>1689.0756302521008</v>
      </c>
      <c r="K701" s="405">
        <f t="shared" si="65"/>
        <v>1672.4789915966387</v>
      </c>
      <c r="L701" s="405"/>
      <c r="M701" s="58" t="s">
        <v>286</v>
      </c>
      <c r="N701" s="398">
        <f t="shared" si="62"/>
        <v>1970.5</v>
      </c>
      <c r="O701" s="421">
        <f t="shared" si="64"/>
        <v>2010</v>
      </c>
      <c r="P701" s="399">
        <f t="shared" si="63"/>
        <v>1990.25</v>
      </c>
      <c r="Q701" s="424"/>
    </row>
    <row r="702" spans="1:17" x14ac:dyDescent="0.25">
      <c r="A702" s="16">
        <v>700</v>
      </c>
      <c r="B702" s="182" t="s">
        <v>1587</v>
      </c>
      <c r="C702" s="183" t="s">
        <v>14</v>
      </c>
      <c r="D702" s="19">
        <v>1</v>
      </c>
      <c r="E702" s="298">
        <f t="shared" si="60"/>
        <v>2006.8571428571431</v>
      </c>
      <c r="F702" s="18" t="s">
        <v>286</v>
      </c>
      <c r="G702" s="132">
        <f t="shared" si="61"/>
        <v>2388.1600000000003</v>
      </c>
      <c r="H702" s="41"/>
      <c r="I702" s="384">
        <v>1986.8235294117649</v>
      </c>
      <c r="J702" s="404">
        <v>2026.8907563025211</v>
      </c>
      <c r="K702" s="405">
        <f t="shared" si="65"/>
        <v>2006.8571428571431</v>
      </c>
      <c r="L702" s="405"/>
      <c r="M702" s="58" t="s">
        <v>286</v>
      </c>
      <c r="N702" s="398">
        <f t="shared" si="62"/>
        <v>2364.3200000000002</v>
      </c>
      <c r="O702" s="421">
        <f t="shared" si="64"/>
        <v>2412</v>
      </c>
      <c r="P702" s="399">
        <f t="shared" si="63"/>
        <v>2388.16</v>
      </c>
      <c r="Q702" s="424"/>
    </row>
    <row r="703" spans="1:17" x14ac:dyDescent="0.25">
      <c r="A703" s="16">
        <v>701</v>
      </c>
      <c r="B703" s="182" t="s">
        <v>1588</v>
      </c>
      <c r="C703" s="183" t="s">
        <v>14</v>
      </c>
      <c r="D703" s="19">
        <v>1</v>
      </c>
      <c r="E703" s="298">
        <f t="shared" si="60"/>
        <v>3066.4369747899163</v>
      </c>
      <c r="F703" s="18" t="s">
        <v>286</v>
      </c>
      <c r="G703" s="132">
        <f t="shared" si="61"/>
        <v>3649.0600000000004</v>
      </c>
      <c r="H703" s="41"/>
      <c r="I703" s="384">
        <v>3035.3949579831933</v>
      </c>
      <c r="J703" s="404">
        <v>3097.4789915966389</v>
      </c>
      <c r="K703" s="405">
        <f t="shared" si="65"/>
        <v>3066.4369747899163</v>
      </c>
      <c r="L703" s="405"/>
      <c r="M703" s="58" t="s">
        <v>286</v>
      </c>
      <c r="N703" s="398">
        <f t="shared" si="62"/>
        <v>3612.12</v>
      </c>
      <c r="O703" s="421">
        <f t="shared" si="64"/>
        <v>3686.0000000000005</v>
      </c>
      <c r="P703" s="399">
        <f t="shared" si="63"/>
        <v>3649.0600000000004</v>
      </c>
      <c r="Q703" s="424"/>
    </row>
    <row r="704" spans="1:17" ht="25.5" x14ac:dyDescent="0.25">
      <c r="A704" s="16">
        <v>702</v>
      </c>
      <c r="B704" s="65" t="s">
        <v>1589</v>
      </c>
      <c r="C704" s="49" t="s">
        <v>262</v>
      </c>
      <c r="D704" s="19">
        <v>1</v>
      </c>
      <c r="E704" s="298">
        <f t="shared" si="60"/>
        <v>56.30252100840336</v>
      </c>
      <c r="F704" s="18" t="s">
        <v>286</v>
      </c>
      <c r="G704" s="132">
        <f t="shared" si="61"/>
        <v>67</v>
      </c>
      <c r="H704" s="41"/>
      <c r="I704" s="384">
        <v>55.462184873949582</v>
      </c>
      <c r="J704" s="404">
        <v>57.142857142857146</v>
      </c>
      <c r="K704" s="405">
        <f t="shared" si="65"/>
        <v>56.30252100840336</v>
      </c>
      <c r="L704" s="405"/>
      <c r="M704" s="58" t="s">
        <v>286</v>
      </c>
      <c r="N704" s="398">
        <f t="shared" si="62"/>
        <v>66</v>
      </c>
      <c r="O704" s="421">
        <f t="shared" si="64"/>
        <v>68</v>
      </c>
      <c r="P704" s="399">
        <f t="shared" si="63"/>
        <v>67</v>
      </c>
      <c r="Q704" s="424"/>
    </row>
    <row r="705" spans="1:17" x14ac:dyDescent="0.25">
      <c r="A705" s="16">
        <v>703</v>
      </c>
      <c r="B705" s="65" t="s">
        <v>1590</v>
      </c>
      <c r="C705" s="49" t="s">
        <v>262</v>
      </c>
      <c r="D705" s="19">
        <v>1</v>
      </c>
      <c r="E705" s="298">
        <f t="shared" si="60"/>
        <v>17.97058823529412</v>
      </c>
      <c r="F705" s="18" t="s">
        <v>286</v>
      </c>
      <c r="G705" s="132">
        <f t="shared" si="61"/>
        <v>21.385000000000002</v>
      </c>
      <c r="H705" s="41"/>
      <c r="I705" s="384">
        <v>17.453781512605044</v>
      </c>
      <c r="J705" s="404">
        <v>18.487394957983195</v>
      </c>
      <c r="K705" s="405">
        <f t="shared" si="65"/>
        <v>17.97058823529412</v>
      </c>
      <c r="L705" s="405"/>
      <c r="M705" s="58" t="s">
        <v>286</v>
      </c>
      <c r="N705" s="398">
        <f t="shared" si="62"/>
        <v>20.770000000000003</v>
      </c>
      <c r="O705" s="421">
        <f t="shared" si="64"/>
        <v>22.000000000000004</v>
      </c>
      <c r="P705" s="399">
        <f t="shared" si="63"/>
        <v>21.385000000000005</v>
      </c>
      <c r="Q705" s="424"/>
    </row>
    <row r="706" spans="1:17" x14ac:dyDescent="0.25">
      <c r="A706" s="16">
        <v>704</v>
      </c>
      <c r="B706" s="65" t="s">
        <v>1591</v>
      </c>
      <c r="C706" s="49" t="s">
        <v>262</v>
      </c>
      <c r="D706" s="19">
        <v>1</v>
      </c>
      <c r="E706" s="298">
        <f t="shared" si="60"/>
        <v>6.41</v>
      </c>
      <c r="F706" s="18" t="s">
        <v>287</v>
      </c>
      <c r="G706" s="132">
        <f t="shared" si="61"/>
        <v>6.41</v>
      </c>
      <c r="H706" s="41"/>
      <c r="I706" s="384">
        <v>6.82</v>
      </c>
      <c r="J706" s="212">
        <v>6</v>
      </c>
      <c r="K706" s="405">
        <f t="shared" si="65"/>
        <v>6.41</v>
      </c>
      <c r="L706" s="57"/>
      <c r="M706" s="58" t="s">
        <v>287</v>
      </c>
      <c r="N706" s="398">
        <f t="shared" si="62"/>
        <v>6.82</v>
      </c>
      <c r="O706" s="421">
        <f t="shared" si="64"/>
        <v>6</v>
      </c>
      <c r="P706" s="399">
        <f t="shared" si="63"/>
        <v>6.41</v>
      </c>
      <c r="Q706" s="424"/>
    </row>
    <row r="707" spans="1:17" x14ac:dyDescent="0.25">
      <c r="A707" s="16">
        <v>705</v>
      </c>
      <c r="B707" s="65" t="s">
        <v>1592</v>
      </c>
      <c r="C707" s="49" t="s">
        <v>262</v>
      </c>
      <c r="D707" s="19">
        <v>1</v>
      </c>
      <c r="E707" s="298">
        <f t="shared" si="60"/>
        <v>6</v>
      </c>
      <c r="F707" s="18">
        <v>0</v>
      </c>
      <c r="G707" s="132">
        <f t="shared" si="61"/>
        <v>6</v>
      </c>
      <c r="H707" s="41"/>
      <c r="I707" s="384">
        <v>6</v>
      </c>
      <c r="J707" s="212">
        <v>6</v>
      </c>
      <c r="K707" s="405">
        <f t="shared" si="65"/>
        <v>6</v>
      </c>
      <c r="L707" s="57"/>
      <c r="M707" s="58">
        <v>0</v>
      </c>
      <c r="N707" s="398">
        <f t="shared" si="62"/>
        <v>6</v>
      </c>
      <c r="O707" s="421">
        <f t="shared" si="64"/>
        <v>6</v>
      </c>
      <c r="P707" s="399">
        <f t="shared" si="63"/>
        <v>6</v>
      </c>
      <c r="Q707" s="424"/>
    </row>
    <row r="708" spans="1:17" x14ac:dyDescent="0.25">
      <c r="A708" s="16">
        <v>706</v>
      </c>
      <c r="B708" s="65" t="s">
        <v>1593</v>
      </c>
      <c r="C708" s="49" t="s">
        <v>262</v>
      </c>
      <c r="D708" s="19">
        <v>1</v>
      </c>
      <c r="E708" s="298">
        <f t="shared" ref="E708:E771" si="66">K708</f>
        <v>26</v>
      </c>
      <c r="F708" s="18">
        <v>0</v>
      </c>
      <c r="G708" s="132">
        <f t="shared" ref="G708:G771" si="67">+(E708*F708)+E708</f>
        <v>26</v>
      </c>
      <c r="H708" s="41"/>
      <c r="I708" s="384">
        <v>26</v>
      </c>
      <c r="J708" s="212">
        <v>26</v>
      </c>
      <c r="K708" s="405">
        <f t="shared" si="65"/>
        <v>26</v>
      </c>
      <c r="L708" s="57"/>
      <c r="M708" s="58">
        <v>0</v>
      </c>
      <c r="N708" s="398">
        <f t="shared" ref="N708:N771" si="68">+(I708*M708)+I708</f>
        <v>26</v>
      </c>
      <c r="O708" s="421">
        <f t="shared" si="64"/>
        <v>26</v>
      </c>
      <c r="P708" s="399">
        <f t="shared" ref="P708:P771" si="69">+AVERAGE(N708:O708)</f>
        <v>26</v>
      </c>
      <c r="Q708" s="424"/>
    </row>
    <row r="709" spans="1:17" x14ac:dyDescent="0.25">
      <c r="A709" s="16">
        <v>707</v>
      </c>
      <c r="B709" s="65" t="s">
        <v>1594</v>
      </c>
      <c r="C709" s="49" t="s">
        <v>262</v>
      </c>
      <c r="D709" s="19">
        <v>1</v>
      </c>
      <c r="E709" s="298">
        <f t="shared" si="66"/>
        <v>109.80252100840337</v>
      </c>
      <c r="F709" s="18" t="s">
        <v>286</v>
      </c>
      <c r="G709" s="132">
        <f t="shared" si="67"/>
        <v>130.66500000000002</v>
      </c>
      <c r="H709" s="41"/>
      <c r="I709" s="384">
        <v>108.68067226890759</v>
      </c>
      <c r="J709" s="404">
        <v>110.92436974789916</v>
      </c>
      <c r="K709" s="405">
        <f t="shared" si="65"/>
        <v>109.80252100840337</v>
      </c>
      <c r="L709" s="405"/>
      <c r="M709" s="58" t="s">
        <v>286</v>
      </c>
      <c r="N709" s="398">
        <f t="shared" si="68"/>
        <v>129.33000000000004</v>
      </c>
      <c r="O709" s="421">
        <f t="shared" ref="O709:O772" si="70">(J709*M709)+J709</f>
        <v>132</v>
      </c>
      <c r="P709" s="399">
        <f t="shared" si="69"/>
        <v>130.66500000000002</v>
      </c>
      <c r="Q709" s="424"/>
    </row>
    <row r="710" spans="1:17" x14ac:dyDescent="0.25">
      <c r="A710" s="16">
        <v>708</v>
      </c>
      <c r="B710" s="65" t="s">
        <v>1595</v>
      </c>
      <c r="C710" s="49" t="s">
        <v>262</v>
      </c>
      <c r="D710" s="19">
        <v>1</v>
      </c>
      <c r="E710" s="298">
        <f t="shared" si="66"/>
        <v>124.41596638655463</v>
      </c>
      <c r="F710" s="18" t="s">
        <v>286</v>
      </c>
      <c r="G710" s="132">
        <f t="shared" si="67"/>
        <v>148.05500000000001</v>
      </c>
      <c r="H710" s="41"/>
      <c r="I710" s="384">
        <v>122.78151260504204</v>
      </c>
      <c r="J710" s="404">
        <v>126.05042016806723</v>
      </c>
      <c r="K710" s="405">
        <f t="shared" si="65"/>
        <v>124.41596638655463</v>
      </c>
      <c r="L710" s="405"/>
      <c r="M710" s="58" t="s">
        <v>286</v>
      </c>
      <c r="N710" s="398">
        <f t="shared" si="68"/>
        <v>146.11000000000001</v>
      </c>
      <c r="O710" s="421">
        <f t="shared" si="70"/>
        <v>150</v>
      </c>
      <c r="P710" s="399">
        <f t="shared" si="69"/>
        <v>148.05500000000001</v>
      </c>
      <c r="Q710" s="424"/>
    </row>
    <row r="711" spans="1:17" x14ac:dyDescent="0.25">
      <c r="A711" s="16">
        <v>709</v>
      </c>
      <c r="B711" s="65" t="s">
        <v>1596</v>
      </c>
      <c r="C711" s="49" t="s">
        <v>262</v>
      </c>
      <c r="D711" s="19">
        <v>1</v>
      </c>
      <c r="E711" s="298">
        <f t="shared" si="66"/>
        <v>6.1400000000000006</v>
      </c>
      <c r="F711" s="18">
        <v>0</v>
      </c>
      <c r="G711" s="132">
        <f t="shared" si="67"/>
        <v>6.1400000000000006</v>
      </c>
      <c r="H711" s="41"/>
      <c r="I711" s="384">
        <v>6.28</v>
      </c>
      <c r="J711" s="212">
        <v>6</v>
      </c>
      <c r="K711" s="405">
        <f t="shared" si="65"/>
        <v>6.1400000000000006</v>
      </c>
      <c r="L711" s="57"/>
      <c r="M711" s="58">
        <v>0</v>
      </c>
      <c r="N711" s="398">
        <f t="shared" si="68"/>
        <v>6.28</v>
      </c>
      <c r="O711" s="421">
        <f t="shared" si="70"/>
        <v>6</v>
      </c>
      <c r="P711" s="399">
        <f t="shared" si="69"/>
        <v>6.1400000000000006</v>
      </c>
      <c r="Q711" s="424"/>
    </row>
    <row r="712" spans="1:17" ht="25.5" x14ac:dyDescent="0.25">
      <c r="A712" s="16">
        <v>710</v>
      </c>
      <c r="B712" s="65" t="s">
        <v>1597</v>
      </c>
      <c r="C712" s="49" t="s">
        <v>14</v>
      </c>
      <c r="D712" s="19">
        <v>1</v>
      </c>
      <c r="E712" s="298">
        <f t="shared" si="66"/>
        <v>37611.394957983197</v>
      </c>
      <c r="F712" s="18">
        <v>0.19</v>
      </c>
      <c r="G712" s="132">
        <f t="shared" si="67"/>
        <v>44757.560000000005</v>
      </c>
      <c r="H712" s="41"/>
      <c r="I712" s="384">
        <v>37231.193277310929</v>
      </c>
      <c r="J712" s="404">
        <v>37991.596638655465</v>
      </c>
      <c r="K712" s="405">
        <f t="shared" si="65"/>
        <v>37611.394957983197</v>
      </c>
      <c r="L712" s="405"/>
      <c r="M712" s="58">
        <v>0.19</v>
      </c>
      <c r="N712" s="398">
        <f t="shared" si="68"/>
        <v>44305.12000000001</v>
      </c>
      <c r="O712" s="421">
        <f t="shared" si="70"/>
        <v>45210</v>
      </c>
      <c r="P712" s="399">
        <f t="shared" si="69"/>
        <v>44757.560000000005</v>
      </c>
      <c r="Q712" s="424"/>
    </row>
    <row r="713" spans="1:17" ht="25.5" x14ac:dyDescent="0.25">
      <c r="A713" s="16">
        <v>711</v>
      </c>
      <c r="B713" s="65" t="s">
        <v>1598</v>
      </c>
      <c r="C713" s="49" t="s">
        <v>14</v>
      </c>
      <c r="D713" s="19">
        <v>1</v>
      </c>
      <c r="E713" s="298">
        <f t="shared" si="66"/>
        <v>32237.542016806721</v>
      </c>
      <c r="F713" s="18">
        <v>0.19</v>
      </c>
      <c r="G713" s="132">
        <f t="shared" si="67"/>
        <v>38362.674999999996</v>
      </c>
      <c r="H713" s="41"/>
      <c r="I713" s="384">
        <v>31912.058823529413</v>
      </c>
      <c r="J713" s="404">
        <v>32563.025210084033</v>
      </c>
      <c r="K713" s="405">
        <f t="shared" si="65"/>
        <v>32237.542016806721</v>
      </c>
      <c r="L713" s="405"/>
      <c r="M713" s="58">
        <v>0.19</v>
      </c>
      <c r="N713" s="398">
        <f t="shared" si="68"/>
        <v>37975.35</v>
      </c>
      <c r="O713" s="421">
        <f t="shared" si="70"/>
        <v>38750</v>
      </c>
      <c r="P713" s="399">
        <f t="shared" si="69"/>
        <v>38362.675000000003</v>
      </c>
      <c r="Q713" s="424"/>
    </row>
    <row r="714" spans="1:17" ht="25.5" x14ac:dyDescent="0.25">
      <c r="A714" s="16">
        <v>712</v>
      </c>
      <c r="B714" s="65" t="s">
        <v>1599</v>
      </c>
      <c r="C714" s="49" t="s">
        <v>14</v>
      </c>
      <c r="D714" s="19">
        <v>1</v>
      </c>
      <c r="E714" s="298">
        <f t="shared" si="66"/>
        <v>12894.714285714286</v>
      </c>
      <c r="F714" s="18" t="s">
        <v>286</v>
      </c>
      <c r="G714" s="132">
        <f t="shared" si="67"/>
        <v>15344.710000000001</v>
      </c>
      <c r="H714" s="41"/>
      <c r="I714" s="384">
        <v>12764.218487394959</v>
      </c>
      <c r="J714" s="404">
        <v>13025.210084033613</v>
      </c>
      <c r="K714" s="405">
        <f t="shared" si="65"/>
        <v>12894.714285714286</v>
      </c>
      <c r="L714" s="405"/>
      <c r="M714" s="58" t="s">
        <v>286</v>
      </c>
      <c r="N714" s="398">
        <f t="shared" si="68"/>
        <v>15189.420000000002</v>
      </c>
      <c r="O714" s="421">
        <f t="shared" si="70"/>
        <v>15500</v>
      </c>
      <c r="P714" s="399">
        <f t="shared" si="69"/>
        <v>15344.710000000001</v>
      </c>
      <c r="Q714" s="424"/>
    </row>
    <row r="715" spans="1:17" ht="25.5" x14ac:dyDescent="0.25">
      <c r="A715" s="16">
        <v>713</v>
      </c>
      <c r="B715" s="65" t="s">
        <v>1600</v>
      </c>
      <c r="C715" s="49" t="s">
        <v>14</v>
      </c>
      <c r="D715" s="19">
        <v>1</v>
      </c>
      <c r="E715" s="298">
        <f t="shared" si="66"/>
        <v>10745.340336134454</v>
      </c>
      <c r="F715" s="18" t="s">
        <v>286</v>
      </c>
      <c r="G715" s="132">
        <f t="shared" si="67"/>
        <v>12786.955</v>
      </c>
      <c r="H715" s="41"/>
      <c r="I715" s="384">
        <v>10636.899159663866</v>
      </c>
      <c r="J715" s="404">
        <v>10853.781512605043</v>
      </c>
      <c r="K715" s="405">
        <f t="shared" si="65"/>
        <v>10745.340336134454</v>
      </c>
      <c r="L715" s="405"/>
      <c r="M715" s="58" t="s">
        <v>286</v>
      </c>
      <c r="N715" s="398">
        <f t="shared" si="68"/>
        <v>12657.91</v>
      </c>
      <c r="O715" s="421">
        <f t="shared" si="70"/>
        <v>12916</v>
      </c>
      <c r="P715" s="399">
        <f t="shared" si="69"/>
        <v>12786.955</v>
      </c>
      <c r="Q715" s="424"/>
    </row>
    <row r="716" spans="1:17" ht="25.5" x14ac:dyDescent="0.25">
      <c r="A716" s="16">
        <v>714</v>
      </c>
      <c r="B716" s="65" t="s">
        <v>1601</v>
      </c>
      <c r="C716" s="49" t="s">
        <v>14</v>
      </c>
      <c r="D716" s="19">
        <v>1</v>
      </c>
      <c r="E716" s="298">
        <f t="shared" si="66"/>
        <v>6984.90756302521</v>
      </c>
      <c r="F716" s="18" t="s">
        <v>286</v>
      </c>
      <c r="G716" s="132">
        <f t="shared" si="67"/>
        <v>8312.0400000000009</v>
      </c>
      <c r="H716" s="41"/>
      <c r="I716" s="384">
        <v>6914.3529411764712</v>
      </c>
      <c r="J716" s="404">
        <v>7055.4621848739498</v>
      </c>
      <c r="K716" s="405">
        <f t="shared" si="65"/>
        <v>6984.90756302521</v>
      </c>
      <c r="L716" s="405"/>
      <c r="M716" s="58" t="s">
        <v>286</v>
      </c>
      <c r="N716" s="398">
        <f t="shared" si="68"/>
        <v>8228.08</v>
      </c>
      <c r="O716" s="421">
        <f t="shared" si="70"/>
        <v>8396</v>
      </c>
      <c r="P716" s="399">
        <f t="shared" si="69"/>
        <v>8312.0400000000009</v>
      </c>
      <c r="Q716" s="424"/>
    </row>
    <row r="717" spans="1:17" ht="25.5" x14ac:dyDescent="0.25">
      <c r="A717" s="16">
        <v>715</v>
      </c>
      <c r="B717" s="65" t="s">
        <v>1602</v>
      </c>
      <c r="C717" s="49" t="s">
        <v>14</v>
      </c>
      <c r="D717" s="19">
        <v>1</v>
      </c>
      <c r="E717" s="298">
        <f t="shared" si="66"/>
        <v>41371.827731092439</v>
      </c>
      <c r="F717" s="18">
        <v>0.19</v>
      </c>
      <c r="G717" s="132">
        <f t="shared" si="67"/>
        <v>49232.475000000006</v>
      </c>
      <c r="H717" s="41"/>
      <c r="I717" s="384">
        <v>40953.73949579832</v>
      </c>
      <c r="J717" s="404">
        <v>41789.915966386558</v>
      </c>
      <c r="K717" s="405">
        <f t="shared" si="65"/>
        <v>41371.827731092439</v>
      </c>
      <c r="L717" s="405"/>
      <c r="M717" s="58">
        <v>0.19</v>
      </c>
      <c r="N717" s="398">
        <f t="shared" si="68"/>
        <v>48734.95</v>
      </c>
      <c r="O717" s="421">
        <f t="shared" si="70"/>
        <v>49730</v>
      </c>
      <c r="P717" s="399">
        <f t="shared" si="69"/>
        <v>49232.474999999999</v>
      </c>
      <c r="Q717" s="424"/>
    </row>
    <row r="718" spans="1:17" ht="38.25" x14ac:dyDescent="0.25">
      <c r="A718" s="16">
        <v>716</v>
      </c>
      <c r="B718" s="65" t="s">
        <v>1603</v>
      </c>
      <c r="C718" s="49" t="s">
        <v>14</v>
      </c>
      <c r="D718" s="19">
        <v>1</v>
      </c>
      <c r="E718" s="298">
        <f t="shared" si="66"/>
        <v>8871.5546218487398</v>
      </c>
      <c r="F718" s="18">
        <v>0.19</v>
      </c>
      <c r="G718" s="132">
        <f t="shared" si="67"/>
        <v>10557.15</v>
      </c>
      <c r="H718" s="41"/>
      <c r="I718" s="384">
        <v>8781.7647058823532</v>
      </c>
      <c r="J718" s="404">
        <v>8961.3445378151264</v>
      </c>
      <c r="K718" s="405">
        <f t="shared" si="65"/>
        <v>8871.5546218487398</v>
      </c>
      <c r="L718" s="405"/>
      <c r="M718" s="58">
        <v>0.19</v>
      </c>
      <c r="N718" s="398">
        <f t="shared" si="68"/>
        <v>10450.299999999999</v>
      </c>
      <c r="O718" s="421">
        <f t="shared" si="70"/>
        <v>10664</v>
      </c>
      <c r="P718" s="399">
        <f t="shared" si="69"/>
        <v>10557.15</v>
      </c>
      <c r="Q718" s="424"/>
    </row>
    <row r="719" spans="1:17" x14ac:dyDescent="0.25">
      <c r="A719" s="16">
        <v>717</v>
      </c>
      <c r="B719" s="65" t="s">
        <v>1604</v>
      </c>
      <c r="C719" s="49" t="s">
        <v>285</v>
      </c>
      <c r="D719" s="19">
        <v>1</v>
      </c>
      <c r="E719" s="298">
        <f t="shared" si="66"/>
        <v>26.225000000000001</v>
      </c>
      <c r="F719" s="18">
        <v>0</v>
      </c>
      <c r="G719" s="132">
        <f t="shared" si="67"/>
        <v>26.225000000000001</v>
      </c>
      <c r="H719" s="41"/>
      <c r="I719" s="384">
        <v>26.45</v>
      </c>
      <c r="J719" s="212">
        <v>26</v>
      </c>
      <c r="K719" s="405">
        <f t="shared" si="65"/>
        <v>26.225000000000001</v>
      </c>
      <c r="L719" s="57"/>
      <c r="M719" s="58">
        <v>0</v>
      </c>
      <c r="N719" s="398">
        <f t="shared" si="68"/>
        <v>26.45</v>
      </c>
      <c r="O719" s="421">
        <f t="shared" si="70"/>
        <v>26</v>
      </c>
      <c r="P719" s="399">
        <f t="shared" si="69"/>
        <v>26.225000000000001</v>
      </c>
      <c r="Q719" s="424"/>
    </row>
    <row r="720" spans="1:17" ht="38.25" x14ac:dyDescent="0.25">
      <c r="A720" s="16">
        <v>718</v>
      </c>
      <c r="B720" s="65" t="s">
        <v>1605</v>
      </c>
      <c r="C720" s="49" t="s">
        <v>262</v>
      </c>
      <c r="D720" s="19">
        <v>1</v>
      </c>
      <c r="E720" s="298">
        <f t="shared" si="66"/>
        <v>23.865000000000002</v>
      </c>
      <c r="F720" s="18">
        <v>0</v>
      </c>
      <c r="G720" s="132">
        <f t="shared" si="67"/>
        <v>23.865000000000002</v>
      </c>
      <c r="H720" s="41"/>
      <c r="I720" s="384">
        <v>23.73</v>
      </c>
      <c r="J720" s="212">
        <v>24</v>
      </c>
      <c r="K720" s="405">
        <f t="shared" ref="K720:K783" si="71">+AVERAGE(I720:J720)</f>
        <v>23.865000000000002</v>
      </c>
      <c r="L720" s="57"/>
      <c r="M720" s="58">
        <v>0</v>
      </c>
      <c r="N720" s="398">
        <f t="shared" si="68"/>
        <v>23.73</v>
      </c>
      <c r="O720" s="421">
        <f t="shared" si="70"/>
        <v>24</v>
      </c>
      <c r="P720" s="399">
        <f t="shared" si="69"/>
        <v>23.865000000000002</v>
      </c>
      <c r="Q720" s="424"/>
    </row>
    <row r="721" spans="1:17" ht="38.25" x14ac:dyDescent="0.25">
      <c r="A721" s="16">
        <v>719</v>
      </c>
      <c r="B721" s="65" t="s">
        <v>1606</v>
      </c>
      <c r="C721" s="49" t="s">
        <v>262</v>
      </c>
      <c r="D721" s="19">
        <v>1</v>
      </c>
      <c r="E721" s="298">
        <f t="shared" si="66"/>
        <v>15.77</v>
      </c>
      <c r="F721" s="18">
        <v>0</v>
      </c>
      <c r="G721" s="132">
        <f t="shared" si="67"/>
        <v>15.77</v>
      </c>
      <c r="H721" s="41"/>
      <c r="I721" s="384">
        <v>15.54</v>
      </c>
      <c r="J721" s="212">
        <v>16</v>
      </c>
      <c r="K721" s="405">
        <f t="shared" si="71"/>
        <v>15.77</v>
      </c>
      <c r="L721" s="57"/>
      <c r="M721" s="58">
        <v>0</v>
      </c>
      <c r="N721" s="398">
        <f t="shared" si="68"/>
        <v>15.54</v>
      </c>
      <c r="O721" s="421">
        <f t="shared" si="70"/>
        <v>16</v>
      </c>
      <c r="P721" s="399">
        <f t="shared" si="69"/>
        <v>15.77</v>
      </c>
      <c r="Q721" s="424"/>
    </row>
    <row r="722" spans="1:17" ht="38.25" x14ac:dyDescent="0.25">
      <c r="A722" s="16">
        <v>720</v>
      </c>
      <c r="B722" s="65" t="s">
        <v>1607</v>
      </c>
      <c r="C722" s="49" t="s">
        <v>262</v>
      </c>
      <c r="D722" s="19">
        <v>1</v>
      </c>
      <c r="E722" s="298">
        <f t="shared" si="66"/>
        <v>26.225000000000001</v>
      </c>
      <c r="F722" s="18">
        <v>0</v>
      </c>
      <c r="G722" s="132">
        <f t="shared" si="67"/>
        <v>26.225000000000001</v>
      </c>
      <c r="H722" s="41"/>
      <c r="I722" s="384">
        <v>26.45</v>
      </c>
      <c r="J722" s="212">
        <v>26</v>
      </c>
      <c r="K722" s="405">
        <f t="shared" si="71"/>
        <v>26.225000000000001</v>
      </c>
      <c r="L722" s="57"/>
      <c r="M722" s="58">
        <v>0</v>
      </c>
      <c r="N722" s="398">
        <f t="shared" si="68"/>
        <v>26.45</v>
      </c>
      <c r="O722" s="421">
        <f t="shared" si="70"/>
        <v>26</v>
      </c>
      <c r="P722" s="399">
        <f t="shared" si="69"/>
        <v>26.225000000000001</v>
      </c>
      <c r="Q722" s="424"/>
    </row>
    <row r="723" spans="1:17" ht="38.25" x14ac:dyDescent="0.25">
      <c r="A723" s="16">
        <v>721</v>
      </c>
      <c r="B723" s="65" t="s">
        <v>1608</v>
      </c>
      <c r="C723" s="49" t="s">
        <v>285</v>
      </c>
      <c r="D723" s="19">
        <v>1</v>
      </c>
      <c r="E723" s="298">
        <f t="shared" si="66"/>
        <v>19.55</v>
      </c>
      <c r="F723" s="18" t="s">
        <v>287</v>
      </c>
      <c r="G723" s="132">
        <f t="shared" si="67"/>
        <v>19.55</v>
      </c>
      <c r="H723" s="41"/>
      <c r="I723" s="384">
        <v>19.100000000000001</v>
      </c>
      <c r="J723" s="212">
        <v>20</v>
      </c>
      <c r="K723" s="405">
        <f t="shared" si="71"/>
        <v>19.55</v>
      </c>
      <c r="L723" s="57"/>
      <c r="M723" s="58" t="s">
        <v>287</v>
      </c>
      <c r="N723" s="398">
        <f t="shared" si="68"/>
        <v>19.100000000000001</v>
      </c>
      <c r="O723" s="421">
        <f t="shared" si="70"/>
        <v>20</v>
      </c>
      <c r="P723" s="399">
        <f t="shared" si="69"/>
        <v>19.55</v>
      </c>
      <c r="Q723" s="424"/>
    </row>
    <row r="724" spans="1:17" ht="38.25" x14ac:dyDescent="0.25">
      <c r="A724" s="16">
        <v>722</v>
      </c>
      <c r="B724" s="65" t="s">
        <v>1609</v>
      </c>
      <c r="C724" s="49" t="s">
        <v>262</v>
      </c>
      <c r="D724" s="19">
        <v>1</v>
      </c>
      <c r="E724" s="298">
        <f t="shared" si="66"/>
        <v>18.274999999999999</v>
      </c>
      <c r="F724" s="18">
        <v>0</v>
      </c>
      <c r="G724" s="132">
        <f t="shared" si="67"/>
        <v>18.274999999999999</v>
      </c>
      <c r="H724" s="41"/>
      <c r="I724" s="384">
        <v>18.55</v>
      </c>
      <c r="J724" s="212">
        <v>18</v>
      </c>
      <c r="K724" s="405">
        <f t="shared" si="71"/>
        <v>18.274999999999999</v>
      </c>
      <c r="L724" s="57"/>
      <c r="M724" s="58">
        <v>0</v>
      </c>
      <c r="N724" s="398">
        <f t="shared" si="68"/>
        <v>18.55</v>
      </c>
      <c r="O724" s="421">
        <f t="shared" si="70"/>
        <v>18</v>
      </c>
      <c r="P724" s="399">
        <f t="shared" si="69"/>
        <v>18.274999999999999</v>
      </c>
      <c r="Q724" s="424"/>
    </row>
    <row r="725" spans="1:17" ht="51" x14ac:dyDescent="0.25">
      <c r="A725" s="16">
        <v>723</v>
      </c>
      <c r="B725" s="65" t="s">
        <v>1610</v>
      </c>
      <c r="C725" s="49" t="s">
        <v>262</v>
      </c>
      <c r="D725" s="19">
        <v>1</v>
      </c>
      <c r="E725" s="298">
        <f t="shared" si="66"/>
        <v>21.91</v>
      </c>
      <c r="F725" s="18" t="s">
        <v>287</v>
      </c>
      <c r="G725" s="132">
        <f t="shared" si="67"/>
        <v>21.91</v>
      </c>
      <c r="H725" s="41"/>
      <c r="I725" s="384">
        <v>21.82</v>
      </c>
      <c r="J725" s="212">
        <v>22</v>
      </c>
      <c r="K725" s="405">
        <f t="shared" si="71"/>
        <v>21.91</v>
      </c>
      <c r="L725" s="57"/>
      <c r="M725" s="58" t="s">
        <v>287</v>
      </c>
      <c r="N725" s="398">
        <f t="shared" si="68"/>
        <v>21.82</v>
      </c>
      <c r="O725" s="421">
        <f t="shared" si="70"/>
        <v>22</v>
      </c>
      <c r="P725" s="399">
        <f t="shared" si="69"/>
        <v>21.91</v>
      </c>
      <c r="Q725" s="424"/>
    </row>
    <row r="726" spans="1:17" ht="51" x14ac:dyDescent="0.25">
      <c r="A726" s="16">
        <v>724</v>
      </c>
      <c r="B726" s="65" t="s">
        <v>1611</v>
      </c>
      <c r="C726" s="49" t="s">
        <v>262</v>
      </c>
      <c r="D726" s="19">
        <v>1</v>
      </c>
      <c r="E726" s="298">
        <f t="shared" si="66"/>
        <v>41.47</v>
      </c>
      <c r="F726" s="18">
        <v>0</v>
      </c>
      <c r="G726" s="132">
        <f t="shared" si="67"/>
        <v>41.47</v>
      </c>
      <c r="H726" s="41"/>
      <c r="I726" s="384">
        <v>40.94</v>
      </c>
      <c r="J726" s="212">
        <v>42</v>
      </c>
      <c r="K726" s="405">
        <f t="shared" si="71"/>
        <v>41.47</v>
      </c>
      <c r="L726" s="57"/>
      <c r="M726" s="58">
        <v>0</v>
      </c>
      <c r="N726" s="398">
        <f t="shared" si="68"/>
        <v>40.94</v>
      </c>
      <c r="O726" s="421">
        <f t="shared" si="70"/>
        <v>42</v>
      </c>
      <c r="P726" s="399">
        <f t="shared" si="69"/>
        <v>41.47</v>
      </c>
      <c r="Q726" s="424"/>
    </row>
    <row r="727" spans="1:17" ht="38.25" x14ac:dyDescent="0.25">
      <c r="A727" s="16">
        <v>725</v>
      </c>
      <c r="B727" s="65" t="s">
        <v>1612</v>
      </c>
      <c r="C727" s="49" t="s">
        <v>262</v>
      </c>
      <c r="D727" s="19">
        <v>1</v>
      </c>
      <c r="E727" s="298">
        <f t="shared" si="66"/>
        <v>17.59</v>
      </c>
      <c r="F727" s="18">
        <v>0</v>
      </c>
      <c r="G727" s="132">
        <f t="shared" si="67"/>
        <v>17.59</v>
      </c>
      <c r="H727" s="41"/>
      <c r="I727" s="384">
        <v>17.18</v>
      </c>
      <c r="J727" s="212">
        <v>18</v>
      </c>
      <c r="K727" s="405">
        <f t="shared" si="71"/>
        <v>17.59</v>
      </c>
      <c r="L727" s="57"/>
      <c r="M727" s="58">
        <v>0</v>
      </c>
      <c r="N727" s="398">
        <f t="shared" si="68"/>
        <v>17.18</v>
      </c>
      <c r="O727" s="421">
        <f t="shared" si="70"/>
        <v>18</v>
      </c>
      <c r="P727" s="399">
        <f t="shared" si="69"/>
        <v>17.59</v>
      </c>
      <c r="Q727" s="424"/>
    </row>
    <row r="728" spans="1:17" ht="38.25" x14ac:dyDescent="0.25">
      <c r="A728" s="16">
        <v>726</v>
      </c>
      <c r="B728" s="65" t="s">
        <v>1613</v>
      </c>
      <c r="C728" s="49" t="s">
        <v>285</v>
      </c>
      <c r="D728" s="19">
        <v>1</v>
      </c>
      <c r="E728" s="298">
        <f t="shared" si="66"/>
        <v>17.725000000000001</v>
      </c>
      <c r="F728" s="18" t="s">
        <v>287</v>
      </c>
      <c r="G728" s="132">
        <f t="shared" si="67"/>
        <v>17.725000000000001</v>
      </c>
      <c r="H728" s="41"/>
      <c r="I728" s="384">
        <v>17.45</v>
      </c>
      <c r="J728" s="212">
        <v>18</v>
      </c>
      <c r="K728" s="405">
        <f t="shared" si="71"/>
        <v>17.725000000000001</v>
      </c>
      <c r="L728" s="57"/>
      <c r="M728" s="58" t="s">
        <v>287</v>
      </c>
      <c r="N728" s="398">
        <f t="shared" si="68"/>
        <v>17.45</v>
      </c>
      <c r="O728" s="421">
        <f t="shared" si="70"/>
        <v>18</v>
      </c>
      <c r="P728" s="399">
        <f t="shared" si="69"/>
        <v>17.725000000000001</v>
      </c>
      <c r="Q728" s="424"/>
    </row>
    <row r="729" spans="1:17" ht="38.25" x14ac:dyDescent="0.25">
      <c r="A729" s="16">
        <v>727</v>
      </c>
      <c r="B729" s="65" t="s">
        <v>1614</v>
      </c>
      <c r="C729" s="49" t="s">
        <v>262</v>
      </c>
      <c r="D729" s="19">
        <v>1</v>
      </c>
      <c r="E729" s="298">
        <f t="shared" si="66"/>
        <v>17.59</v>
      </c>
      <c r="F729" s="18">
        <v>0</v>
      </c>
      <c r="G729" s="132">
        <f t="shared" si="67"/>
        <v>17.59</v>
      </c>
      <c r="H729" s="41"/>
      <c r="I729" s="384">
        <v>17.18</v>
      </c>
      <c r="J729" s="212">
        <v>18</v>
      </c>
      <c r="K729" s="405">
        <f t="shared" si="71"/>
        <v>17.59</v>
      </c>
      <c r="L729" s="57"/>
      <c r="M729" s="58">
        <v>0</v>
      </c>
      <c r="N729" s="398">
        <f t="shared" si="68"/>
        <v>17.18</v>
      </c>
      <c r="O729" s="421">
        <f t="shared" si="70"/>
        <v>18</v>
      </c>
      <c r="P729" s="399">
        <f t="shared" si="69"/>
        <v>17.59</v>
      </c>
      <c r="Q729" s="424"/>
    </row>
    <row r="730" spans="1:17" x14ac:dyDescent="0.25">
      <c r="A730" s="16">
        <v>728</v>
      </c>
      <c r="B730" s="65" t="s">
        <v>1615</v>
      </c>
      <c r="C730" s="49" t="s">
        <v>285</v>
      </c>
      <c r="D730" s="19">
        <v>1</v>
      </c>
      <c r="E730" s="298">
        <f t="shared" si="66"/>
        <v>108.21428571428572</v>
      </c>
      <c r="F730" s="18">
        <v>0.19</v>
      </c>
      <c r="G730" s="132">
        <f t="shared" si="67"/>
        <v>128.77500000000001</v>
      </c>
      <c r="H730" s="41"/>
      <c r="I730" s="384">
        <v>107.18487394957984</v>
      </c>
      <c r="J730" s="404">
        <v>109.24369747899161</v>
      </c>
      <c r="K730" s="405">
        <f t="shared" si="71"/>
        <v>108.21428571428572</v>
      </c>
      <c r="L730" s="405"/>
      <c r="M730" s="58">
        <v>0.19</v>
      </c>
      <c r="N730" s="398">
        <f t="shared" si="68"/>
        <v>127.55000000000001</v>
      </c>
      <c r="O730" s="421">
        <f t="shared" si="70"/>
        <v>130</v>
      </c>
      <c r="P730" s="399">
        <f t="shared" si="69"/>
        <v>128.77500000000001</v>
      </c>
      <c r="Q730" s="424"/>
    </row>
    <row r="731" spans="1:17" x14ac:dyDescent="0.25">
      <c r="A731" s="16">
        <v>729</v>
      </c>
      <c r="B731" s="65" t="s">
        <v>1616</v>
      </c>
      <c r="C731" s="49" t="s">
        <v>262</v>
      </c>
      <c r="D731" s="19">
        <v>1</v>
      </c>
      <c r="E731" s="298">
        <f t="shared" si="66"/>
        <v>567.16386554621852</v>
      </c>
      <c r="F731" s="18" t="s">
        <v>286</v>
      </c>
      <c r="G731" s="132">
        <f t="shared" si="67"/>
        <v>674.92500000000007</v>
      </c>
      <c r="H731" s="41"/>
      <c r="I731" s="384">
        <v>561.21848739495806</v>
      </c>
      <c r="J731" s="404">
        <v>573.10924369747897</v>
      </c>
      <c r="K731" s="405">
        <f t="shared" si="71"/>
        <v>567.16386554621852</v>
      </c>
      <c r="L731" s="405"/>
      <c r="M731" s="58" t="s">
        <v>286</v>
      </c>
      <c r="N731" s="398">
        <f t="shared" si="68"/>
        <v>667.85000000000014</v>
      </c>
      <c r="O731" s="421">
        <f t="shared" si="70"/>
        <v>682</v>
      </c>
      <c r="P731" s="399">
        <f t="shared" si="69"/>
        <v>674.92500000000007</v>
      </c>
      <c r="Q731" s="424"/>
    </row>
    <row r="732" spans="1:17" x14ac:dyDescent="0.25">
      <c r="A732" s="16">
        <v>730</v>
      </c>
      <c r="B732" s="65" t="s">
        <v>1617</v>
      </c>
      <c r="C732" s="49" t="s">
        <v>14</v>
      </c>
      <c r="D732" s="19">
        <v>1</v>
      </c>
      <c r="E732" s="298">
        <f t="shared" si="66"/>
        <v>16119.193277310926</v>
      </c>
      <c r="F732" s="18" t="s">
        <v>286</v>
      </c>
      <c r="G732" s="132">
        <f t="shared" si="67"/>
        <v>19181.84</v>
      </c>
      <c r="H732" s="41"/>
      <c r="I732" s="384">
        <v>15956.033613445379</v>
      </c>
      <c r="J732" s="404">
        <v>16282.352941176472</v>
      </c>
      <c r="K732" s="405">
        <f t="shared" si="71"/>
        <v>16119.193277310926</v>
      </c>
      <c r="L732" s="405"/>
      <c r="M732" s="58" t="s">
        <v>286</v>
      </c>
      <c r="N732" s="398">
        <f t="shared" si="68"/>
        <v>18987.68</v>
      </c>
      <c r="O732" s="421">
        <f t="shared" si="70"/>
        <v>19376</v>
      </c>
      <c r="P732" s="399">
        <f t="shared" si="69"/>
        <v>19181.84</v>
      </c>
      <c r="Q732" s="424"/>
    </row>
    <row r="733" spans="1:17" x14ac:dyDescent="0.25">
      <c r="A733" s="16">
        <v>731</v>
      </c>
      <c r="B733" s="65" t="s">
        <v>1618</v>
      </c>
      <c r="C733" s="49" t="s">
        <v>14</v>
      </c>
      <c r="D733" s="19">
        <v>1</v>
      </c>
      <c r="E733" s="298">
        <f t="shared" si="66"/>
        <v>13969.81512605042</v>
      </c>
      <c r="F733" s="18" t="s">
        <v>286</v>
      </c>
      <c r="G733" s="132">
        <f t="shared" si="67"/>
        <v>16624.080000000002</v>
      </c>
      <c r="H733" s="41"/>
      <c r="I733" s="384">
        <v>13828.705882352942</v>
      </c>
      <c r="J733" s="404">
        <v>14110.9243697479</v>
      </c>
      <c r="K733" s="405">
        <f t="shared" si="71"/>
        <v>13969.81512605042</v>
      </c>
      <c r="L733" s="405"/>
      <c r="M733" s="58" t="s">
        <v>286</v>
      </c>
      <c r="N733" s="398">
        <f t="shared" si="68"/>
        <v>16456.16</v>
      </c>
      <c r="O733" s="421">
        <f t="shared" si="70"/>
        <v>16792</v>
      </c>
      <c r="P733" s="399">
        <f t="shared" si="69"/>
        <v>16624.080000000002</v>
      </c>
      <c r="Q733" s="424"/>
    </row>
    <row r="734" spans="1:17" x14ac:dyDescent="0.25">
      <c r="A734" s="16">
        <v>732</v>
      </c>
      <c r="B734" s="65" t="s">
        <v>1619</v>
      </c>
      <c r="C734" s="49" t="s">
        <v>262</v>
      </c>
      <c r="D734" s="19">
        <v>1</v>
      </c>
      <c r="E734" s="298">
        <f t="shared" si="66"/>
        <v>26.403361344537814</v>
      </c>
      <c r="F734" s="18">
        <v>0.19</v>
      </c>
      <c r="G734" s="132">
        <f t="shared" si="67"/>
        <v>31.419999999999998</v>
      </c>
      <c r="H734" s="41"/>
      <c r="I734" s="384">
        <v>25.915966386554622</v>
      </c>
      <c r="J734" s="404">
        <v>26.890756302521009</v>
      </c>
      <c r="K734" s="405">
        <f t="shared" si="71"/>
        <v>26.403361344537814</v>
      </c>
      <c r="L734" s="405"/>
      <c r="M734" s="58">
        <v>0.19</v>
      </c>
      <c r="N734" s="398">
        <f t="shared" si="68"/>
        <v>30.84</v>
      </c>
      <c r="O734" s="421">
        <f t="shared" si="70"/>
        <v>32</v>
      </c>
      <c r="P734" s="399">
        <f t="shared" si="69"/>
        <v>31.42</v>
      </c>
      <c r="Q734" s="424"/>
    </row>
    <row r="735" spans="1:17" x14ac:dyDescent="0.25">
      <c r="A735" s="16">
        <v>733</v>
      </c>
      <c r="B735" s="65" t="s">
        <v>1620</v>
      </c>
      <c r="C735" s="49" t="s">
        <v>262</v>
      </c>
      <c r="D735" s="19">
        <v>1</v>
      </c>
      <c r="E735" s="298">
        <f t="shared" si="66"/>
        <v>26.672268907563026</v>
      </c>
      <c r="F735" s="18">
        <v>0.19</v>
      </c>
      <c r="G735" s="132">
        <f t="shared" si="67"/>
        <v>31.740000000000002</v>
      </c>
      <c r="H735" s="41"/>
      <c r="I735" s="384">
        <v>26.453781512605044</v>
      </c>
      <c r="J735" s="404">
        <v>26.890756302521009</v>
      </c>
      <c r="K735" s="405">
        <f t="shared" si="71"/>
        <v>26.672268907563026</v>
      </c>
      <c r="L735" s="405"/>
      <c r="M735" s="58">
        <v>0.19</v>
      </c>
      <c r="N735" s="398">
        <f t="shared" si="68"/>
        <v>31.480000000000004</v>
      </c>
      <c r="O735" s="421">
        <f t="shared" si="70"/>
        <v>32</v>
      </c>
      <c r="P735" s="399">
        <f t="shared" si="69"/>
        <v>31.740000000000002</v>
      </c>
      <c r="Q735" s="424"/>
    </row>
    <row r="736" spans="1:17" ht="51" x14ac:dyDescent="0.25">
      <c r="A736" s="16">
        <v>734</v>
      </c>
      <c r="B736" s="65" t="s">
        <v>1621</v>
      </c>
      <c r="C736" s="49" t="s">
        <v>14</v>
      </c>
      <c r="D736" s="19">
        <v>1</v>
      </c>
      <c r="E736" s="298">
        <f t="shared" si="66"/>
        <v>66624.462184873963</v>
      </c>
      <c r="F736" s="18">
        <v>0.19</v>
      </c>
      <c r="G736" s="132">
        <f t="shared" si="67"/>
        <v>79283.110000000015</v>
      </c>
      <c r="H736" s="41"/>
      <c r="I736" s="384">
        <v>65951.445378151271</v>
      </c>
      <c r="J736" s="404">
        <v>67297.478991596639</v>
      </c>
      <c r="K736" s="405">
        <f t="shared" si="71"/>
        <v>66624.462184873963</v>
      </c>
      <c r="L736" s="405"/>
      <c r="M736" s="58">
        <v>0.19</v>
      </c>
      <c r="N736" s="398">
        <f t="shared" si="68"/>
        <v>78482.220000000016</v>
      </c>
      <c r="O736" s="421">
        <f t="shared" si="70"/>
        <v>80084</v>
      </c>
      <c r="P736" s="399">
        <f t="shared" si="69"/>
        <v>79283.110000000015</v>
      </c>
      <c r="Q736" s="424"/>
    </row>
    <row r="737" spans="1:17" x14ac:dyDescent="0.25">
      <c r="A737" s="16">
        <v>735</v>
      </c>
      <c r="B737" s="182" t="s">
        <v>1622</v>
      </c>
      <c r="C737" s="183" t="s">
        <v>262</v>
      </c>
      <c r="D737" s="19">
        <v>1</v>
      </c>
      <c r="E737" s="298">
        <f t="shared" si="66"/>
        <v>194.70588235294119</v>
      </c>
      <c r="F737" s="18" t="s">
        <v>286</v>
      </c>
      <c r="G737" s="132">
        <f t="shared" si="67"/>
        <v>231.70000000000002</v>
      </c>
      <c r="H737" s="41"/>
      <c r="I737" s="384">
        <v>192.77310924369749</v>
      </c>
      <c r="J737" s="404">
        <v>196.63865546218489</v>
      </c>
      <c r="K737" s="405">
        <f t="shared" si="71"/>
        <v>194.70588235294119</v>
      </c>
      <c r="L737" s="405"/>
      <c r="M737" s="58" t="s">
        <v>286</v>
      </c>
      <c r="N737" s="398">
        <f t="shared" si="68"/>
        <v>229.4</v>
      </c>
      <c r="O737" s="421">
        <f t="shared" si="70"/>
        <v>234</v>
      </c>
      <c r="P737" s="399">
        <f t="shared" si="69"/>
        <v>231.7</v>
      </c>
      <c r="Q737" s="424"/>
    </row>
    <row r="738" spans="1:17" x14ac:dyDescent="0.25">
      <c r="A738" s="16">
        <v>736</v>
      </c>
      <c r="B738" s="182" t="s">
        <v>1623</v>
      </c>
      <c r="C738" s="183" t="s">
        <v>262</v>
      </c>
      <c r="D738" s="19">
        <v>1</v>
      </c>
      <c r="E738" s="298">
        <f t="shared" si="66"/>
        <v>242.83613445378151</v>
      </c>
      <c r="F738" s="18" t="s">
        <v>286</v>
      </c>
      <c r="G738" s="132">
        <f t="shared" si="67"/>
        <v>288.97500000000002</v>
      </c>
      <c r="H738" s="41"/>
      <c r="I738" s="384">
        <v>240.29411764705881</v>
      </c>
      <c r="J738" s="404">
        <v>245.37815126050421</v>
      </c>
      <c r="K738" s="405">
        <f t="shared" si="71"/>
        <v>242.83613445378151</v>
      </c>
      <c r="L738" s="405"/>
      <c r="M738" s="58" t="s">
        <v>286</v>
      </c>
      <c r="N738" s="398">
        <f t="shared" si="68"/>
        <v>285.95</v>
      </c>
      <c r="O738" s="421">
        <f t="shared" si="70"/>
        <v>292</v>
      </c>
      <c r="P738" s="399">
        <f t="shared" si="69"/>
        <v>288.97500000000002</v>
      </c>
      <c r="Q738" s="424"/>
    </row>
    <row r="739" spans="1:17" x14ac:dyDescent="0.25">
      <c r="A739" s="16">
        <v>737</v>
      </c>
      <c r="B739" s="65" t="s">
        <v>1624</v>
      </c>
      <c r="C739" s="49" t="s">
        <v>262</v>
      </c>
      <c r="D739" s="19">
        <v>1</v>
      </c>
      <c r="E739" s="298">
        <f t="shared" si="66"/>
        <v>33.306722689075634</v>
      </c>
      <c r="F739" s="18">
        <v>0.19</v>
      </c>
      <c r="G739" s="132">
        <f t="shared" si="67"/>
        <v>39.635000000000005</v>
      </c>
      <c r="H739" s="41"/>
      <c r="I739" s="384">
        <v>33.000000000000007</v>
      </c>
      <c r="J739" s="404">
        <v>33.613445378151262</v>
      </c>
      <c r="K739" s="405">
        <f t="shared" si="71"/>
        <v>33.306722689075634</v>
      </c>
      <c r="L739" s="405"/>
      <c r="M739" s="58">
        <v>0.19</v>
      </c>
      <c r="N739" s="398">
        <f t="shared" si="68"/>
        <v>39.27000000000001</v>
      </c>
      <c r="O739" s="421">
        <f t="shared" si="70"/>
        <v>40</v>
      </c>
      <c r="P739" s="399">
        <f t="shared" si="69"/>
        <v>39.635000000000005</v>
      </c>
      <c r="Q739" s="424"/>
    </row>
    <row r="740" spans="1:17" x14ac:dyDescent="0.25">
      <c r="A740" s="16">
        <v>738</v>
      </c>
      <c r="B740" s="65" t="s">
        <v>1625</v>
      </c>
      <c r="C740" s="49" t="s">
        <v>262</v>
      </c>
      <c r="D740" s="19">
        <v>1</v>
      </c>
      <c r="E740" s="298">
        <f t="shared" si="66"/>
        <v>33.306722689075634</v>
      </c>
      <c r="F740" s="18">
        <v>0.19</v>
      </c>
      <c r="G740" s="132">
        <f t="shared" si="67"/>
        <v>39.635000000000005</v>
      </c>
      <c r="H740" s="41"/>
      <c r="I740" s="384">
        <v>33.000000000000007</v>
      </c>
      <c r="J740" s="404">
        <v>33.613445378151262</v>
      </c>
      <c r="K740" s="405">
        <f t="shared" si="71"/>
        <v>33.306722689075634</v>
      </c>
      <c r="L740" s="405"/>
      <c r="M740" s="58">
        <v>0.19</v>
      </c>
      <c r="N740" s="398">
        <f t="shared" si="68"/>
        <v>39.27000000000001</v>
      </c>
      <c r="O740" s="421">
        <f t="shared" si="70"/>
        <v>40</v>
      </c>
      <c r="P740" s="399">
        <f t="shared" si="69"/>
        <v>39.635000000000005</v>
      </c>
      <c r="Q740" s="424"/>
    </row>
    <row r="741" spans="1:17" x14ac:dyDescent="0.25">
      <c r="A741" s="16">
        <v>739</v>
      </c>
      <c r="B741" s="65" t="s">
        <v>1626</v>
      </c>
      <c r="C741" s="49" t="s">
        <v>262</v>
      </c>
      <c r="D741" s="19">
        <v>1</v>
      </c>
      <c r="E741" s="298">
        <f t="shared" si="66"/>
        <v>13.545</v>
      </c>
      <c r="F741" s="18">
        <v>0</v>
      </c>
      <c r="G741" s="132">
        <f t="shared" si="67"/>
        <v>13.545</v>
      </c>
      <c r="H741" s="41"/>
      <c r="I741" s="384">
        <v>13.09</v>
      </c>
      <c r="J741" s="212">
        <v>14</v>
      </c>
      <c r="K741" s="405">
        <f t="shared" si="71"/>
        <v>13.545</v>
      </c>
      <c r="L741" s="57"/>
      <c r="M741" s="58">
        <v>0</v>
      </c>
      <c r="N741" s="398">
        <f t="shared" si="68"/>
        <v>13.09</v>
      </c>
      <c r="O741" s="421">
        <f t="shared" si="70"/>
        <v>14</v>
      </c>
      <c r="P741" s="399">
        <f t="shared" si="69"/>
        <v>13.545</v>
      </c>
      <c r="Q741" s="424"/>
    </row>
    <row r="742" spans="1:17" x14ac:dyDescent="0.25">
      <c r="A742" s="16">
        <v>740</v>
      </c>
      <c r="B742" s="65" t="s">
        <v>1627</v>
      </c>
      <c r="C742" s="49" t="s">
        <v>262</v>
      </c>
      <c r="D742" s="19">
        <v>1</v>
      </c>
      <c r="E742" s="298">
        <f t="shared" si="66"/>
        <v>15.336134453781513</v>
      </c>
      <c r="F742" s="18">
        <v>0.19</v>
      </c>
      <c r="G742" s="132">
        <f t="shared" si="67"/>
        <v>18.25</v>
      </c>
      <c r="H742" s="41"/>
      <c r="I742" s="384">
        <v>15.546218487394958</v>
      </c>
      <c r="J742" s="404">
        <v>15.126050420168069</v>
      </c>
      <c r="K742" s="405">
        <f t="shared" si="71"/>
        <v>15.336134453781513</v>
      </c>
      <c r="L742" s="405"/>
      <c r="M742" s="58">
        <v>0.19</v>
      </c>
      <c r="N742" s="398">
        <f t="shared" si="68"/>
        <v>18.5</v>
      </c>
      <c r="O742" s="421">
        <f t="shared" si="70"/>
        <v>18</v>
      </c>
      <c r="P742" s="399">
        <f t="shared" si="69"/>
        <v>18.25</v>
      </c>
      <c r="Q742" s="424"/>
    </row>
    <row r="743" spans="1:17" x14ac:dyDescent="0.25">
      <c r="A743" s="16">
        <v>741</v>
      </c>
      <c r="B743" s="65" t="s">
        <v>1628</v>
      </c>
      <c r="C743" s="49" t="s">
        <v>262</v>
      </c>
      <c r="D743" s="19">
        <v>1</v>
      </c>
      <c r="E743" s="298">
        <f t="shared" si="66"/>
        <v>53.32</v>
      </c>
      <c r="F743" s="18">
        <v>0</v>
      </c>
      <c r="G743" s="132">
        <f t="shared" si="67"/>
        <v>53.32</v>
      </c>
      <c r="H743" s="41"/>
      <c r="I743" s="384">
        <v>52.64</v>
      </c>
      <c r="J743" s="212">
        <v>54</v>
      </c>
      <c r="K743" s="405">
        <f t="shared" si="71"/>
        <v>53.32</v>
      </c>
      <c r="L743" s="57"/>
      <c r="M743" s="58">
        <v>0</v>
      </c>
      <c r="N743" s="398">
        <f t="shared" si="68"/>
        <v>52.64</v>
      </c>
      <c r="O743" s="421">
        <f t="shared" si="70"/>
        <v>54</v>
      </c>
      <c r="P743" s="399">
        <f t="shared" si="69"/>
        <v>53.32</v>
      </c>
      <c r="Q743" s="424"/>
    </row>
    <row r="744" spans="1:17" x14ac:dyDescent="0.25">
      <c r="A744" s="16">
        <v>742</v>
      </c>
      <c r="B744" s="65" t="s">
        <v>1629</v>
      </c>
      <c r="C744" s="49" t="s">
        <v>262</v>
      </c>
      <c r="D744" s="19">
        <v>1</v>
      </c>
      <c r="E744" s="298">
        <f t="shared" si="66"/>
        <v>34.861344537815128</v>
      </c>
      <c r="F744" s="18" t="s">
        <v>286</v>
      </c>
      <c r="G744" s="132">
        <f t="shared" si="67"/>
        <v>41.484999999999999</v>
      </c>
      <c r="H744" s="41"/>
      <c r="I744" s="384">
        <v>34.428571428571431</v>
      </c>
      <c r="J744" s="404">
        <v>35.294117647058826</v>
      </c>
      <c r="K744" s="405">
        <f t="shared" si="71"/>
        <v>34.861344537815128</v>
      </c>
      <c r="L744" s="405"/>
      <c r="M744" s="58" t="s">
        <v>286</v>
      </c>
      <c r="N744" s="398">
        <f t="shared" si="68"/>
        <v>40.97</v>
      </c>
      <c r="O744" s="421">
        <f t="shared" si="70"/>
        <v>42</v>
      </c>
      <c r="P744" s="399">
        <f t="shared" si="69"/>
        <v>41.484999999999999</v>
      </c>
      <c r="Q744" s="424"/>
    </row>
    <row r="745" spans="1:17" x14ac:dyDescent="0.25">
      <c r="A745" s="16">
        <v>743</v>
      </c>
      <c r="B745" s="65" t="s">
        <v>1630</v>
      </c>
      <c r="C745" s="49" t="s">
        <v>262</v>
      </c>
      <c r="D745" s="19">
        <v>1</v>
      </c>
      <c r="E745" s="298">
        <f t="shared" si="66"/>
        <v>125.05</v>
      </c>
      <c r="F745" s="18">
        <v>0</v>
      </c>
      <c r="G745" s="132">
        <f t="shared" si="67"/>
        <v>125.05</v>
      </c>
      <c r="H745" s="41"/>
      <c r="I745" s="384">
        <v>124.1</v>
      </c>
      <c r="J745" s="212">
        <v>126</v>
      </c>
      <c r="K745" s="405">
        <f t="shared" si="71"/>
        <v>125.05</v>
      </c>
      <c r="L745" s="57"/>
      <c r="M745" s="58">
        <v>0</v>
      </c>
      <c r="N745" s="398">
        <f t="shared" si="68"/>
        <v>124.1</v>
      </c>
      <c r="O745" s="421">
        <f t="shared" si="70"/>
        <v>126</v>
      </c>
      <c r="P745" s="399">
        <f t="shared" si="69"/>
        <v>125.05</v>
      </c>
      <c r="Q745" s="424"/>
    </row>
    <row r="746" spans="1:17" x14ac:dyDescent="0.25">
      <c r="A746" s="16">
        <v>744</v>
      </c>
      <c r="B746" s="65" t="s">
        <v>1631</v>
      </c>
      <c r="C746" s="49" t="s">
        <v>262</v>
      </c>
      <c r="D746" s="19">
        <v>1</v>
      </c>
      <c r="E746" s="298">
        <f t="shared" si="66"/>
        <v>205.45499999999998</v>
      </c>
      <c r="F746" s="18">
        <v>0</v>
      </c>
      <c r="G746" s="132">
        <f t="shared" si="67"/>
        <v>205.45499999999998</v>
      </c>
      <c r="H746" s="41"/>
      <c r="I746" s="384">
        <v>202.91</v>
      </c>
      <c r="J746" s="212">
        <v>208</v>
      </c>
      <c r="K746" s="405">
        <f t="shared" si="71"/>
        <v>205.45499999999998</v>
      </c>
      <c r="L746" s="57"/>
      <c r="M746" s="58">
        <v>0</v>
      </c>
      <c r="N746" s="398">
        <f t="shared" si="68"/>
        <v>202.91</v>
      </c>
      <c r="O746" s="421">
        <f t="shared" si="70"/>
        <v>208</v>
      </c>
      <c r="P746" s="399">
        <f t="shared" si="69"/>
        <v>205.45499999999998</v>
      </c>
      <c r="Q746" s="424"/>
    </row>
    <row r="747" spans="1:17" x14ac:dyDescent="0.25">
      <c r="A747" s="16">
        <v>745</v>
      </c>
      <c r="B747" s="65" t="s">
        <v>1632</v>
      </c>
      <c r="C747" s="49" t="s">
        <v>262</v>
      </c>
      <c r="D747" s="19">
        <v>1</v>
      </c>
      <c r="E747" s="298">
        <f t="shared" si="66"/>
        <v>54.357142857142854</v>
      </c>
      <c r="F747" s="18">
        <v>0.05</v>
      </c>
      <c r="G747" s="132">
        <f t="shared" si="67"/>
        <v>57.074999999999996</v>
      </c>
      <c r="H747" s="41"/>
      <c r="I747" s="384">
        <v>53.476190476190474</v>
      </c>
      <c r="J747" s="212">
        <v>55.238095238095234</v>
      </c>
      <c r="K747" s="405">
        <f t="shared" si="71"/>
        <v>54.357142857142854</v>
      </c>
      <c r="L747" s="57"/>
      <c r="M747" s="58">
        <v>0.05</v>
      </c>
      <c r="N747" s="398">
        <f t="shared" si="68"/>
        <v>56.15</v>
      </c>
      <c r="O747" s="421">
        <f t="shared" si="70"/>
        <v>57.999999999999993</v>
      </c>
      <c r="P747" s="399">
        <f t="shared" si="69"/>
        <v>57.074999999999996</v>
      </c>
      <c r="Q747" s="424"/>
    </row>
    <row r="748" spans="1:17" x14ac:dyDescent="0.25">
      <c r="A748" s="16">
        <v>746</v>
      </c>
      <c r="B748" s="65" t="s">
        <v>1633</v>
      </c>
      <c r="C748" s="49" t="s">
        <v>262</v>
      </c>
      <c r="D748" s="19">
        <v>1</v>
      </c>
      <c r="E748" s="298">
        <f t="shared" si="66"/>
        <v>68.954999999999998</v>
      </c>
      <c r="F748" s="18">
        <v>0</v>
      </c>
      <c r="G748" s="132">
        <f t="shared" si="67"/>
        <v>68.954999999999998</v>
      </c>
      <c r="H748" s="41"/>
      <c r="I748" s="384">
        <v>67.91</v>
      </c>
      <c r="J748" s="212">
        <v>70</v>
      </c>
      <c r="K748" s="405">
        <f t="shared" si="71"/>
        <v>68.954999999999998</v>
      </c>
      <c r="L748" s="57"/>
      <c r="M748" s="58">
        <v>0</v>
      </c>
      <c r="N748" s="398">
        <f t="shared" si="68"/>
        <v>67.91</v>
      </c>
      <c r="O748" s="421">
        <f t="shared" si="70"/>
        <v>70</v>
      </c>
      <c r="P748" s="399">
        <f t="shared" si="69"/>
        <v>68.954999999999998</v>
      </c>
      <c r="Q748" s="424"/>
    </row>
    <row r="749" spans="1:17" x14ac:dyDescent="0.25">
      <c r="A749" s="16">
        <v>747</v>
      </c>
      <c r="B749" s="65" t="s">
        <v>1634</v>
      </c>
      <c r="C749" s="49" t="s">
        <v>262</v>
      </c>
      <c r="D749" s="19">
        <v>1</v>
      </c>
      <c r="E749" s="298">
        <f t="shared" si="66"/>
        <v>43.284999999999997</v>
      </c>
      <c r="F749" s="18">
        <v>0</v>
      </c>
      <c r="G749" s="132">
        <f t="shared" si="67"/>
        <v>43.284999999999997</v>
      </c>
      <c r="H749" s="41"/>
      <c r="I749" s="384">
        <v>42.57</v>
      </c>
      <c r="J749" s="212">
        <v>44</v>
      </c>
      <c r="K749" s="405">
        <f t="shared" si="71"/>
        <v>43.284999999999997</v>
      </c>
      <c r="L749" s="57"/>
      <c r="M749" s="58">
        <v>0</v>
      </c>
      <c r="N749" s="398">
        <f t="shared" si="68"/>
        <v>42.57</v>
      </c>
      <c r="O749" s="421">
        <f t="shared" si="70"/>
        <v>44</v>
      </c>
      <c r="P749" s="399">
        <f t="shared" si="69"/>
        <v>43.284999999999997</v>
      </c>
      <c r="Q749" s="424"/>
    </row>
    <row r="750" spans="1:17" x14ac:dyDescent="0.25">
      <c r="A750" s="16">
        <v>748</v>
      </c>
      <c r="B750" s="65" t="s">
        <v>1635</v>
      </c>
      <c r="C750" s="49" t="s">
        <v>262</v>
      </c>
      <c r="D750" s="19">
        <v>1</v>
      </c>
      <c r="E750" s="298">
        <f t="shared" si="66"/>
        <v>33.239999999999995</v>
      </c>
      <c r="F750" s="18">
        <v>0</v>
      </c>
      <c r="G750" s="132">
        <f t="shared" si="67"/>
        <v>33.239999999999995</v>
      </c>
      <c r="H750" s="41"/>
      <c r="I750" s="384">
        <v>32.479999999999997</v>
      </c>
      <c r="J750" s="212">
        <v>34</v>
      </c>
      <c r="K750" s="405">
        <f t="shared" si="71"/>
        <v>33.239999999999995</v>
      </c>
      <c r="L750" s="57"/>
      <c r="M750" s="58">
        <v>0</v>
      </c>
      <c r="N750" s="398">
        <f t="shared" si="68"/>
        <v>32.479999999999997</v>
      </c>
      <c r="O750" s="421">
        <f t="shared" si="70"/>
        <v>34</v>
      </c>
      <c r="P750" s="399">
        <f t="shared" si="69"/>
        <v>33.239999999999995</v>
      </c>
      <c r="Q750" s="424"/>
    </row>
    <row r="751" spans="1:17" x14ac:dyDescent="0.25">
      <c r="A751" s="16">
        <v>749</v>
      </c>
      <c r="B751" s="182" t="s">
        <v>1636</v>
      </c>
      <c r="C751" s="183" t="s">
        <v>262</v>
      </c>
      <c r="D751" s="19">
        <v>1</v>
      </c>
      <c r="E751" s="298">
        <f t="shared" si="66"/>
        <v>60.256302521008408</v>
      </c>
      <c r="F751" s="18" t="s">
        <v>286</v>
      </c>
      <c r="G751" s="132">
        <f t="shared" si="67"/>
        <v>71.705000000000013</v>
      </c>
      <c r="H751" s="41"/>
      <c r="I751" s="384">
        <v>60.008403361344534</v>
      </c>
      <c r="J751" s="404">
        <v>60.504201680672274</v>
      </c>
      <c r="K751" s="405">
        <f t="shared" si="71"/>
        <v>60.256302521008408</v>
      </c>
      <c r="L751" s="405"/>
      <c r="M751" s="58" t="s">
        <v>286</v>
      </c>
      <c r="N751" s="398">
        <f t="shared" si="68"/>
        <v>71.41</v>
      </c>
      <c r="O751" s="421">
        <f t="shared" si="70"/>
        <v>72</v>
      </c>
      <c r="P751" s="399">
        <f t="shared" si="69"/>
        <v>71.704999999999998</v>
      </c>
      <c r="Q751" s="424"/>
    </row>
    <row r="752" spans="1:17" x14ac:dyDescent="0.25">
      <c r="A752" s="16">
        <v>750</v>
      </c>
      <c r="B752" s="65" t="s">
        <v>1637</v>
      </c>
      <c r="C752" s="49" t="s">
        <v>262</v>
      </c>
      <c r="D752" s="19">
        <v>1</v>
      </c>
      <c r="E752" s="298">
        <f t="shared" si="66"/>
        <v>49.41</v>
      </c>
      <c r="F752" s="18">
        <v>0</v>
      </c>
      <c r="G752" s="132">
        <f t="shared" si="67"/>
        <v>49.41</v>
      </c>
      <c r="H752" s="41"/>
      <c r="I752" s="384">
        <v>48.82</v>
      </c>
      <c r="J752" s="212">
        <v>50</v>
      </c>
      <c r="K752" s="405">
        <f t="shared" si="71"/>
        <v>49.41</v>
      </c>
      <c r="L752" s="57"/>
      <c r="M752" s="58">
        <v>0</v>
      </c>
      <c r="N752" s="398">
        <f t="shared" si="68"/>
        <v>48.82</v>
      </c>
      <c r="O752" s="421">
        <f t="shared" si="70"/>
        <v>50</v>
      </c>
      <c r="P752" s="399">
        <f t="shared" si="69"/>
        <v>49.41</v>
      </c>
      <c r="Q752" s="424"/>
    </row>
    <row r="753" spans="1:17" x14ac:dyDescent="0.25">
      <c r="A753" s="16">
        <v>751</v>
      </c>
      <c r="B753" s="65" t="s">
        <v>1638</v>
      </c>
      <c r="C753" s="49" t="s">
        <v>262</v>
      </c>
      <c r="D753" s="19">
        <v>1</v>
      </c>
      <c r="E753" s="298">
        <f t="shared" si="66"/>
        <v>130.5</v>
      </c>
      <c r="F753" s="18" t="s">
        <v>287</v>
      </c>
      <c r="G753" s="132">
        <f t="shared" si="67"/>
        <v>130.5</v>
      </c>
      <c r="H753" s="41"/>
      <c r="I753" s="384">
        <v>129</v>
      </c>
      <c r="J753" s="212">
        <v>132</v>
      </c>
      <c r="K753" s="405">
        <f t="shared" si="71"/>
        <v>130.5</v>
      </c>
      <c r="L753" s="57"/>
      <c r="M753" s="58" t="s">
        <v>287</v>
      </c>
      <c r="N753" s="398">
        <f t="shared" si="68"/>
        <v>129</v>
      </c>
      <c r="O753" s="421">
        <f t="shared" si="70"/>
        <v>132</v>
      </c>
      <c r="P753" s="399">
        <f t="shared" si="69"/>
        <v>130.5</v>
      </c>
      <c r="Q753" s="424"/>
    </row>
    <row r="754" spans="1:17" x14ac:dyDescent="0.25">
      <c r="A754" s="16">
        <v>752</v>
      </c>
      <c r="B754" s="65" t="s">
        <v>1639</v>
      </c>
      <c r="C754" s="49" t="s">
        <v>262</v>
      </c>
      <c r="D754" s="19">
        <v>1</v>
      </c>
      <c r="E754" s="298">
        <f t="shared" si="66"/>
        <v>123.09</v>
      </c>
      <c r="F754" s="18">
        <v>0</v>
      </c>
      <c r="G754" s="132">
        <f t="shared" si="67"/>
        <v>123.09</v>
      </c>
      <c r="H754" s="41"/>
      <c r="I754" s="384">
        <v>122.18</v>
      </c>
      <c r="J754" s="212">
        <v>124</v>
      </c>
      <c r="K754" s="405">
        <f t="shared" si="71"/>
        <v>123.09</v>
      </c>
      <c r="L754" s="57"/>
      <c r="M754" s="58">
        <v>0</v>
      </c>
      <c r="N754" s="398">
        <f t="shared" si="68"/>
        <v>122.18</v>
      </c>
      <c r="O754" s="421">
        <f t="shared" si="70"/>
        <v>124</v>
      </c>
      <c r="P754" s="399">
        <f t="shared" si="69"/>
        <v>123.09</v>
      </c>
      <c r="Q754" s="424"/>
    </row>
    <row r="755" spans="1:17" x14ac:dyDescent="0.25">
      <c r="A755" s="16">
        <v>753</v>
      </c>
      <c r="B755" s="65" t="s">
        <v>1640</v>
      </c>
      <c r="C755" s="49" t="s">
        <v>262</v>
      </c>
      <c r="D755" s="19">
        <v>1</v>
      </c>
      <c r="E755" s="298">
        <f t="shared" si="66"/>
        <v>33.364999999999995</v>
      </c>
      <c r="F755" s="18">
        <v>0</v>
      </c>
      <c r="G755" s="132">
        <f t="shared" si="67"/>
        <v>33.364999999999995</v>
      </c>
      <c r="H755" s="41"/>
      <c r="I755" s="384">
        <v>32.729999999999997</v>
      </c>
      <c r="J755" s="212">
        <v>34</v>
      </c>
      <c r="K755" s="405">
        <f t="shared" si="71"/>
        <v>33.364999999999995</v>
      </c>
      <c r="L755" s="57"/>
      <c r="M755" s="58">
        <v>0</v>
      </c>
      <c r="N755" s="398">
        <f t="shared" si="68"/>
        <v>32.729999999999997</v>
      </c>
      <c r="O755" s="421">
        <f t="shared" si="70"/>
        <v>34</v>
      </c>
      <c r="P755" s="399">
        <f t="shared" si="69"/>
        <v>33.364999999999995</v>
      </c>
      <c r="Q755" s="424"/>
    </row>
    <row r="756" spans="1:17" x14ac:dyDescent="0.25">
      <c r="A756" s="16">
        <v>754</v>
      </c>
      <c r="B756" s="65" t="s">
        <v>1641</v>
      </c>
      <c r="C756" s="49" t="s">
        <v>262</v>
      </c>
      <c r="D756" s="19">
        <v>1</v>
      </c>
      <c r="E756" s="298">
        <f t="shared" si="66"/>
        <v>69.347619047619048</v>
      </c>
      <c r="F756" s="18">
        <v>0.05</v>
      </c>
      <c r="G756" s="132">
        <f t="shared" si="67"/>
        <v>72.814999999999998</v>
      </c>
      <c r="H756" s="41"/>
      <c r="I756" s="384">
        <v>68.219047619047615</v>
      </c>
      <c r="J756" s="212">
        <v>70.476190476190467</v>
      </c>
      <c r="K756" s="405">
        <f t="shared" si="71"/>
        <v>69.347619047619048</v>
      </c>
      <c r="L756" s="57"/>
      <c r="M756" s="58">
        <v>0.05</v>
      </c>
      <c r="N756" s="398">
        <f t="shared" si="68"/>
        <v>71.63</v>
      </c>
      <c r="O756" s="421">
        <f t="shared" si="70"/>
        <v>73.999999999999986</v>
      </c>
      <c r="P756" s="399">
        <f t="shared" si="69"/>
        <v>72.814999999999998</v>
      </c>
      <c r="Q756" s="424"/>
    </row>
    <row r="757" spans="1:17" x14ac:dyDescent="0.25">
      <c r="A757" s="16">
        <v>755</v>
      </c>
      <c r="B757" s="65" t="s">
        <v>1642</v>
      </c>
      <c r="C757" s="49" t="s">
        <v>262</v>
      </c>
      <c r="D757" s="19">
        <v>1</v>
      </c>
      <c r="E757" s="298">
        <f t="shared" si="66"/>
        <v>114.89</v>
      </c>
      <c r="F757" s="18">
        <v>0</v>
      </c>
      <c r="G757" s="132">
        <f t="shared" si="67"/>
        <v>114.89</v>
      </c>
      <c r="H757" s="41"/>
      <c r="I757" s="384">
        <v>113.78</v>
      </c>
      <c r="J757" s="212">
        <v>116</v>
      </c>
      <c r="K757" s="405">
        <f t="shared" si="71"/>
        <v>114.89</v>
      </c>
      <c r="L757" s="57"/>
      <c r="M757" s="58">
        <v>0</v>
      </c>
      <c r="N757" s="398">
        <f t="shared" si="68"/>
        <v>113.78</v>
      </c>
      <c r="O757" s="421">
        <f t="shared" si="70"/>
        <v>116</v>
      </c>
      <c r="P757" s="399">
        <f t="shared" si="69"/>
        <v>114.89</v>
      </c>
      <c r="Q757" s="424"/>
    </row>
    <row r="758" spans="1:17" x14ac:dyDescent="0.25">
      <c r="A758" s="16">
        <v>756</v>
      </c>
      <c r="B758" s="65" t="s">
        <v>1643</v>
      </c>
      <c r="C758" s="49" t="s">
        <v>262</v>
      </c>
      <c r="D758" s="19">
        <v>1</v>
      </c>
      <c r="E758" s="298">
        <f t="shared" si="66"/>
        <v>83.32</v>
      </c>
      <c r="F758" s="18">
        <v>0</v>
      </c>
      <c r="G758" s="132">
        <f t="shared" si="67"/>
        <v>83.32</v>
      </c>
      <c r="H758" s="41"/>
      <c r="I758" s="384">
        <v>82.64</v>
      </c>
      <c r="J758" s="212">
        <v>84</v>
      </c>
      <c r="K758" s="405">
        <f t="shared" si="71"/>
        <v>83.32</v>
      </c>
      <c r="L758" s="57"/>
      <c r="M758" s="58">
        <v>0</v>
      </c>
      <c r="N758" s="398">
        <f t="shared" si="68"/>
        <v>82.64</v>
      </c>
      <c r="O758" s="421">
        <f t="shared" si="70"/>
        <v>84</v>
      </c>
      <c r="P758" s="399">
        <f t="shared" si="69"/>
        <v>83.32</v>
      </c>
      <c r="Q758" s="424"/>
    </row>
    <row r="759" spans="1:17" x14ac:dyDescent="0.25">
      <c r="A759" s="16">
        <v>757</v>
      </c>
      <c r="B759" s="65" t="s">
        <v>1644</v>
      </c>
      <c r="C759" s="49" t="s">
        <v>262</v>
      </c>
      <c r="D759" s="19">
        <v>1</v>
      </c>
      <c r="E759" s="298">
        <f t="shared" si="66"/>
        <v>125.05</v>
      </c>
      <c r="F759" s="18">
        <v>0</v>
      </c>
      <c r="G759" s="132">
        <f t="shared" si="67"/>
        <v>125.05</v>
      </c>
      <c r="H759" s="41"/>
      <c r="I759" s="384">
        <v>124.1</v>
      </c>
      <c r="J759" s="212">
        <v>126</v>
      </c>
      <c r="K759" s="405">
        <f t="shared" si="71"/>
        <v>125.05</v>
      </c>
      <c r="L759" s="57"/>
      <c r="M759" s="58">
        <v>0</v>
      </c>
      <c r="N759" s="398">
        <f t="shared" si="68"/>
        <v>124.1</v>
      </c>
      <c r="O759" s="421">
        <f t="shared" si="70"/>
        <v>126</v>
      </c>
      <c r="P759" s="399">
        <f t="shared" si="69"/>
        <v>125.05</v>
      </c>
      <c r="Q759" s="424"/>
    </row>
    <row r="760" spans="1:17" x14ac:dyDescent="0.25">
      <c r="A760" s="16">
        <v>758</v>
      </c>
      <c r="B760" s="65" t="s">
        <v>1645</v>
      </c>
      <c r="C760" s="49" t="s">
        <v>262</v>
      </c>
      <c r="D760" s="19">
        <v>1</v>
      </c>
      <c r="E760" s="298">
        <f t="shared" si="66"/>
        <v>57.364999999999995</v>
      </c>
      <c r="F760" s="18" t="s">
        <v>287</v>
      </c>
      <c r="G760" s="132">
        <f t="shared" si="67"/>
        <v>57.364999999999995</v>
      </c>
      <c r="H760" s="41"/>
      <c r="I760" s="384">
        <v>56.73</v>
      </c>
      <c r="J760" s="212">
        <v>58</v>
      </c>
      <c r="K760" s="405">
        <f t="shared" si="71"/>
        <v>57.364999999999995</v>
      </c>
      <c r="L760" s="57"/>
      <c r="M760" s="58" t="s">
        <v>287</v>
      </c>
      <c r="N760" s="398">
        <f t="shared" si="68"/>
        <v>56.73</v>
      </c>
      <c r="O760" s="421">
        <f t="shared" si="70"/>
        <v>58</v>
      </c>
      <c r="P760" s="399">
        <f t="shared" si="69"/>
        <v>57.364999999999995</v>
      </c>
      <c r="Q760" s="424"/>
    </row>
    <row r="761" spans="1:17" x14ac:dyDescent="0.25">
      <c r="A761" s="16">
        <v>759</v>
      </c>
      <c r="B761" s="65" t="s">
        <v>1646</v>
      </c>
      <c r="C761" s="49" t="s">
        <v>262</v>
      </c>
      <c r="D761" s="19">
        <v>1</v>
      </c>
      <c r="E761" s="298">
        <f t="shared" si="66"/>
        <v>25.954999999999998</v>
      </c>
      <c r="F761" s="18">
        <v>0</v>
      </c>
      <c r="G761" s="132">
        <f t="shared" si="67"/>
        <v>25.954999999999998</v>
      </c>
      <c r="H761" s="41"/>
      <c r="I761" s="384">
        <v>25.91</v>
      </c>
      <c r="J761" s="212">
        <v>26</v>
      </c>
      <c r="K761" s="405">
        <f t="shared" si="71"/>
        <v>25.954999999999998</v>
      </c>
      <c r="L761" s="57"/>
      <c r="M761" s="58">
        <v>0</v>
      </c>
      <c r="N761" s="398">
        <f t="shared" si="68"/>
        <v>25.91</v>
      </c>
      <c r="O761" s="421">
        <f t="shared" si="70"/>
        <v>26</v>
      </c>
      <c r="P761" s="399">
        <f t="shared" si="69"/>
        <v>25.954999999999998</v>
      </c>
      <c r="Q761" s="424"/>
    </row>
    <row r="762" spans="1:17" x14ac:dyDescent="0.25">
      <c r="A762" s="16">
        <v>760</v>
      </c>
      <c r="B762" s="65" t="s">
        <v>1647</v>
      </c>
      <c r="C762" s="49" t="s">
        <v>262</v>
      </c>
      <c r="D762" s="19">
        <v>1</v>
      </c>
      <c r="E762" s="298">
        <f t="shared" si="66"/>
        <v>11.59</v>
      </c>
      <c r="F762" s="18">
        <v>0</v>
      </c>
      <c r="G762" s="132">
        <f t="shared" si="67"/>
        <v>11.59</v>
      </c>
      <c r="H762" s="41"/>
      <c r="I762" s="384">
        <v>11.18</v>
      </c>
      <c r="J762" s="212">
        <v>12</v>
      </c>
      <c r="K762" s="405">
        <f t="shared" si="71"/>
        <v>11.59</v>
      </c>
      <c r="L762" s="57"/>
      <c r="M762" s="58">
        <v>0</v>
      </c>
      <c r="N762" s="398">
        <f t="shared" si="68"/>
        <v>11.18</v>
      </c>
      <c r="O762" s="421">
        <f t="shared" si="70"/>
        <v>12</v>
      </c>
      <c r="P762" s="399">
        <f t="shared" si="69"/>
        <v>11.59</v>
      </c>
      <c r="Q762" s="424"/>
    </row>
    <row r="763" spans="1:17" x14ac:dyDescent="0.25">
      <c r="A763" s="16">
        <v>761</v>
      </c>
      <c r="B763" s="65" t="s">
        <v>1648</v>
      </c>
      <c r="C763" s="49" t="s">
        <v>262</v>
      </c>
      <c r="D763" s="19">
        <v>1</v>
      </c>
      <c r="E763" s="298">
        <f t="shared" si="66"/>
        <v>6.1400000000000006</v>
      </c>
      <c r="F763" s="18">
        <v>0</v>
      </c>
      <c r="G763" s="132">
        <f t="shared" si="67"/>
        <v>6.1400000000000006</v>
      </c>
      <c r="H763" s="41"/>
      <c r="I763" s="384">
        <v>6.28</v>
      </c>
      <c r="J763" s="212">
        <v>6</v>
      </c>
      <c r="K763" s="405">
        <f t="shared" si="71"/>
        <v>6.1400000000000006</v>
      </c>
      <c r="L763" s="57"/>
      <c r="M763" s="58">
        <v>0</v>
      </c>
      <c r="N763" s="398">
        <f t="shared" si="68"/>
        <v>6.28</v>
      </c>
      <c r="O763" s="421">
        <f t="shared" si="70"/>
        <v>6</v>
      </c>
      <c r="P763" s="399">
        <f t="shared" si="69"/>
        <v>6.1400000000000006</v>
      </c>
      <c r="Q763" s="424"/>
    </row>
    <row r="764" spans="1:17" ht="25.5" x14ac:dyDescent="0.25">
      <c r="A764" s="16">
        <v>762</v>
      </c>
      <c r="B764" s="65" t="s">
        <v>1649</v>
      </c>
      <c r="C764" s="49" t="s">
        <v>14</v>
      </c>
      <c r="D764" s="19">
        <v>1</v>
      </c>
      <c r="E764" s="298">
        <f t="shared" si="66"/>
        <v>21763.348739495799</v>
      </c>
      <c r="F764" s="18" t="s">
        <v>286</v>
      </c>
      <c r="G764" s="132">
        <f t="shared" si="67"/>
        <v>25898.385000000002</v>
      </c>
      <c r="H764" s="41"/>
      <c r="I764" s="384">
        <v>21543.504201680673</v>
      </c>
      <c r="J764" s="404">
        <v>21983.193277310926</v>
      </c>
      <c r="K764" s="405">
        <f t="shared" si="71"/>
        <v>21763.348739495799</v>
      </c>
      <c r="L764" s="405"/>
      <c r="M764" s="58" t="s">
        <v>286</v>
      </c>
      <c r="N764" s="398">
        <f t="shared" si="68"/>
        <v>25636.77</v>
      </c>
      <c r="O764" s="421">
        <f t="shared" si="70"/>
        <v>26160</v>
      </c>
      <c r="P764" s="399">
        <f t="shared" si="69"/>
        <v>25898.385000000002</v>
      </c>
      <c r="Q764" s="424"/>
    </row>
    <row r="765" spans="1:17" x14ac:dyDescent="0.25">
      <c r="A765" s="16">
        <v>763</v>
      </c>
      <c r="B765" s="65" t="s">
        <v>1650</v>
      </c>
      <c r="C765" s="49" t="s">
        <v>262</v>
      </c>
      <c r="D765" s="19">
        <v>1</v>
      </c>
      <c r="E765" s="298">
        <f t="shared" si="66"/>
        <v>15.063025210084035</v>
      </c>
      <c r="F765" s="18" t="s">
        <v>286</v>
      </c>
      <c r="G765" s="132">
        <f t="shared" si="67"/>
        <v>17.925000000000001</v>
      </c>
      <c r="H765" s="41"/>
      <c r="I765" s="384">
        <v>15.000000000000002</v>
      </c>
      <c r="J765" s="404">
        <v>15.126050420168069</v>
      </c>
      <c r="K765" s="405">
        <f t="shared" si="71"/>
        <v>15.063025210084035</v>
      </c>
      <c r="L765" s="405"/>
      <c r="M765" s="58" t="s">
        <v>286</v>
      </c>
      <c r="N765" s="398">
        <f t="shared" si="68"/>
        <v>17.850000000000001</v>
      </c>
      <c r="O765" s="421">
        <f t="shared" si="70"/>
        <v>18</v>
      </c>
      <c r="P765" s="399">
        <f t="shared" si="69"/>
        <v>17.925000000000001</v>
      </c>
      <c r="Q765" s="424"/>
    </row>
    <row r="766" spans="1:17" x14ac:dyDescent="0.25">
      <c r="A766" s="16">
        <v>764</v>
      </c>
      <c r="B766" s="65" t="s">
        <v>1651</v>
      </c>
      <c r="C766" s="49" t="s">
        <v>285</v>
      </c>
      <c r="D766" s="19">
        <v>1</v>
      </c>
      <c r="E766" s="298">
        <f t="shared" si="66"/>
        <v>8.5672268907563023</v>
      </c>
      <c r="F766" s="18" t="s">
        <v>286</v>
      </c>
      <c r="G766" s="132">
        <f t="shared" si="67"/>
        <v>10.195</v>
      </c>
      <c r="H766" s="41"/>
      <c r="I766" s="384">
        <v>8.7310924369747909</v>
      </c>
      <c r="J766" s="404">
        <v>8.4033613445378155</v>
      </c>
      <c r="K766" s="405">
        <f t="shared" si="71"/>
        <v>8.5672268907563023</v>
      </c>
      <c r="L766" s="405"/>
      <c r="M766" s="58" t="s">
        <v>286</v>
      </c>
      <c r="N766" s="398">
        <f t="shared" si="68"/>
        <v>10.39</v>
      </c>
      <c r="O766" s="421">
        <f t="shared" si="70"/>
        <v>10</v>
      </c>
      <c r="P766" s="399">
        <f t="shared" si="69"/>
        <v>10.195</v>
      </c>
      <c r="Q766" s="424"/>
    </row>
    <row r="767" spans="1:17" x14ac:dyDescent="0.25">
      <c r="A767" s="16">
        <v>765</v>
      </c>
      <c r="B767" s="65" t="s">
        <v>1652</v>
      </c>
      <c r="C767" s="49" t="s">
        <v>262</v>
      </c>
      <c r="D767" s="19">
        <v>1</v>
      </c>
      <c r="E767" s="298">
        <f t="shared" si="66"/>
        <v>4.18</v>
      </c>
      <c r="F767" s="18">
        <v>0</v>
      </c>
      <c r="G767" s="132">
        <f t="shared" si="67"/>
        <v>4.18</v>
      </c>
      <c r="H767" s="41"/>
      <c r="I767" s="384">
        <v>4.3600000000000003</v>
      </c>
      <c r="J767" s="212">
        <v>4</v>
      </c>
      <c r="K767" s="405">
        <f t="shared" si="71"/>
        <v>4.18</v>
      </c>
      <c r="L767" s="57"/>
      <c r="M767" s="58">
        <v>0</v>
      </c>
      <c r="N767" s="398">
        <f t="shared" si="68"/>
        <v>4.3600000000000003</v>
      </c>
      <c r="O767" s="421">
        <f t="shared" si="70"/>
        <v>4</v>
      </c>
      <c r="P767" s="399">
        <f t="shared" si="69"/>
        <v>4.18</v>
      </c>
      <c r="Q767" s="424"/>
    </row>
    <row r="768" spans="1:17" x14ac:dyDescent="0.25">
      <c r="A768" s="16">
        <v>766</v>
      </c>
      <c r="B768" s="65" t="s">
        <v>1653</v>
      </c>
      <c r="C768" s="49" t="s">
        <v>262</v>
      </c>
      <c r="D768" s="19">
        <v>1</v>
      </c>
      <c r="E768" s="298">
        <f t="shared" si="66"/>
        <v>4.18</v>
      </c>
      <c r="F768" s="18">
        <v>0</v>
      </c>
      <c r="G768" s="132">
        <f t="shared" si="67"/>
        <v>4.18</v>
      </c>
      <c r="H768" s="41"/>
      <c r="I768" s="384">
        <v>4.3600000000000003</v>
      </c>
      <c r="J768" s="212">
        <v>4</v>
      </c>
      <c r="K768" s="405">
        <f t="shared" si="71"/>
        <v>4.18</v>
      </c>
      <c r="L768" s="57"/>
      <c r="M768" s="58">
        <v>0</v>
      </c>
      <c r="N768" s="398">
        <f t="shared" si="68"/>
        <v>4.3600000000000003</v>
      </c>
      <c r="O768" s="421">
        <f t="shared" si="70"/>
        <v>4</v>
      </c>
      <c r="P768" s="399">
        <f t="shared" si="69"/>
        <v>4.18</v>
      </c>
      <c r="Q768" s="424"/>
    </row>
    <row r="769" spans="1:17" x14ac:dyDescent="0.25">
      <c r="A769" s="16">
        <v>767</v>
      </c>
      <c r="B769" s="65" t="s">
        <v>1654</v>
      </c>
      <c r="C769" s="49" t="s">
        <v>262</v>
      </c>
      <c r="D769" s="19">
        <v>1</v>
      </c>
      <c r="E769" s="298">
        <f t="shared" si="66"/>
        <v>33.5</v>
      </c>
      <c r="F769" s="18">
        <v>0</v>
      </c>
      <c r="G769" s="132">
        <f t="shared" si="67"/>
        <v>33.5</v>
      </c>
      <c r="H769" s="41"/>
      <c r="I769" s="384">
        <v>33</v>
      </c>
      <c r="J769" s="212">
        <v>34</v>
      </c>
      <c r="K769" s="405">
        <f t="shared" si="71"/>
        <v>33.5</v>
      </c>
      <c r="L769" s="57"/>
      <c r="M769" s="58">
        <v>0</v>
      </c>
      <c r="N769" s="398">
        <f t="shared" si="68"/>
        <v>33</v>
      </c>
      <c r="O769" s="421">
        <f t="shared" si="70"/>
        <v>34</v>
      </c>
      <c r="P769" s="399">
        <f t="shared" si="69"/>
        <v>33.5</v>
      </c>
      <c r="Q769" s="424"/>
    </row>
    <row r="770" spans="1:17" x14ac:dyDescent="0.25">
      <c r="A770" s="16">
        <v>768</v>
      </c>
      <c r="B770" s="65" t="s">
        <v>1655</v>
      </c>
      <c r="C770" s="49" t="s">
        <v>262</v>
      </c>
      <c r="D770" s="19">
        <v>1</v>
      </c>
      <c r="E770" s="298">
        <f t="shared" si="66"/>
        <v>33.5</v>
      </c>
      <c r="F770" s="18">
        <v>0</v>
      </c>
      <c r="G770" s="132">
        <f t="shared" si="67"/>
        <v>33.5</v>
      </c>
      <c r="H770" s="41"/>
      <c r="I770" s="384">
        <v>33</v>
      </c>
      <c r="J770" s="212">
        <v>34</v>
      </c>
      <c r="K770" s="405">
        <f t="shared" si="71"/>
        <v>33.5</v>
      </c>
      <c r="L770" s="57"/>
      <c r="M770" s="58">
        <v>0</v>
      </c>
      <c r="N770" s="398">
        <f t="shared" si="68"/>
        <v>33</v>
      </c>
      <c r="O770" s="421">
        <f t="shared" si="70"/>
        <v>34</v>
      </c>
      <c r="P770" s="399">
        <f t="shared" si="69"/>
        <v>33.5</v>
      </c>
      <c r="Q770" s="424"/>
    </row>
    <row r="771" spans="1:17" x14ac:dyDescent="0.25">
      <c r="A771" s="16">
        <v>769</v>
      </c>
      <c r="B771" s="65" t="s">
        <v>1656</v>
      </c>
      <c r="C771" s="49" t="s">
        <v>262</v>
      </c>
      <c r="D771" s="19">
        <v>1</v>
      </c>
      <c r="E771" s="298">
        <f t="shared" si="66"/>
        <v>15.336134453781513</v>
      </c>
      <c r="F771" s="18">
        <v>0.19</v>
      </c>
      <c r="G771" s="132">
        <f t="shared" si="67"/>
        <v>18.25</v>
      </c>
      <c r="H771" s="41"/>
      <c r="I771" s="384">
        <v>15.546218487394958</v>
      </c>
      <c r="J771" s="404">
        <v>15.126050420168069</v>
      </c>
      <c r="K771" s="405">
        <f t="shared" si="71"/>
        <v>15.336134453781513</v>
      </c>
      <c r="L771" s="405"/>
      <c r="M771" s="58">
        <v>0.19</v>
      </c>
      <c r="N771" s="398">
        <f t="shared" si="68"/>
        <v>18.5</v>
      </c>
      <c r="O771" s="421">
        <f t="shared" si="70"/>
        <v>18</v>
      </c>
      <c r="P771" s="399">
        <f t="shared" si="69"/>
        <v>18.25</v>
      </c>
      <c r="Q771" s="424"/>
    </row>
    <row r="772" spans="1:17" x14ac:dyDescent="0.25">
      <c r="A772" s="16">
        <v>770</v>
      </c>
      <c r="B772" s="65" t="s">
        <v>1657</v>
      </c>
      <c r="C772" s="49" t="s">
        <v>262</v>
      </c>
      <c r="D772" s="19">
        <v>1</v>
      </c>
      <c r="E772" s="298">
        <f t="shared" ref="E772:E835" si="72">K772</f>
        <v>10.361344537815127</v>
      </c>
      <c r="F772" s="18" t="s">
        <v>286</v>
      </c>
      <c r="G772" s="132">
        <f t="shared" ref="G772:G835" si="73">+(E772*F772)+E772</f>
        <v>12.33</v>
      </c>
      <c r="H772" s="41"/>
      <c r="I772" s="384">
        <v>10.638655462184875</v>
      </c>
      <c r="J772" s="404">
        <v>10.084033613445378</v>
      </c>
      <c r="K772" s="405">
        <f t="shared" si="71"/>
        <v>10.361344537815127</v>
      </c>
      <c r="L772" s="405"/>
      <c r="M772" s="58" t="s">
        <v>286</v>
      </c>
      <c r="N772" s="398">
        <f t="shared" ref="N772:N835" si="74">+(I772*M772)+I772</f>
        <v>12.660000000000002</v>
      </c>
      <c r="O772" s="421">
        <f t="shared" si="70"/>
        <v>12</v>
      </c>
      <c r="P772" s="399">
        <f t="shared" ref="P772:P835" si="75">+AVERAGE(N772:O772)</f>
        <v>12.330000000000002</v>
      </c>
      <c r="Q772" s="424"/>
    </row>
    <row r="773" spans="1:17" x14ac:dyDescent="0.25">
      <c r="A773" s="16">
        <v>771</v>
      </c>
      <c r="B773" s="65" t="s">
        <v>1658</v>
      </c>
      <c r="C773" s="49" t="s">
        <v>262</v>
      </c>
      <c r="D773" s="19">
        <v>1</v>
      </c>
      <c r="E773" s="298">
        <f t="shared" si="72"/>
        <v>4.18</v>
      </c>
      <c r="F773" s="18">
        <v>0</v>
      </c>
      <c r="G773" s="132">
        <f t="shared" si="73"/>
        <v>4.18</v>
      </c>
      <c r="H773" s="41"/>
      <c r="I773" s="384">
        <v>4.3600000000000003</v>
      </c>
      <c r="J773" s="212">
        <v>4</v>
      </c>
      <c r="K773" s="405">
        <f t="shared" si="71"/>
        <v>4.18</v>
      </c>
      <c r="L773" s="57"/>
      <c r="M773" s="58">
        <v>0</v>
      </c>
      <c r="N773" s="398">
        <f t="shared" si="74"/>
        <v>4.3600000000000003</v>
      </c>
      <c r="O773" s="421">
        <f t="shared" ref="O773:O836" si="76">(J773*M773)+J773</f>
        <v>4</v>
      </c>
      <c r="P773" s="399">
        <f t="shared" si="75"/>
        <v>4.18</v>
      </c>
      <c r="Q773" s="424"/>
    </row>
    <row r="774" spans="1:17" x14ac:dyDescent="0.25">
      <c r="A774" s="16">
        <v>772</v>
      </c>
      <c r="B774" s="65" t="s">
        <v>1659</v>
      </c>
      <c r="C774" s="49" t="s">
        <v>262</v>
      </c>
      <c r="D774" s="19">
        <v>1</v>
      </c>
      <c r="E774" s="298">
        <f t="shared" si="72"/>
        <v>28.605042016806724</v>
      </c>
      <c r="F774" s="18" t="s">
        <v>286</v>
      </c>
      <c r="G774" s="132">
        <f t="shared" si="73"/>
        <v>34.04</v>
      </c>
      <c r="H774" s="41"/>
      <c r="I774" s="384">
        <v>28.638655462184875</v>
      </c>
      <c r="J774" s="404">
        <v>28.571428571428573</v>
      </c>
      <c r="K774" s="405">
        <f t="shared" si="71"/>
        <v>28.605042016806724</v>
      </c>
      <c r="L774" s="405"/>
      <c r="M774" s="58" t="s">
        <v>286</v>
      </c>
      <c r="N774" s="398">
        <f t="shared" si="74"/>
        <v>34.08</v>
      </c>
      <c r="O774" s="421">
        <f t="shared" si="76"/>
        <v>34</v>
      </c>
      <c r="P774" s="399">
        <f t="shared" si="75"/>
        <v>34.04</v>
      </c>
      <c r="Q774" s="424"/>
    </row>
    <row r="775" spans="1:17" x14ac:dyDescent="0.25">
      <c r="A775" s="16">
        <v>773</v>
      </c>
      <c r="B775" s="65" t="s">
        <v>1660</v>
      </c>
      <c r="C775" s="49" t="s">
        <v>262</v>
      </c>
      <c r="D775" s="19">
        <v>1</v>
      </c>
      <c r="E775" s="298">
        <f t="shared" si="72"/>
        <v>4.0449999999999999</v>
      </c>
      <c r="F775" s="18" t="s">
        <v>287</v>
      </c>
      <c r="G775" s="132">
        <f t="shared" si="73"/>
        <v>4.0449999999999999</v>
      </c>
      <c r="H775" s="41"/>
      <c r="I775" s="384">
        <v>4.09</v>
      </c>
      <c r="J775" s="212">
        <v>4</v>
      </c>
      <c r="K775" s="405">
        <f t="shared" si="71"/>
        <v>4.0449999999999999</v>
      </c>
      <c r="L775" s="57"/>
      <c r="M775" s="58" t="s">
        <v>287</v>
      </c>
      <c r="N775" s="398">
        <f t="shared" si="74"/>
        <v>4.09</v>
      </c>
      <c r="O775" s="421">
        <f t="shared" si="76"/>
        <v>4</v>
      </c>
      <c r="P775" s="399">
        <f t="shared" si="75"/>
        <v>4.0449999999999999</v>
      </c>
      <c r="Q775" s="424"/>
    </row>
    <row r="776" spans="1:17" x14ac:dyDescent="0.25">
      <c r="A776" s="16">
        <v>774</v>
      </c>
      <c r="B776" s="65" t="s">
        <v>1661</v>
      </c>
      <c r="C776" s="49" t="s">
        <v>262</v>
      </c>
      <c r="D776" s="19">
        <v>1</v>
      </c>
      <c r="E776" s="298">
        <f t="shared" si="72"/>
        <v>24.605042016806724</v>
      </c>
      <c r="F776" s="18">
        <v>0.19</v>
      </c>
      <c r="G776" s="132">
        <f t="shared" si="73"/>
        <v>29.28</v>
      </c>
      <c r="H776" s="41"/>
      <c r="I776" s="384">
        <v>24</v>
      </c>
      <c r="J776" s="404">
        <v>25.210084033613448</v>
      </c>
      <c r="K776" s="405">
        <f t="shared" si="71"/>
        <v>24.605042016806724</v>
      </c>
      <c r="L776" s="405"/>
      <c r="M776" s="58">
        <v>0.19</v>
      </c>
      <c r="N776" s="398">
        <f t="shared" si="74"/>
        <v>28.560000000000002</v>
      </c>
      <c r="O776" s="421">
        <f t="shared" si="76"/>
        <v>30.000000000000004</v>
      </c>
      <c r="P776" s="399">
        <f t="shared" si="75"/>
        <v>29.28</v>
      </c>
      <c r="Q776" s="424"/>
    </row>
    <row r="777" spans="1:17" x14ac:dyDescent="0.25">
      <c r="A777" s="16">
        <v>775</v>
      </c>
      <c r="B777" s="65" t="s">
        <v>1662</v>
      </c>
      <c r="C777" s="49" t="s">
        <v>285</v>
      </c>
      <c r="D777" s="19">
        <v>1</v>
      </c>
      <c r="E777" s="298">
        <f t="shared" si="72"/>
        <v>59.454999999999998</v>
      </c>
      <c r="F777" s="18" t="s">
        <v>287</v>
      </c>
      <c r="G777" s="132">
        <f t="shared" si="73"/>
        <v>59.454999999999998</v>
      </c>
      <c r="H777" s="41"/>
      <c r="I777" s="384">
        <v>58.91</v>
      </c>
      <c r="J777" s="212">
        <v>60</v>
      </c>
      <c r="K777" s="405">
        <f t="shared" si="71"/>
        <v>59.454999999999998</v>
      </c>
      <c r="L777" s="57"/>
      <c r="M777" s="58" t="s">
        <v>287</v>
      </c>
      <c r="N777" s="398">
        <f t="shared" si="74"/>
        <v>58.91</v>
      </c>
      <c r="O777" s="421">
        <f t="shared" si="76"/>
        <v>60</v>
      </c>
      <c r="P777" s="399">
        <f t="shared" si="75"/>
        <v>59.454999999999998</v>
      </c>
      <c r="Q777" s="424"/>
    </row>
    <row r="778" spans="1:17" x14ac:dyDescent="0.25">
      <c r="A778" s="16">
        <v>776</v>
      </c>
      <c r="B778" s="65" t="s">
        <v>1663</v>
      </c>
      <c r="C778" s="49" t="s">
        <v>285</v>
      </c>
      <c r="D778" s="19">
        <v>1</v>
      </c>
      <c r="E778" s="298">
        <f t="shared" si="72"/>
        <v>55.138655462184879</v>
      </c>
      <c r="F778" s="18">
        <v>0.19</v>
      </c>
      <c r="G778" s="132">
        <f t="shared" si="73"/>
        <v>65.615000000000009</v>
      </c>
      <c r="H778" s="41"/>
      <c r="I778" s="384">
        <v>54.815126050420176</v>
      </c>
      <c r="J778" s="404">
        <v>55.462184873949582</v>
      </c>
      <c r="K778" s="405">
        <f t="shared" si="71"/>
        <v>55.138655462184879</v>
      </c>
      <c r="L778" s="405"/>
      <c r="M778" s="58">
        <v>0.19</v>
      </c>
      <c r="N778" s="398">
        <f t="shared" si="74"/>
        <v>65.23</v>
      </c>
      <c r="O778" s="421">
        <f t="shared" si="76"/>
        <v>66</v>
      </c>
      <c r="P778" s="399">
        <f t="shared" si="75"/>
        <v>65.615000000000009</v>
      </c>
      <c r="Q778" s="424"/>
    </row>
    <row r="779" spans="1:17" x14ac:dyDescent="0.25">
      <c r="A779" s="16">
        <v>777</v>
      </c>
      <c r="B779" s="65" t="s">
        <v>1664</v>
      </c>
      <c r="C779" s="49" t="s">
        <v>285</v>
      </c>
      <c r="D779" s="19">
        <v>1</v>
      </c>
      <c r="E779" s="298">
        <f t="shared" si="72"/>
        <v>35.100840336134453</v>
      </c>
      <c r="F779" s="18" t="s">
        <v>286</v>
      </c>
      <c r="G779" s="132">
        <f t="shared" si="73"/>
        <v>41.769999999999996</v>
      </c>
      <c r="H779" s="41"/>
      <c r="I779" s="384">
        <v>34.907563025210088</v>
      </c>
      <c r="J779" s="404">
        <v>35.294117647058826</v>
      </c>
      <c r="K779" s="405">
        <f t="shared" si="71"/>
        <v>35.100840336134453</v>
      </c>
      <c r="L779" s="405"/>
      <c r="M779" s="58" t="s">
        <v>286</v>
      </c>
      <c r="N779" s="398">
        <f t="shared" si="74"/>
        <v>41.540000000000006</v>
      </c>
      <c r="O779" s="421">
        <f t="shared" si="76"/>
        <v>42</v>
      </c>
      <c r="P779" s="399">
        <f t="shared" si="75"/>
        <v>41.77</v>
      </c>
      <c r="Q779" s="424"/>
    </row>
    <row r="780" spans="1:17" x14ac:dyDescent="0.25">
      <c r="A780" s="16">
        <v>778</v>
      </c>
      <c r="B780" s="65" t="s">
        <v>1665</v>
      </c>
      <c r="C780" s="49" t="s">
        <v>262</v>
      </c>
      <c r="D780" s="19">
        <v>1</v>
      </c>
      <c r="E780" s="298">
        <f t="shared" si="72"/>
        <v>17.97058823529412</v>
      </c>
      <c r="F780" s="18">
        <v>0.19</v>
      </c>
      <c r="G780" s="132">
        <f t="shared" si="73"/>
        <v>21.385000000000002</v>
      </c>
      <c r="H780" s="41"/>
      <c r="I780" s="384">
        <v>17.453781512605044</v>
      </c>
      <c r="J780" s="404">
        <v>18.487394957983195</v>
      </c>
      <c r="K780" s="405">
        <f t="shared" si="71"/>
        <v>17.97058823529412</v>
      </c>
      <c r="L780" s="405"/>
      <c r="M780" s="58">
        <v>0.19</v>
      </c>
      <c r="N780" s="398">
        <f t="shared" si="74"/>
        <v>20.770000000000003</v>
      </c>
      <c r="O780" s="421">
        <f t="shared" si="76"/>
        <v>22.000000000000004</v>
      </c>
      <c r="P780" s="399">
        <f t="shared" si="75"/>
        <v>21.385000000000005</v>
      </c>
      <c r="Q780" s="424"/>
    </row>
    <row r="781" spans="1:17" x14ac:dyDescent="0.25">
      <c r="A781" s="16">
        <v>779</v>
      </c>
      <c r="B781" s="65" t="s">
        <v>1666</v>
      </c>
      <c r="C781" s="49" t="s">
        <v>285</v>
      </c>
      <c r="D781" s="19">
        <v>1</v>
      </c>
      <c r="E781" s="298">
        <f t="shared" si="72"/>
        <v>86.109243697479002</v>
      </c>
      <c r="F781" s="18" t="s">
        <v>286</v>
      </c>
      <c r="G781" s="132">
        <f t="shared" si="73"/>
        <v>102.47000000000001</v>
      </c>
      <c r="H781" s="41"/>
      <c r="I781" s="384">
        <v>84.82352941176471</v>
      </c>
      <c r="J781" s="404">
        <v>87.394957983193279</v>
      </c>
      <c r="K781" s="405">
        <f t="shared" si="71"/>
        <v>86.109243697479002</v>
      </c>
      <c r="L781" s="405"/>
      <c r="M781" s="58" t="s">
        <v>286</v>
      </c>
      <c r="N781" s="398">
        <f t="shared" si="74"/>
        <v>100.94</v>
      </c>
      <c r="O781" s="421">
        <f t="shared" si="76"/>
        <v>104</v>
      </c>
      <c r="P781" s="399">
        <f t="shared" si="75"/>
        <v>102.47</v>
      </c>
      <c r="Q781" s="424"/>
    </row>
    <row r="782" spans="1:17" x14ac:dyDescent="0.25">
      <c r="A782" s="16">
        <v>780</v>
      </c>
      <c r="B782" s="65" t="s">
        <v>1667</v>
      </c>
      <c r="C782" s="49" t="s">
        <v>285</v>
      </c>
      <c r="D782" s="19">
        <v>1</v>
      </c>
      <c r="E782" s="298">
        <f t="shared" si="72"/>
        <v>26.672268907563026</v>
      </c>
      <c r="F782" s="18" t="s">
        <v>286</v>
      </c>
      <c r="G782" s="132">
        <f t="shared" si="73"/>
        <v>31.740000000000002</v>
      </c>
      <c r="H782" s="41"/>
      <c r="I782" s="384">
        <v>26.453781512605044</v>
      </c>
      <c r="J782" s="404">
        <v>26.890756302521009</v>
      </c>
      <c r="K782" s="405">
        <f t="shared" si="71"/>
        <v>26.672268907563026</v>
      </c>
      <c r="L782" s="405"/>
      <c r="M782" s="58" t="s">
        <v>286</v>
      </c>
      <c r="N782" s="398">
        <f t="shared" si="74"/>
        <v>31.480000000000004</v>
      </c>
      <c r="O782" s="421">
        <f t="shared" si="76"/>
        <v>32</v>
      </c>
      <c r="P782" s="399">
        <f t="shared" si="75"/>
        <v>31.740000000000002</v>
      </c>
      <c r="Q782" s="424"/>
    </row>
    <row r="783" spans="1:17" x14ac:dyDescent="0.25">
      <c r="A783" s="16">
        <v>781</v>
      </c>
      <c r="B783" s="65" t="s">
        <v>1668</v>
      </c>
      <c r="C783" s="49" t="s">
        <v>262</v>
      </c>
      <c r="D783" s="19">
        <v>1</v>
      </c>
      <c r="E783" s="298">
        <f t="shared" si="72"/>
        <v>16.995798319327733</v>
      </c>
      <c r="F783" s="18" t="s">
        <v>286</v>
      </c>
      <c r="G783" s="132">
        <f t="shared" si="73"/>
        <v>20.225000000000001</v>
      </c>
      <c r="H783" s="41"/>
      <c r="I783" s="384">
        <v>17.184873949579831</v>
      </c>
      <c r="J783" s="404">
        <v>16.806722689075631</v>
      </c>
      <c r="K783" s="405">
        <f t="shared" si="71"/>
        <v>16.995798319327733</v>
      </c>
      <c r="L783" s="405"/>
      <c r="M783" s="58" t="s">
        <v>286</v>
      </c>
      <c r="N783" s="398">
        <f t="shared" si="74"/>
        <v>20.45</v>
      </c>
      <c r="O783" s="421">
        <f t="shared" si="76"/>
        <v>20</v>
      </c>
      <c r="P783" s="399">
        <f t="shared" si="75"/>
        <v>20.225000000000001</v>
      </c>
      <c r="Q783" s="424"/>
    </row>
    <row r="784" spans="1:17" x14ac:dyDescent="0.25">
      <c r="A784" s="16">
        <v>782</v>
      </c>
      <c r="B784" s="65" t="s">
        <v>1669</v>
      </c>
      <c r="C784" s="49" t="s">
        <v>262</v>
      </c>
      <c r="D784" s="19">
        <v>1</v>
      </c>
      <c r="E784" s="298">
        <f t="shared" si="72"/>
        <v>19.903361344537814</v>
      </c>
      <c r="F784" s="18" t="s">
        <v>286</v>
      </c>
      <c r="G784" s="132">
        <f t="shared" si="73"/>
        <v>23.684999999999999</v>
      </c>
      <c r="H784" s="41"/>
      <c r="I784" s="384">
        <v>19.638655462184875</v>
      </c>
      <c r="J784" s="404">
        <v>20.168067226890756</v>
      </c>
      <c r="K784" s="405">
        <f t="shared" ref="K784:K847" si="77">+AVERAGE(I784:J784)</f>
        <v>19.903361344537814</v>
      </c>
      <c r="L784" s="405"/>
      <c r="M784" s="58" t="s">
        <v>286</v>
      </c>
      <c r="N784" s="398">
        <f t="shared" si="74"/>
        <v>23.37</v>
      </c>
      <c r="O784" s="421">
        <f t="shared" si="76"/>
        <v>24</v>
      </c>
      <c r="P784" s="399">
        <f t="shared" si="75"/>
        <v>23.685000000000002</v>
      </c>
      <c r="Q784" s="424"/>
    </row>
    <row r="785" spans="1:17" x14ac:dyDescent="0.25">
      <c r="A785" s="16">
        <v>783</v>
      </c>
      <c r="B785" s="65" t="s">
        <v>1670</v>
      </c>
      <c r="C785" s="49" t="s">
        <v>262</v>
      </c>
      <c r="D785" s="19">
        <v>1</v>
      </c>
      <c r="E785" s="298">
        <f t="shared" si="72"/>
        <v>24.605042016806724</v>
      </c>
      <c r="F785" s="18">
        <v>0.19</v>
      </c>
      <c r="G785" s="132">
        <f t="shared" si="73"/>
        <v>29.28</v>
      </c>
      <c r="H785" s="41"/>
      <c r="I785" s="384">
        <v>24</v>
      </c>
      <c r="J785" s="404">
        <v>25.210084033613448</v>
      </c>
      <c r="K785" s="405">
        <f t="shared" si="77"/>
        <v>24.605042016806724</v>
      </c>
      <c r="L785" s="405"/>
      <c r="M785" s="58">
        <v>0.19</v>
      </c>
      <c r="N785" s="398">
        <f t="shared" si="74"/>
        <v>28.560000000000002</v>
      </c>
      <c r="O785" s="421">
        <f t="shared" si="76"/>
        <v>30.000000000000004</v>
      </c>
      <c r="P785" s="399">
        <f t="shared" si="75"/>
        <v>29.28</v>
      </c>
      <c r="Q785" s="424"/>
    </row>
    <row r="786" spans="1:17" x14ac:dyDescent="0.25">
      <c r="A786" s="16">
        <v>784</v>
      </c>
      <c r="B786" s="65" t="s">
        <v>1671</v>
      </c>
      <c r="C786" s="49" t="s">
        <v>285</v>
      </c>
      <c r="D786" s="19">
        <v>1</v>
      </c>
      <c r="E786" s="298">
        <f t="shared" si="72"/>
        <v>24.605042016806724</v>
      </c>
      <c r="F786" s="18" t="s">
        <v>286</v>
      </c>
      <c r="G786" s="132">
        <f t="shared" si="73"/>
        <v>29.28</v>
      </c>
      <c r="H786" s="41"/>
      <c r="I786" s="384">
        <v>24</v>
      </c>
      <c r="J786" s="404">
        <v>25.210084033613448</v>
      </c>
      <c r="K786" s="405">
        <f t="shared" si="77"/>
        <v>24.605042016806724</v>
      </c>
      <c r="L786" s="405"/>
      <c r="M786" s="58" t="s">
        <v>286</v>
      </c>
      <c r="N786" s="398">
        <f t="shared" si="74"/>
        <v>28.560000000000002</v>
      </c>
      <c r="O786" s="421">
        <f t="shared" si="76"/>
        <v>30.000000000000004</v>
      </c>
      <c r="P786" s="399">
        <f t="shared" si="75"/>
        <v>29.28</v>
      </c>
      <c r="Q786" s="424"/>
    </row>
    <row r="787" spans="1:17" x14ac:dyDescent="0.25">
      <c r="A787" s="16">
        <v>785</v>
      </c>
      <c r="B787" s="65" t="s">
        <v>1672</v>
      </c>
      <c r="C787" s="49" t="s">
        <v>262</v>
      </c>
      <c r="D787" s="19">
        <v>1</v>
      </c>
      <c r="E787" s="298">
        <f t="shared" si="72"/>
        <v>26.672268907563026</v>
      </c>
      <c r="F787" s="18" t="s">
        <v>286</v>
      </c>
      <c r="G787" s="132">
        <f t="shared" si="73"/>
        <v>31.740000000000002</v>
      </c>
      <c r="H787" s="41"/>
      <c r="I787" s="384">
        <v>26.453781512605044</v>
      </c>
      <c r="J787" s="404">
        <v>26.890756302521009</v>
      </c>
      <c r="K787" s="405">
        <f t="shared" si="77"/>
        <v>26.672268907563026</v>
      </c>
      <c r="L787" s="405"/>
      <c r="M787" s="58" t="s">
        <v>286</v>
      </c>
      <c r="N787" s="398">
        <f t="shared" si="74"/>
        <v>31.480000000000004</v>
      </c>
      <c r="O787" s="421">
        <f t="shared" si="76"/>
        <v>32</v>
      </c>
      <c r="P787" s="399">
        <f t="shared" si="75"/>
        <v>31.740000000000002</v>
      </c>
      <c r="Q787" s="424"/>
    </row>
    <row r="788" spans="1:17" x14ac:dyDescent="0.25">
      <c r="A788" s="16">
        <v>786</v>
      </c>
      <c r="B788" s="65" t="s">
        <v>1673</v>
      </c>
      <c r="C788" s="49" t="s">
        <v>284</v>
      </c>
      <c r="D788" s="19">
        <v>1</v>
      </c>
      <c r="E788" s="298">
        <f t="shared" si="72"/>
        <v>24.605042016806724</v>
      </c>
      <c r="F788" s="18">
        <v>0.19</v>
      </c>
      <c r="G788" s="132">
        <f t="shared" si="73"/>
        <v>29.28</v>
      </c>
      <c r="H788" s="41"/>
      <c r="I788" s="384">
        <v>24</v>
      </c>
      <c r="J788" s="404">
        <v>25.210084033613448</v>
      </c>
      <c r="K788" s="405">
        <f t="shared" si="77"/>
        <v>24.605042016806724</v>
      </c>
      <c r="L788" s="405"/>
      <c r="M788" s="58">
        <v>0.19</v>
      </c>
      <c r="N788" s="398">
        <f t="shared" si="74"/>
        <v>28.560000000000002</v>
      </c>
      <c r="O788" s="421">
        <f t="shared" si="76"/>
        <v>30.000000000000004</v>
      </c>
      <c r="P788" s="399">
        <f t="shared" si="75"/>
        <v>29.28</v>
      </c>
      <c r="Q788" s="424"/>
    </row>
    <row r="789" spans="1:17" x14ac:dyDescent="0.25">
      <c r="A789" s="16">
        <v>787</v>
      </c>
      <c r="B789" s="65" t="s">
        <v>1674</v>
      </c>
      <c r="C789" s="49" t="s">
        <v>284</v>
      </c>
      <c r="D789" s="19">
        <v>1</v>
      </c>
      <c r="E789" s="298">
        <f t="shared" si="72"/>
        <v>26.672268907563026</v>
      </c>
      <c r="F789" s="18" t="s">
        <v>286</v>
      </c>
      <c r="G789" s="132">
        <f t="shared" si="73"/>
        <v>31.740000000000002</v>
      </c>
      <c r="H789" s="41"/>
      <c r="I789" s="384">
        <v>26.453781512605044</v>
      </c>
      <c r="J789" s="404">
        <v>26.890756302521009</v>
      </c>
      <c r="K789" s="405">
        <f t="shared" si="77"/>
        <v>26.672268907563026</v>
      </c>
      <c r="L789" s="405"/>
      <c r="M789" s="58" t="s">
        <v>286</v>
      </c>
      <c r="N789" s="398">
        <f t="shared" si="74"/>
        <v>31.480000000000004</v>
      </c>
      <c r="O789" s="421">
        <f t="shared" si="76"/>
        <v>32</v>
      </c>
      <c r="P789" s="399">
        <f t="shared" si="75"/>
        <v>31.740000000000002</v>
      </c>
      <c r="Q789" s="424"/>
    </row>
    <row r="790" spans="1:17" x14ac:dyDescent="0.25">
      <c r="A790" s="16">
        <v>788</v>
      </c>
      <c r="B790" s="182" t="s">
        <v>1675</v>
      </c>
      <c r="C790" s="183" t="s">
        <v>14</v>
      </c>
      <c r="D790" s="19">
        <v>1</v>
      </c>
      <c r="E790" s="298">
        <f t="shared" si="72"/>
        <v>9801.4201680672268</v>
      </c>
      <c r="F790" s="18" t="s">
        <v>286</v>
      </c>
      <c r="G790" s="132">
        <f t="shared" si="73"/>
        <v>11663.69</v>
      </c>
      <c r="H790" s="41"/>
      <c r="I790" s="384">
        <v>9702</v>
      </c>
      <c r="J790" s="404">
        <v>9900.8403361344535</v>
      </c>
      <c r="K790" s="405">
        <f t="shared" si="77"/>
        <v>9801.4201680672268</v>
      </c>
      <c r="L790" s="405"/>
      <c r="M790" s="58" t="s">
        <v>286</v>
      </c>
      <c r="N790" s="398">
        <f t="shared" si="74"/>
        <v>11545.380000000001</v>
      </c>
      <c r="O790" s="421">
        <f t="shared" si="76"/>
        <v>11782</v>
      </c>
      <c r="P790" s="399">
        <f t="shared" si="75"/>
        <v>11663.69</v>
      </c>
      <c r="Q790" s="424"/>
    </row>
    <row r="791" spans="1:17" x14ac:dyDescent="0.25">
      <c r="A791" s="16">
        <v>789</v>
      </c>
      <c r="B791" s="65" t="s">
        <v>1676</v>
      </c>
      <c r="C791" s="49" t="s">
        <v>262</v>
      </c>
      <c r="D791" s="19">
        <v>1</v>
      </c>
      <c r="E791" s="298">
        <f t="shared" si="72"/>
        <v>9.261904761904761</v>
      </c>
      <c r="F791" s="18">
        <v>0.05</v>
      </c>
      <c r="G791" s="132">
        <f t="shared" si="73"/>
        <v>9.7249999999999996</v>
      </c>
      <c r="H791" s="41"/>
      <c r="I791" s="384">
        <v>8.9999999999999982</v>
      </c>
      <c r="J791" s="212">
        <v>9.5238095238095237</v>
      </c>
      <c r="K791" s="405">
        <f t="shared" si="77"/>
        <v>9.261904761904761</v>
      </c>
      <c r="L791" s="57"/>
      <c r="M791" s="58">
        <v>0.05</v>
      </c>
      <c r="N791" s="398">
        <f t="shared" si="74"/>
        <v>9.4499999999999975</v>
      </c>
      <c r="O791" s="421">
        <f t="shared" si="76"/>
        <v>10</v>
      </c>
      <c r="P791" s="399">
        <f t="shared" si="75"/>
        <v>9.7249999999999979</v>
      </c>
      <c r="Q791" s="424"/>
    </row>
    <row r="792" spans="1:17" x14ac:dyDescent="0.25">
      <c r="A792" s="16">
        <v>790</v>
      </c>
      <c r="B792" s="188" t="s">
        <v>1677</v>
      </c>
      <c r="C792" s="189" t="s">
        <v>262</v>
      </c>
      <c r="D792" s="19">
        <v>1</v>
      </c>
      <c r="E792" s="298">
        <f t="shared" si="72"/>
        <v>74.781512605042025</v>
      </c>
      <c r="F792" s="18">
        <v>0.19</v>
      </c>
      <c r="G792" s="132">
        <f t="shared" si="73"/>
        <v>88.990000000000009</v>
      </c>
      <c r="H792" s="41"/>
      <c r="I792" s="384">
        <v>73.932773109243698</v>
      </c>
      <c r="J792" s="404">
        <v>75.630252100840337</v>
      </c>
      <c r="K792" s="405">
        <f t="shared" si="77"/>
        <v>74.781512605042025</v>
      </c>
      <c r="L792" s="405"/>
      <c r="M792" s="58">
        <v>0.19</v>
      </c>
      <c r="N792" s="398">
        <f t="shared" si="74"/>
        <v>87.98</v>
      </c>
      <c r="O792" s="421">
        <f t="shared" si="76"/>
        <v>90</v>
      </c>
      <c r="P792" s="399">
        <f t="shared" si="75"/>
        <v>88.990000000000009</v>
      </c>
      <c r="Q792" s="424"/>
    </row>
    <row r="793" spans="1:17" x14ac:dyDescent="0.25">
      <c r="A793" s="16">
        <v>791</v>
      </c>
      <c r="B793" s="188" t="s">
        <v>1678</v>
      </c>
      <c r="C793" s="189" t="s">
        <v>14</v>
      </c>
      <c r="D793" s="19">
        <v>1</v>
      </c>
      <c r="E793" s="298">
        <f t="shared" si="72"/>
        <v>10611.764705882353</v>
      </c>
      <c r="F793" s="18" t="s">
        <v>286</v>
      </c>
      <c r="G793" s="132">
        <f t="shared" si="73"/>
        <v>12628</v>
      </c>
      <c r="H793" s="41"/>
      <c r="I793" s="384">
        <v>10504.20168067227</v>
      </c>
      <c r="J793" s="404">
        <v>10719.327731092437</v>
      </c>
      <c r="K793" s="405">
        <f t="shared" si="77"/>
        <v>10611.764705882353</v>
      </c>
      <c r="L793" s="405"/>
      <c r="M793" s="58" t="s">
        <v>286</v>
      </c>
      <c r="N793" s="398">
        <f t="shared" si="74"/>
        <v>12500</v>
      </c>
      <c r="O793" s="421">
        <f t="shared" si="76"/>
        <v>12756</v>
      </c>
      <c r="P793" s="399">
        <f t="shared" si="75"/>
        <v>12628</v>
      </c>
      <c r="Q793" s="424"/>
    </row>
    <row r="794" spans="1:17" x14ac:dyDescent="0.25">
      <c r="A794" s="16">
        <v>792</v>
      </c>
      <c r="B794" s="65" t="s">
        <v>1679</v>
      </c>
      <c r="C794" s="49" t="s">
        <v>262</v>
      </c>
      <c r="D794" s="19">
        <v>1</v>
      </c>
      <c r="E794" s="298">
        <f t="shared" si="72"/>
        <v>73.134999999999991</v>
      </c>
      <c r="F794" s="18" t="s">
        <v>287</v>
      </c>
      <c r="G794" s="132">
        <f t="shared" si="73"/>
        <v>73.134999999999991</v>
      </c>
      <c r="H794" s="41"/>
      <c r="I794" s="384">
        <v>72.27</v>
      </c>
      <c r="J794" s="212">
        <v>74</v>
      </c>
      <c r="K794" s="405">
        <f t="shared" si="77"/>
        <v>73.134999999999991</v>
      </c>
      <c r="L794" s="57"/>
      <c r="M794" s="58" t="s">
        <v>287</v>
      </c>
      <c r="N794" s="398">
        <f t="shared" si="74"/>
        <v>72.27</v>
      </c>
      <c r="O794" s="421">
        <f t="shared" si="76"/>
        <v>74</v>
      </c>
      <c r="P794" s="399">
        <f t="shared" si="75"/>
        <v>73.134999999999991</v>
      </c>
      <c r="Q794" s="424"/>
    </row>
    <row r="795" spans="1:17" x14ac:dyDescent="0.25">
      <c r="A795" s="16">
        <v>793</v>
      </c>
      <c r="B795" s="65" t="s">
        <v>1680</v>
      </c>
      <c r="C795" s="49" t="s">
        <v>262</v>
      </c>
      <c r="D795" s="19">
        <v>1</v>
      </c>
      <c r="E795" s="298">
        <f t="shared" si="72"/>
        <v>15.77</v>
      </c>
      <c r="F795" s="18" t="s">
        <v>287</v>
      </c>
      <c r="G795" s="132">
        <f t="shared" si="73"/>
        <v>15.77</v>
      </c>
      <c r="H795" s="41"/>
      <c r="I795" s="384">
        <v>15.54</v>
      </c>
      <c r="J795" s="212">
        <v>16</v>
      </c>
      <c r="K795" s="405">
        <f t="shared" si="77"/>
        <v>15.77</v>
      </c>
      <c r="L795" s="57"/>
      <c r="M795" s="58" t="s">
        <v>287</v>
      </c>
      <c r="N795" s="398">
        <f t="shared" si="74"/>
        <v>15.54</v>
      </c>
      <c r="O795" s="421">
        <f t="shared" si="76"/>
        <v>16</v>
      </c>
      <c r="P795" s="399">
        <f t="shared" si="75"/>
        <v>15.77</v>
      </c>
      <c r="Q795" s="424"/>
    </row>
    <row r="796" spans="1:17" x14ac:dyDescent="0.25">
      <c r="A796" s="16">
        <v>794</v>
      </c>
      <c r="B796" s="188" t="s">
        <v>1681</v>
      </c>
      <c r="C796" s="189" t="s">
        <v>262</v>
      </c>
      <c r="D796" s="19">
        <v>1</v>
      </c>
      <c r="E796" s="298">
        <f t="shared" si="72"/>
        <v>19.642857142857142</v>
      </c>
      <c r="F796" s="18">
        <v>0.19</v>
      </c>
      <c r="G796" s="132">
        <f t="shared" si="73"/>
        <v>23.375</v>
      </c>
      <c r="H796" s="41"/>
      <c r="I796" s="384">
        <v>19.117647058823529</v>
      </c>
      <c r="J796" s="404">
        <v>20.168067226890756</v>
      </c>
      <c r="K796" s="405">
        <f t="shared" si="77"/>
        <v>19.642857142857142</v>
      </c>
      <c r="L796" s="405"/>
      <c r="M796" s="58">
        <v>0.19</v>
      </c>
      <c r="N796" s="398">
        <f t="shared" si="74"/>
        <v>22.75</v>
      </c>
      <c r="O796" s="421">
        <f t="shared" si="76"/>
        <v>24</v>
      </c>
      <c r="P796" s="399">
        <f t="shared" si="75"/>
        <v>23.375</v>
      </c>
      <c r="Q796" s="424"/>
    </row>
    <row r="797" spans="1:17" ht="38.25" x14ac:dyDescent="0.25">
      <c r="A797" s="16">
        <v>795</v>
      </c>
      <c r="B797" s="65" t="s">
        <v>1682</v>
      </c>
      <c r="C797" s="49" t="s">
        <v>14</v>
      </c>
      <c r="D797" s="19">
        <v>1</v>
      </c>
      <c r="E797" s="298">
        <f t="shared" si="72"/>
        <v>59102.071428571428</v>
      </c>
      <c r="F797" s="18">
        <v>0.19</v>
      </c>
      <c r="G797" s="132">
        <f t="shared" si="73"/>
        <v>70331.464999999997</v>
      </c>
      <c r="H797" s="41"/>
      <c r="I797" s="384">
        <v>58504.983193277309</v>
      </c>
      <c r="J797" s="404">
        <v>59699.159663865546</v>
      </c>
      <c r="K797" s="405">
        <f t="shared" si="77"/>
        <v>59102.071428571428</v>
      </c>
      <c r="L797" s="405"/>
      <c r="M797" s="58">
        <v>0.19</v>
      </c>
      <c r="N797" s="398">
        <f t="shared" si="74"/>
        <v>69620.929999999993</v>
      </c>
      <c r="O797" s="421">
        <f t="shared" si="76"/>
        <v>71042</v>
      </c>
      <c r="P797" s="399">
        <f t="shared" si="75"/>
        <v>70331.464999999997</v>
      </c>
      <c r="Q797" s="424"/>
    </row>
    <row r="798" spans="1:17" x14ac:dyDescent="0.25">
      <c r="A798" s="16">
        <v>796</v>
      </c>
      <c r="B798" s="65" t="s">
        <v>1683</v>
      </c>
      <c r="C798" s="49" t="s">
        <v>14</v>
      </c>
      <c r="D798" s="19">
        <v>1</v>
      </c>
      <c r="E798" s="298">
        <f t="shared" si="72"/>
        <v>5349.2478991596636</v>
      </c>
      <c r="F798" s="18" t="s">
        <v>286</v>
      </c>
      <c r="G798" s="132">
        <f t="shared" si="73"/>
        <v>6365.6049999999996</v>
      </c>
      <c r="H798" s="41"/>
      <c r="I798" s="384">
        <v>5295.134453781513</v>
      </c>
      <c r="J798" s="404">
        <v>5403.3613445378151</v>
      </c>
      <c r="K798" s="405">
        <f t="shared" si="77"/>
        <v>5349.2478991596636</v>
      </c>
      <c r="L798" s="405"/>
      <c r="M798" s="58" t="s">
        <v>286</v>
      </c>
      <c r="N798" s="398">
        <f t="shared" si="74"/>
        <v>6301.2100000000009</v>
      </c>
      <c r="O798" s="421">
        <f t="shared" si="76"/>
        <v>6430</v>
      </c>
      <c r="P798" s="399">
        <f t="shared" si="75"/>
        <v>6365.6050000000005</v>
      </c>
      <c r="Q798" s="424"/>
    </row>
    <row r="799" spans="1:17" x14ac:dyDescent="0.25">
      <c r="A799" s="16">
        <v>797</v>
      </c>
      <c r="B799" s="65" t="s">
        <v>1684</v>
      </c>
      <c r="C799" s="49" t="s">
        <v>14</v>
      </c>
      <c r="D799" s="19">
        <v>1</v>
      </c>
      <c r="E799" s="298">
        <f t="shared" si="72"/>
        <v>5373.0126050420167</v>
      </c>
      <c r="F799" s="18">
        <v>0.19</v>
      </c>
      <c r="G799" s="132">
        <f t="shared" si="73"/>
        <v>6393.8850000000002</v>
      </c>
      <c r="H799" s="41"/>
      <c r="I799" s="384">
        <v>5319.134453781513</v>
      </c>
      <c r="J799" s="404">
        <v>5426.8907563025214</v>
      </c>
      <c r="K799" s="405">
        <f t="shared" si="77"/>
        <v>5373.0126050420167</v>
      </c>
      <c r="L799" s="405"/>
      <c r="M799" s="58">
        <v>0.19</v>
      </c>
      <c r="N799" s="398">
        <f t="shared" si="74"/>
        <v>6329.77</v>
      </c>
      <c r="O799" s="421">
        <f t="shared" si="76"/>
        <v>6458</v>
      </c>
      <c r="P799" s="399">
        <f t="shared" si="75"/>
        <v>6393.8850000000002</v>
      </c>
      <c r="Q799" s="424"/>
    </row>
    <row r="800" spans="1:17" x14ac:dyDescent="0.25">
      <c r="A800" s="16">
        <v>798</v>
      </c>
      <c r="B800" s="65" t="s">
        <v>1685</v>
      </c>
      <c r="C800" s="49" t="s">
        <v>262</v>
      </c>
      <c r="D800" s="19">
        <v>1</v>
      </c>
      <c r="E800" s="298">
        <f t="shared" si="72"/>
        <v>67.685000000000002</v>
      </c>
      <c r="F800" s="18" t="s">
        <v>287</v>
      </c>
      <c r="G800" s="132">
        <f t="shared" si="73"/>
        <v>67.685000000000002</v>
      </c>
      <c r="H800" s="41"/>
      <c r="I800" s="384">
        <v>67.37</v>
      </c>
      <c r="J800" s="212">
        <v>68</v>
      </c>
      <c r="K800" s="405">
        <f t="shared" si="77"/>
        <v>67.685000000000002</v>
      </c>
      <c r="L800" s="57"/>
      <c r="M800" s="58" t="s">
        <v>287</v>
      </c>
      <c r="N800" s="398">
        <f t="shared" si="74"/>
        <v>67.37</v>
      </c>
      <c r="O800" s="421">
        <f t="shared" si="76"/>
        <v>68</v>
      </c>
      <c r="P800" s="399">
        <f t="shared" si="75"/>
        <v>67.685000000000002</v>
      </c>
      <c r="Q800" s="424"/>
    </row>
    <row r="801" spans="1:17" x14ac:dyDescent="0.25">
      <c r="A801" s="16">
        <v>799</v>
      </c>
      <c r="B801" s="65" t="s">
        <v>1686</v>
      </c>
      <c r="C801" s="49" t="s">
        <v>14</v>
      </c>
      <c r="D801" s="19">
        <v>1</v>
      </c>
      <c r="E801" s="298">
        <f t="shared" si="72"/>
        <v>212227.72928571427</v>
      </c>
      <c r="F801" s="18">
        <v>0.19</v>
      </c>
      <c r="G801" s="132">
        <f t="shared" si="73"/>
        <v>252550.99784999999</v>
      </c>
      <c r="H801" s="41"/>
      <c r="I801" s="384">
        <v>210084.03</v>
      </c>
      <c r="J801" s="404">
        <v>214371.42857142858</v>
      </c>
      <c r="K801" s="405">
        <f t="shared" si="77"/>
        <v>212227.72928571427</v>
      </c>
      <c r="L801" s="405"/>
      <c r="M801" s="58">
        <v>0.19</v>
      </c>
      <c r="N801" s="398">
        <f t="shared" si="74"/>
        <v>249999.9957</v>
      </c>
      <c r="O801" s="421">
        <f t="shared" si="76"/>
        <v>255102</v>
      </c>
      <c r="P801" s="399">
        <f t="shared" si="75"/>
        <v>252550.99784999999</v>
      </c>
      <c r="Q801" s="424"/>
    </row>
    <row r="802" spans="1:17" ht="63.75" x14ac:dyDescent="0.25">
      <c r="A802" s="16">
        <v>800</v>
      </c>
      <c r="B802" s="65" t="s">
        <v>1687</v>
      </c>
      <c r="C802" s="49" t="s">
        <v>14</v>
      </c>
      <c r="D802" s="19">
        <v>1</v>
      </c>
      <c r="E802" s="298">
        <f t="shared" si="72"/>
        <v>483562.88655462186</v>
      </c>
      <c r="F802" s="18">
        <v>0.19</v>
      </c>
      <c r="G802" s="132">
        <f t="shared" si="73"/>
        <v>575439.83499999996</v>
      </c>
      <c r="H802" s="41"/>
      <c r="I802" s="384">
        <v>478678.71428571432</v>
      </c>
      <c r="J802" s="404">
        <v>488447.05882352946</v>
      </c>
      <c r="K802" s="405">
        <f t="shared" si="77"/>
        <v>483562.88655462186</v>
      </c>
      <c r="L802" s="405"/>
      <c r="M802" s="58">
        <v>0.19</v>
      </c>
      <c r="N802" s="398">
        <f t="shared" si="74"/>
        <v>569627.67000000004</v>
      </c>
      <c r="O802" s="421">
        <f t="shared" si="76"/>
        <v>581252</v>
      </c>
      <c r="P802" s="399">
        <f t="shared" si="75"/>
        <v>575439.83499999996</v>
      </c>
      <c r="Q802" s="424"/>
    </row>
    <row r="803" spans="1:17" x14ac:dyDescent="0.25">
      <c r="A803" s="16">
        <v>801</v>
      </c>
      <c r="B803" s="65" t="s">
        <v>1688</v>
      </c>
      <c r="C803" s="49" t="s">
        <v>262</v>
      </c>
      <c r="D803" s="19">
        <v>1</v>
      </c>
      <c r="E803" s="298">
        <f t="shared" si="72"/>
        <v>41.205882352941174</v>
      </c>
      <c r="F803" s="18">
        <v>0.19</v>
      </c>
      <c r="G803" s="132">
        <f t="shared" si="73"/>
        <v>49.034999999999997</v>
      </c>
      <c r="H803" s="41"/>
      <c r="I803" s="384">
        <v>40.394957983193279</v>
      </c>
      <c r="J803" s="404">
        <v>42.016806722689076</v>
      </c>
      <c r="K803" s="405">
        <f t="shared" si="77"/>
        <v>41.205882352941174</v>
      </c>
      <c r="L803" s="405"/>
      <c r="M803" s="58">
        <v>0.19</v>
      </c>
      <c r="N803" s="398">
        <f t="shared" si="74"/>
        <v>48.07</v>
      </c>
      <c r="O803" s="421">
        <f t="shared" si="76"/>
        <v>50</v>
      </c>
      <c r="P803" s="399">
        <f t="shared" si="75"/>
        <v>49.034999999999997</v>
      </c>
      <c r="Q803" s="424"/>
    </row>
    <row r="804" spans="1:17" x14ac:dyDescent="0.25">
      <c r="A804" s="16">
        <v>802</v>
      </c>
      <c r="B804" s="65" t="s">
        <v>1689</v>
      </c>
      <c r="C804" s="49" t="s">
        <v>262</v>
      </c>
      <c r="D804" s="19">
        <v>1</v>
      </c>
      <c r="E804" s="298">
        <f t="shared" si="72"/>
        <v>8.7016806722689086</v>
      </c>
      <c r="F804" s="18">
        <v>0.19</v>
      </c>
      <c r="G804" s="132">
        <f t="shared" si="73"/>
        <v>10.355</v>
      </c>
      <c r="H804" s="41"/>
      <c r="I804" s="384">
        <v>9.0000000000000018</v>
      </c>
      <c r="J804" s="404">
        <v>8.4033613445378155</v>
      </c>
      <c r="K804" s="405">
        <f t="shared" si="77"/>
        <v>8.7016806722689086</v>
      </c>
      <c r="L804" s="405"/>
      <c r="M804" s="58">
        <v>0.19</v>
      </c>
      <c r="N804" s="398">
        <f t="shared" si="74"/>
        <v>10.710000000000003</v>
      </c>
      <c r="O804" s="421">
        <f t="shared" si="76"/>
        <v>10</v>
      </c>
      <c r="P804" s="399">
        <f t="shared" si="75"/>
        <v>10.355</v>
      </c>
      <c r="Q804" s="424"/>
    </row>
    <row r="805" spans="1:17" ht="30" x14ac:dyDescent="0.25">
      <c r="A805" s="16">
        <v>803</v>
      </c>
      <c r="B805" s="182" t="s">
        <v>1690</v>
      </c>
      <c r="C805" s="183" t="s">
        <v>14</v>
      </c>
      <c r="D805" s="19">
        <v>1</v>
      </c>
      <c r="E805" s="298">
        <f t="shared" si="72"/>
        <v>131480.20168067227</v>
      </c>
      <c r="F805" s="18" t="s">
        <v>286</v>
      </c>
      <c r="G805" s="132">
        <f t="shared" si="73"/>
        <v>156461.44</v>
      </c>
      <c r="H805" s="41"/>
      <c r="I805" s="384">
        <v>130152.00000000001</v>
      </c>
      <c r="J805" s="404">
        <v>132808.40336134454</v>
      </c>
      <c r="K805" s="405">
        <f t="shared" si="77"/>
        <v>131480.20168067227</v>
      </c>
      <c r="L805" s="405"/>
      <c r="M805" s="58" t="s">
        <v>286</v>
      </c>
      <c r="N805" s="398">
        <f t="shared" si="74"/>
        <v>154880.88</v>
      </c>
      <c r="O805" s="421">
        <f t="shared" si="76"/>
        <v>158042</v>
      </c>
      <c r="P805" s="399">
        <f t="shared" si="75"/>
        <v>156461.44</v>
      </c>
      <c r="Q805" s="424"/>
    </row>
    <row r="806" spans="1:17" ht="30" x14ac:dyDescent="0.25">
      <c r="A806" s="16">
        <v>804</v>
      </c>
      <c r="B806" s="182" t="s">
        <v>1691</v>
      </c>
      <c r="C806" s="49" t="s">
        <v>262</v>
      </c>
      <c r="D806" s="19">
        <v>1</v>
      </c>
      <c r="E806" s="298">
        <f t="shared" si="72"/>
        <v>59.663865546218489</v>
      </c>
      <c r="F806" s="18" t="s">
        <v>286</v>
      </c>
      <c r="G806" s="132">
        <f t="shared" si="73"/>
        <v>71</v>
      </c>
      <c r="H806" s="41"/>
      <c r="I806" s="384">
        <v>58.82352941176471</v>
      </c>
      <c r="J806" s="404">
        <v>60.504201680672274</v>
      </c>
      <c r="K806" s="405">
        <f t="shared" si="77"/>
        <v>59.663865546218489</v>
      </c>
      <c r="L806" s="405"/>
      <c r="M806" s="58" t="s">
        <v>286</v>
      </c>
      <c r="N806" s="398">
        <f t="shared" si="74"/>
        <v>70</v>
      </c>
      <c r="O806" s="421">
        <f t="shared" si="76"/>
        <v>72</v>
      </c>
      <c r="P806" s="399">
        <f t="shared" si="75"/>
        <v>71</v>
      </c>
      <c r="Q806" s="424"/>
    </row>
    <row r="807" spans="1:17" x14ac:dyDescent="0.25">
      <c r="A807" s="16">
        <v>805</v>
      </c>
      <c r="B807" s="65" t="s">
        <v>1692</v>
      </c>
      <c r="C807" s="49" t="s">
        <v>262</v>
      </c>
      <c r="D807" s="19">
        <v>1</v>
      </c>
      <c r="E807" s="298">
        <f t="shared" si="72"/>
        <v>50.30252100840336</v>
      </c>
      <c r="F807" s="18">
        <v>0.19</v>
      </c>
      <c r="G807" s="132">
        <f t="shared" si="73"/>
        <v>59.86</v>
      </c>
      <c r="H807" s="41"/>
      <c r="I807" s="384">
        <v>50.184873949579831</v>
      </c>
      <c r="J807" s="404">
        <v>50.420168067226896</v>
      </c>
      <c r="K807" s="405">
        <f t="shared" si="77"/>
        <v>50.30252100840336</v>
      </c>
      <c r="L807" s="405"/>
      <c r="M807" s="58">
        <v>0.19</v>
      </c>
      <c r="N807" s="398">
        <f t="shared" si="74"/>
        <v>59.72</v>
      </c>
      <c r="O807" s="421">
        <f t="shared" si="76"/>
        <v>60.000000000000007</v>
      </c>
      <c r="P807" s="399">
        <f t="shared" si="75"/>
        <v>59.86</v>
      </c>
      <c r="Q807" s="424"/>
    </row>
    <row r="808" spans="1:17" x14ac:dyDescent="0.25">
      <c r="A808" s="16">
        <v>806</v>
      </c>
      <c r="B808" s="65" t="s">
        <v>1693</v>
      </c>
      <c r="C808" s="49" t="s">
        <v>289</v>
      </c>
      <c r="D808" s="19">
        <v>1</v>
      </c>
      <c r="E808" s="298">
        <f t="shared" si="72"/>
        <v>21.428571428571431</v>
      </c>
      <c r="F808" s="18" t="s">
        <v>286</v>
      </c>
      <c r="G808" s="132">
        <f t="shared" si="73"/>
        <v>25.500000000000004</v>
      </c>
      <c r="H808" s="41"/>
      <c r="I808" s="384">
        <v>21.008403361344538</v>
      </c>
      <c r="J808" s="404">
        <v>21.84873949579832</v>
      </c>
      <c r="K808" s="405">
        <f t="shared" si="77"/>
        <v>21.428571428571431</v>
      </c>
      <c r="L808" s="405"/>
      <c r="M808" s="58" t="s">
        <v>286</v>
      </c>
      <c r="N808" s="398">
        <f t="shared" si="74"/>
        <v>25</v>
      </c>
      <c r="O808" s="421">
        <f t="shared" si="76"/>
        <v>26</v>
      </c>
      <c r="P808" s="399">
        <f t="shared" si="75"/>
        <v>25.5</v>
      </c>
      <c r="Q808" s="424"/>
    </row>
    <row r="809" spans="1:17" ht="25.5" x14ac:dyDescent="0.25">
      <c r="A809" s="16">
        <v>807</v>
      </c>
      <c r="B809" s="65" t="s">
        <v>1694</v>
      </c>
      <c r="C809" s="49" t="s">
        <v>14</v>
      </c>
      <c r="D809" s="19">
        <v>1</v>
      </c>
      <c r="E809" s="298">
        <f t="shared" si="72"/>
        <v>77982.399159663881</v>
      </c>
      <c r="F809" s="18">
        <v>0.19</v>
      </c>
      <c r="G809" s="132">
        <f t="shared" si="73"/>
        <v>92799.055000000022</v>
      </c>
      <c r="H809" s="41"/>
      <c r="I809" s="384">
        <v>77195.050420168074</v>
      </c>
      <c r="J809" s="404">
        <v>78769.747899159673</v>
      </c>
      <c r="K809" s="405">
        <f t="shared" si="77"/>
        <v>77982.399159663881</v>
      </c>
      <c r="L809" s="405"/>
      <c r="M809" s="58">
        <v>0.19</v>
      </c>
      <c r="N809" s="398">
        <f t="shared" si="74"/>
        <v>91862.110000000015</v>
      </c>
      <c r="O809" s="421">
        <f t="shared" si="76"/>
        <v>93736.000000000015</v>
      </c>
      <c r="P809" s="399">
        <f t="shared" si="75"/>
        <v>92799.055000000022</v>
      </c>
      <c r="Q809" s="424"/>
    </row>
    <row r="810" spans="1:17" x14ac:dyDescent="0.25">
      <c r="A810" s="16">
        <v>808</v>
      </c>
      <c r="B810" s="65" t="s">
        <v>1695</v>
      </c>
      <c r="C810" s="49" t="s">
        <v>262</v>
      </c>
      <c r="D810" s="19">
        <v>1</v>
      </c>
      <c r="E810" s="298">
        <f t="shared" si="72"/>
        <v>17.97058823529412</v>
      </c>
      <c r="F810" s="18" t="s">
        <v>286</v>
      </c>
      <c r="G810" s="132">
        <f t="shared" si="73"/>
        <v>21.385000000000002</v>
      </c>
      <c r="H810" s="41"/>
      <c r="I810" s="384">
        <v>17.453781512605044</v>
      </c>
      <c r="J810" s="404">
        <v>18.487394957983195</v>
      </c>
      <c r="K810" s="405">
        <f t="shared" si="77"/>
        <v>17.97058823529412</v>
      </c>
      <c r="L810" s="405"/>
      <c r="M810" s="58" t="s">
        <v>286</v>
      </c>
      <c r="N810" s="398">
        <f t="shared" si="74"/>
        <v>20.770000000000003</v>
      </c>
      <c r="O810" s="421">
        <f t="shared" si="76"/>
        <v>22.000000000000004</v>
      </c>
      <c r="P810" s="399">
        <f t="shared" si="75"/>
        <v>21.385000000000005</v>
      </c>
      <c r="Q810" s="424"/>
    </row>
    <row r="811" spans="1:17" x14ac:dyDescent="0.25">
      <c r="A811" s="16">
        <v>809</v>
      </c>
      <c r="B811" s="65" t="s">
        <v>1696</v>
      </c>
      <c r="C811" s="49" t="s">
        <v>262</v>
      </c>
      <c r="D811" s="19">
        <v>1</v>
      </c>
      <c r="E811" s="298">
        <f t="shared" si="72"/>
        <v>24.605042016806724</v>
      </c>
      <c r="F811" s="18" t="s">
        <v>286</v>
      </c>
      <c r="G811" s="132">
        <f t="shared" si="73"/>
        <v>29.28</v>
      </c>
      <c r="H811" s="41"/>
      <c r="I811" s="384">
        <v>24</v>
      </c>
      <c r="J811" s="404">
        <v>25.210084033613448</v>
      </c>
      <c r="K811" s="405">
        <f t="shared" si="77"/>
        <v>24.605042016806724</v>
      </c>
      <c r="L811" s="405"/>
      <c r="M811" s="58" t="s">
        <v>286</v>
      </c>
      <c r="N811" s="398">
        <f t="shared" si="74"/>
        <v>28.560000000000002</v>
      </c>
      <c r="O811" s="421">
        <f t="shared" si="76"/>
        <v>30.000000000000004</v>
      </c>
      <c r="P811" s="399">
        <f t="shared" si="75"/>
        <v>29.28</v>
      </c>
      <c r="Q811" s="424"/>
    </row>
    <row r="812" spans="1:17" x14ac:dyDescent="0.25">
      <c r="A812" s="16">
        <v>810</v>
      </c>
      <c r="B812" s="65" t="s">
        <v>1697</v>
      </c>
      <c r="C812" s="49" t="s">
        <v>14</v>
      </c>
      <c r="D812" s="19">
        <v>1</v>
      </c>
      <c r="E812" s="298">
        <f t="shared" si="72"/>
        <v>94563.953781512624</v>
      </c>
      <c r="F812" s="18">
        <v>0.19</v>
      </c>
      <c r="G812" s="132">
        <f t="shared" si="73"/>
        <v>112531.10500000003</v>
      </c>
      <c r="H812" s="41"/>
      <c r="I812" s="384">
        <v>93608.579831932788</v>
      </c>
      <c r="J812" s="404">
        <v>95519.327731092446</v>
      </c>
      <c r="K812" s="405">
        <f t="shared" si="77"/>
        <v>94563.953781512624</v>
      </c>
      <c r="L812" s="405"/>
      <c r="M812" s="58">
        <v>0.19</v>
      </c>
      <c r="N812" s="398">
        <f t="shared" si="74"/>
        <v>111394.21000000002</v>
      </c>
      <c r="O812" s="421">
        <f t="shared" si="76"/>
        <v>113668.00000000001</v>
      </c>
      <c r="P812" s="399">
        <f t="shared" si="75"/>
        <v>112531.10500000001</v>
      </c>
      <c r="Q812" s="424"/>
    </row>
    <row r="813" spans="1:17" x14ac:dyDescent="0.25">
      <c r="A813" s="16">
        <v>811</v>
      </c>
      <c r="B813" s="65" t="s">
        <v>1698</v>
      </c>
      <c r="C813" s="49" t="s">
        <v>14</v>
      </c>
      <c r="D813" s="19">
        <v>1</v>
      </c>
      <c r="E813" s="298">
        <f t="shared" si="72"/>
        <v>24004.63025210084</v>
      </c>
      <c r="F813" s="18" t="s">
        <v>286</v>
      </c>
      <c r="G813" s="132">
        <f t="shared" si="73"/>
        <v>28565.510000000002</v>
      </c>
      <c r="H813" s="41"/>
      <c r="I813" s="384">
        <v>23762.201680672271</v>
      </c>
      <c r="J813" s="404">
        <v>24247.058823529413</v>
      </c>
      <c r="K813" s="405">
        <f t="shared" si="77"/>
        <v>24004.63025210084</v>
      </c>
      <c r="L813" s="405"/>
      <c r="M813" s="58" t="s">
        <v>286</v>
      </c>
      <c r="N813" s="398">
        <f t="shared" si="74"/>
        <v>28277.020000000004</v>
      </c>
      <c r="O813" s="421">
        <f t="shared" si="76"/>
        <v>28854</v>
      </c>
      <c r="P813" s="399">
        <f t="shared" si="75"/>
        <v>28565.510000000002</v>
      </c>
      <c r="Q813" s="424"/>
    </row>
    <row r="814" spans="1:17" x14ac:dyDescent="0.25">
      <c r="A814" s="16">
        <v>812</v>
      </c>
      <c r="B814" s="65" t="s">
        <v>1699</v>
      </c>
      <c r="C814" s="49" t="s">
        <v>14</v>
      </c>
      <c r="D814" s="19">
        <v>1</v>
      </c>
      <c r="E814" s="298">
        <f t="shared" si="72"/>
        <v>29650.441176470591</v>
      </c>
      <c r="F814" s="18">
        <v>0.19</v>
      </c>
      <c r="G814" s="132">
        <f t="shared" si="73"/>
        <v>35284.025000000001</v>
      </c>
      <c r="H814" s="41"/>
      <c r="I814" s="384">
        <v>29351.302521008409</v>
      </c>
      <c r="J814" s="404">
        <v>29949.579831932773</v>
      </c>
      <c r="K814" s="405">
        <f t="shared" si="77"/>
        <v>29650.441176470591</v>
      </c>
      <c r="L814" s="405"/>
      <c r="M814" s="58">
        <v>0.19</v>
      </c>
      <c r="N814" s="398">
        <f t="shared" si="74"/>
        <v>34928.050000000003</v>
      </c>
      <c r="O814" s="421">
        <f t="shared" si="76"/>
        <v>35640</v>
      </c>
      <c r="P814" s="399">
        <f t="shared" si="75"/>
        <v>35284.025000000001</v>
      </c>
      <c r="Q814" s="424"/>
    </row>
    <row r="815" spans="1:17" x14ac:dyDescent="0.25">
      <c r="A815" s="16">
        <v>813</v>
      </c>
      <c r="B815" s="182" t="s">
        <v>1700</v>
      </c>
      <c r="C815" s="183" t="s">
        <v>14</v>
      </c>
      <c r="D815" s="19">
        <v>1</v>
      </c>
      <c r="E815" s="298">
        <f t="shared" si="72"/>
        <v>49854.743697478996</v>
      </c>
      <c r="F815" s="18" t="s">
        <v>286</v>
      </c>
      <c r="G815" s="132">
        <f t="shared" si="73"/>
        <v>59327.145000000004</v>
      </c>
      <c r="H815" s="41"/>
      <c r="I815" s="384">
        <v>49351.504201680676</v>
      </c>
      <c r="J815" s="404">
        <v>50357.983193277316</v>
      </c>
      <c r="K815" s="405">
        <f t="shared" si="77"/>
        <v>49854.743697478996</v>
      </c>
      <c r="L815" s="405"/>
      <c r="M815" s="58" t="s">
        <v>286</v>
      </c>
      <c r="N815" s="398">
        <f t="shared" si="74"/>
        <v>58728.290000000008</v>
      </c>
      <c r="O815" s="421">
        <f t="shared" si="76"/>
        <v>59926.000000000007</v>
      </c>
      <c r="P815" s="399">
        <f t="shared" si="75"/>
        <v>59327.145000000004</v>
      </c>
      <c r="Q815" s="424"/>
    </row>
    <row r="816" spans="1:17" x14ac:dyDescent="0.25">
      <c r="A816" s="16">
        <v>814</v>
      </c>
      <c r="B816" s="65" t="s">
        <v>1701</v>
      </c>
      <c r="C816" s="49" t="s">
        <v>14</v>
      </c>
      <c r="D816" s="19">
        <v>1</v>
      </c>
      <c r="E816" s="298">
        <f t="shared" si="72"/>
        <v>4835.5294117647063</v>
      </c>
      <c r="F816" s="18">
        <v>0.19</v>
      </c>
      <c r="G816" s="132">
        <f t="shared" si="73"/>
        <v>5754.2800000000007</v>
      </c>
      <c r="H816" s="41"/>
      <c r="I816" s="384">
        <v>4787.0252100840344</v>
      </c>
      <c r="J816" s="404">
        <v>4884.0336134453783</v>
      </c>
      <c r="K816" s="405">
        <f t="shared" si="77"/>
        <v>4835.5294117647063</v>
      </c>
      <c r="L816" s="405"/>
      <c r="M816" s="58">
        <v>0.19</v>
      </c>
      <c r="N816" s="398">
        <f t="shared" si="74"/>
        <v>5696.5600000000013</v>
      </c>
      <c r="O816" s="421">
        <f t="shared" si="76"/>
        <v>5812</v>
      </c>
      <c r="P816" s="399">
        <f t="shared" si="75"/>
        <v>5754.2800000000007</v>
      </c>
      <c r="Q816" s="424"/>
    </row>
    <row r="817" spans="1:17" x14ac:dyDescent="0.25">
      <c r="A817" s="16">
        <v>815</v>
      </c>
      <c r="B817" s="65" t="s">
        <v>1702</v>
      </c>
      <c r="C817" s="49" t="s">
        <v>262</v>
      </c>
      <c r="D817" s="19">
        <v>1</v>
      </c>
      <c r="E817" s="298">
        <f t="shared" si="72"/>
        <v>37.873949579831937</v>
      </c>
      <c r="F817" s="18">
        <v>0.19</v>
      </c>
      <c r="G817" s="132">
        <f t="shared" si="73"/>
        <v>45.070000000000007</v>
      </c>
      <c r="H817" s="41"/>
      <c r="I817" s="384">
        <v>37.092436974789919</v>
      </c>
      <c r="J817" s="404">
        <v>38.655462184873954</v>
      </c>
      <c r="K817" s="405">
        <f t="shared" si="77"/>
        <v>37.873949579831937</v>
      </c>
      <c r="L817" s="405"/>
      <c r="M817" s="58">
        <v>0.19</v>
      </c>
      <c r="N817" s="398">
        <f t="shared" si="74"/>
        <v>44.14</v>
      </c>
      <c r="O817" s="421">
        <f t="shared" si="76"/>
        <v>46.000000000000007</v>
      </c>
      <c r="P817" s="399">
        <f t="shared" si="75"/>
        <v>45.070000000000007</v>
      </c>
      <c r="Q817" s="424"/>
    </row>
    <row r="818" spans="1:17" x14ac:dyDescent="0.25">
      <c r="A818" s="16">
        <v>816</v>
      </c>
      <c r="B818" s="182" t="s">
        <v>1703</v>
      </c>
      <c r="C818" s="195" t="s">
        <v>262</v>
      </c>
      <c r="D818" s="19">
        <v>1</v>
      </c>
      <c r="E818" s="298">
        <f t="shared" si="72"/>
        <v>59.978991596638664</v>
      </c>
      <c r="F818" s="18" t="s">
        <v>286</v>
      </c>
      <c r="G818" s="132">
        <f t="shared" si="73"/>
        <v>71.375000000000014</v>
      </c>
      <c r="H818" s="41"/>
      <c r="I818" s="384">
        <v>59.453781512605048</v>
      </c>
      <c r="J818" s="404">
        <v>60.504201680672274</v>
      </c>
      <c r="K818" s="405">
        <f t="shared" si="77"/>
        <v>59.978991596638664</v>
      </c>
      <c r="L818" s="405"/>
      <c r="M818" s="58" t="s">
        <v>286</v>
      </c>
      <c r="N818" s="398">
        <f t="shared" si="74"/>
        <v>70.75</v>
      </c>
      <c r="O818" s="421">
        <f t="shared" si="76"/>
        <v>72</v>
      </c>
      <c r="P818" s="399">
        <f t="shared" si="75"/>
        <v>71.375</v>
      </c>
      <c r="Q818" s="424"/>
    </row>
    <row r="819" spans="1:17" ht="25.5" x14ac:dyDescent="0.25">
      <c r="A819" s="16">
        <v>817</v>
      </c>
      <c r="B819" s="65" t="s">
        <v>1704</v>
      </c>
      <c r="C819" s="49" t="s">
        <v>14</v>
      </c>
      <c r="D819" s="19">
        <v>1</v>
      </c>
      <c r="E819" s="298">
        <f t="shared" si="72"/>
        <v>19342.827731092439</v>
      </c>
      <c r="F819" s="18">
        <v>0.19</v>
      </c>
      <c r="G819" s="132">
        <f t="shared" si="73"/>
        <v>23017.965000000004</v>
      </c>
      <c r="H819" s="41"/>
      <c r="I819" s="384">
        <v>19147.840336134454</v>
      </c>
      <c r="J819" s="404">
        <v>19537.81512605042</v>
      </c>
      <c r="K819" s="405">
        <f t="shared" si="77"/>
        <v>19342.827731092439</v>
      </c>
      <c r="L819" s="405"/>
      <c r="M819" s="58">
        <v>0.19</v>
      </c>
      <c r="N819" s="398">
        <f t="shared" si="74"/>
        <v>22785.93</v>
      </c>
      <c r="O819" s="421">
        <f t="shared" si="76"/>
        <v>23250</v>
      </c>
      <c r="P819" s="399">
        <f t="shared" si="75"/>
        <v>23017.965</v>
      </c>
      <c r="Q819" s="424"/>
    </row>
    <row r="820" spans="1:17" ht="25.5" x14ac:dyDescent="0.25">
      <c r="A820" s="16">
        <v>818</v>
      </c>
      <c r="B820" s="65" t="s">
        <v>1705</v>
      </c>
      <c r="C820" s="49" t="s">
        <v>14</v>
      </c>
      <c r="D820" s="19">
        <v>1</v>
      </c>
      <c r="E820" s="298">
        <f t="shared" si="72"/>
        <v>21492.201680672268</v>
      </c>
      <c r="F820" s="18">
        <v>0.19</v>
      </c>
      <c r="G820" s="132">
        <f t="shared" si="73"/>
        <v>25575.719999999998</v>
      </c>
      <c r="H820" s="41"/>
      <c r="I820" s="384">
        <v>21275.159663865546</v>
      </c>
      <c r="J820" s="404">
        <v>21709.243697478993</v>
      </c>
      <c r="K820" s="405">
        <f t="shared" si="77"/>
        <v>21492.201680672268</v>
      </c>
      <c r="L820" s="405"/>
      <c r="M820" s="58">
        <v>0.19</v>
      </c>
      <c r="N820" s="398">
        <f t="shared" si="74"/>
        <v>25317.440000000002</v>
      </c>
      <c r="O820" s="421">
        <f t="shared" si="76"/>
        <v>25834</v>
      </c>
      <c r="P820" s="399">
        <f t="shared" si="75"/>
        <v>25575.72</v>
      </c>
      <c r="Q820" s="424"/>
    </row>
    <row r="821" spans="1:17" x14ac:dyDescent="0.25">
      <c r="A821" s="16">
        <v>819</v>
      </c>
      <c r="B821" s="65" t="s">
        <v>1706</v>
      </c>
      <c r="C821" s="49" t="s">
        <v>14</v>
      </c>
      <c r="D821" s="19">
        <v>1</v>
      </c>
      <c r="E821" s="298">
        <f t="shared" si="72"/>
        <v>9563.8235294117658</v>
      </c>
      <c r="F821" s="18">
        <v>0.19</v>
      </c>
      <c r="G821" s="132">
        <f t="shared" si="73"/>
        <v>11380.95</v>
      </c>
      <c r="H821" s="41"/>
      <c r="I821" s="384">
        <v>9467.1428571428569</v>
      </c>
      <c r="J821" s="404">
        <v>9660.5042016806728</v>
      </c>
      <c r="K821" s="405">
        <f t="shared" si="77"/>
        <v>9563.8235294117658</v>
      </c>
      <c r="L821" s="405"/>
      <c r="M821" s="58">
        <v>0.19</v>
      </c>
      <c r="N821" s="398">
        <f t="shared" si="74"/>
        <v>11265.9</v>
      </c>
      <c r="O821" s="421">
        <f t="shared" si="76"/>
        <v>11496</v>
      </c>
      <c r="P821" s="399">
        <f t="shared" si="75"/>
        <v>11380.95</v>
      </c>
      <c r="Q821" s="424"/>
    </row>
    <row r="822" spans="1:17" ht="25.5" x14ac:dyDescent="0.25">
      <c r="A822" s="16">
        <v>820</v>
      </c>
      <c r="B822" s="65" t="s">
        <v>1707</v>
      </c>
      <c r="C822" s="49" t="s">
        <v>14</v>
      </c>
      <c r="D822" s="19">
        <v>1</v>
      </c>
      <c r="E822" s="298">
        <f t="shared" si="72"/>
        <v>14184.172268907565</v>
      </c>
      <c r="F822" s="18" t="s">
        <v>286</v>
      </c>
      <c r="G822" s="132">
        <f t="shared" si="73"/>
        <v>16879.165000000001</v>
      </c>
      <c r="H822" s="41"/>
      <c r="I822" s="384">
        <v>14040.613445378154</v>
      </c>
      <c r="J822" s="404">
        <v>14327.731092436976</v>
      </c>
      <c r="K822" s="405">
        <f t="shared" si="77"/>
        <v>14184.172268907565</v>
      </c>
      <c r="L822" s="405"/>
      <c r="M822" s="58" t="s">
        <v>286</v>
      </c>
      <c r="N822" s="398">
        <f t="shared" si="74"/>
        <v>16708.330000000002</v>
      </c>
      <c r="O822" s="421">
        <f t="shared" si="76"/>
        <v>17050</v>
      </c>
      <c r="P822" s="399">
        <f t="shared" si="75"/>
        <v>16879.165000000001</v>
      </c>
      <c r="Q822" s="424"/>
    </row>
    <row r="823" spans="1:17" ht="25.5" x14ac:dyDescent="0.25">
      <c r="A823" s="16">
        <v>821</v>
      </c>
      <c r="B823" s="65" t="s">
        <v>1708</v>
      </c>
      <c r="C823" s="49" t="s">
        <v>14</v>
      </c>
      <c r="D823" s="19">
        <v>1</v>
      </c>
      <c r="E823" s="298">
        <f t="shared" si="72"/>
        <v>13432.197478991597</v>
      </c>
      <c r="F823" s="18" t="s">
        <v>286</v>
      </c>
      <c r="G823" s="132">
        <f t="shared" si="73"/>
        <v>15984.315000000001</v>
      </c>
      <c r="H823" s="41"/>
      <c r="I823" s="384">
        <v>13296.327731092437</v>
      </c>
      <c r="J823" s="404">
        <v>13568.067226890757</v>
      </c>
      <c r="K823" s="405">
        <f t="shared" si="77"/>
        <v>13432.197478991597</v>
      </c>
      <c r="L823" s="405"/>
      <c r="M823" s="58" t="s">
        <v>286</v>
      </c>
      <c r="N823" s="398">
        <f t="shared" si="74"/>
        <v>15822.63</v>
      </c>
      <c r="O823" s="421">
        <f t="shared" si="76"/>
        <v>16146</v>
      </c>
      <c r="P823" s="399">
        <f t="shared" si="75"/>
        <v>15984.314999999999</v>
      </c>
      <c r="Q823" s="424"/>
    </row>
    <row r="824" spans="1:17" ht="30" x14ac:dyDescent="0.25">
      <c r="A824" s="16">
        <v>822</v>
      </c>
      <c r="B824" s="182" t="s">
        <v>1709</v>
      </c>
      <c r="C824" s="183" t="s">
        <v>14</v>
      </c>
      <c r="D824" s="19">
        <v>1</v>
      </c>
      <c r="E824" s="298">
        <f t="shared" si="72"/>
        <v>93685.201680672268</v>
      </c>
      <c r="F824" s="18" t="s">
        <v>286</v>
      </c>
      <c r="G824" s="132">
        <f t="shared" si="73"/>
        <v>111485.39</v>
      </c>
      <c r="H824" s="41"/>
      <c r="I824" s="384">
        <v>92738.470588235301</v>
      </c>
      <c r="J824" s="404">
        <v>94631.932773109249</v>
      </c>
      <c r="K824" s="405">
        <f t="shared" si="77"/>
        <v>93685.201680672268</v>
      </c>
      <c r="L824" s="405"/>
      <c r="M824" s="58" t="s">
        <v>286</v>
      </c>
      <c r="N824" s="398">
        <f t="shared" si="74"/>
        <v>110358.78000000001</v>
      </c>
      <c r="O824" s="421">
        <f t="shared" si="76"/>
        <v>112612</v>
      </c>
      <c r="P824" s="399">
        <f t="shared" si="75"/>
        <v>111485.39000000001</v>
      </c>
      <c r="Q824" s="424"/>
    </row>
    <row r="825" spans="1:17" x14ac:dyDescent="0.25">
      <c r="A825" s="16">
        <v>823</v>
      </c>
      <c r="B825" s="65" t="s">
        <v>1710</v>
      </c>
      <c r="C825" s="49" t="s">
        <v>14</v>
      </c>
      <c r="D825" s="19">
        <v>1</v>
      </c>
      <c r="E825" s="298">
        <f t="shared" si="72"/>
        <v>100463.80672268907</v>
      </c>
      <c r="F825" s="18">
        <v>0.19</v>
      </c>
      <c r="G825" s="132">
        <f t="shared" si="73"/>
        <v>119551.93</v>
      </c>
      <c r="H825" s="41"/>
      <c r="I825" s="384">
        <v>99448.621848739494</v>
      </c>
      <c r="J825" s="404">
        <v>101478.99159663866</v>
      </c>
      <c r="K825" s="405">
        <f t="shared" si="77"/>
        <v>100463.80672268907</v>
      </c>
      <c r="L825" s="405"/>
      <c r="M825" s="58">
        <v>0.19</v>
      </c>
      <c r="N825" s="398">
        <f t="shared" si="74"/>
        <v>118343.86</v>
      </c>
      <c r="O825" s="421">
        <f t="shared" si="76"/>
        <v>120760</v>
      </c>
      <c r="P825" s="399">
        <f t="shared" si="75"/>
        <v>119551.93</v>
      </c>
      <c r="Q825" s="424"/>
    </row>
    <row r="826" spans="1:17" ht="25.5" x14ac:dyDescent="0.25">
      <c r="A826" s="16">
        <v>824</v>
      </c>
      <c r="B826" s="65" t="s">
        <v>1711</v>
      </c>
      <c r="C826" s="49" t="s">
        <v>14</v>
      </c>
      <c r="D826" s="19">
        <v>1</v>
      </c>
      <c r="E826" s="298">
        <f t="shared" si="72"/>
        <v>55995.886554621859</v>
      </c>
      <c r="F826" s="18">
        <v>0.19</v>
      </c>
      <c r="G826" s="132">
        <f t="shared" si="73"/>
        <v>66635.10500000001</v>
      </c>
      <c r="H826" s="41"/>
      <c r="I826" s="384">
        <v>55430.42857142858</v>
      </c>
      <c r="J826" s="404">
        <v>56561.34453781513</v>
      </c>
      <c r="K826" s="405">
        <f t="shared" si="77"/>
        <v>55995.886554621859</v>
      </c>
      <c r="L826" s="405"/>
      <c r="M826" s="58">
        <v>0.19</v>
      </c>
      <c r="N826" s="398">
        <f t="shared" si="74"/>
        <v>65962.210000000006</v>
      </c>
      <c r="O826" s="421">
        <f t="shared" si="76"/>
        <v>67308</v>
      </c>
      <c r="P826" s="399">
        <f t="shared" si="75"/>
        <v>66635.10500000001</v>
      </c>
      <c r="Q826" s="424"/>
    </row>
    <row r="827" spans="1:17" x14ac:dyDescent="0.25">
      <c r="A827" s="16">
        <v>825</v>
      </c>
      <c r="B827" s="182" t="s">
        <v>1712</v>
      </c>
      <c r="C827" s="183" t="s">
        <v>14</v>
      </c>
      <c r="D827" s="19">
        <v>1</v>
      </c>
      <c r="E827" s="298">
        <f t="shared" si="72"/>
        <v>127336.97470588236</v>
      </c>
      <c r="F827" s="18" t="s">
        <v>286</v>
      </c>
      <c r="G827" s="132">
        <f t="shared" si="73"/>
        <v>151530.9999</v>
      </c>
      <c r="H827" s="41"/>
      <c r="I827" s="384">
        <v>126050.42</v>
      </c>
      <c r="J827" s="404">
        <v>128623.52941176471</v>
      </c>
      <c r="K827" s="405">
        <f t="shared" si="77"/>
        <v>127336.97470588236</v>
      </c>
      <c r="L827" s="405"/>
      <c r="M827" s="58" t="s">
        <v>286</v>
      </c>
      <c r="N827" s="398">
        <f t="shared" si="74"/>
        <v>149999.99979999999</v>
      </c>
      <c r="O827" s="421">
        <f t="shared" si="76"/>
        <v>153062</v>
      </c>
      <c r="P827" s="399">
        <f t="shared" si="75"/>
        <v>151530.9999</v>
      </c>
      <c r="Q827" s="424"/>
    </row>
    <row r="828" spans="1:17" x14ac:dyDescent="0.25">
      <c r="A828" s="16">
        <v>826</v>
      </c>
      <c r="B828" s="65" t="s">
        <v>1713</v>
      </c>
      <c r="C828" s="49" t="s">
        <v>262</v>
      </c>
      <c r="D828" s="19">
        <v>1</v>
      </c>
      <c r="E828" s="298">
        <f t="shared" si="72"/>
        <v>1071.5966386554624</v>
      </c>
      <c r="F828" s="18" t="s">
        <v>286</v>
      </c>
      <c r="G828" s="132">
        <f t="shared" si="73"/>
        <v>1275.2000000000003</v>
      </c>
      <c r="H828" s="41"/>
      <c r="I828" s="384">
        <v>1060.840336134454</v>
      </c>
      <c r="J828" s="404">
        <v>1082.3529411764707</v>
      </c>
      <c r="K828" s="405">
        <f t="shared" si="77"/>
        <v>1071.5966386554624</v>
      </c>
      <c r="L828" s="405"/>
      <c r="M828" s="58" t="s">
        <v>286</v>
      </c>
      <c r="N828" s="398">
        <f t="shared" si="74"/>
        <v>1262.4000000000003</v>
      </c>
      <c r="O828" s="421">
        <f t="shared" si="76"/>
        <v>1288.0000000000002</v>
      </c>
      <c r="P828" s="399">
        <f t="shared" si="75"/>
        <v>1275.2000000000003</v>
      </c>
      <c r="Q828" s="424"/>
    </row>
    <row r="829" spans="1:17" x14ac:dyDescent="0.25">
      <c r="A829" s="16">
        <v>827</v>
      </c>
      <c r="B829" s="65" t="s">
        <v>1714</v>
      </c>
      <c r="C829" s="49" t="s">
        <v>14</v>
      </c>
      <c r="D829" s="19">
        <v>1</v>
      </c>
      <c r="E829" s="298">
        <f t="shared" si="72"/>
        <v>2710.0546218487398</v>
      </c>
      <c r="F829" s="18">
        <v>0.19</v>
      </c>
      <c r="G829" s="132">
        <f t="shared" si="73"/>
        <v>3224.9650000000001</v>
      </c>
      <c r="H829" s="41"/>
      <c r="I829" s="384">
        <v>2682.294117647059</v>
      </c>
      <c r="J829" s="404">
        <v>2737.8151260504201</v>
      </c>
      <c r="K829" s="405">
        <f t="shared" si="77"/>
        <v>2710.0546218487398</v>
      </c>
      <c r="L829" s="405"/>
      <c r="M829" s="58">
        <v>0.19</v>
      </c>
      <c r="N829" s="398">
        <f t="shared" si="74"/>
        <v>3191.9300000000003</v>
      </c>
      <c r="O829" s="421">
        <f t="shared" si="76"/>
        <v>3258</v>
      </c>
      <c r="P829" s="399">
        <f t="shared" si="75"/>
        <v>3224.9650000000001</v>
      </c>
      <c r="Q829" s="424"/>
    </row>
    <row r="830" spans="1:17" ht="25.5" x14ac:dyDescent="0.25">
      <c r="A830" s="16">
        <v>828</v>
      </c>
      <c r="B830" s="65" t="s">
        <v>1715</v>
      </c>
      <c r="C830" s="49" t="s">
        <v>14</v>
      </c>
      <c r="D830" s="19">
        <v>1</v>
      </c>
      <c r="E830" s="298">
        <f t="shared" si="72"/>
        <v>26864.529411764706</v>
      </c>
      <c r="F830" s="18">
        <v>0.19</v>
      </c>
      <c r="G830" s="132">
        <f t="shared" si="73"/>
        <v>31968.79</v>
      </c>
      <c r="H830" s="41"/>
      <c r="I830" s="384">
        <v>26592.924369747903</v>
      </c>
      <c r="J830" s="404">
        <v>27136.134453781513</v>
      </c>
      <c r="K830" s="405">
        <f t="shared" si="77"/>
        <v>26864.529411764706</v>
      </c>
      <c r="L830" s="405"/>
      <c r="M830" s="58">
        <v>0.19</v>
      </c>
      <c r="N830" s="398">
        <f t="shared" si="74"/>
        <v>31645.580000000005</v>
      </c>
      <c r="O830" s="421">
        <f t="shared" si="76"/>
        <v>32292</v>
      </c>
      <c r="P830" s="399">
        <f t="shared" si="75"/>
        <v>31968.79</v>
      </c>
      <c r="Q830" s="424"/>
    </row>
    <row r="831" spans="1:17" x14ac:dyDescent="0.25">
      <c r="A831" s="16">
        <v>829</v>
      </c>
      <c r="B831" s="65" t="s">
        <v>1716</v>
      </c>
      <c r="C831" s="49" t="s">
        <v>14</v>
      </c>
      <c r="D831" s="19">
        <v>1</v>
      </c>
      <c r="E831" s="298">
        <f t="shared" si="72"/>
        <v>16119.193277310926</v>
      </c>
      <c r="F831" s="18">
        <v>0.19</v>
      </c>
      <c r="G831" s="132">
        <f t="shared" si="73"/>
        <v>19181.84</v>
      </c>
      <c r="H831" s="41"/>
      <c r="I831" s="384">
        <v>15956.033613445379</v>
      </c>
      <c r="J831" s="404">
        <v>16282.352941176472</v>
      </c>
      <c r="K831" s="405">
        <f t="shared" si="77"/>
        <v>16119.193277310926</v>
      </c>
      <c r="L831" s="405"/>
      <c r="M831" s="58">
        <v>0.19</v>
      </c>
      <c r="N831" s="398">
        <f t="shared" si="74"/>
        <v>18987.68</v>
      </c>
      <c r="O831" s="421">
        <f t="shared" si="76"/>
        <v>19376</v>
      </c>
      <c r="P831" s="399">
        <f t="shared" si="75"/>
        <v>19181.84</v>
      </c>
      <c r="Q831" s="424"/>
    </row>
    <row r="832" spans="1:17" x14ac:dyDescent="0.25">
      <c r="A832" s="16">
        <v>830</v>
      </c>
      <c r="B832" s="65" t="s">
        <v>1717</v>
      </c>
      <c r="C832" s="49" t="s">
        <v>262</v>
      </c>
      <c r="D832" s="19">
        <v>1</v>
      </c>
      <c r="E832" s="298">
        <f t="shared" si="72"/>
        <v>87.284999999999997</v>
      </c>
      <c r="F832" s="18" t="s">
        <v>287</v>
      </c>
      <c r="G832" s="132">
        <f t="shared" si="73"/>
        <v>87.284999999999997</v>
      </c>
      <c r="H832" s="41"/>
      <c r="I832" s="384">
        <v>86.57</v>
      </c>
      <c r="J832" s="212">
        <v>88</v>
      </c>
      <c r="K832" s="405">
        <f t="shared" si="77"/>
        <v>87.284999999999997</v>
      </c>
      <c r="L832" s="57"/>
      <c r="M832" s="58" t="s">
        <v>287</v>
      </c>
      <c r="N832" s="398">
        <f t="shared" si="74"/>
        <v>86.57</v>
      </c>
      <c r="O832" s="421">
        <f t="shared" si="76"/>
        <v>88</v>
      </c>
      <c r="P832" s="399">
        <f t="shared" si="75"/>
        <v>87.284999999999997</v>
      </c>
      <c r="Q832" s="424"/>
    </row>
    <row r="833" spans="1:17" x14ac:dyDescent="0.25">
      <c r="A833" s="16">
        <v>831</v>
      </c>
      <c r="B833" s="65" t="s">
        <v>1718</v>
      </c>
      <c r="C833" s="49" t="s">
        <v>262</v>
      </c>
      <c r="D833" s="19">
        <v>1</v>
      </c>
      <c r="E833" s="298">
        <f t="shared" si="72"/>
        <v>35.590000000000003</v>
      </c>
      <c r="F833" s="18">
        <v>0</v>
      </c>
      <c r="G833" s="132">
        <f t="shared" si="73"/>
        <v>35.590000000000003</v>
      </c>
      <c r="H833" s="41"/>
      <c r="I833" s="384">
        <v>35.18</v>
      </c>
      <c r="J833" s="212">
        <v>36</v>
      </c>
      <c r="K833" s="405">
        <f t="shared" si="77"/>
        <v>35.590000000000003</v>
      </c>
      <c r="L833" s="57"/>
      <c r="M833" s="58">
        <v>0</v>
      </c>
      <c r="N833" s="398">
        <f t="shared" si="74"/>
        <v>35.18</v>
      </c>
      <c r="O833" s="421">
        <f t="shared" si="76"/>
        <v>36</v>
      </c>
      <c r="P833" s="399">
        <f t="shared" si="75"/>
        <v>35.590000000000003</v>
      </c>
      <c r="Q833" s="424"/>
    </row>
    <row r="834" spans="1:17" x14ac:dyDescent="0.25">
      <c r="A834" s="16">
        <v>832</v>
      </c>
      <c r="B834" s="65" t="s">
        <v>1719</v>
      </c>
      <c r="C834" s="49" t="s">
        <v>262</v>
      </c>
      <c r="D834" s="19">
        <v>1</v>
      </c>
      <c r="E834" s="298">
        <f t="shared" si="72"/>
        <v>17.725000000000001</v>
      </c>
      <c r="F834" s="18">
        <v>0</v>
      </c>
      <c r="G834" s="132">
        <f t="shared" si="73"/>
        <v>17.725000000000001</v>
      </c>
      <c r="H834" s="41"/>
      <c r="I834" s="384">
        <v>17.45</v>
      </c>
      <c r="J834" s="212">
        <v>18</v>
      </c>
      <c r="K834" s="405">
        <f t="shared" si="77"/>
        <v>17.725000000000001</v>
      </c>
      <c r="L834" s="57"/>
      <c r="M834" s="58">
        <v>0</v>
      </c>
      <c r="N834" s="398">
        <f t="shared" si="74"/>
        <v>17.45</v>
      </c>
      <c r="O834" s="421">
        <f t="shared" si="76"/>
        <v>18</v>
      </c>
      <c r="P834" s="399">
        <f t="shared" si="75"/>
        <v>17.725000000000001</v>
      </c>
      <c r="Q834" s="424"/>
    </row>
    <row r="835" spans="1:17" x14ac:dyDescent="0.25">
      <c r="A835" s="16">
        <v>833</v>
      </c>
      <c r="B835" s="65" t="s">
        <v>1720</v>
      </c>
      <c r="C835" s="49" t="s">
        <v>262</v>
      </c>
      <c r="D835" s="19">
        <v>1</v>
      </c>
      <c r="E835" s="298">
        <f t="shared" si="72"/>
        <v>8.3650000000000002</v>
      </c>
      <c r="F835" s="18">
        <v>0</v>
      </c>
      <c r="G835" s="132">
        <f t="shared" si="73"/>
        <v>8.3650000000000002</v>
      </c>
      <c r="H835" s="41"/>
      <c r="I835" s="384">
        <v>8.73</v>
      </c>
      <c r="J835" s="212">
        <v>8</v>
      </c>
      <c r="K835" s="405">
        <f t="shared" si="77"/>
        <v>8.3650000000000002</v>
      </c>
      <c r="L835" s="57"/>
      <c r="M835" s="58">
        <v>0</v>
      </c>
      <c r="N835" s="398">
        <f t="shared" si="74"/>
        <v>8.73</v>
      </c>
      <c r="O835" s="421">
        <f t="shared" si="76"/>
        <v>8</v>
      </c>
      <c r="P835" s="399">
        <f t="shared" si="75"/>
        <v>8.3650000000000002</v>
      </c>
      <c r="Q835" s="424"/>
    </row>
    <row r="836" spans="1:17" x14ac:dyDescent="0.25">
      <c r="A836" s="16">
        <v>834</v>
      </c>
      <c r="B836" s="65" t="s">
        <v>1721</v>
      </c>
      <c r="C836" s="49" t="s">
        <v>262</v>
      </c>
      <c r="D836" s="19">
        <v>1</v>
      </c>
      <c r="E836" s="298">
        <f t="shared" ref="E836:E899" si="78">K836</f>
        <v>8.3650000000000002</v>
      </c>
      <c r="F836" s="18" t="s">
        <v>287</v>
      </c>
      <c r="G836" s="132">
        <f t="shared" ref="G836:G899" si="79">+(E836*F836)+E836</f>
        <v>8.3650000000000002</v>
      </c>
      <c r="H836" s="41"/>
      <c r="I836" s="384">
        <v>8.73</v>
      </c>
      <c r="J836" s="212">
        <v>8</v>
      </c>
      <c r="K836" s="405">
        <f t="shared" si="77"/>
        <v>8.3650000000000002</v>
      </c>
      <c r="L836" s="57"/>
      <c r="M836" s="58" t="s">
        <v>287</v>
      </c>
      <c r="N836" s="398">
        <f t="shared" ref="N836:N899" si="80">+(I836*M836)+I836</f>
        <v>8.73</v>
      </c>
      <c r="O836" s="421">
        <f t="shared" si="76"/>
        <v>8</v>
      </c>
      <c r="P836" s="399">
        <f t="shared" ref="P836:P899" si="81">+AVERAGE(N836:O836)</f>
        <v>8.3650000000000002</v>
      </c>
      <c r="Q836" s="424"/>
    </row>
    <row r="837" spans="1:17" x14ac:dyDescent="0.25">
      <c r="A837" s="16">
        <v>835</v>
      </c>
      <c r="B837" s="65" t="s">
        <v>1722</v>
      </c>
      <c r="C837" s="49" t="s">
        <v>262</v>
      </c>
      <c r="D837" s="19">
        <v>1</v>
      </c>
      <c r="E837" s="298">
        <f t="shared" si="78"/>
        <v>6.1400000000000006</v>
      </c>
      <c r="F837" s="18">
        <v>0</v>
      </c>
      <c r="G837" s="132">
        <f t="shared" si="79"/>
        <v>6.1400000000000006</v>
      </c>
      <c r="H837" s="41"/>
      <c r="I837" s="384">
        <v>6.28</v>
      </c>
      <c r="J837" s="212">
        <v>6</v>
      </c>
      <c r="K837" s="405">
        <f t="shared" si="77"/>
        <v>6.1400000000000006</v>
      </c>
      <c r="L837" s="57"/>
      <c r="M837" s="58">
        <v>0</v>
      </c>
      <c r="N837" s="398">
        <f t="shared" si="80"/>
        <v>6.28</v>
      </c>
      <c r="O837" s="421">
        <f t="shared" ref="O837:O900" si="82">(J837*M837)+J837</f>
        <v>6</v>
      </c>
      <c r="P837" s="399">
        <f t="shared" si="81"/>
        <v>6.1400000000000006</v>
      </c>
      <c r="Q837" s="424"/>
    </row>
    <row r="838" spans="1:17" x14ac:dyDescent="0.25">
      <c r="A838" s="16">
        <v>836</v>
      </c>
      <c r="B838" s="65" t="s">
        <v>1723</v>
      </c>
      <c r="C838" s="49" t="s">
        <v>262</v>
      </c>
      <c r="D838" s="19">
        <v>1</v>
      </c>
      <c r="E838" s="298">
        <f t="shared" si="78"/>
        <v>9.5</v>
      </c>
      <c r="F838" s="18" t="s">
        <v>287</v>
      </c>
      <c r="G838" s="132">
        <f t="shared" si="79"/>
        <v>9.5</v>
      </c>
      <c r="H838" s="41"/>
      <c r="I838" s="384">
        <v>9</v>
      </c>
      <c r="J838" s="212">
        <v>10</v>
      </c>
      <c r="K838" s="405">
        <f t="shared" si="77"/>
        <v>9.5</v>
      </c>
      <c r="L838" s="57"/>
      <c r="M838" s="58" t="s">
        <v>287</v>
      </c>
      <c r="N838" s="398">
        <f t="shared" si="80"/>
        <v>9</v>
      </c>
      <c r="O838" s="421">
        <f t="shared" si="82"/>
        <v>10</v>
      </c>
      <c r="P838" s="399">
        <f t="shared" si="81"/>
        <v>9.5</v>
      </c>
      <c r="Q838" s="424"/>
    </row>
    <row r="839" spans="1:17" x14ac:dyDescent="0.25">
      <c r="A839" s="16">
        <v>837</v>
      </c>
      <c r="B839" s="65" t="s">
        <v>1724</v>
      </c>
      <c r="C839" s="49" t="s">
        <v>262</v>
      </c>
      <c r="D839" s="19">
        <v>1</v>
      </c>
      <c r="E839" s="298">
        <f t="shared" si="78"/>
        <v>31.274999999999999</v>
      </c>
      <c r="F839" s="18">
        <v>0</v>
      </c>
      <c r="G839" s="132">
        <f t="shared" si="79"/>
        <v>31.274999999999999</v>
      </c>
      <c r="H839" s="41"/>
      <c r="I839" s="384">
        <v>30.55</v>
      </c>
      <c r="J839" s="212">
        <v>32</v>
      </c>
      <c r="K839" s="405">
        <f t="shared" si="77"/>
        <v>31.274999999999999</v>
      </c>
      <c r="L839" s="57"/>
      <c r="M839" s="58">
        <v>0</v>
      </c>
      <c r="N839" s="398">
        <f t="shared" si="80"/>
        <v>30.55</v>
      </c>
      <c r="O839" s="421">
        <f t="shared" si="82"/>
        <v>32</v>
      </c>
      <c r="P839" s="399">
        <f t="shared" si="81"/>
        <v>31.274999999999999</v>
      </c>
      <c r="Q839" s="424"/>
    </row>
    <row r="840" spans="1:17" x14ac:dyDescent="0.25">
      <c r="A840" s="16">
        <v>838</v>
      </c>
      <c r="B840" s="65" t="s">
        <v>1725</v>
      </c>
      <c r="C840" s="49" t="s">
        <v>262</v>
      </c>
      <c r="D840" s="19">
        <v>1</v>
      </c>
      <c r="E840" s="298">
        <f t="shared" si="78"/>
        <v>112.78151260504202</v>
      </c>
      <c r="F840" s="18">
        <v>0.19</v>
      </c>
      <c r="G840" s="132">
        <f t="shared" si="79"/>
        <v>134.21</v>
      </c>
      <c r="H840" s="41"/>
      <c r="I840" s="384">
        <v>111.27731092436974</v>
      </c>
      <c r="J840" s="404">
        <v>114.28571428571429</v>
      </c>
      <c r="K840" s="405">
        <f t="shared" si="77"/>
        <v>112.78151260504202</v>
      </c>
      <c r="L840" s="405"/>
      <c r="M840" s="58">
        <v>0.19</v>
      </c>
      <c r="N840" s="398">
        <f t="shared" si="80"/>
        <v>132.41999999999999</v>
      </c>
      <c r="O840" s="421">
        <f t="shared" si="82"/>
        <v>136</v>
      </c>
      <c r="P840" s="399">
        <f t="shared" si="81"/>
        <v>134.20999999999998</v>
      </c>
      <c r="Q840" s="424"/>
    </row>
    <row r="841" spans="1:17" x14ac:dyDescent="0.25">
      <c r="A841" s="16">
        <v>839</v>
      </c>
      <c r="B841" s="65" t="s">
        <v>1726</v>
      </c>
      <c r="C841" s="49" t="s">
        <v>14</v>
      </c>
      <c r="D841" s="19">
        <v>1</v>
      </c>
      <c r="E841" s="298">
        <f t="shared" si="78"/>
        <v>14881.911764705883</v>
      </c>
      <c r="F841" s="18" t="s">
        <v>286</v>
      </c>
      <c r="G841" s="132">
        <f t="shared" si="79"/>
        <v>17709.475000000002</v>
      </c>
      <c r="H841" s="41"/>
      <c r="I841" s="384">
        <v>14731.890756302522</v>
      </c>
      <c r="J841" s="404">
        <v>15031.932773109243</v>
      </c>
      <c r="K841" s="405">
        <f t="shared" si="77"/>
        <v>14881.911764705883</v>
      </c>
      <c r="L841" s="405"/>
      <c r="M841" s="58" t="s">
        <v>286</v>
      </c>
      <c r="N841" s="398">
        <f t="shared" si="80"/>
        <v>17530.95</v>
      </c>
      <c r="O841" s="421">
        <f t="shared" si="82"/>
        <v>17888</v>
      </c>
      <c r="P841" s="399">
        <f t="shared" si="81"/>
        <v>17709.474999999999</v>
      </c>
      <c r="Q841" s="424"/>
    </row>
    <row r="842" spans="1:17" x14ac:dyDescent="0.25">
      <c r="A842" s="16">
        <v>840</v>
      </c>
      <c r="B842" s="65" t="s">
        <v>1727</v>
      </c>
      <c r="C842" s="49" t="s">
        <v>14</v>
      </c>
      <c r="D842" s="19">
        <v>1</v>
      </c>
      <c r="E842" s="298">
        <f t="shared" si="78"/>
        <v>13432.197478991597</v>
      </c>
      <c r="F842" s="18" t="s">
        <v>286</v>
      </c>
      <c r="G842" s="132">
        <f t="shared" si="79"/>
        <v>15984.315000000001</v>
      </c>
      <c r="H842" s="41"/>
      <c r="I842" s="384">
        <v>13296.327731092437</v>
      </c>
      <c r="J842" s="404">
        <v>13568.067226890757</v>
      </c>
      <c r="K842" s="405">
        <f t="shared" si="77"/>
        <v>13432.197478991597</v>
      </c>
      <c r="L842" s="405"/>
      <c r="M842" s="58" t="s">
        <v>286</v>
      </c>
      <c r="N842" s="398">
        <f t="shared" si="80"/>
        <v>15822.63</v>
      </c>
      <c r="O842" s="421">
        <f t="shared" si="82"/>
        <v>16146</v>
      </c>
      <c r="P842" s="399">
        <f t="shared" si="81"/>
        <v>15984.314999999999</v>
      </c>
      <c r="Q842" s="424"/>
    </row>
    <row r="843" spans="1:17" x14ac:dyDescent="0.25">
      <c r="A843" s="16">
        <v>841</v>
      </c>
      <c r="B843" s="65" t="s">
        <v>1728</v>
      </c>
      <c r="C843" s="49" t="s">
        <v>262</v>
      </c>
      <c r="D843" s="19">
        <v>1</v>
      </c>
      <c r="E843" s="298">
        <f t="shared" si="78"/>
        <v>162.94537815126051</v>
      </c>
      <c r="F843" s="18">
        <v>0.19</v>
      </c>
      <c r="G843" s="132">
        <f t="shared" si="79"/>
        <v>193.905</v>
      </c>
      <c r="H843" s="41"/>
      <c r="I843" s="384">
        <v>161.18487394957984</v>
      </c>
      <c r="J843" s="404">
        <v>164.70588235294119</v>
      </c>
      <c r="K843" s="405">
        <f t="shared" si="77"/>
        <v>162.94537815126051</v>
      </c>
      <c r="L843" s="405"/>
      <c r="M843" s="58">
        <v>0.19</v>
      </c>
      <c r="N843" s="398">
        <f t="shared" si="80"/>
        <v>191.81</v>
      </c>
      <c r="O843" s="421">
        <f t="shared" si="82"/>
        <v>196</v>
      </c>
      <c r="P843" s="399">
        <f t="shared" si="81"/>
        <v>193.905</v>
      </c>
      <c r="Q843" s="424"/>
    </row>
    <row r="844" spans="1:17" x14ac:dyDescent="0.25">
      <c r="A844" s="16">
        <v>842</v>
      </c>
      <c r="B844" s="65" t="s">
        <v>1729</v>
      </c>
      <c r="C844" s="49" t="s">
        <v>289</v>
      </c>
      <c r="D844" s="19">
        <v>1</v>
      </c>
      <c r="E844" s="298">
        <f t="shared" si="78"/>
        <v>124905.06302521008</v>
      </c>
      <c r="F844" s="18">
        <v>0.19</v>
      </c>
      <c r="G844" s="132">
        <f t="shared" si="79"/>
        <v>148637.02499999999</v>
      </c>
      <c r="H844" s="41"/>
      <c r="I844" s="384">
        <v>123643.73949579832</v>
      </c>
      <c r="J844" s="404">
        <v>126166.38655462186</v>
      </c>
      <c r="K844" s="405">
        <f t="shared" si="77"/>
        <v>124905.06302521008</v>
      </c>
      <c r="L844" s="405"/>
      <c r="M844" s="58">
        <v>0.19</v>
      </c>
      <c r="N844" s="398">
        <f t="shared" si="80"/>
        <v>147136.04999999999</v>
      </c>
      <c r="O844" s="421">
        <f t="shared" si="82"/>
        <v>150138</v>
      </c>
      <c r="P844" s="399">
        <f t="shared" si="81"/>
        <v>148637.02499999999</v>
      </c>
      <c r="Q844" s="424"/>
    </row>
    <row r="845" spans="1:17" x14ac:dyDescent="0.25">
      <c r="A845" s="16">
        <v>843</v>
      </c>
      <c r="B845" s="65" t="s">
        <v>1730</v>
      </c>
      <c r="C845" s="49" t="s">
        <v>262</v>
      </c>
      <c r="D845" s="19">
        <v>1</v>
      </c>
      <c r="E845" s="298">
        <f t="shared" si="78"/>
        <v>13.545</v>
      </c>
      <c r="F845" s="18">
        <v>0</v>
      </c>
      <c r="G845" s="132">
        <f t="shared" si="79"/>
        <v>13.545</v>
      </c>
      <c r="H845" s="41"/>
      <c r="I845" s="384">
        <v>13.09</v>
      </c>
      <c r="J845" s="212">
        <v>14</v>
      </c>
      <c r="K845" s="405">
        <f t="shared" si="77"/>
        <v>13.545</v>
      </c>
      <c r="L845" s="57"/>
      <c r="M845" s="58">
        <v>0</v>
      </c>
      <c r="N845" s="398">
        <f t="shared" si="80"/>
        <v>13.09</v>
      </c>
      <c r="O845" s="421">
        <f t="shared" si="82"/>
        <v>14</v>
      </c>
      <c r="P845" s="399">
        <f t="shared" si="81"/>
        <v>13.545</v>
      </c>
      <c r="Q845" s="424"/>
    </row>
    <row r="846" spans="1:17" x14ac:dyDescent="0.25">
      <c r="A846" s="16">
        <v>844</v>
      </c>
      <c r="B846" s="182" t="s">
        <v>1731</v>
      </c>
      <c r="C846" s="183" t="s">
        <v>14</v>
      </c>
      <c r="D846" s="19">
        <v>1</v>
      </c>
      <c r="E846" s="298">
        <f t="shared" si="78"/>
        <v>72288.668067226899</v>
      </c>
      <c r="F846" s="18" t="s">
        <v>286</v>
      </c>
      <c r="G846" s="132">
        <f t="shared" si="79"/>
        <v>86023.515000000014</v>
      </c>
      <c r="H846" s="41"/>
      <c r="I846" s="384">
        <v>71558.848739495807</v>
      </c>
      <c r="J846" s="404">
        <v>73018.487394957992</v>
      </c>
      <c r="K846" s="405">
        <f t="shared" si="77"/>
        <v>72288.668067226899</v>
      </c>
      <c r="L846" s="405"/>
      <c r="M846" s="58" t="s">
        <v>286</v>
      </c>
      <c r="N846" s="398">
        <f t="shared" si="80"/>
        <v>85155.030000000013</v>
      </c>
      <c r="O846" s="421">
        <f t="shared" si="82"/>
        <v>86892.000000000015</v>
      </c>
      <c r="P846" s="399">
        <f t="shared" si="81"/>
        <v>86023.515000000014</v>
      </c>
      <c r="Q846" s="424"/>
    </row>
    <row r="847" spans="1:17" ht="30" x14ac:dyDescent="0.25">
      <c r="A847" s="16">
        <v>845</v>
      </c>
      <c r="B847" s="182" t="s">
        <v>1732</v>
      </c>
      <c r="C847" s="183" t="s">
        <v>14</v>
      </c>
      <c r="D847" s="19">
        <v>1</v>
      </c>
      <c r="E847" s="298">
        <f t="shared" si="78"/>
        <v>212227.72928571427</v>
      </c>
      <c r="F847" s="18" t="s">
        <v>286</v>
      </c>
      <c r="G847" s="132">
        <f t="shared" si="79"/>
        <v>252550.99784999999</v>
      </c>
      <c r="H847" s="41"/>
      <c r="I847" s="384">
        <v>210084.03</v>
      </c>
      <c r="J847" s="404">
        <v>214371.42857142858</v>
      </c>
      <c r="K847" s="405">
        <f t="shared" si="77"/>
        <v>212227.72928571427</v>
      </c>
      <c r="L847" s="405"/>
      <c r="M847" s="58" t="s">
        <v>286</v>
      </c>
      <c r="N847" s="398">
        <f t="shared" si="80"/>
        <v>249999.9957</v>
      </c>
      <c r="O847" s="421">
        <f t="shared" si="82"/>
        <v>255102</v>
      </c>
      <c r="P847" s="399">
        <f t="shared" si="81"/>
        <v>252550.99784999999</v>
      </c>
      <c r="Q847" s="424"/>
    </row>
    <row r="848" spans="1:17" x14ac:dyDescent="0.25">
      <c r="A848" s="16">
        <v>846</v>
      </c>
      <c r="B848" s="65" t="s">
        <v>1733</v>
      </c>
      <c r="C848" s="49" t="s">
        <v>262</v>
      </c>
      <c r="D848" s="19">
        <v>1</v>
      </c>
      <c r="E848" s="298">
        <f t="shared" si="78"/>
        <v>15.77</v>
      </c>
      <c r="F848" s="18" t="s">
        <v>287</v>
      </c>
      <c r="G848" s="132">
        <f t="shared" si="79"/>
        <v>15.77</v>
      </c>
      <c r="H848" s="41"/>
      <c r="I848" s="384">
        <v>15.54</v>
      </c>
      <c r="J848" s="212">
        <v>16</v>
      </c>
      <c r="K848" s="405">
        <f t="shared" ref="K848:K911" si="83">+AVERAGE(I848:J848)</f>
        <v>15.77</v>
      </c>
      <c r="L848" s="57"/>
      <c r="M848" s="58" t="s">
        <v>287</v>
      </c>
      <c r="N848" s="398">
        <f t="shared" si="80"/>
        <v>15.54</v>
      </c>
      <c r="O848" s="421">
        <f t="shared" si="82"/>
        <v>16</v>
      </c>
      <c r="P848" s="399">
        <f t="shared" si="81"/>
        <v>15.77</v>
      </c>
      <c r="Q848" s="424"/>
    </row>
    <row r="849" spans="1:17" x14ac:dyDescent="0.25">
      <c r="A849" s="16">
        <v>847</v>
      </c>
      <c r="B849" s="65" t="s">
        <v>1734</v>
      </c>
      <c r="C849" s="49" t="s">
        <v>262</v>
      </c>
      <c r="D849" s="19">
        <v>1</v>
      </c>
      <c r="E849" s="298">
        <f t="shared" si="78"/>
        <v>15.77</v>
      </c>
      <c r="F849" s="18">
        <v>0</v>
      </c>
      <c r="G849" s="132">
        <f t="shared" si="79"/>
        <v>15.77</v>
      </c>
      <c r="H849" s="41"/>
      <c r="I849" s="384">
        <v>15.54</v>
      </c>
      <c r="J849" s="212">
        <v>16</v>
      </c>
      <c r="K849" s="405">
        <f t="shared" si="83"/>
        <v>15.77</v>
      </c>
      <c r="L849" s="57"/>
      <c r="M849" s="58">
        <v>0</v>
      </c>
      <c r="N849" s="398">
        <f t="shared" si="80"/>
        <v>15.54</v>
      </c>
      <c r="O849" s="421">
        <f t="shared" si="82"/>
        <v>16</v>
      </c>
      <c r="P849" s="399">
        <f t="shared" si="81"/>
        <v>15.77</v>
      </c>
      <c r="Q849" s="424"/>
    </row>
    <row r="850" spans="1:17" x14ac:dyDescent="0.25">
      <c r="A850" s="16">
        <v>848</v>
      </c>
      <c r="B850" s="65" t="s">
        <v>1735</v>
      </c>
      <c r="C850" s="49" t="s">
        <v>262</v>
      </c>
      <c r="D850" s="19">
        <v>1</v>
      </c>
      <c r="E850" s="298">
        <f t="shared" si="78"/>
        <v>16.239495798319329</v>
      </c>
      <c r="F850" s="18" t="s">
        <v>286</v>
      </c>
      <c r="G850" s="132">
        <f t="shared" si="79"/>
        <v>19.325000000000003</v>
      </c>
      <c r="H850" s="41"/>
      <c r="I850" s="384">
        <v>15.672268907563025</v>
      </c>
      <c r="J850" s="404">
        <v>16.806722689075631</v>
      </c>
      <c r="K850" s="405">
        <f t="shared" si="83"/>
        <v>16.239495798319329</v>
      </c>
      <c r="L850" s="405"/>
      <c r="M850" s="58" t="s">
        <v>286</v>
      </c>
      <c r="N850" s="398">
        <f t="shared" si="80"/>
        <v>18.649999999999999</v>
      </c>
      <c r="O850" s="421">
        <f t="shared" si="82"/>
        <v>20</v>
      </c>
      <c r="P850" s="399">
        <f t="shared" si="81"/>
        <v>19.324999999999999</v>
      </c>
      <c r="Q850" s="424"/>
    </row>
    <row r="851" spans="1:17" x14ac:dyDescent="0.25">
      <c r="A851" s="16">
        <v>849</v>
      </c>
      <c r="B851" s="65" t="s">
        <v>1736</v>
      </c>
      <c r="C851" s="49" t="s">
        <v>262</v>
      </c>
      <c r="D851" s="19">
        <v>1</v>
      </c>
      <c r="E851" s="298">
        <f t="shared" si="78"/>
        <v>24</v>
      </c>
      <c r="F851" s="18">
        <v>0</v>
      </c>
      <c r="G851" s="132">
        <f t="shared" si="79"/>
        <v>24</v>
      </c>
      <c r="H851" s="41"/>
      <c r="I851" s="384">
        <v>24</v>
      </c>
      <c r="J851" s="212">
        <v>24</v>
      </c>
      <c r="K851" s="405">
        <f t="shared" si="83"/>
        <v>24</v>
      </c>
      <c r="L851" s="57"/>
      <c r="M851" s="58">
        <v>0</v>
      </c>
      <c r="N851" s="398">
        <f t="shared" si="80"/>
        <v>24</v>
      </c>
      <c r="O851" s="421">
        <f t="shared" si="82"/>
        <v>24</v>
      </c>
      <c r="P851" s="399">
        <f t="shared" si="81"/>
        <v>24</v>
      </c>
      <c r="Q851" s="424"/>
    </row>
    <row r="852" spans="1:17" x14ac:dyDescent="0.25">
      <c r="A852" s="16">
        <v>850</v>
      </c>
      <c r="B852" s="65" t="s">
        <v>1737</v>
      </c>
      <c r="C852" s="49" t="s">
        <v>14</v>
      </c>
      <c r="D852" s="19">
        <v>1</v>
      </c>
      <c r="E852" s="298">
        <f t="shared" si="78"/>
        <v>9241.3865546218494</v>
      </c>
      <c r="F852" s="18">
        <v>0.19</v>
      </c>
      <c r="G852" s="132">
        <f t="shared" si="79"/>
        <v>10997.25</v>
      </c>
      <c r="H852" s="41"/>
      <c r="I852" s="384">
        <v>9148.3193277310929</v>
      </c>
      <c r="J852" s="404">
        <v>9334.4537815126059</v>
      </c>
      <c r="K852" s="405">
        <f t="shared" si="83"/>
        <v>9241.3865546218494</v>
      </c>
      <c r="L852" s="405"/>
      <c r="M852" s="58">
        <v>0.19</v>
      </c>
      <c r="N852" s="398">
        <f t="shared" si="80"/>
        <v>10886.5</v>
      </c>
      <c r="O852" s="421">
        <f t="shared" si="82"/>
        <v>11108.000000000002</v>
      </c>
      <c r="P852" s="399">
        <f t="shared" si="81"/>
        <v>10997.25</v>
      </c>
      <c r="Q852" s="424"/>
    </row>
    <row r="853" spans="1:17" x14ac:dyDescent="0.25">
      <c r="A853" s="16">
        <v>851</v>
      </c>
      <c r="B853" s="65" t="s">
        <v>1738</v>
      </c>
      <c r="C853" s="49" t="s">
        <v>14</v>
      </c>
      <c r="D853" s="19">
        <v>1</v>
      </c>
      <c r="E853" s="298">
        <f t="shared" si="78"/>
        <v>12894.714285714286</v>
      </c>
      <c r="F853" s="18">
        <v>0.19</v>
      </c>
      <c r="G853" s="132">
        <f t="shared" si="79"/>
        <v>15344.710000000001</v>
      </c>
      <c r="H853" s="41"/>
      <c r="I853" s="384">
        <v>12764.218487394959</v>
      </c>
      <c r="J853" s="404">
        <v>13025.210084033613</v>
      </c>
      <c r="K853" s="405">
        <f t="shared" si="83"/>
        <v>12894.714285714286</v>
      </c>
      <c r="L853" s="405"/>
      <c r="M853" s="58">
        <v>0.19</v>
      </c>
      <c r="N853" s="398">
        <f t="shared" si="80"/>
        <v>15189.420000000002</v>
      </c>
      <c r="O853" s="421">
        <f t="shared" si="82"/>
        <v>15500</v>
      </c>
      <c r="P853" s="399">
        <f t="shared" si="81"/>
        <v>15344.710000000001</v>
      </c>
      <c r="Q853" s="424"/>
    </row>
    <row r="854" spans="1:17" x14ac:dyDescent="0.25">
      <c r="A854" s="16">
        <v>852</v>
      </c>
      <c r="B854" s="65" t="s">
        <v>1739</v>
      </c>
      <c r="C854" s="49" t="s">
        <v>14</v>
      </c>
      <c r="D854" s="19">
        <v>1</v>
      </c>
      <c r="E854" s="298">
        <f t="shared" si="78"/>
        <v>5373.0126050420167</v>
      </c>
      <c r="F854" s="18" t="s">
        <v>286</v>
      </c>
      <c r="G854" s="132">
        <f t="shared" si="79"/>
        <v>6393.8850000000002</v>
      </c>
      <c r="H854" s="41"/>
      <c r="I854" s="384">
        <v>5319.134453781513</v>
      </c>
      <c r="J854" s="404">
        <v>5426.8907563025214</v>
      </c>
      <c r="K854" s="405">
        <f t="shared" si="83"/>
        <v>5373.0126050420167</v>
      </c>
      <c r="L854" s="405"/>
      <c r="M854" s="58" t="s">
        <v>286</v>
      </c>
      <c r="N854" s="398">
        <f t="shared" si="80"/>
        <v>6329.77</v>
      </c>
      <c r="O854" s="421">
        <f t="shared" si="82"/>
        <v>6458</v>
      </c>
      <c r="P854" s="399">
        <f t="shared" si="81"/>
        <v>6393.8850000000002</v>
      </c>
      <c r="Q854" s="424"/>
    </row>
    <row r="855" spans="1:17" x14ac:dyDescent="0.25">
      <c r="A855" s="16">
        <v>853</v>
      </c>
      <c r="B855" s="65" t="s">
        <v>1740</v>
      </c>
      <c r="C855" s="49" t="s">
        <v>284</v>
      </c>
      <c r="D855" s="19">
        <v>1</v>
      </c>
      <c r="E855" s="298">
        <f t="shared" si="78"/>
        <v>41.730000000000004</v>
      </c>
      <c r="F855" s="18">
        <v>0</v>
      </c>
      <c r="G855" s="132">
        <f t="shared" si="79"/>
        <v>41.730000000000004</v>
      </c>
      <c r="H855" s="41"/>
      <c r="I855" s="384">
        <v>41.46</v>
      </c>
      <c r="J855" s="212">
        <v>42</v>
      </c>
      <c r="K855" s="405">
        <f t="shared" si="83"/>
        <v>41.730000000000004</v>
      </c>
      <c r="L855" s="57"/>
      <c r="M855" s="58">
        <v>0</v>
      </c>
      <c r="N855" s="398">
        <f t="shared" si="80"/>
        <v>41.46</v>
      </c>
      <c r="O855" s="421">
        <f t="shared" si="82"/>
        <v>42</v>
      </c>
      <c r="P855" s="399">
        <f t="shared" si="81"/>
        <v>41.730000000000004</v>
      </c>
      <c r="Q855" s="424"/>
    </row>
    <row r="856" spans="1:17" x14ac:dyDescent="0.25">
      <c r="A856" s="16">
        <v>854</v>
      </c>
      <c r="B856" s="65" t="s">
        <v>1741</v>
      </c>
      <c r="C856" s="49" t="s">
        <v>284</v>
      </c>
      <c r="D856" s="19">
        <v>1</v>
      </c>
      <c r="E856" s="298">
        <f t="shared" si="78"/>
        <v>6.41</v>
      </c>
      <c r="F856" s="18">
        <v>0</v>
      </c>
      <c r="G856" s="132">
        <f t="shared" si="79"/>
        <v>6.41</v>
      </c>
      <c r="H856" s="41"/>
      <c r="I856" s="384">
        <v>6.82</v>
      </c>
      <c r="J856" s="212">
        <v>6</v>
      </c>
      <c r="K856" s="405">
        <f t="shared" si="83"/>
        <v>6.41</v>
      </c>
      <c r="L856" s="57"/>
      <c r="M856" s="58">
        <v>0</v>
      </c>
      <c r="N856" s="398">
        <f t="shared" si="80"/>
        <v>6.82</v>
      </c>
      <c r="O856" s="421">
        <f t="shared" si="82"/>
        <v>6</v>
      </c>
      <c r="P856" s="399">
        <f t="shared" si="81"/>
        <v>6.41</v>
      </c>
      <c r="Q856" s="424"/>
    </row>
    <row r="857" spans="1:17" x14ac:dyDescent="0.25">
      <c r="A857" s="16">
        <v>855</v>
      </c>
      <c r="B857" s="65" t="s">
        <v>1742</v>
      </c>
      <c r="C857" s="49" t="s">
        <v>284</v>
      </c>
      <c r="D857" s="19">
        <v>1</v>
      </c>
      <c r="E857" s="298">
        <f t="shared" si="78"/>
        <v>9.5</v>
      </c>
      <c r="F857" s="18">
        <v>0</v>
      </c>
      <c r="G857" s="132">
        <f t="shared" si="79"/>
        <v>9.5</v>
      </c>
      <c r="H857" s="41"/>
      <c r="I857" s="384">
        <v>9</v>
      </c>
      <c r="J857" s="212">
        <v>10</v>
      </c>
      <c r="K857" s="405">
        <f t="shared" si="83"/>
        <v>9.5</v>
      </c>
      <c r="L857" s="57"/>
      <c r="M857" s="58">
        <v>0</v>
      </c>
      <c r="N857" s="398">
        <f t="shared" si="80"/>
        <v>9</v>
      </c>
      <c r="O857" s="421">
        <f t="shared" si="82"/>
        <v>10</v>
      </c>
      <c r="P857" s="399">
        <f t="shared" si="81"/>
        <v>9.5</v>
      </c>
      <c r="Q857" s="424"/>
    </row>
    <row r="858" spans="1:17" x14ac:dyDescent="0.25">
      <c r="A858" s="16">
        <v>856</v>
      </c>
      <c r="B858" s="65" t="s">
        <v>1743</v>
      </c>
      <c r="C858" s="49" t="s">
        <v>289</v>
      </c>
      <c r="D858" s="19">
        <v>1</v>
      </c>
      <c r="E858" s="298">
        <f t="shared" si="78"/>
        <v>64.689075630252105</v>
      </c>
      <c r="F858" s="18">
        <v>0.19</v>
      </c>
      <c r="G858" s="132">
        <f t="shared" si="79"/>
        <v>76.98</v>
      </c>
      <c r="H858" s="41"/>
      <c r="I858" s="384">
        <v>63.831932773109244</v>
      </c>
      <c r="J858" s="404">
        <v>65.546218487394967</v>
      </c>
      <c r="K858" s="405">
        <f t="shared" si="83"/>
        <v>64.689075630252105</v>
      </c>
      <c r="L858" s="405"/>
      <c r="M858" s="58">
        <v>0.19</v>
      </c>
      <c r="N858" s="398">
        <f t="shared" si="80"/>
        <v>75.960000000000008</v>
      </c>
      <c r="O858" s="421">
        <f t="shared" si="82"/>
        <v>78.000000000000014</v>
      </c>
      <c r="P858" s="399">
        <f t="shared" si="81"/>
        <v>76.980000000000018</v>
      </c>
      <c r="Q858" s="424"/>
    </row>
    <row r="859" spans="1:17" x14ac:dyDescent="0.25">
      <c r="A859" s="16">
        <v>857</v>
      </c>
      <c r="B859" s="65" t="s">
        <v>1744</v>
      </c>
      <c r="C859" s="49" t="s">
        <v>284</v>
      </c>
      <c r="D859" s="19">
        <v>1</v>
      </c>
      <c r="E859" s="298">
        <f t="shared" si="78"/>
        <v>31.239495798319329</v>
      </c>
      <c r="F859" s="18" t="s">
        <v>286</v>
      </c>
      <c r="G859" s="132">
        <f t="shared" si="79"/>
        <v>37.175000000000004</v>
      </c>
      <c r="H859" s="41"/>
      <c r="I859" s="384">
        <v>30.54621848739496</v>
      </c>
      <c r="J859" s="404">
        <v>31.932773109243698</v>
      </c>
      <c r="K859" s="405">
        <f t="shared" si="83"/>
        <v>31.239495798319329</v>
      </c>
      <c r="L859" s="405"/>
      <c r="M859" s="58" t="s">
        <v>286</v>
      </c>
      <c r="N859" s="398">
        <f t="shared" si="80"/>
        <v>36.35</v>
      </c>
      <c r="O859" s="421">
        <f t="shared" si="82"/>
        <v>38</v>
      </c>
      <c r="P859" s="399">
        <f t="shared" si="81"/>
        <v>37.174999999999997</v>
      </c>
      <c r="Q859" s="424"/>
    </row>
    <row r="860" spans="1:17" x14ac:dyDescent="0.25">
      <c r="A860" s="16">
        <v>858</v>
      </c>
      <c r="B860" s="65" t="s">
        <v>1745</v>
      </c>
      <c r="C860" s="49" t="s">
        <v>284</v>
      </c>
      <c r="D860" s="19">
        <v>1</v>
      </c>
      <c r="E860" s="298">
        <f t="shared" si="78"/>
        <v>33.033613445378151</v>
      </c>
      <c r="F860" s="18" t="s">
        <v>286</v>
      </c>
      <c r="G860" s="132">
        <f t="shared" si="79"/>
        <v>39.31</v>
      </c>
      <c r="H860" s="41"/>
      <c r="I860" s="384">
        <v>32.45378151260504</v>
      </c>
      <c r="J860" s="404">
        <v>33.613445378151262</v>
      </c>
      <c r="K860" s="405">
        <f t="shared" si="83"/>
        <v>33.033613445378151</v>
      </c>
      <c r="L860" s="405"/>
      <c r="M860" s="58" t="s">
        <v>286</v>
      </c>
      <c r="N860" s="398">
        <f t="shared" si="80"/>
        <v>38.619999999999997</v>
      </c>
      <c r="O860" s="421">
        <f t="shared" si="82"/>
        <v>40</v>
      </c>
      <c r="P860" s="399">
        <f t="shared" si="81"/>
        <v>39.31</v>
      </c>
      <c r="Q860" s="424"/>
    </row>
    <row r="861" spans="1:17" ht="25.5" x14ac:dyDescent="0.25">
      <c r="A861" s="16">
        <v>859</v>
      </c>
      <c r="B861" s="65" t="s">
        <v>1746</v>
      </c>
      <c r="C861" s="49" t="s">
        <v>14</v>
      </c>
      <c r="D861" s="19">
        <v>1</v>
      </c>
      <c r="E861" s="298">
        <f t="shared" si="78"/>
        <v>16484.235294117647</v>
      </c>
      <c r="F861" s="18">
        <v>0.19</v>
      </c>
      <c r="G861" s="132">
        <f t="shared" si="79"/>
        <v>19616.239999999998</v>
      </c>
      <c r="H861" s="41"/>
      <c r="I861" s="384">
        <v>16318.050420168067</v>
      </c>
      <c r="J861" s="404">
        <v>16650.420168067227</v>
      </c>
      <c r="K861" s="405">
        <f t="shared" si="83"/>
        <v>16484.235294117647</v>
      </c>
      <c r="L861" s="405"/>
      <c r="M861" s="58">
        <v>0.19</v>
      </c>
      <c r="N861" s="398">
        <f t="shared" si="80"/>
        <v>19418.48</v>
      </c>
      <c r="O861" s="421">
        <f t="shared" si="82"/>
        <v>19814</v>
      </c>
      <c r="P861" s="399">
        <f t="shared" si="81"/>
        <v>19616.239999999998</v>
      </c>
      <c r="Q861" s="424"/>
    </row>
    <row r="862" spans="1:17" ht="25.5" x14ac:dyDescent="0.25">
      <c r="A862" s="16">
        <v>860</v>
      </c>
      <c r="B862" s="65" t="s">
        <v>1747</v>
      </c>
      <c r="C862" s="49" t="s">
        <v>14</v>
      </c>
      <c r="D862" s="19">
        <v>1</v>
      </c>
      <c r="E862" s="298">
        <f t="shared" si="78"/>
        <v>45162.183697478991</v>
      </c>
      <c r="F862" s="18">
        <v>0.19</v>
      </c>
      <c r="G862" s="132">
        <f t="shared" si="79"/>
        <v>53742.998599999999</v>
      </c>
      <c r="H862" s="41"/>
      <c r="I862" s="384">
        <v>44705.88</v>
      </c>
      <c r="J862" s="404">
        <v>45618.487394957985</v>
      </c>
      <c r="K862" s="405">
        <f t="shared" si="83"/>
        <v>45162.183697478991</v>
      </c>
      <c r="L862" s="405"/>
      <c r="M862" s="58">
        <v>0.19</v>
      </c>
      <c r="N862" s="398">
        <f t="shared" si="80"/>
        <v>53199.997199999998</v>
      </c>
      <c r="O862" s="421">
        <f t="shared" si="82"/>
        <v>54286</v>
      </c>
      <c r="P862" s="399">
        <f t="shared" si="81"/>
        <v>53742.998599999999</v>
      </c>
      <c r="Q862" s="424"/>
    </row>
    <row r="863" spans="1:17" ht="25.5" x14ac:dyDescent="0.25">
      <c r="A863" s="16">
        <v>861</v>
      </c>
      <c r="B863" s="65" t="s">
        <v>1748</v>
      </c>
      <c r="C863" s="49" t="s">
        <v>14</v>
      </c>
      <c r="D863" s="19">
        <v>1</v>
      </c>
      <c r="E863" s="298">
        <f t="shared" si="78"/>
        <v>10172.81512605042</v>
      </c>
      <c r="F863" s="18">
        <v>0.19</v>
      </c>
      <c r="G863" s="132">
        <f t="shared" si="79"/>
        <v>12105.65</v>
      </c>
      <c r="H863" s="41"/>
      <c r="I863" s="384">
        <v>10070</v>
      </c>
      <c r="J863" s="404">
        <v>10275.63025210084</v>
      </c>
      <c r="K863" s="405">
        <f t="shared" si="83"/>
        <v>10172.81512605042</v>
      </c>
      <c r="L863" s="405"/>
      <c r="M863" s="58">
        <v>0.19</v>
      </c>
      <c r="N863" s="398">
        <f t="shared" si="80"/>
        <v>11983.3</v>
      </c>
      <c r="O863" s="421">
        <f t="shared" si="82"/>
        <v>12228</v>
      </c>
      <c r="P863" s="399">
        <f t="shared" si="81"/>
        <v>12105.65</v>
      </c>
      <c r="Q863" s="424"/>
    </row>
    <row r="864" spans="1:17" x14ac:dyDescent="0.25">
      <c r="A864" s="16">
        <v>862</v>
      </c>
      <c r="B864" s="65" t="s">
        <v>1749</v>
      </c>
      <c r="C864" s="49" t="s">
        <v>262</v>
      </c>
      <c r="D864" s="19">
        <v>1</v>
      </c>
      <c r="E864" s="298">
        <f t="shared" si="78"/>
        <v>11.304761904761904</v>
      </c>
      <c r="F864" s="18">
        <v>0.05</v>
      </c>
      <c r="G864" s="132">
        <f t="shared" si="79"/>
        <v>11.87</v>
      </c>
      <c r="H864" s="41"/>
      <c r="I864" s="384">
        <v>11.18095238095238</v>
      </c>
      <c r="J864" s="212">
        <v>11.428571428571429</v>
      </c>
      <c r="K864" s="405">
        <f t="shared" si="83"/>
        <v>11.304761904761904</v>
      </c>
      <c r="L864" s="57"/>
      <c r="M864" s="58">
        <v>0.05</v>
      </c>
      <c r="N864" s="398">
        <f t="shared" si="80"/>
        <v>11.739999999999998</v>
      </c>
      <c r="O864" s="421">
        <f t="shared" si="82"/>
        <v>12</v>
      </c>
      <c r="P864" s="399">
        <f t="shared" si="81"/>
        <v>11.87</v>
      </c>
      <c r="Q864" s="424"/>
    </row>
    <row r="865" spans="1:17" ht="38.25" x14ac:dyDescent="0.25">
      <c r="A865" s="16">
        <v>863</v>
      </c>
      <c r="B865" s="65" t="s">
        <v>1750</v>
      </c>
      <c r="C865" s="49" t="s">
        <v>262</v>
      </c>
      <c r="D865" s="19">
        <v>1</v>
      </c>
      <c r="E865" s="298">
        <f t="shared" si="78"/>
        <v>53.32</v>
      </c>
      <c r="F865" s="18">
        <v>0</v>
      </c>
      <c r="G865" s="132">
        <f t="shared" si="79"/>
        <v>53.32</v>
      </c>
      <c r="H865" s="41"/>
      <c r="I865" s="384">
        <v>52.64</v>
      </c>
      <c r="J865" s="212">
        <v>54</v>
      </c>
      <c r="K865" s="405">
        <f t="shared" si="83"/>
        <v>53.32</v>
      </c>
      <c r="L865" s="57"/>
      <c r="M865" s="58">
        <v>0</v>
      </c>
      <c r="N865" s="398">
        <f t="shared" si="80"/>
        <v>52.64</v>
      </c>
      <c r="O865" s="421">
        <f t="shared" si="82"/>
        <v>54</v>
      </c>
      <c r="P865" s="399">
        <f t="shared" si="81"/>
        <v>53.32</v>
      </c>
      <c r="Q865" s="424"/>
    </row>
    <row r="866" spans="1:17" x14ac:dyDescent="0.25">
      <c r="A866" s="16">
        <v>864</v>
      </c>
      <c r="B866" s="65" t="s">
        <v>1751</v>
      </c>
      <c r="C866" s="49" t="s">
        <v>284</v>
      </c>
      <c r="D866" s="19">
        <v>1</v>
      </c>
      <c r="E866" s="298">
        <f t="shared" si="78"/>
        <v>8.3650000000000002</v>
      </c>
      <c r="F866" s="18">
        <v>0</v>
      </c>
      <c r="G866" s="132">
        <f t="shared" si="79"/>
        <v>8.3650000000000002</v>
      </c>
      <c r="H866" s="41"/>
      <c r="I866" s="384">
        <v>8.73</v>
      </c>
      <c r="J866" s="212">
        <v>8</v>
      </c>
      <c r="K866" s="405">
        <f t="shared" si="83"/>
        <v>8.3650000000000002</v>
      </c>
      <c r="L866" s="57"/>
      <c r="M866" s="58">
        <v>0</v>
      </c>
      <c r="N866" s="398">
        <f t="shared" si="80"/>
        <v>8.73</v>
      </c>
      <c r="O866" s="421">
        <f t="shared" si="82"/>
        <v>8</v>
      </c>
      <c r="P866" s="399">
        <f t="shared" si="81"/>
        <v>8.3650000000000002</v>
      </c>
      <c r="Q866" s="424"/>
    </row>
    <row r="867" spans="1:17" x14ac:dyDescent="0.25">
      <c r="A867" s="16">
        <v>865</v>
      </c>
      <c r="B867" s="65" t="s">
        <v>1752</v>
      </c>
      <c r="C867" s="49" t="s">
        <v>262</v>
      </c>
      <c r="D867" s="19">
        <v>1</v>
      </c>
      <c r="E867" s="298">
        <f t="shared" si="78"/>
        <v>53.32</v>
      </c>
      <c r="F867" s="18">
        <v>0</v>
      </c>
      <c r="G867" s="132">
        <f t="shared" si="79"/>
        <v>53.32</v>
      </c>
      <c r="H867" s="41"/>
      <c r="I867" s="384">
        <v>52.64</v>
      </c>
      <c r="J867" s="212">
        <v>54</v>
      </c>
      <c r="K867" s="405">
        <f t="shared" si="83"/>
        <v>53.32</v>
      </c>
      <c r="L867" s="57"/>
      <c r="M867" s="58">
        <v>0</v>
      </c>
      <c r="N867" s="398">
        <f t="shared" si="80"/>
        <v>52.64</v>
      </c>
      <c r="O867" s="421">
        <f t="shared" si="82"/>
        <v>54</v>
      </c>
      <c r="P867" s="399">
        <f t="shared" si="81"/>
        <v>53.32</v>
      </c>
      <c r="Q867" s="424"/>
    </row>
    <row r="868" spans="1:17" x14ac:dyDescent="0.25">
      <c r="A868" s="16">
        <v>866</v>
      </c>
      <c r="B868" s="65" t="s">
        <v>1753</v>
      </c>
      <c r="C868" s="49" t="s">
        <v>262</v>
      </c>
      <c r="D868" s="19">
        <v>1</v>
      </c>
      <c r="E868" s="298">
        <f t="shared" si="78"/>
        <v>7.55</v>
      </c>
      <c r="F868" s="18">
        <v>0</v>
      </c>
      <c r="G868" s="132">
        <f t="shared" si="79"/>
        <v>7.55</v>
      </c>
      <c r="H868" s="41"/>
      <c r="I868" s="384">
        <v>7.1</v>
      </c>
      <c r="J868" s="212">
        <v>8</v>
      </c>
      <c r="K868" s="405">
        <f t="shared" si="83"/>
        <v>7.55</v>
      </c>
      <c r="L868" s="57"/>
      <c r="M868" s="58">
        <v>0</v>
      </c>
      <c r="N868" s="398">
        <f t="shared" si="80"/>
        <v>7.1</v>
      </c>
      <c r="O868" s="421">
        <f t="shared" si="82"/>
        <v>8</v>
      </c>
      <c r="P868" s="399">
        <f t="shared" si="81"/>
        <v>7.55</v>
      </c>
      <c r="Q868" s="424"/>
    </row>
    <row r="869" spans="1:17" x14ac:dyDescent="0.25">
      <c r="A869" s="16">
        <v>867</v>
      </c>
      <c r="B869" s="65" t="s">
        <v>1754</v>
      </c>
      <c r="C869" s="49" t="s">
        <v>262</v>
      </c>
      <c r="D869" s="19">
        <v>1</v>
      </c>
      <c r="E869" s="298">
        <f t="shared" si="78"/>
        <v>5.59</v>
      </c>
      <c r="F869" s="18">
        <v>0</v>
      </c>
      <c r="G869" s="132">
        <f t="shared" si="79"/>
        <v>5.59</v>
      </c>
      <c r="H869" s="41"/>
      <c r="I869" s="384">
        <v>5.18</v>
      </c>
      <c r="J869" s="212">
        <v>6</v>
      </c>
      <c r="K869" s="405">
        <f t="shared" si="83"/>
        <v>5.59</v>
      </c>
      <c r="L869" s="57"/>
      <c r="M869" s="58">
        <v>0</v>
      </c>
      <c r="N869" s="398">
        <f t="shared" si="80"/>
        <v>5.18</v>
      </c>
      <c r="O869" s="421">
        <f t="shared" si="82"/>
        <v>6</v>
      </c>
      <c r="P869" s="399">
        <f t="shared" si="81"/>
        <v>5.59</v>
      </c>
      <c r="Q869" s="424"/>
    </row>
    <row r="870" spans="1:17" x14ac:dyDescent="0.25">
      <c r="A870" s="16">
        <v>868</v>
      </c>
      <c r="B870" s="65" t="s">
        <v>1755</v>
      </c>
      <c r="C870" s="49" t="s">
        <v>262</v>
      </c>
      <c r="D870" s="19">
        <v>1</v>
      </c>
      <c r="E870" s="298">
        <f t="shared" si="78"/>
        <v>8.3650000000000002</v>
      </c>
      <c r="F870" s="18" t="s">
        <v>287</v>
      </c>
      <c r="G870" s="132">
        <f t="shared" si="79"/>
        <v>8.3650000000000002</v>
      </c>
      <c r="H870" s="41"/>
      <c r="I870" s="384">
        <v>8.73</v>
      </c>
      <c r="J870" s="212">
        <v>8</v>
      </c>
      <c r="K870" s="405">
        <f t="shared" si="83"/>
        <v>8.3650000000000002</v>
      </c>
      <c r="L870" s="57"/>
      <c r="M870" s="58" t="s">
        <v>287</v>
      </c>
      <c r="N870" s="398">
        <f t="shared" si="80"/>
        <v>8.73</v>
      </c>
      <c r="O870" s="421">
        <f t="shared" si="82"/>
        <v>8</v>
      </c>
      <c r="P870" s="399">
        <f t="shared" si="81"/>
        <v>8.3650000000000002</v>
      </c>
      <c r="Q870" s="424"/>
    </row>
    <row r="871" spans="1:17" x14ac:dyDescent="0.25">
      <c r="A871" s="16">
        <v>869</v>
      </c>
      <c r="B871" s="65" t="s">
        <v>1756</v>
      </c>
      <c r="C871" s="49" t="s">
        <v>262</v>
      </c>
      <c r="D871" s="19">
        <v>1</v>
      </c>
      <c r="E871" s="298">
        <f t="shared" si="78"/>
        <v>8.3650000000000002</v>
      </c>
      <c r="F871" s="18">
        <v>0</v>
      </c>
      <c r="G871" s="132">
        <f t="shared" si="79"/>
        <v>8.3650000000000002</v>
      </c>
      <c r="H871" s="41"/>
      <c r="I871" s="384">
        <v>8.73</v>
      </c>
      <c r="J871" s="212">
        <v>8</v>
      </c>
      <c r="K871" s="405">
        <f t="shared" si="83"/>
        <v>8.3650000000000002</v>
      </c>
      <c r="L871" s="57"/>
      <c r="M871" s="58">
        <v>0</v>
      </c>
      <c r="N871" s="398">
        <f t="shared" si="80"/>
        <v>8.73</v>
      </c>
      <c r="O871" s="421">
        <f t="shared" si="82"/>
        <v>8</v>
      </c>
      <c r="P871" s="399">
        <f t="shared" si="81"/>
        <v>8.3650000000000002</v>
      </c>
      <c r="Q871" s="424"/>
    </row>
    <row r="872" spans="1:17" x14ac:dyDescent="0.25">
      <c r="A872" s="437">
        <v>870</v>
      </c>
      <c r="B872" s="65" t="s">
        <v>1757</v>
      </c>
      <c r="C872" s="49" t="s">
        <v>284</v>
      </c>
      <c r="D872" s="59">
        <v>1</v>
      </c>
      <c r="E872" s="298">
        <f t="shared" si="78"/>
        <v>15.336134453781513</v>
      </c>
      <c r="F872" s="44" t="s">
        <v>286</v>
      </c>
      <c r="G872" s="132">
        <f t="shared" si="79"/>
        <v>18.25</v>
      </c>
      <c r="H872" s="45"/>
      <c r="I872" s="384">
        <v>15.546218487394958</v>
      </c>
      <c r="J872" s="404">
        <v>15.126050420168069</v>
      </c>
      <c r="K872" s="405">
        <f t="shared" si="83"/>
        <v>15.336134453781513</v>
      </c>
      <c r="L872" s="405"/>
      <c r="M872" s="58" t="s">
        <v>286</v>
      </c>
      <c r="N872" s="398">
        <f t="shared" si="80"/>
        <v>18.5</v>
      </c>
      <c r="O872" s="421">
        <f t="shared" si="82"/>
        <v>18</v>
      </c>
      <c r="P872" s="399">
        <f t="shared" si="81"/>
        <v>18.25</v>
      </c>
      <c r="Q872" s="424"/>
    </row>
    <row r="873" spans="1:17" x14ac:dyDescent="0.25">
      <c r="A873" s="60">
        <v>871</v>
      </c>
      <c r="B873" s="65" t="s">
        <v>1758</v>
      </c>
      <c r="C873" s="49" t="s">
        <v>284</v>
      </c>
      <c r="D873" s="61">
        <v>1</v>
      </c>
      <c r="E873" s="298">
        <f t="shared" si="78"/>
        <v>10.361344537815127</v>
      </c>
      <c r="F873" s="62" t="s">
        <v>286</v>
      </c>
      <c r="G873" s="132">
        <f t="shared" si="79"/>
        <v>12.33</v>
      </c>
      <c r="H873" s="63"/>
      <c r="I873" s="384">
        <v>10.638655462184875</v>
      </c>
      <c r="J873" s="404">
        <v>10.084033613445378</v>
      </c>
      <c r="K873" s="405">
        <f t="shared" si="83"/>
        <v>10.361344537815127</v>
      </c>
      <c r="L873" s="405"/>
      <c r="M873" s="58" t="s">
        <v>286</v>
      </c>
      <c r="N873" s="398">
        <f t="shared" si="80"/>
        <v>12.660000000000002</v>
      </c>
      <c r="O873" s="421">
        <f t="shared" si="82"/>
        <v>12</v>
      </c>
      <c r="P873" s="399">
        <f t="shared" si="81"/>
        <v>12.330000000000002</v>
      </c>
      <c r="Q873" s="424"/>
    </row>
    <row r="874" spans="1:17" x14ac:dyDescent="0.25">
      <c r="A874" s="60">
        <v>872</v>
      </c>
      <c r="B874" s="65" t="s">
        <v>1759</v>
      </c>
      <c r="C874" s="49" t="s">
        <v>284</v>
      </c>
      <c r="D874" s="385">
        <v>1</v>
      </c>
      <c r="E874" s="386">
        <f t="shared" si="78"/>
        <v>10.361344537815127</v>
      </c>
      <c r="F874" s="210">
        <v>0.19</v>
      </c>
      <c r="G874" s="132">
        <f t="shared" si="79"/>
        <v>12.33</v>
      </c>
      <c r="H874" s="387"/>
      <c r="I874" s="384">
        <v>10.638655462184875</v>
      </c>
      <c r="J874" s="404">
        <v>10.084033613445378</v>
      </c>
      <c r="K874" s="405">
        <f t="shared" si="83"/>
        <v>10.361344537815127</v>
      </c>
      <c r="L874" s="405"/>
      <c r="M874" s="388">
        <v>0.19</v>
      </c>
      <c r="N874" s="398">
        <f t="shared" si="80"/>
        <v>12.660000000000002</v>
      </c>
      <c r="O874" s="421">
        <f t="shared" si="82"/>
        <v>12</v>
      </c>
      <c r="P874" s="399">
        <f t="shared" si="81"/>
        <v>12.330000000000002</v>
      </c>
      <c r="Q874" s="424"/>
    </row>
    <row r="875" spans="1:17" x14ac:dyDescent="0.25">
      <c r="A875" s="60">
        <v>873</v>
      </c>
      <c r="B875" s="65" t="s">
        <v>1949</v>
      </c>
      <c r="C875" s="49" t="s">
        <v>14</v>
      </c>
      <c r="D875" s="61">
        <v>1</v>
      </c>
      <c r="E875" s="298">
        <f t="shared" si="78"/>
        <v>32343.697478991598</v>
      </c>
      <c r="F875" s="62">
        <v>0.19</v>
      </c>
      <c r="G875" s="132">
        <f t="shared" si="79"/>
        <v>38489</v>
      </c>
      <c r="H875" s="63"/>
      <c r="I875" s="384">
        <v>32016.806722689078</v>
      </c>
      <c r="J875" s="404">
        <v>32670.588235294119</v>
      </c>
      <c r="K875" s="405">
        <f t="shared" si="83"/>
        <v>32343.697478991598</v>
      </c>
      <c r="L875" s="405"/>
      <c r="M875" s="58">
        <v>0.19</v>
      </c>
      <c r="N875" s="398">
        <f t="shared" si="80"/>
        <v>38100</v>
      </c>
      <c r="O875" s="421">
        <f t="shared" si="82"/>
        <v>38878</v>
      </c>
      <c r="P875" s="399">
        <f t="shared" si="81"/>
        <v>38489</v>
      </c>
      <c r="Q875" s="424"/>
    </row>
    <row r="876" spans="1:17" x14ac:dyDescent="0.25">
      <c r="A876" s="60">
        <v>874</v>
      </c>
      <c r="B876" s="65" t="s">
        <v>1950</v>
      </c>
      <c r="C876" s="49" t="s">
        <v>14</v>
      </c>
      <c r="D876" s="61">
        <v>1</v>
      </c>
      <c r="E876" s="298">
        <f t="shared" si="78"/>
        <v>37606.722689075628</v>
      </c>
      <c r="F876" s="62">
        <v>0.19</v>
      </c>
      <c r="G876" s="132">
        <f t="shared" si="79"/>
        <v>44752</v>
      </c>
      <c r="H876" s="63"/>
      <c r="I876" s="384">
        <v>37226.89075630252</v>
      </c>
      <c r="J876" s="404">
        <v>37986.554621848743</v>
      </c>
      <c r="K876" s="405">
        <f t="shared" si="83"/>
        <v>37606.722689075628</v>
      </c>
      <c r="L876" s="405"/>
      <c r="M876" s="58">
        <v>0.19</v>
      </c>
      <c r="N876" s="398">
        <f t="shared" si="80"/>
        <v>44300</v>
      </c>
      <c r="O876" s="421">
        <f t="shared" si="82"/>
        <v>45204.000000000007</v>
      </c>
      <c r="P876" s="399">
        <f t="shared" si="81"/>
        <v>44752</v>
      </c>
      <c r="Q876" s="424"/>
    </row>
    <row r="877" spans="1:17" x14ac:dyDescent="0.25">
      <c r="A877" s="60">
        <v>875</v>
      </c>
      <c r="B877" s="65" t="s">
        <v>1951</v>
      </c>
      <c r="C877" s="49" t="s">
        <v>14</v>
      </c>
      <c r="D877" s="61">
        <v>1</v>
      </c>
      <c r="E877" s="298">
        <f t="shared" si="78"/>
        <v>39219.327731092439</v>
      </c>
      <c r="F877" s="62">
        <v>0.19</v>
      </c>
      <c r="G877" s="132">
        <f t="shared" si="79"/>
        <v>46671</v>
      </c>
      <c r="H877" s="63"/>
      <c r="I877" s="384">
        <v>38823.529411764706</v>
      </c>
      <c r="J877" s="404">
        <v>39615.126050420171</v>
      </c>
      <c r="K877" s="405">
        <f t="shared" si="83"/>
        <v>39219.327731092439</v>
      </c>
      <c r="L877" s="405"/>
      <c r="M877" s="58">
        <v>0.19</v>
      </c>
      <c r="N877" s="398">
        <f t="shared" si="80"/>
        <v>46200</v>
      </c>
      <c r="O877" s="421">
        <f t="shared" si="82"/>
        <v>47142</v>
      </c>
      <c r="P877" s="399">
        <f t="shared" si="81"/>
        <v>46671</v>
      </c>
      <c r="Q877" s="424"/>
    </row>
    <row r="878" spans="1:17" x14ac:dyDescent="0.25">
      <c r="A878" s="60">
        <v>876</v>
      </c>
      <c r="B878" s="65" t="s">
        <v>1952</v>
      </c>
      <c r="C878" s="49" t="s">
        <v>14</v>
      </c>
      <c r="D878" s="61">
        <v>1</v>
      </c>
      <c r="E878" s="298">
        <f t="shared" si="78"/>
        <v>20968.067226890758</v>
      </c>
      <c r="F878" s="62">
        <v>0.19</v>
      </c>
      <c r="G878" s="132">
        <f t="shared" si="79"/>
        <v>24952.000000000004</v>
      </c>
      <c r="H878" s="63"/>
      <c r="I878" s="384">
        <v>20756.302521008405</v>
      </c>
      <c r="J878" s="404">
        <v>21179.831932773111</v>
      </c>
      <c r="K878" s="405">
        <f t="shared" si="83"/>
        <v>20968.067226890758</v>
      </c>
      <c r="L878" s="405"/>
      <c r="M878" s="58">
        <v>0.19</v>
      </c>
      <c r="N878" s="398">
        <f t="shared" si="80"/>
        <v>24700.000000000004</v>
      </c>
      <c r="O878" s="421">
        <f t="shared" si="82"/>
        <v>25204.000000000004</v>
      </c>
      <c r="P878" s="399">
        <f t="shared" si="81"/>
        <v>24952.000000000004</v>
      </c>
      <c r="Q878" s="424"/>
    </row>
    <row r="879" spans="1:17" x14ac:dyDescent="0.25">
      <c r="A879" s="60">
        <v>877</v>
      </c>
      <c r="B879" s="65" t="s">
        <v>1953</v>
      </c>
      <c r="C879" s="49" t="s">
        <v>14</v>
      </c>
      <c r="D879" s="61">
        <v>1</v>
      </c>
      <c r="E879" s="298">
        <f t="shared" si="78"/>
        <v>21647.058823529413</v>
      </c>
      <c r="F879" s="62">
        <v>0.19</v>
      </c>
      <c r="G879" s="132">
        <f t="shared" si="79"/>
        <v>25760</v>
      </c>
      <c r="H879" s="63"/>
      <c r="I879" s="384">
        <v>21428.571428571431</v>
      </c>
      <c r="J879" s="404">
        <v>21865.546218487398</v>
      </c>
      <c r="K879" s="405">
        <f t="shared" si="83"/>
        <v>21647.058823529413</v>
      </c>
      <c r="L879" s="405"/>
      <c r="M879" s="58">
        <v>0.19</v>
      </c>
      <c r="N879" s="398">
        <f t="shared" si="80"/>
        <v>25500.000000000004</v>
      </c>
      <c r="O879" s="421">
        <f t="shared" si="82"/>
        <v>26020.000000000004</v>
      </c>
      <c r="P879" s="399">
        <f t="shared" si="81"/>
        <v>25760.000000000004</v>
      </c>
      <c r="Q879" s="424"/>
    </row>
    <row r="880" spans="1:17" x14ac:dyDescent="0.25">
      <c r="A880" s="60">
        <v>878</v>
      </c>
      <c r="B880" s="65" t="s">
        <v>1954</v>
      </c>
      <c r="C880" s="49" t="s">
        <v>14</v>
      </c>
      <c r="D880" s="61">
        <v>1</v>
      </c>
      <c r="E880" s="298">
        <f t="shared" si="78"/>
        <v>21816.806722689078</v>
      </c>
      <c r="F880" s="62">
        <v>0.19</v>
      </c>
      <c r="G880" s="132">
        <f t="shared" si="79"/>
        <v>25962.000000000004</v>
      </c>
      <c r="H880" s="63"/>
      <c r="I880" s="384">
        <v>21596.638655462186</v>
      </c>
      <c r="J880" s="404">
        <v>22036.974789915967</v>
      </c>
      <c r="K880" s="405">
        <f t="shared" si="83"/>
        <v>21816.806722689078</v>
      </c>
      <c r="L880" s="405"/>
      <c r="M880" s="58">
        <v>0.19</v>
      </c>
      <c r="N880" s="398">
        <f t="shared" si="80"/>
        <v>25700</v>
      </c>
      <c r="O880" s="421">
        <f t="shared" si="82"/>
        <v>26224</v>
      </c>
      <c r="P880" s="399">
        <f t="shared" si="81"/>
        <v>25962</v>
      </c>
      <c r="Q880" s="424"/>
    </row>
    <row r="881" spans="1:17" x14ac:dyDescent="0.25">
      <c r="A881" s="60">
        <v>879</v>
      </c>
      <c r="B881" s="65" t="s">
        <v>1955</v>
      </c>
      <c r="C881" s="49" t="s">
        <v>14</v>
      </c>
      <c r="D881" s="61">
        <v>1</v>
      </c>
      <c r="E881" s="298">
        <f t="shared" si="78"/>
        <v>96096.638655462186</v>
      </c>
      <c r="F881" s="62">
        <v>0.19</v>
      </c>
      <c r="G881" s="132">
        <f t="shared" si="79"/>
        <v>114355</v>
      </c>
      <c r="H881" s="63"/>
      <c r="I881" s="384">
        <v>95126.050420168074</v>
      </c>
      <c r="J881" s="404">
        <v>97067.226890756312</v>
      </c>
      <c r="K881" s="405">
        <f t="shared" si="83"/>
        <v>96096.638655462186</v>
      </c>
      <c r="L881" s="405"/>
      <c r="M881" s="58">
        <v>0.19</v>
      </c>
      <c r="N881" s="398">
        <f t="shared" si="80"/>
        <v>113200</v>
      </c>
      <c r="O881" s="421">
        <f t="shared" si="82"/>
        <v>115510.00000000001</v>
      </c>
      <c r="P881" s="399">
        <f t="shared" si="81"/>
        <v>114355</v>
      </c>
      <c r="Q881" s="424"/>
    </row>
    <row r="882" spans="1:17" x14ac:dyDescent="0.25">
      <c r="A882" s="60">
        <v>880</v>
      </c>
      <c r="B882" s="65" t="s">
        <v>1956</v>
      </c>
      <c r="C882" s="49" t="s">
        <v>14</v>
      </c>
      <c r="D882" s="61">
        <v>1</v>
      </c>
      <c r="E882" s="298">
        <f t="shared" si="78"/>
        <v>105434.45378151261</v>
      </c>
      <c r="F882" s="62">
        <v>0.19</v>
      </c>
      <c r="G882" s="132">
        <f t="shared" si="79"/>
        <v>125467</v>
      </c>
      <c r="H882" s="63"/>
      <c r="I882" s="384">
        <v>104369.74789915967</v>
      </c>
      <c r="J882" s="404">
        <v>106499.15966386555</v>
      </c>
      <c r="K882" s="405">
        <f t="shared" si="83"/>
        <v>105434.45378151261</v>
      </c>
      <c r="L882" s="405"/>
      <c r="M882" s="58">
        <v>0.19</v>
      </c>
      <c r="N882" s="398">
        <f t="shared" si="80"/>
        <v>124200.00000000001</v>
      </c>
      <c r="O882" s="421">
        <f t="shared" si="82"/>
        <v>126734</v>
      </c>
      <c r="P882" s="399">
        <f t="shared" si="81"/>
        <v>125467</v>
      </c>
      <c r="Q882" s="424"/>
    </row>
    <row r="883" spans="1:17" x14ac:dyDescent="0.25">
      <c r="A883" s="60">
        <v>881</v>
      </c>
      <c r="B883" s="65" t="s">
        <v>1957</v>
      </c>
      <c r="C883" s="49" t="s">
        <v>14</v>
      </c>
      <c r="D883" s="61">
        <v>1</v>
      </c>
      <c r="E883" s="298">
        <f t="shared" si="78"/>
        <v>114857.98319327732</v>
      </c>
      <c r="F883" s="62">
        <v>0.19</v>
      </c>
      <c r="G883" s="132">
        <f t="shared" si="79"/>
        <v>136681</v>
      </c>
      <c r="H883" s="63"/>
      <c r="I883" s="384">
        <v>113697.47899159664</v>
      </c>
      <c r="J883" s="404">
        <v>116018.48739495799</v>
      </c>
      <c r="K883" s="405">
        <f t="shared" si="83"/>
        <v>114857.98319327732</v>
      </c>
      <c r="L883" s="405"/>
      <c r="M883" s="58">
        <v>0.19</v>
      </c>
      <c r="N883" s="398">
        <f t="shared" si="80"/>
        <v>135300</v>
      </c>
      <c r="O883" s="421">
        <f t="shared" si="82"/>
        <v>138062</v>
      </c>
      <c r="P883" s="399">
        <f t="shared" si="81"/>
        <v>136681</v>
      </c>
      <c r="Q883" s="424"/>
    </row>
    <row r="884" spans="1:17" x14ac:dyDescent="0.25">
      <c r="A884" s="60">
        <v>882</v>
      </c>
      <c r="B884" s="65" t="s">
        <v>1958</v>
      </c>
      <c r="C884" s="49" t="s">
        <v>14</v>
      </c>
      <c r="D884" s="61">
        <v>1</v>
      </c>
      <c r="E884" s="298">
        <f t="shared" si="78"/>
        <v>136929.4117647059</v>
      </c>
      <c r="F884" s="62">
        <v>0.19</v>
      </c>
      <c r="G884" s="132">
        <f t="shared" si="79"/>
        <v>162946.00000000003</v>
      </c>
      <c r="H884" s="63"/>
      <c r="I884" s="384">
        <v>135546.21848739497</v>
      </c>
      <c r="J884" s="404">
        <v>138312.6050420168</v>
      </c>
      <c r="K884" s="405">
        <f t="shared" si="83"/>
        <v>136929.4117647059</v>
      </c>
      <c r="L884" s="405"/>
      <c r="M884" s="58">
        <v>0.19</v>
      </c>
      <c r="N884" s="398">
        <f t="shared" si="80"/>
        <v>161300.00000000003</v>
      </c>
      <c r="O884" s="421">
        <f t="shared" si="82"/>
        <v>164592</v>
      </c>
      <c r="P884" s="399">
        <f t="shared" si="81"/>
        <v>162946</v>
      </c>
      <c r="Q884" s="424"/>
    </row>
    <row r="885" spans="1:17" x14ac:dyDescent="0.25">
      <c r="A885" s="60">
        <v>883</v>
      </c>
      <c r="B885" s="65" t="s">
        <v>1959</v>
      </c>
      <c r="C885" s="49" t="s">
        <v>14</v>
      </c>
      <c r="D885" s="61">
        <v>1</v>
      </c>
      <c r="E885" s="298">
        <f t="shared" si="78"/>
        <v>161802.52100840339</v>
      </c>
      <c r="F885" s="62">
        <v>0.19</v>
      </c>
      <c r="G885" s="132">
        <f t="shared" si="79"/>
        <v>192545.00000000003</v>
      </c>
      <c r="H885" s="63"/>
      <c r="I885" s="384">
        <v>160168.06722689077</v>
      </c>
      <c r="J885" s="404">
        <v>163436.97478991598</v>
      </c>
      <c r="K885" s="405">
        <f t="shared" si="83"/>
        <v>161802.52100840339</v>
      </c>
      <c r="L885" s="405"/>
      <c r="M885" s="58">
        <v>0.19</v>
      </c>
      <c r="N885" s="398">
        <f t="shared" si="80"/>
        <v>190600</v>
      </c>
      <c r="O885" s="421">
        <f t="shared" si="82"/>
        <v>194490.00000000003</v>
      </c>
      <c r="P885" s="399">
        <f t="shared" si="81"/>
        <v>192545</v>
      </c>
      <c r="Q885" s="424"/>
    </row>
    <row r="886" spans="1:17" x14ac:dyDescent="0.25">
      <c r="A886" s="60">
        <v>884</v>
      </c>
      <c r="B886" s="65" t="s">
        <v>1960</v>
      </c>
      <c r="C886" s="49" t="s">
        <v>14</v>
      </c>
      <c r="D886" s="61">
        <v>1</v>
      </c>
      <c r="E886" s="298">
        <f t="shared" si="78"/>
        <v>285828.57142857148</v>
      </c>
      <c r="F886" s="62">
        <v>0.19</v>
      </c>
      <c r="G886" s="132">
        <f t="shared" si="79"/>
        <v>340136.00000000006</v>
      </c>
      <c r="H886" s="63"/>
      <c r="I886" s="384">
        <v>282941.17647058825</v>
      </c>
      <c r="J886" s="404">
        <v>288715.96638655465</v>
      </c>
      <c r="K886" s="405">
        <f t="shared" si="83"/>
        <v>285828.57142857148</v>
      </c>
      <c r="L886" s="405"/>
      <c r="M886" s="58">
        <v>0.19</v>
      </c>
      <c r="N886" s="398">
        <f t="shared" si="80"/>
        <v>336700</v>
      </c>
      <c r="O886" s="421">
        <f t="shared" si="82"/>
        <v>343572</v>
      </c>
      <c r="P886" s="399">
        <f t="shared" si="81"/>
        <v>340136</v>
      </c>
      <c r="Q886" s="424"/>
    </row>
    <row r="887" spans="1:17" x14ac:dyDescent="0.25">
      <c r="A887" s="60">
        <v>885</v>
      </c>
      <c r="B887" s="65" t="s">
        <v>1961</v>
      </c>
      <c r="C887" s="49" t="s">
        <v>14</v>
      </c>
      <c r="D887" s="61">
        <v>1</v>
      </c>
      <c r="E887" s="298">
        <f t="shared" si="78"/>
        <v>76656.302521008416</v>
      </c>
      <c r="F887" s="62">
        <v>0.19</v>
      </c>
      <c r="G887" s="132">
        <f t="shared" si="79"/>
        <v>91221.000000000015</v>
      </c>
      <c r="H887" s="63"/>
      <c r="I887" s="384">
        <v>75882.352941176476</v>
      </c>
      <c r="J887" s="404">
        <v>77430.252100840342</v>
      </c>
      <c r="K887" s="405">
        <f t="shared" si="83"/>
        <v>76656.302521008416</v>
      </c>
      <c r="L887" s="405"/>
      <c r="M887" s="58">
        <v>0.19</v>
      </c>
      <c r="N887" s="398">
        <f t="shared" si="80"/>
        <v>90300</v>
      </c>
      <c r="O887" s="421">
        <f t="shared" si="82"/>
        <v>92142</v>
      </c>
      <c r="P887" s="399">
        <f t="shared" si="81"/>
        <v>91221</v>
      </c>
      <c r="Q887" s="424"/>
    </row>
    <row r="888" spans="1:17" x14ac:dyDescent="0.25">
      <c r="A888" s="60">
        <v>886</v>
      </c>
      <c r="B888" s="65" t="s">
        <v>1962</v>
      </c>
      <c r="C888" s="49" t="s">
        <v>14</v>
      </c>
      <c r="D888" s="61">
        <v>1</v>
      </c>
      <c r="E888" s="298">
        <f t="shared" si="78"/>
        <v>84042.016806722691</v>
      </c>
      <c r="F888" s="62">
        <v>0.19</v>
      </c>
      <c r="G888" s="132">
        <f t="shared" si="79"/>
        <v>100010</v>
      </c>
      <c r="H888" s="63"/>
      <c r="I888" s="384">
        <v>83193.277310924372</v>
      </c>
      <c r="J888" s="404">
        <v>84890.756302521011</v>
      </c>
      <c r="K888" s="405">
        <f t="shared" si="83"/>
        <v>84042.016806722691</v>
      </c>
      <c r="L888" s="405"/>
      <c r="M888" s="58">
        <v>0.19</v>
      </c>
      <c r="N888" s="398">
        <f t="shared" si="80"/>
        <v>99000</v>
      </c>
      <c r="O888" s="421">
        <f t="shared" si="82"/>
        <v>101020</v>
      </c>
      <c r="P888" s="399">
        <f t="shared" si="81"/>
        <v>100010</v>
      </c>
      <c r="Q888" s="424"/>
    </row>
    <row r="889" spans="1:17" x14ac:dyDescent="0.25">
      <c r="A889" s="60">
        <v>887</v>
      </c>
      <c r="B889" s="65" t="s">
        <v>1963</v>
      </c>
      <c r="C889" s="49" t="s">
        <v>14</v>
      </c>
      <c r="D889" s="61">
        <v>1</v>
      </c>
      <c r="E889" s="298">
        <f t="shared" si="78"/>
        <v>89645.378151260506</v>
      </c>
      <c r="F889" s="62">
        <v>0.19</v>
      </c>
      <c r="G889" s="132">
        <f t="shared" si="79"/>
        <v>106678</v>
      </c>
      <c r="H889" s="63"/>
      <c r="I889" s="384">
        <v>88739.495798319331</v>
      </c>
      <c r="J889" s="404">
        <v>90551.26050420168</v>
      </c>
      <c r="K889" s="405">
        <f t="shared" si="83"/>
        <v>89645.378151260506</v>
      </c>
      <c r="L889" s="405"/>
      <c r="M889" s="58">
        <v>0.19</v>
      </c>
      <c r="N889" s="398">
        <f t="shared" si="80"/>
        <v>105600</v>
      </c>
      <c r="O889" s="421">
        <f t="shared" si="82"/>
        <v>107756</v>
      </c>
      <c r="P889" s="399">
        <f t="shared" si="81"/>
        <v>106678</v>
      </c>
      <c r="Q889" s="424"/>
    </row>
    <row r="890" spans="1:17" x14ac:dyDescent="0.25">
      <c r="A890" s="60">
        <v>888</v>
      </c>
      <c r="B890" s="65" t="s">
        <v>1964</v>
      </c>
      <c r="C890" s="49" t="s">
        <v>14</v>
      </c>
      <c r="D890" s="61">
        <v>1</v>
      </c>
      <c r="E890" s="298">
        <f t="shared" si="78"/>
        <v>171904.2016806723</v>
      </c>
      <c r="F890" s="62">
        <v>0.19</v>
      </c>
      <c r="G890" s="132">
        <f t="shared" si="79"/>
        <v>204566.00000000003</v>
      </c>
      <c r="H890" s="63"/>
      <c r="I890" s="384">
        <v>170168.06722689077</v>
      </c>
      <c r="J890" s="404">
        <v>173640.3361344538</v>
      </c>
      <c r="K890" s="405">
        <f t="shared" si="83"/>
        <v>171904.2016806723</v>
      </c>
      <c r="L890" s="405"/>
      <c r="M890" s="58">
        <v>0.19</v>
      </c>
      <c r="N890" s="398">
        <f t="shared" si="80"/>
        <v>202500</v>
      </c>
      <c r="O890" s="421">
        <f t="shared" si="82"/>
        <v>206632.00000000003</v>
      </c>
      <c r="P890" s="399">
        <f t="shared" si="81"/>
        <v>204566</v>
      </c>
      <c r="Q890" s="424"/>
    </row>
    <row r="891" spans="1:17" x14ac:dyDescent="0.25">
      <c r="A891" s="60">
        <v>889</v>
      </c>
      <c r="B891" s="65" t="s">
        <v>1965</v>
      </c>
      <c r="C891" s="49" t="s">
        <v>14</v>
      </c>
      <c r="D891" s="61">
        <v>1</v>
      </c>
      <c r="E891" s="298">
        <f t="shared" si="78"/>
        <v>455015.96638655465</v>
      </c>
      <c r="F891" s="62">
        <v>0.19</v>
      </c>
      <c r="G891" s="132">
        <f t="shared" si="79"/>
        <v>541469</v>
      </c>
      <c r="H891" s="63"/>
      <c r="I891" s="384">
        <v>450420.16806722688</v>
      </c>
      <c r="J891" s="404">
        <v>459611.76470588235</v>
      </c>
      <c r="K891" s="405">
        <f t="shared" si="83"/>
        <v>455015.96638655465</v>
      </c>
      <c r="L891" s="405"/>
      <c r="M891" s="58">
        <v>0.19</v>
      </c>
      <c r="N891" s="398">
        <f t="shared" si="80"/>
        <v>536000</v>
      </c>
      <c r="O891" s="421">
        <f t="shared" si="82"/>
        <v>546938</v>
      </c>
      <c r="P891" s="399">
        <f t="shared" si="81"/>
        <v>541469</v>
      </c>
      <c r="Q891" s="424"/>
    </row>
    <row r="892" spans="1:17" x14ac:dyDescent="0.25">
      <c r="A892" s="60">
        <v>890</v>
      </c>
      <c r="B892" s="65" t="s">
        <v>1966</v>
      </c>
      <c r="C892" s="49" t="s">
        <v>14</v>
      </c>
      <c r="D892" s="61">
        <v>1</v>
      </c>
      <c r="E892" s="298">
        <f t="shared" si="78"/>
        <v>80136.97478991597</v>
      </c>
      <c r="F892" s="62">
        <v>0.19</v>
      </c>
      <c r="G892" s="132">
        <f t="shared" si="79"/>
        <v>95363</v>
      </c>
      <c r="H892" s="63"/>
      <c r="I892" s="384">
        <v>79327.731092436981</v>
      </c>
      <c r="J892" s="404">
        <v>80946.218487394959</v>
      </c>
      <c r="K892" s="405">
        <f t="shared" si="83"/>
        <v>80136.97478991597</v>
      </c>
      <c r="L892" s="405"/>
      <c r="M892" s="58">
        <v>0.19</v>
      </c>
      <c r="N892" s="398">
        <f t="shared" si="80"/>
        <v>94400</v>
      </c>
      <c r="O892" s="421">
        <f t="shared" si="82"/>
        <v>96326</v>
      </c>
      <c r="P892" s="399">
        <f t="shared" si="81"/>
        <v>95363</v>
      </c>
      <c r="Q892" s="424"/>
    </row>
    <row r="893" spans="1:17" ht="25.5" x14ac:dyDescent="0.25">
      <c r="A893" s="60">
        <v>891</v>
      </c>
      <c r="B893" s="65" t="s">
        <v>1967</v>
      </c>
      <c r="C893" s="49" t="s">
        <v>14</v>
      </c>
      <c r="D893" s="61">
        <v>1</v>
      </c>
      <c r="E893" s="298">
        <f t="shared" si="78"/>
        <v>87013.445378151257</v>
      </c>
      <c r="F893" s="62">
        <v>0.19</v>
      </c>
      <c r="G893" s="132">
        <f t="shared" si="79"/>
        <v>103546</v>
      </c>
      <c r="H893" s="63"/>
      <c r="I893" s="384">
        <v>86134.45378151261</v>
      </c>
      <c r="J893" s="404">
        <v>87892.436974789918</v>
      </c>
      <c r="K893" s="405">
        <f t="shared" si="83"/>
        <v>87013.445378151257</v>
      </c>
      <c r="L893" s="405"/>
      <c r="M893" s="58">
        <v>0.19</v>
      </c>
      <c r="N893" s="398">
        <f t="shared" si="80"/>
        <v>102500</v>
      </c>
      <c r="O893" s="421">
        <f t="shared" si="82"/>
        <v>104592</v>
      </c>
      <c r="P893" s="399">
        <f t="shared" si="81"/>
        <v>103546</v>
      </c>
      <c r="Q893" s="424"/>
    </row>
    <row r="894" spans="1:17" x14ac:dyDescent="0.25">
      <c r="A894" s="60">
        <v>892</v>
      </c>
      <c r="B894" s="65" t="s">
        <v>1968</v>
      </c>
      <c r="C894" s="49" t="s">
        <v>14</v>
      </c>
      <c r="D894" s="61">
        <v>1</v>
      </c>
      <c r="E894" s="298">
        <f t="shared" si="78"/>
        <v>16299.159663865546</v>
      </c>
      <c r="F894" s="62">
        <v>0.19</v>
      </c>
      <c r="G894" s="132">
        <f t="shared" si="79"/>
        <v>19396</v>
      </c>
      <c r="H894" s="63"/>
      <c r="I894" s="384">
        <v>16134.453781512606</v>
      </c>
      <c r="J894" s="404">
        <v>16463.865546218487</v>
      </c>
      <c r="K894" s="405">
        <f t="shared" si="83"/>
        <v>16299.159663865546</v>
      </c>
      <c r="L894" s="405"/>
      <c r="M894" s="58">
        <v>0.19</v>
      </c>
      <c r="N894" s="398">
        <f t="shared" si="80"/>
        <v>19200</v>
      </c>
      <c r="O894" s="421">
        <f t="shared" si="82"/>
        <v>19592</v>
      </c>
      <c r="P894" s="399">
        <f t="shared" si="81"/>
        <v>19396</v>
      </c>
      <c r="Q894" s="424"/>
    </row>
    <row r="895" spans="1:17" x14ac:dyDescent="0.25">
      <c r="A895" s="60">
        <v>893</v>
      </c>
      <c r="B895" s="65" t="s">
        <v>1969</v>
      </c>
      <c r="C895" s="49" t="s">
        <v>14</v>
      </c>
      <c r="D895" s="61">
        <v>1</v>
      </c>
      <c r="E895" s="298">
        <f t="shared" si="78"/>
        <v>87437.815126050424</v>
      </c>
      <c r="F895" s="62">
        <v>0.19</v>
      </c>
      <c r="G895" s="132">
        <f t="shared" si="79"/>
        <v>104051</v>
      </c>
      <c r="H895" s="63"/>
      <c r="I895" s="384">
        <v>86554.621848739494</v>
      </c>
      <c r="J895" s="404">
        <v>88321.008403361353</v>
      </c>
      <c r="K895" s="405">
        <f t="shared" si="83"/>
        <v>87437.815126050424</v>
      </c>
      <c r="L895" s="405"/>
      <c r="M895" s="58">
        <v>0.19</v>
      </c>
      <c r="N895" s="398">
        <f t="shared" si="80"/>
        <v>103000</v>
      </c>
      <c r="O895" s="421">
        <f t="shared" si="82"/>
        <v>105102.00000000001</v>
      </c>
      <c r="P895" s="399">
        <f t="shared" si="81"/>
        <v>104051</v>
      </c>
      <c r="Q895" s="424"/>
    </row>
    <row r="896" spans="1:17" x14ac:dyDescent="0.25">
      <c r="A896" s="60">
        <v>894</v>
      </c>
      <c r="B896" s="65" t="s">
        <v>1970</v>
      </c>
      <c r="C896" s="49" t="s">
        <v>14</v>
      </c>
      <c r="D896" s="61">
        <v>1</v>
      </c>
      <c r="E896" s="298">
        <f t="shared" si="78"/>
        <v>148559.66386554623</v>
      </c>
      <c r="F896" s="62">
        <v>0.19</v>
      </c>
      <c r="G896" s="132">
        <f t="shared" si="79"/>
        <v>176786</v>
      </c>
      <c r="H896" s="63"/>
      <c r="I896" s="384">
        <v>147058.82352941178</v>
      </c>
      <c r="J896" s="404">
        <v>150060.50420168068</v>
      </c>
      <c r="K896" s="405">
        <f t="shared" si="83"/>
        <v>148559.66386554623</v>
      </c>
      <c r="L896" s="405"/>
      <c r="M896" s="58">
        <v>0.19</v>
      </c>
      <c r="N896" s="398">
        <f t="shared" si="80"/>
        <v>175000</v>
      </c>
      <c r="O896" s="421">
        <f t="shared" si="82"/>
        <v>178572</v>
      </c>
      <c r="P896" s="399">
        <f t="shared" si="81"/>
        <v>176786</v>
      </c>
      <c r="Q896" s="424"/>
    </row>
    <row r="897" spans="1:18" ht="25.5" x14ac:dyDescent="0.25">
      <c r="A897" s="60">
        <v>895</v>
      </c>
      <c r="B897" s="65" t="s">
        <v>1971</v>
      </c>
      <c r="C897" s="49" t="s">
        <v>14</v>
      </c>
      <c r="D897" s="61">
        <v>1</v>
      </c>
      <c r="E897" s="298">
        <f t="shared" si="78"/>
        <v>372077.31092436973</v>
      </c>
      <c r="F897" s="62">
        <v>0.19</v>
      </c>
      <c r="G897" s="132">
        <f t="shared" si="79"/>
        <v>442772</v>
      </c>
      <c r="H897" s="63"/>
      <c r="I897" s="384">
        <v>368319.32773109246</v>
      </c>
      <c r="J897" s="404">
        <v>375835.29411764705</v>
      </c>
      <c r="K897" s="405">
        <f t="shared" si="83"/>
        <v>372077.31092436973</v>
      </c>
      <c r="L897" s="405"/>
      <c r="M897" s="58">
        <v>0.19</v>
      </c>
      <c r="N897" s="398">
        <f t="shared" si="80"/>
        <v>438300</v>
      </c>
      <c r="O897" s="421">
        <f t="shared" si="82"/>
        <v>447244</v>
      </c>
      <c r="P897" s="399">
        <f t="shared" si="81"/>
        <v>442772</v>
      </c>
      <c r="Q897" s="424"/>
    </row>
    <row r="898" spans="1:18" ht="25.5" x14ac:dyDescent="0.25">
      <c r="A898" s="60">
        <v>896</v>
      </c>
      <c r="B898" s="65" t="s">
        <v>1972</v>
      </c>
      <c r="C898" s="49" t="s">
        <v>14</v>
      </c>
      <c r="D898" s="61">
        <v>1</v>
      </c>
      <c r="E898" s="298">
        <f t="shared" si="78"/>
        <v>159170.58823529413</v>
      </c>
      <c r="F898" s="62">
        <v>0.19</v>
      </c>
      <c r="G898" s="132">
        <f t="shared" si="79"/>
        <v>189413</v>
      </c>
      <c r="H898" s="63"/>
      <c r="I898" s="384">
        <v>157563.02521008404</v>
      </c>
      <c r="J898" s="404">
        <v>160778.15126050421</v>
      </c>
      <c r="K898" s="405">
        <f t="shared" si="83"/>
        <v>159170.58823529413</v>
      </c>
      <c r="L898" s="405"/>
      <c r="M898" s="58">
        <v>0.19</v>
      </c>
      <c r="N898" s="398">
        <f t="shared" si="80"/>
        <v>187500</v>
      </c>
      <c r="O898" s="421">
        <f t="shared" si="82"/>
        <v>191326</v>
      </c>
      <c r="P898" s="399">
        <f t="shared" si="81"/>
        <v>189413</v>
      </c>
      <c r="Q898" s="424"/>
    </row>
    <row r="899" spans="1:18" ht="25.5" x14ac:dyDescent="0.25">
      <c r="A899" s="60">
        <v>897</v>
      </c>
      <c r="B899" s="65" t="s">
        <v>1973</v>
      </c>
      <c r="C899" s="49" t="s">
        <v>14</v>
      </c>
      <c r="D899" s="61">
        <v>1</v>
      </c>
      <c r="E899" s="298">
        <f t="shared" si="78"/>
        <v>93125.210084033621</v>
      </c>
      <c r="F899" s="62">
        <v>0.19</v>
      </c>
      <c r="G899" s="132">
        <f t="shared" si="79"/>
        <v>110819</v>
      </c>
      <c r="H899" s="63"/>
      <c r="I899" s="384">
        <v>92184.873949579836</v>
      </c>
      <c r="J899" s="404">
        <v>94065.546218487405</v>
      </c>
      <c r="K899" s="405">
        <f t="shared" si="83"/>
        <v>93125.210084033621</v>
      </c>
      <c r="L899" s="405"/>
      <c r="M899" s="58">
        <v>0.19</v>
      </c>
      <c r="N899" s="398">
        <f t="shared" si="80"/>
        <v>109700</v>
      </c>
      <c r="O899" s="421">
        <f t="shared" si="82"/>
        <v>111938.00000000001</v>
      </c>
      <c r="P899" s="399">
        <f t="shared" si="81"/>
        <v>110819</v>
      </c>
      <c r="Q899" s="424"/>
    </row>
    <row r="900" spans="1:18" ht="25.5" x14ac:dyDescent="0.25">
      <c r="A900" s="60">
        <v>898</v>
      </c>
      <c r="B900" s="65" t="s">
        <v>1974</v>
      </c>
      <c r="C900" s="49" t="s">
        <v>14</v>
      </c>
      <c r="D900" s="61">
        <v>1</v>
      </c>
      <c r="E900" s="298">
        <f t="shared" ref="E900:E940" si="84">K900</f>
        <v>3141.1764705882351</v>
      </c>
      <c r="F900" s="62">
        <v>0.19</v>
      </c>
      <c r="G900" s="132">
        <f t="shared" ref="G900:G940" si="85">+(E900*F900)+E900</f>
        <v>3738</v>
      </c>
      <c r="H900" s="63"/>
      <c r="I900" s="384">
        <v>3109.2436974789916</v>
      </c>
      <c r="J900" s="404">
        <v>3173.1092436974791</v>
      </c>
      <c r="K900" s="405">
        <f t="shared" si="83"/>
        <v>3141.1764705882351</v>
      </c>
      <c r="L900" s="405"/>
      <c r="M900" s="58">
        <v>0.19</v>
      </c>
      <c r="N900" s="398">
        <f t="shared" ref="N900:N939" si="86">+(I900*M900)+I900</f>
        <v>3700</v>
      </c>
      <c r="O900" s="421">
        <f t="shared" si="82"/>
        <v>3776</v>
      </c>
      <c r="P900" s="399">
        <f t="shared" ref="P900:P938" si="87">+AVERAGE(N900:O900)</f>
        <v>3738</v>
      </c>
      <c r="Q900" s="424"/>
    </row>
    <row r="901" spans="1:18" ht="25.5" x14ac:dyDescent="0.25">
      <c r="A901" s="60">
        <v>899</v>
      </c>
      <c r="B901" s="65" t="s">
        <v>1975</v>
      </c>
      <c r="C901" s="49" t="s">
        <v>14</v>
      </c>
      <c r="D901" s="61">
        <v>1</v>
      </c>
      <c r="E901" s="298">
        <f t="shared" si="84"/>
        <v>683967.22689075628</v>
      </c>
      <c r="F901" s="62">
        <v>0.19</v>
      </c>
      <c r="G901" s="132">
        <f t="shared" si="85"/>
        <v>813921</v>
      </c>
      <c r="H901" s="63"/>
      <c r="I901" s="384">
        <v>677058.82352941181</v>
      </c>
      <c r="J901" s="404">
        <v>690875.63025210088</v>
      </c>
      <c r="K901" s="405">
        <f t="shared" si="83"/>
        <v>683967.22689075628</v>
      </c>
      <c r="L901" s="405"/>
      <c r="M901" s="58">
        <v>0.19</v>
      </c>
      <c r="N901" s="398">
        <f t="shared" si="86"/>
        <v>805700</v>
      </c>
      <c r="O901" s="421">
        <f t="shared" ref="O901:O939" si="88">(J901*M901)+J901</f>
        <v>822142</v>
      </c>
      <c r="P901" s="399">
        <f t="shared" si="87"/>
        <v>813921</v>
      </c>
      <c r="Q901" s="424"/>
    </row>
    <row r="902" spans="1:18" x14ac:dyDescent="0.25">
      <c r="A902" s="60">
        <v>900</v>
      </c>
      <c r="B902" s="65" t="s">
        <v>1976</v>
      </c>
      <c r="C902" s="49" t="s">
        <v>14</v>
      </c>
      <c r="D902" s="61">
        <v>1</v>
      </c>
      <c r="E902" s="298">
        <f t="shared" si="84"/>
        <v>12054.621848739498</v>
      </c>
      <c r="F902" s="62">
        <v>0.19</v>
      </c>
      <c r="G902" s="132">
        <f t="shared" si="85"/>
        <v>14345.000000000004</v>
      </c>
      <c r="H902" s="63"/>
      <c r="I902" s="384">
        <v>11932.773109243699</v>
      </c>
      <c r="J902" s="404">
        <v>12176.470588235296</v>
      </c>
      <c r="K902" s="405">
        <f t="shared" si="83"/>
        <v>12054.621848739498</v>
      </c>
      <c r="L902" s="405"/>
      <c r="M902" s="58">
        <v>0.19</v>
      </c>
      <c r="N902" s="398">
        <f t="shared" si="86"/>
        <v>14200.000000000002</v>
      </c>
      <c r="O902" s="421">
        <f t="shared" si="88"/>
        <v>14490.000000000002</v>
      </c>
      <c r="P902" s="399">
        <f t="shared" si="87"/>
        <v>14345.000000000002</v>
      </c>
      <c r="Q902" s="424"/>
    </row>
    <row r="903" spans="1:18" ht="25.5" x14ac:dyDescent="0.25">
      <c r="A903" s="60">
        <v>901</v>
      </c>
      <c r="B903" s="65" t="s">
        <v>1977</v>
      </c>
      <c r="C903" s="49" t="s">
        <v>14</v>
      </c>
      <c r="D903" s="61">
        <v>1</v>
      </c>
      <c r="E903" s="298">
        <f t="shared" si="84"/>
        <v>741353.78151260503</v>
      </c>
      <c r="F903" s="62">
        <v>0.19</v>
      </c>
      <c r="G903" s="132">
        <f t="shared" si="85"/>
        <v>882211</v>
      </c>
      <c r="H903" s="63"/>
      <c r="I903" s="384">
        <v>733865.54621848743</v>
      </c>
      <c r="J903" s="404">
        <v>748842.01680672274</v>
      </c>
      <c r="K903" s="405">
        <f t="shared" si="83"/>
        <v>741353.78151260503</v>
      </c>
      <c r="L903" s="405"/>
      <c r="M903" s="58">
        <v>0.19</v>
      </c>
      <c r="N903" s="398">
        <f t="shared" si="86"/>
        <v>873300</v>
      </c>
      <c r="O903" s="421">
        <f t="shared" si="88"/>
        <v>891122</v>
      </c>
      <c r="P903" s="399">
        <f t="shared" si="87"/>
        <v>882211</v>
      </c>
      <c r="Q903" s="424"/>
    </row>
    <row r="904" spans="1:18" x14ac:dyDescent="0.25">
      <c r="A904" s="60">
        <v>902</v>
      </c>
      <c r="B904" s="65" t="s">
        <v>1978</v>
      </c>
      <c r="C904" s="49" t="s">
        <v>14</v>
      </c>
      <c r="D904" s="61">
        <v>1</v>
      </c>
      <c r="E904" s="298">
        <f t="shared" si="84"/>
        <v>20289.075630252104</v>
      </c>
      <c r="F904" s="62">
        <v>0.19</v>
      </c>
      <c r="G904" s="132">
        <f t="shared" si="85"/>
        <v>24144.000000000004</v>
      </c>
      <c r="H904" s="63"/>
      <c r="I904" s="384">
        <v>20084.033613445379</v>
      </c>
      <c r="J904" s="404">
        <v>20494.117647058825</v>
      </c>
      <c r="K904" s="405">
        <f t="shared" si="83"/>
        <v>20289.075630252104</v>
      </c>
      <c r="L904" s="405"/>
      <c r="M904" s="58">
        <v>0.19</v>
      </c>
      <c r="N904" s="398">
        <f t="shared" si="86"/>
        <v>23900</v>
      </c>
      <c r="O904" s="421">
        <f t="shared" si="88"/>
        <v>24388.000000000004</v>
      </c>
      <c r="P904" s="399">
        <f t="shared" si="87"/>
        <v>24144</v>
      </c>
      <c r="Q904" s="424"/>
    </row>
    <row r="905" spans="1:18" x14ac:dyDescent="0.25">
      <c r="A905" s="60">
        <v>903</v>
      </c>
      <c r="B905" s="65" t="s">
        <v>1979</v>
      </c>
      <c r="C905" s="49" t="s">
        <v>14</v>
      </c>
      <c r="D905" s="61">
        <v>1</v>
      </c>
      <c r="E905" s="298">
        <f t="shared" si="84"/>
        <v>451621.00840336137</v>
      </c>
      <c r="F905" s="62">
        <v>0.19</v>
      </c>
      <c r="G905" s="132">
        <f t="shared" si="85"/>
        <v>537429</v>
      </c>
      <c r="H905" s="63"/>
      <c r="I905" s="384">
        <v>447058.82352941181</v>
      </c>
      <c r="J905" s="404">
        <v>456183.19327731093</v>
      </c>
      <c r="K905" s="405">
        <f t="shared" si="83"/>
        <v>451621.00840336137</v>
      </c>
      <c r="L905" s="405"/>
      <c r="M905" s="58">
        <v>0.19</v>
      </c>
      <c r="N905" s="398">
        <f t="shared" si="86"/>
        <v>532000</v>
      </c>
      <c r="O905" s="421">
        <f t="shared" si="88"/>
        <v>542858</v>
      </c>
      <c r="P905" s="399">
        <f t="shared" si="87"/>
        <v>537429</v>
      </c>
      <c r="Q905" s="424"/>
    </row>
    <row r="906" spans="1:18" x14ac:dyDescent="0.25">
      <c r="A906" s="60">
        <v>904</v>
      </c>
      <c r="B906" s="65" t="s">
        <v>1980</v>
      </c>
      <c r="C906" s="49" t="s">
        <v>14</v>
      </c>
      <c r="D906" s="61">
        <v>1</v>
      </c>
      <c r="E906" s="298">
        <f t="shared" si="84"/>
        <v>46180.672268907569</v>
      </c>
      <c r="F906" s="62">
        <v>0.19</v>
      </c>
      <c r="G906" s="132">
        <f t="shared" si="85"/>
        <v>54955.000000000007</v>
      </c>
      <c r="H906" s="63"/>
      <c r="I906" s="384">
        <v>45714.285714285717</v>
      </c>
      <c r="J906" s="404">
        <v>46647.058823529413</v>
      </c>
      <c r="K906" s="405">
        <f t="shared" si="83"/>
        <v>46180.672268907569</v>
      </c>
      <c r="L906" s="405"/>
      <c r="M906" s="58">
        <v>0.19</v>
      </c>
      <c r="N906" s="398">
        <f t="shared" si="86"/>
        <v>54400</v>
      </c>
      <c r="O906" s="421">
        <f t="shared" si="88"/>
        <v>55510</v>
      </c>
      <c r="P906" s="399">
        <f t="shared" si="87"/>
        <v>54955</v>
      </c>
      <c r="Q906" s="424"/>
    </row>
    <row r="907" spans="1:18" x14ac:dyDescent="0.25">
      <c r="A907" s="60">
        <v>905</v>
      </c>
      <c r="B907" s="65" t="s">
        <v>1981</v>
      </c>
      <c r="C907" s="49" t="s">
        <v>14</v>
      </c>
      <c r="D907" s="61">
        <v>1</v>
      </c>
      <c r="E907" s="298">
        <f t="shared" si="84"/>
        <v>39559.663865546223</v>
      </c>
      <c r="F907" s="62">
        <v>0.19</v>
      </c>
      <c r="G907" s="132">
        <f t="shared" si="85"/>
        <v>47076.000000000007</v>
      </c>
      <c r="H907" s="63"/>
      <c r="I907" s="384">
        <v>39159.663865546223</v>
      </c>
      <c r="J907" s="404">
        <v>39959.663865546223</v>
      </c>
      <c r="K907" s="405">
        <f t="shared" si="83"/>
        <v>39559.663865546223</v>
      </c>
      <c r="L907" s="405"/>
      <c r="M907" s="58">
        <v>0.19</v>
      </c>
      <c r="N907" s="398">
        <f t="shared" si="86"/>
        <v>46600.000000000007</v>
      </c>
      <c r="O907" s="421">
        <f t="shared" si="88"/>
        <v>47552.000000000007</v>
      </c>
      <c r="P907" s="399">
        <f t="shared" si="87"/>
        <v>47076.000000000007</v>
      </c>
      <c r="Q907" s="424"/>
    </row>
    <row r="908" spans="1:18" x14ac:dyDescent="0.25">
      <c r="A908" s="60">
        <v>906</v>
      </c>
      <c r="B908" s="65" t="s">
        <v>1982</v>
      </c>
      <c r="C908" s="49" t="s">
        <v>14</v>
      </c>
      <c r="D908" s="61">
        <v>1</v>
      </c>
      <c r="E908" s="298">
        <f t="shared" si="84"/>
        <v>80815.966386554617</v>
      </c>
      <c r="F908" s="62">
        <v>0.19</v>
      </c>
      <c r="G908" s="132">
        <f t="shared" si="85"/>
        <v>96171</v>
      </c>
      <c r="H908" s="63"/>
      <c r="I908" s="384">
        <v>80000</v>
      </c>
      <c r="J908" s="404">
        <v>81631.932773109249</v>
      </c>
      <c r="K908" s="405">
        <f t="shared" si="83"/>
        <v>80815.966386554617</v>
      </c>
      <c r="L908" s="405"/>
      <c r="M908" s="58">
        <v>0.19</v>
      </c>
      <c r="N908" s="398">
        <f t="shared" si="86"/>
        <v>95200</v>
      </c>
      <c r="O908" s="421">
        <f t="shared" si="88"/>
        <v>97142</v>
      </c>
      <c r="P908" s="399">
        <f t="shared" si="87"/>
        <v>96171</v>
      </c>
      <c r="Q908" s="424"/>
    </row>
    <row r="909" spans="1:18" x14ac:dyDescent="0.25">
      <c r="A909" s="60">
        <v>907</v>
      </c>
      <c r="B909" s="65" t="s">
        <v>1983</v>
      </c>
      <c r="C909" s="49" t="s">
        <v>14</v>
      </c>
      <c r="D909" s="61">
        <v>1</v>
      </c>
      <c r="E909" s="298">
        <f t="shared" si="84"/>
        <v>45841.176470588238</v>
      </c>
      <c r="F909" s="62">
        <v>0.19</v>
      </c>
      <c r="G909" s="132">
        <f t="shared" si="85"/>
        <v>54551</v>
      </c>
      <c r="H909" s="63"/>
      <c r="I909" s="384">
        <v>45378.151260504201</v>
      </c>
      <c r="J909" s="404">
        <v>46304.201680672268</v>
      </c>
      <c r="K909" s="405">
        <f t="shared" si="83"/>
        <v>45841.176470588238</v>
      </c>
      <c r="L909" s="405"/>
      <c r="M909" s="58">
        <v>0.19</v>
      </c>
      <c r="N909" s="398">
        <f t="shared" si="86"/>
        <v>54000</v>
      </c>
      <c r="O909" s="421">
        <f t="shared" si="88"/>
        <v>55102</v>
      </c>
      <c r="P909" s="399">
        <f t="shared" si="87"/>
        <v>54551</v>
      </c>
      <c r="Q909" s="424"/>
    </row>
    <row r="910" spans="1:18" x14ac:dyDescent="0.25">
      <c r="A910" s="60">
        <v>908</v>
      </c>
      <c r="B910" s="65" t="s">
        <v>1984</v>
      </c>
      <c r="C910" s="49" t="s">
        <v>14</v>
      </c>
      <c r="D910" s="61">
        <v>1</v>
      </c>
      <c r="E910" s="298">
        <f t="shared" si="84"/>
        <v>49831.092436974795</v>
      </c>
      <c r="F910" s="62">
        <v>0.19</v>
      </c>
      <c r="G910" s="132">
        <f t="shared" si="85"/>
        <v>59299.000000000007</v>
      </c>
      <c r="H910" s="63"/>
      <c r="I910" s="384">
        <v>49327.731092436974</v>
      </c>
      <c r="J910" s="404">
        <v>50334.45378151261</v>
      </c>
      <c r="K910" s="405">
        <f t="shared" si="83"/>
        <v>49831.092436974795</v>
      </c>
      <c r="L910" s="405"/>
      <c r="M910" s="58">
        <v>0.19</v>
      </c>
      <c r="N910" s="398">
        <f t="shared" si="86"/>
        <v>58700</v>
      </c>
      <c r="O910" s="421">
        <f t="shared" si="88"/>
        <v>59898.000000000007</v>
      </c>
      <c r="P910" s="399">
        <f t="shared" si="87"/>
        <v>59299</v>
      </c>
      <c r="Q910" s="424"/>
    </row>
    <row r="911" spans="1:18" x14ac:dyDescent="0.25">
      <c r="A911" s="60">
        <v>909</v>
      </c>
      <c r="B911" s="65" t="s">
        <v>1985</v>
      </c>
      <c r="C911" s="49" t="s">
        <v>14</v>
      </c>
      <c r="D911" s="61">
        <v>1</v>
      </c>
      <c r="E911" s="298">
        <f t="shared" si="84"/>
        <v>64092.436974789918</v>
      </c>
      <c r="F911" s="62">
        <v>0.19</v>
      </c>
      <c r="G911" s="132">
        <f t="shared" si="85"/>
        <v>76270</v>
      </c>
      <c r="H911" s="63"/>
      <c r="I911" s="384">
        <v>63445.378151260506</v>
      </c>
      <c r="J911" s="404">
        <v>64739.495798319331</v>
      </c>
      <c r="K911" s="405">
        <f t="shared" si="83"/>
        <v>64092.436974789918</v>
      </c>
      <c r="L911" s="405"/>
      <c r="M911" s="58">
        <v>0.19</v>
      </c>
      <c r="N911" s="398">
        <f t="shared" si="86"/>
        <v>75500</v>
      </c>
      <c r="O911" s="421">
        <f t="shared" si="88"/>
        <v>77040</v>
      </c>
      <c r="P911" s="399">
        <f t="shared" si="87"/>
        <v>76270</v>
      </c>
      <c r="Q911" s="424"/>
    </row>
    <row r="912" spans="1:18" x14ac:dyDescent="0.25">
      <c r="A912" s="60">
        <v>910</v>
      </c>
      <c r="B912" s="65" t="s">
        <v>2389</v>
      </c>
      <c r="C912" s="49" t="s">
        <v>14</v>
      </c>
      <c r="D912" s="385">
        <v>1</v>
      </c>
      <c r="E912" s="386">
        <f t="shared" ref="E912" si="89">K912</f>
        <v>237270.58823529413</v>
      </c>
      <c r="F912" s="210">
        <v>0.19</v>
      </c>
      <c r="G912" s="132">
        <f t="shared" si="85"/>
        <v>282352</v>
      </c>
      <c r="H912" s="387"/>
      <c r="I912" s="384">
        <v>234873.94957983194</v>
      </c>
      <c r="J912" s="404">
        <v>239667.22689075631</v>
      </c>
      <c r="K912" s="405">
        <f t="shared" ref="K912" si="90">+AVERAGE(I912:J912)</f>
        <v>237270.58823529413</v>
      </c>
      <c r="L912" s="405"/>
      <c r="M912" s="388">
        <v>0.19</v>
      </c>
      <c r="N912" s="398">
        <f t="shared" ref="N912" si="91">+(I912*M912)+I912</f>
        <v>279500</v>
      </c>
      <c r="O912" s="421">
        <f t="shared" si="88"/>
        <v>285204</v>
      </c>
      <c r="P912" s="399">
        <f t="shared" ref="P912" si="92">+AVERAGE(N912:O912)</f>
        <v>282352</v>
      </c>
      <c r="Q912" s="426"/>
      <c r="R912" s="427"/>
    </row>
    <row r="913" spans="1:17" x14ac:dyDescent="0.25">
      <c r="A913" s="60">
        <v>911</v>
      </c>
      <c r="B913" s="65" t="s">
        <v>1986</v>
      </c>
      <c r="C913" s="49" t="s">
        <v>262</v>
      </c>
      <c r="D913" s="385">
        <v>1</v>
      </c>
      <c r="E913" s="298">
        <f t="shared" si="84"/>
        <v>155.0280112044818</v>
      </c>
      <c r="F913" s="62">
        <v>0.19</v>
      </c>
      <c r="G913" s="132">
        <f t="shared" si="85"/>
        <v>184.48333333333335</v>
      </c>
      <c r="H913" s="63"/>
      <c r="I913" s="384">
        <v>140.0560224089636</v>
      </c>
      <c r="J913" s="404">
        <v>170</v>
      </c>
      <c r="K913" s="405">
        <f t="shared" ref="K913:K940" si="93">+AVERAGE(I913:J913)</f>
        <v>155.0280112044818</v>
      </c>
      <c r="L913" s="405"/>
      <c r="M913" s="58">
        <v>0.19</v>
      </c>
      <c r="N913" s="398">
        <f>+(I913*M913)+I913</f>
        <v>166.66666666666669</v>
      </c>
      <c r="O913" s="421">
        <f t="shared" si="88"/>
        <v>202.3</v>
      </c>
      <c r="P913" s="399">
        <f t="shared" si="87"/>
        <v>184.48333333333335</v>
      </c>
      <c r="Q913" s="424"/>
    </row>
    <row r="914" spans="1:17" x14ac:dyDescent="0.25">
      <c r="A914" s="60">
        <v>912</v>
      </c>
      <c r="B914" s="65" t="s">
        <v>1987</v>
      </c>
      <c r="C914" s="49" t="s">
        <v>20</v>
      </c>
      <c r="D914" s="61">
        <v>1</v>
      </c>
      <c r="E914" s="298">
        <f t="shared" si="84"/>
        <v>15280.672268907565</v>
      </c>
      <c r="F914" s="62">
        <v>0.19</v>
      </c>
      <c r="G914" s="132">
        <f t="shared" si="85"/>
        <v>18184.000000000004</v>
      </c>
      <c r="H914" s="63"/>
      <c r="I914" s="384">
        <v>15126.050420168069</v>
      </c>
      <c r="J914" s="404">
        <v>15435.294117647059</v>
      </c>
      <c r="K914" s="405">
        <f t="shared" si="93"/>
        <v>15280.672268907565</v>
      </c>
      <c r="L914" s="405"/>
      <c r="M914" s="58">
        <v>0.19</v>
      </c>
      <c r="N914" s="398">
        <f t="shared" si="86"/>
        <v>18000</v>
      </c>
      <c r="O914" s="421">
        <f t="shared" si="88"/>
        <v>18368</v>
      </c>
      <c r="P914" s="399">
        <f t="shared" si="87"/>
        <v>18184</v>
      </c>
      <c r="Q914" s="424"/>
    </row>
    <row r="915" spans="1:17" x14ac:dyDescent="0.25">
      <c r="A915" s="60">
        <v>913</v>
      </c>
      <c r="B915" s="65" t="s">
        <v>1988</v>
      </c>
      <c r="C915" s="49" t="s">
        <v>14</v>
      </c>
      <c r="D915" s="61">
        <v>1</v>
      </c>
      <c r="E915" s="298">
        <f t="shared" si="84"/>
        <v>127336.97478991597</v>
      </c>
      <c r="F915" s="62">
        <v>0.19</v>
      </c>
      <c r="G915" s="132">
        <f t="shared" si="85"/>
        <v>151531</v>
      </c>
      <c r="H915" s="63"/>
      <c r="I915" s="384">
        <v>126050.42016806723</v>
      </c>
      <c r="J915" s="404">
        <v>128623.52941176471</v>
      </c>
      <c r="K915" s="405">
        <f t="shared" si="93"/>
        <v>127336.97478991597</v>
      </c>
      <c r="L915" s="405"/>
      <c r="M915" s="58">
        <v>0.19</v>
      </c>
      <c r="N915" s="398">
        <f t="shared" si="86"/>
        <v>150000</v>
      </c>
      <c r="O915" s="421">
        <f t="shared" si="88"/>
        <v>153062</v>
      </c>
      <c r="P915" s="399">
        <f t="shared" si="87"/>
        <v>151531</v>
      </c>
      <c r="Q915" s="424"/>
    </row>
    <row r="916" spans="1:17" x14ac:dyDescent="0.25">
      <c r="A916" s="60">
        <v>914</v>
      </c>
      <c r="B916" s="65" t="s">
        <v>1989</v>
      </c>
      <c r="C916" s="49" t="s">
        <v>262</v>
      </c>
      <c r="D916" s="61">
        <v>1</v>
      </c>
      <c r="E916" s="298">
        <f t="shared" si="84"/>
        <v>2023.2492997198881</v>
      </c>
      <c r="F916" s="62">
        <v>0.19</v>
      </c>
      <c r="G916" s="132">
        <f t="shared" si="85"/>
        <v>2407.666666666667</v>
      </c>
      <c r="H916" s="63"/>
      <c r="I916" s="384">
        <v>2002.8011204481795</v>
      </c>
      <c r="J916" s="404">
        <v>2043.6974789915967</v>
      </c>
      <c r="K916" s="405">
        <f t="shared" si="93"/>
        <v>2023.2492997198881</v>
      </c>
      <c r="L916" s="405"/>
      <c r="M916" s="58">
        <v>0.19</v>
      </c>
      <c r="N916" s="398">
        <f t="shared" si="86"/>
        <v>2383.3333333333335</v>
      </c>
      <c r="O916" s="421">
        <f t="shared" si="88"/>
        <v>2432</v>
      </c>
      <c r="P916" s="399">
        <f t="shared" si="87"/>
        <v>2407.666666666667</v>
      </c>
      <c r="Q916" s="424"/>
    </row>
    <row r="917" spans="1:17" x14ac:dyDescent="0.25">
      <c r="A917" s="60">
        <v>915</v>
      </c>
      <c r="B917" s="65" t="s">
        <v>1990</v>
      </c>
      <c r="C917" s="49" t="s">
        <v>14</v>
      </c>
      <c r="D917" s="61">
        <v>1</v>
      </c>
      <c r="E917" s="298">
        <f t="shared" si="84"/>
        <v>2829.9719887955184</v>
      </c>
      <c r="F917" s="62">
        <v>0.19</v>
      </c>
      <c r="G917" s="132">
        <f t="shared" si="85"/>
        <v>3367.666666666667</v>
      </c>
      <c r="H917" s="63"/>
      <c r="I917" s="384">
        <v>2801.120448179272</v>
      </c>
      <c r="J917" s="404">
        <v>2858.8235294117649</v>
      </c>
      <c r="K917" s="405">
        <f t="shared" si="93"/>
        <v>2829.9719887955184</v>
      </c>
      <c r="L917" s="405"/>
      <c r="M917" s="58">
        <v>0.19</v>
      </c>
      <c r="N917" s="398">
        <f t="shared" si="86"/>
        <v>3333.3333333333339</v>
      </c>
      <c r="O917" s="421">
        <f t="shared" si="88"/>
        <v>3402</v>
      </c>
      <c r="P917" s="399">
        <f t="shared" si="87"/>
        <v>3367.666666666667</v>
      </c>
      <c r="Q917" s="424"/>
    </row>
    <row r="918" spans="1:17" x14ac:dyDescent="0.25">
      <c r="A918" s="60">
        <v>916</v>
      </c>
      <c r="B918" s="65" t="s">
        <v>1991</v>
      </c>
      <c r="C918" s="49" t="s">
        <v>262</v>
      </c>
      <c r="D918" s="61">
        <v>1</v>
      </c>
      <c r="E918" s="298">
        <f t="shared" si="84"/>
        <v>81.792717086834742</v>
      </c>
      <c r="F918" s="62">
        <v>0.19</v>
      </c>
      <c r="G918" s="132">
        <f t="shared" si="85"/>
        <v>97.333333333333343</v>
      </c>
      <c r="H918" s="63"/>
      <c r="I918" s="384">
        <v>81.232492997198889</v>
      </c>
      <c r="J918" s="404">
        <v>82.352941176470594</v>
      </c>
      <c r="K918" s="405">
        <f t="shared" si="93"/>
        <v>81.792717086834742</v>
      </c>
      <c r="L918" s="405"/>
      <c r="M918" s="58">
        <v>0.19</v>
      </c>
      <c r="N918" s="398">
        <f t="shared" si="86"/>
        <v>96.666666666666686</v>
      </c>
      <c r="O918" s="421">
        <f t="shared" si="88"/>
        <v>98</v>
      </c>
      <c r="P918" s="399">
        <f t="shared" si="87"/>
        <v>97.333333333333343</v>
      </c>
      <c r="Q918" s="424"/>
    </row>
    <row r="919" spans="1:17" x14ac:dyDescent="0.25">
      <c r="A919" s="60">
        <v>917</v>
      </c>
      <c r="B919" s="65" t="s">
        <v>1992</v>
      </c>
      <c r="C919" s="49" t="s">
        <v>14</v>
      </c>
      <c r="D919" s="61">
        <v>1</v>
      </c>
      <c r="E919" s="298">
        <f t="shared" si="84"/>
        <v>17685.43417366947</v>
      </c>
      <c r="F919" s="62">
        <v>0.19</v>
      </c>
      <c r="G919" s="132">
        <f t="shared" si="85"/>
        <v>21045.666666666668</v>
      </c>
      <c r="H919" s="63"/>
      <c r="I919" s="384">
        <v>17507.002801120452</v>
      </c>
      <c r="J919" s="404">
        <v>17863.865546218487</v>
      </c>
      <c r="K919" s="405">
        <f t="shared" si="93"/>
        <v>17685.43417366947</v>
      </c>
      <c r="L919" s="405"/>
      <c r="M919" s="58">
        <v>0.19</v>
      </c>
      <c r="N919" s="398">
        <f t="shared" si="86"/>
        <v>20833.333333333339</v>
      </c>
      <c r="O919" s="421">
        <f t="shared" si="88"/>
        <v>21258</v>
      </c>
      <c r="P919" s="399">
        <f t="shared" si="87"/>
        <v>21045.666666666672</v>
      </c>
      <c r="Q919" s="424"/>
    </row>
    <row r="920" spans="1:17" x14ac:dyDescent="0.25">
      <c r="A920" s="60">
        <v>918</v>
      </c>
      <c r="B920" s="65" t="s">
        <v>1993</v>
      </c>
      <c r="C920" s="49" t="s">
        <v>262</v>
      </c>
      <c r="D920" s="61">
        <v>1</v>
      </c>
      <c r="E920" s="298">
        <f t="shared" si="84"/>
        <v>487.81512605042019</v>
      </c>
      <c r="F920" s="62">
        <v>0.19</v>
      </c>
      <c r="G920" s="132">
        <f t="shared" si="85"/>
        <v>580.5</v>
      </c>
      <c r="H920" s="63"/>
      <c r="I920" s="384">
        <v>483.19327731092437</v>
      </c>
      <c r="J920" s="404">
        <v>492.43697478991601</v>
      </c>
      <c r="K920" s="405">
        <f t="shared" si="93"/>
        <v>487.81512605042019</v>
      </c>
      <c r="L920" s="405"/>
      <c r="M920" s="58">
        <v>0.19</v>
      </c>
      <c r="N920" s="398">
        <f t="shared" si="86"/>
        <v>575</v>
      </c>
      <c r="O920" s="421">
        <f t="shared" si="88"/>
        <v>586</v>
      </c>
      <c r="P920" s="399">
        <f t="shared" si="87"/>
        <v>580.5</v>
      </c>
      <c r="Q920" s="424"/>
    </row>
    <row r="921" spans="1:17" x14ac:dyDescent="0.25">
      <c r="A921" s="60">
        <v>919</v>
      </c>
      <c r="B921" s="65" t="s">
        <v>1994</v>
      </c>
      <c r="C921" s="49" t="s">
        <v>262</v>
      </c>
      <c r="D921" s="61">
        <v>1</v>
      </c>
      <c r="E921" s="298">
        <f t="shared" si="84"/>
        <v>48.17927170868348</v>
      </c>
      <c r="F921" s="62">
        <v>0.19</v>
      </c>
      <c r="G921" s="132">
        <f t="shared" si="85"/>
        <v>57.333333333333343</v>
      </c>
      <c r="H921" s="63"/>
      <c r="I921" s="384">
        <v>47.619047619047628</v>
      </c>
      <c r="J921" s="404">
        <v>48.739495798319332</v>
      </c>
      <c r="K921" s="405">
        <f t="shared" si="93"/>
        <v>48.17927170868348</v>
      </c>
      <c r="L921" s="405"/>
      <c r="M921" s="58">
        <v>0.19</v>
      </c>
      <c r="N921" s="398">
        <f>+(I921*M921)+I921</f>
        <v>56.666666666666679</v>
      </c>
      <c r="O921" s="421">
        <f t="shared" si="88"/>
        <v>58.000000000000007</v>
      </c>
      <c r="P921" s="399">
        <f t="shared" si="87"/>
        <v>57.333333333333343</v>
      </c>
      <c r="Q921" s="424"/>
    </row>
    <row r="922" spans="1:17" x14ac:dyDescent="0.25">
      <c r="A922" s="60">
        <v>920</v>
      </c>
      <c r="B922" s="65" t="s">
        <v>1995</v>
      </c>
      <c r="C922" s="49" t="s">
        <v>262</v>
      </c>
      <c r="D922" s="61">
        <v>1</v>
      </c>
      <c r="E922" s="298">
        <f t="shared" si="84"/>
        <v>424.36974789915973</v>
      </c>
      <c r="F922" s="62">
        <v>0.19</v>
      </c>
      <c r="G922" s="132">
        <f t="shared" si="85"/>
        <v>505.00000000000011</v>
      </c>
      <c r="H922" s="63"/>
      <c r="I922" s="384">
        <v>420.1680672268908</v>
      </c>
      <c r="J922" s="404">
        <v>428.57142857142861</v>
      </c>
      <c r="K922" s="405">
        <f t="shared" si="93"/>
        <v>424.36974789915973</v>
      </c>
      <c r="L922" s="405"/>
      <c r="M922" s="58">
        <v>0.19</v>
      </c>
      <c r="N922" s="398">
        <f t="shared" si="86"/>
        <v>500.00000000000006</v>
      </c>
      <c r="O922" s="421">
        <f t="shared" si="88"/>
        <v>510.00000000000006</v>
      </c>
      <c r="P922" s="399">
        <f t="shared" si="87"/>
        <v>505.00000000000006</v>
      </c>
      <c r="Q922" s="424"/>
    </row>
    <row r="923" spans="1:17" x14ac:dyDescent="0.25">
      <c r="A923" s="60">
        <v>921</v>
      </c>
      <c r="B923" s="198" t="s">
        <v>1996</v>
      </c>
      <c r="C923" s="49" t="s">
        <v>14</v>
      </c>
      <c r="D923" s="61">
        <v>1</v>
      </c>
      <c r="E923" s="298">
        <f t="shared" si="84"/>
        <v>63668.067226890758</v>
      </c>
      <c r="F923" s="62">
        <v>0.19</v>
      </c>
      <c r="G923" s="132">
        <f t="shared" si="85"/>
        <v>75765</v>
      </c>
      <c r="H923" s="63"/>
      <c r="I923" s="384">
        <v>63025.210084033613</v>
      </c>
      <c r="J923" s="404">
        <v>64310.924369747903</v>
      </c>
      <c r="K923" s="405">
        <f t="shared" si="93"/>
        <v>63668.067226890758</v>
      </c>
      <c r="L923" s="405"/>
      <c r="M923" s="58">
        <v>0.19</v>
      </c>
      <c r="N923" s="398">
        <f t="shared" si="86"/>
        <v>75000</v>
      </c>
      <c r="O923" s="421">
        <f t="shared" si="88"/>
        <v>76530</v>
      </c>
      <c r="P923" s="399">
        <f t="shared" si="87"/>
        <v>75765</v>
      </c>
      <c r="Q923" s="424"/>
    </row>
    <row r="924" spans="1:17" x14ac:dyDescent="0.25">
      <c r="A924" s="60">
        <v>922</v>
      </c>
      <c r="B924" s="7" t="s">
        <v>1997</v>
      </c>
      <c r="C924" s="49" t="s">
        <v>262</v>
      </c>
      <c r="D924" s="61">
        <v>1</v>
      </c>
      <c r="E924" s="298">
        <f t="shared" si="84"/>
        <v>104.76190476190477</v>
      </c>
      <c r="F924" s="62">
        <v>0.19</v>
      </c>
      <c r="G924" s="132">
        <f t="shared" si="85"/>
        <v>124.66666666666669</v>
      </c>
      <c r="H924" s="63"/>
      <c r="I924" s="384">
        <v>103.64145658263307</v>
      </c>
      <c r="J924" s="404">
        <v>105.88235294117648</v>
      </c>
      <c r="K924" s="405">
        <f t="shared" si="93"/>
        <v>104.76190476190477</v>
      </c>
      <c r="L924" s="405"/>
      <c r="M924" s="58">
        <v>0.19</v>
      </c>
      <c r="N924" s="398">
        <f t="shared" si="86"/>
        <v>123.33333333333336</v>
      </c>
      <c r="O924" s="421">
        <f t="shared" si="88"/>
        <v>126.00000000000001</v>
      </c>
      <c r="P924" s="399">
        <f t="shared" si="87"/>
        <v>124.66666666666669</v>
      </c>
      <c r="Q924" s="424"/>
    </row>
    <row r="925" spans="1:17" x14ac:dyDescent="0.25">
      <c r="A925" s="60">
        <v>923</v>
      </c>
      <c r="B925" s="65" t="s">
        <v>1998</v>
      </c>
      <c r="C925" s="49" t="s">
        <v>262</v>
      </c>
      <c r="D925" s="61">
        <v>1</v>
      </c>
      <c r="E925" s="298">
        <f t="shared" si="84"/>
        <v>424.36974789915973</v>
      </c>
      <c r="F925" s="62">
        <v>0.19</v>
      </c>
      <c r="G925" s="132">
        <f t="shared" si="85"/>
        <v>505.00000000000011</v>
      </c>
      <c r="H925" s="63"/>
      <c r="I925" s="384">
        <v>420.1680672268908</v>
      </c>
      <c r="J925" s="404">
        <v>428.57142857142861</v>
      </c>
      <c r="K925" s="405">
        <f t="shared" si="93"/>
        <v>424.36974789915973</v>
      </c>
      <c r="L925" s="405"/>
      <c r="M925" s="58">
        <v>0.19</v>
      </c>
      <c r="N925" s="398">
        <f>+(I925*M925)+I925</f>
        <v>500.00000000000006</v>
      </c>
      <c r="O925" s="421">
        <f t="shared" si="88"/>
        <v>510.00000000000006</v>
      </c>
      <c r="P925" s="399">
        <f t="shared" si="87"/>
        <v>505.00000000000006</v>
      </c>
      <c r="Q925" s="424"/>
    </row>
    <row r="926" spans="1:17" x14ac:dyDescent="0.25">
      <c r="A926" s="60">
        <v>924</v>
      </c>
      <c r="B926" s="65" t="s">
        <v>1999</v>
      </c>
      <c r="C926" s="49" t="s">
        <v>14</v>
      </c>
      <c r="D926" s="61">
        <v>1</v>
      </c>
      <c r="E926" s="298">
        <f t="shared" si="84"/>
        <v>109021.42857142858</v>
      </c>
      <c r="F926" s="62">
        <v>0.19</v>
      </c>
      <c r="G926" s="132">
        <f t="shared" si="85"/>
        <v>129735.50000000001</v>
      </c>
      <c r="H926" s="63"/>
      <c r="I926" s="384">
        <v>107920.1680672269</v>
      </c>
      <c r="J926" s="404">
        <v>110122.68907563026</v>
      </c>
      <c r="K926" s="405">
        <f t="shared" si="93"/>
        <v>109021.42857142858</v>
      </c>
      <c r="L926" s="405"/>
      <c r="M926" s="58">
        <v>0.19</v>
      </c>
      <c r="N926" s="398">
        <f t="shared" si="86"/>
        <v>128425.00000000001</v>
      </c>
      <c r="O926" s="421">
        <f t="shared" si="88"/>
        <v>131046.00000000001</v>
      </c>
      <c r="P926" s="399">
        <f t="shared" si="87"/>
        <v>129735.50000000001</v>
      </c>
      <c r="Q926" s="424"/>
    </row>
    <row r="927" spans="1:17" x14ac:dyDescent="0.25">
      <c r="A927" s="60">
        <v>925</v>
      </c>
      <c r="B927" s="65" t="s">
        <v>2000</v>
      </c>
      <c r="C927" s="49" t="s">
        <v>262</v>
      </c>
      <c r="D927" s="61">
        <v>1</v>
      </c>
      <c r="E927" s="298">
        <f t="shared" si="84"/>
        <v>56.30252100840336</v>
      </c>
      <c r="F927" s="62">
        <v>0.19</v>
      </c>
      <c r="G927" s="132">
        <f t="shared" si="85"/>
        <v>67</v>
      </c>
      <c r="H927" s="63"/>
      <c r="I927" s="384">
        <v>55.462184873949582</v>
      </c>
      <c r="J927" s="404">
        <v>57.142857142857146</v>
      </c>
      <c r="K927" s="405">
        <f t="shared" si="93"/>
        <v>56.30252100840336</v>
      </c>
      <c r="L927" s="405"/>
      <c r="M927" s="58">
        <v>0.19</v>
      </c>
      <c r="N927" s="398">
        <f t="shared" si="86"/>
        <v>66</v>
      </c>
      <c r="O927" s="421">
        <f t="shared" si="88"/>
        <v>68</v>
      </c>
      <c r="P927" s="399">
        <f t="shared" si="87"/>
        <v>67</v>
      </c>
      <c r="Q927" s="424"/>
    </row>
    <row r="928" spans="1:17" x14ac:dyDescent="0.25">
      <c r="A928" s="60">
        <v>926</v>
      </c>
      <c r="B928" s="65" t="s">
        <v>2001</v>
      </c>
      <c r="C928" s="49" t="s">
        <v>14</v>
      </c>
      <c r="D928" s="61">
        <v>1</v>
      </c>
      <c r="E928" s="298">
        <f t="shared" si="84"/>
        <v>441433.61344537814</v>
      </c>
      <c r="F928" s="62">
        <v>0.19</v>
      </c>
      <c r="G928" s="132">
        <f t="shared" si="85"/>
        <v>525306</v>
      </c>
      <c r="H928" s="63"/>
      <c r="I928" s="384">
        <v>436974.78991596639</v>
      </c>
      <c r="J928" s="404">
        <v>445892.43697478995</v>
      </c>
      <c r="K928" s="405">
        <f t="shared" si="93"/>
        <v>441433.61344537814</v>
      </c>
      <c r="L928" s="405"/>
      <c r="M928" s="58">
        <v>0.19</v>
      </c>
      <c r="N928" s="398">
        <f t="shared" si="86"/>
        <v>520000</v>
      </c>
      <c r="O928" s="421">
        <f t="shared" si="88"/>
        <v>530612</v>
      </c>
      <c r="P928" s="399">
        <f t="shared" si="87"/>
        <v>525306</v>
      </c>
      <c r="Q928" s="424"/>
    </row>
    <row r="929" spans="1:17" x14ac:dyDescent="0.25">
      <c r="A929" s="60">
        <v>927</v>
      </c>
      <c r="B929" s="65" t="s">
        <v>2002</v>
      </c>
      <c r="C929" s="49" t="s">
        <v>262</v>
      </c>
      <c r="D929" s="61">
        <v>1</v>
      </c>
      <c r="E929" s="298">
        <f t="shared" si="84"/>
        <v>169.74789915966386</v>
      </c>
      <c r="F929" s="62">
        <v>0.19</v>
      </c>
      <c r="G929" s="132">
        <f>+(E929*F929)+E929</f>
        <v>202</v>
      </c>
      <c r="H929" s="63"/>
      <c r="I929" s="384">
        <v>168.0672268907563</v>
      </c>
      <c r="J929" s="404">
        <v>171.42857142857144</v>
      </c>
      <c r="K929" s="405">
        <f t="shared" si="93"/>
        <v>169.74789915966386</v>
      </c>
      <c r="L929" s="405"/>
      <c r="M929" s="58">
        <v>0.19</v>
      </c>
      <c r="N929" s="398">
        <f>+(I929*M929)+I929</f>
        <v>200</v>
      </c>
      <c r="O929" s="421">
        <f t="shared" si="88"/>
        <v>204.00000000000003</v>
      </c>
      <c r="P929" s="399">
        <f t="shared" si="87"/>
        <v>202</v>
      </c>
      <c r="Q929" s="424"/>
    </row>
    <row r="930" spans="1:17" x14ac:dyDescent="0.25">
      <c r="A930" s="60">
        <v>928</v>
      </c>
      <c r="B930" s="65" t="s">
        <v>2003</v>
      </c>
      <c r="C930" s="49" t="s">
        <v>14</v>
      </c>
      <c r="D930" s="61">
        <v>1</v>
      </c>
      <c r="E930" s="298">
        <f t="shared" si="84"/>
        <v>113187.95518207284</v>
      </c>
      <c r="F930" s="62">
        <v>0.19</v>
      </c>
      <c r="G930" s="132">
        <f t="shared" si="85"/>
        <v>134693.66666666669</v>
      </c>
      <c r="H930" s="63"/>
      <c r="I930" s="384">
        <v>112044.81792717088</v>
      </c>
      <c r="J930" s="404">
        <v>114331.0924369748</v>
      </c>
      <c r="K930" s="405">
        <f t="shared" si="93"/>
        <v>113187.95518207284</v>
      </c>
      <c r="L930" s="405"/>
      <c r="M930" s="58">
        <v>0.19</v>
      </c>
      <c r="N930" s="398">
        <f>+(I930*M930)+I930</f>
        <v>133333.33333333334</v>
      </c>
      <c r="O930" s="421">
        <f t="shared" si="88"/>
        <v>136054</v>
      </c>
      <c r="P930" s="399">
        <f t="shared" si="87"/>
        <v>134693.66666666669</v>
      </c>
      <c r="Q930" s="424"/>
    </row>
    <row r="931" spans="1:17" x14ac:dyDescent="0.25">
      <c r="A931" s="60">
        <v>929</v>
      </c>
      <c r="B931" s="65" t="s">
        <v>2004</v>
      </c>
      <c r="C931" s="49" t="s">
        <v>262</v>
      </c>
      <c r="D931" s="61">
        <v>1</v>
      </c>
      <c r="E931" s="298">
        <f t="shared" si="84"/>
        <v>212.60504201680675</v>
      </c>
      <c r="F931" s="62">
        <v>0.19</v>
      </c>
      <c r="G931" s="132">
        <f>+(E931*F931)+E931</f>
        <v>253.00000000000003</v>
      </c>
      <c r="H931" s="63"/>
      <c r="I931" s="384">
        <v>210.0840336134454</v>
      </c>
      <c r="J931" s="404">
        <v>215.12605042016807</v>
      </c>
      <c r="K931" s="405">
        <f t="shared" si="93"/>
        <v>212.60504201680675</v>
      </c>
      <c r="L931" s="405"/>
      <c r="M931" s="58">
        <v>0.19</v>
      </c>
      <c r="N931" s="398">
        <f t="shared" si="86"/>
        <v>250.00000000000003</v>
      </c>
      <c r="O931" s="421">
        <f t="shared" si="88"/>
        <v>256</v>
      </c>
      <c r="P931" s="399">
        <f t="shared" si="87"/>
        <v>253</v>
      </c>
      <c r="Q931" s="424"/>
    </row>
    <row r="932" spans="1:17" x14ac:dyDescent="0.25">
      <c r="A932" s="60">
        <v>930</v>
      </c>
      <c r="B932" s="65" t="s">
        <v>2005</v>
      </c>
      <c r="C932" s="49" t="s">
        <v>262</v>
      </c>
      <c r="D932" s="61">
        <v>1</v>
      </c>
      <c r="E932" s="298">
        <f t="shared" si="84"/>
        <v>254.62184873949582</v>
      </c>
      <c r="F932" s="62">
        <v>0.19</v>
      </c>
      <c r="G932" s="132">
        <f t="shared" si="85"/>
        <v>303</v>
      </c>
      <c r="H932" s="63"/>
      <c r="I932" s="384">
        <v>252.10084033613447</v>
      </c>
      <c r="J932" s="404">
        <v>257.14285714285717</v>
      </c>
      <c r="K932" s="405">
        <f t="shared" si="93"/>
        <v>254.62184873949582</v>
      </c>
      <c r="L932" s="405"/>
      <c r="M932" s="58">
        <v>0.19</v>
      </c>
      <c r="N932" s="398">
        <f t="shared" si="86"/>
        <v>300</v>
      </c>
      <c r="O932" s="421">
        <f t="shared" si="88"/>
        <v>306</v>
      </c>
      <c r="P932" s="399">
        <f t="shared" si="87"/>
        <v>303</v>
      </c>
      <c r="Q932" s="424"/>
    </row>
    <row r="933" spans="1:17" x14ac:dyDescent="0.25">
      <c r="A933" s="60">
        <v>931</v>
      </c>
      <c r="B933" s="65" t="s">
        <v>2006</v>
      </c>
      <c r="C933" s="49" t="s">
        <v>262</v>
      </c>
      <c r="D933" s="61">
        <v>1</v>
      </c>
      <c r="E933" s="298">
        <f t="shared" si="84"/>
        <v>127.73109243697479</v>
      </c>
      <c r="F933" s="62">
        <v>0.19</v>
      </c>
      <c r="G933" s="132">
        <f t="shared" si="85"/>
        <v>152</v>
      </c>
      <c r="H933" s="63"/>
      <c r="I933" s="384">
        <v>126.05042016806723</v>
      </c>
      <c r="J933" s="404">
        <v>129.41176470588235</v>
      </c>
      <c r="K933" s="405">
        <f t="shared" si="93"/>
        <v>127.73109243697479</v>
      </c>
      <c r="L933" s="405"/>
      <c r="M933" s="58">
        <v>0.19</v>
      </c>
      <c r="N933" s="398">
        <f t="shared" si="86"/>
        <v>150</v>
      </c>
      <c r="O933" s="421">
        <f t="shared" si="88"/>
        <v>154</v>
      </c>
      <c r="P933" s="399">
        <f t="shared" si="87"/>
        <v>152</v>
      </c>
      <c r="Q933" s="424"/>
    </row>
    <row r="934" spans="1:17" x14ac:dyDescent="0.25">
      <c r="A934" s="60">
        <v>932</v>
      </c>
      <c r="B934" s="65" t="s">
        <v>2007</v>
      </c>
      <c r="C934" s="49" t="s">
        <v>262</v>
      </c>
      <c r="D934" s="61">
        <v>1</v>
      </c>
      <c r="E934" s="298">
        <f t="shared" si="84"/>
        <v>169.74789915966386</v>
      </c>
      <c r="F934" s="62">
        <v>0.19</v>
      </c>
      <c r="G934" s="132">
        <f t="shared" si="85"/>
        <v>202</v>
      </c>
      <c r="H934" s="63"/>
      <c r="I934" s="384">
        <v>168.0672268907563</v>
      </c>
      <c r="J934" s="404">
        <v>171.42857142857144</v>
      </c>
      <c r="K934" s="405">
        <f t="shared" si="93"/>
        <v>169.74789915966386</v>
      </c>
      <c r="L934" s="405"/>
      <c r="M934" s="58">
        <v>0.19</v>
      </c>
      <c r="N934" s="398">
        <f t="shared" si="86"/>
        <v>200</v>
      </c>
      <c r="O934" s="421">
        <f t="shared" si="88"/>
        <v>204.00000000000003</v>
      </c>
      <c r="P934" s="399">
        <f t="shared" si="87"/>
        <v>202</v>
      </c>
      <c r="Q934" s="424"/>
    </row>
    <row r="935" spans="1:17" x14ac:dyDescent="0.25">
      <c r="A935" s="60">
        <v>933</v>
      </c>
      <c r="B935" s="65" t="s">
        <v>2008</v>
      </c>
      <c r="C935" s="49" t="s">
        <v>262</v>
      </c>
      <c r="D935" s="61">
        <v>1</v>
      </c>
      <c r="E935" s="298">
        <f t="shared" si="84"/>
        <v>127.73109243697479</v>
      </c>
      <c r="F935" s="62">
        <v>0.19</v>
      </c>
      <c r="G935" s="132">
        <f t="shared" si="85"/>
        <v>152</v>
      </c>
      <c r="H935" s="63"/>
      <c r="I935" s="384">
        <v>126.05042016806723</v>
      </c>
      <c r="J935" s="404">
        <v>129.41176470588235</v>
      </c>
      <c r="K935" s="405">
        <f t="shared" si="93"/>
        <v>127.73109243697479</v>
      </c>
      <c r="L935" s="405"/>
      <c r="M935" s="58">
        <v>0.19</v>
      </c>
      <c r="N935" s="398">
        <f t="shared" si="86"/>
        <v>150</v>
      </c>
      <c r="O935" s="421">
        <f t="shared" si="88"/>
        <v>154</v>
      </c>
      <c r="P935" s="399">
        <f t="shared" si="87"/>
        <v>152</v>
      </c>
      <c r="Q935" s="424"/>
    </row>
    <row r="936" spans="1:17" x14ac:dyDescent="0.25">
      <c r="A936" s="60">
        <v>934</v>
      </c>
      <c r="B936" s="65" t="s">
        <v>2009</v>
      </c>
      <c r="C936" s="49" t="s">
        <v>262</v>
      </c>
      <c r="D936" s="61">
        <v>1</v>
      </c>
      <c r="E936" s="298">
        <f t="shared" si="84"/>
        <v>169.74789915966386</v>
      </c>
      <c r="F936" s="62">
        <v>0.19</v>
      </c>
      <c r="G936" s="132">
        <f t="shared" si="85"/>
        <v>202</v>
      </c>
      <c r="H936" s="63"/>
      <c r="I936" s="384">
        <v>168.0672268907563</v>
      </c>
      <c r="J936" s="404">
        <v>171.42857142857144</v>
      </c>
      <c r="K936" s="405">
        <f t="shared" si="93"/>
        <v>169.74789915966386</v>
      </c>
      <c r="L936" s="405"/>
      <c r="M936" s="58">
        <v>0.19</v>
      </c>
      <c r="N936" s="398">
        <f t="shared" si="86"/>
        <v>200</v>
      </c>
      <c r="O936" s="421">
        <f t="shared" si="88"/>
        <v>204.00000000000003</v>
      </c>
      <c r="P936" s="399">
        <f t="shared" si="87"/>
        <v>202</v>
      </c>
      <c r="Q936" s="424"/>
    </row>
    <row r="937" spans="1:17" x14ac:dyDescent="0.25">
      <c r="A937" s="60">
        <v>935</v>
      </c>
      <c r="B937" s="65" t="s">
        <v>2010</v>
      </c>
      <c r="C937" s="49" t="s">
        <v>14</v>
      </c>
      <c r="D937" s="61">
        <v>1</v>
      </c>
      <c r="E937" s="298">
        <f t="shared" si="84"/>
        <v>72157.142142857148</v>
      </c>
      <c r="F937" s="62">
        <v>0.19</v>
      </c>
      <c r="G937" s="132">
        <f t="shared" si="85"/>
        <v>85866.999150000003</v>
      </c>
      <c r="H937" s="63"/>
      <c r="I937" s="384">
        <v>71428.570000000007</v>
      </c>
      <c r="J937" s="404">
        <v>72885.71428571429</v>
      </c>
      <c r="K937" s="405">
        <f>+AVERAGE(I937:J937)</f>
        <v>72157.142142857148</v>
      </c>
      <c r="L937" s="405"/>
      <c r="M937" s="58">
        <v>0.19</v>
      </c>
      <c r="N937" s="398">
        <f t="shared" si="86"/>
        <v>84999.998300000007</v>
      </c>
      <c r="O937" s="421">
        <f t="shared" si="88"/>
        <v>86734</v>
      </c>
      <c r="P937" s="399">
        <f t="shared" si="87"/>
        <v>85866.999150000003</v>
      </c>
      <c r="Q937" s="424"/>
    </row>
    <row r="938" spans="1:17" x14ac:dyDescent="0.25">
      <c r="A938" s="60">
        <v>936</v>
      </c>
      <c r="B938" s="65" t="s">
        <v>2011</v>
      </c>
      <c r="C938" s="49" t="s">
        <v>262</v>
      </c>
      <c r="D938" s="61">
        <v>1</v>
      </c>
      <c r="E938" s="298">
        <f t="shared" si="84"/>
        <v>127.73109243697479</v>
      </c>
      <c r="F938" s="62">
        <v>0.19</v>
      </c>
      <c r="G938" s="132">
        <f t="shared" si="85"/>
        <v>152</v>
      </c>
      <c r="H938" s="63"/>
      <c r="I938" s="384">
        <v>126.05042016806723</v>
      </c>
      <c r="J938" s="404">
        <v>129.41176470588235</v>
      </c>
      <c r="K938" s="405">
        <f t="shared" si="93"/>
        <v>127.73109243697479</v>
      </c>
      <c r="L938" s="405"/>
      <c r="M938" s="58">
        <v>0.19</v>
      </c>
      <c r="N938" s="398">
        <f t="shared" si="86"/>
        <v>150</v>
      </c>
      <c r="O938" s="421">
        <f t="shared" si="88"/>
        <v>154</v>
      </c>
      <c r="P938" s="399">
        <f t="shared" si="87"/>
        <v>152</v>
      </c>
      <c r="Q938" s="424"/>
    </row>
    <row r="939" spans="1:17" x14ac:dyDescent="0.25">
      <c r="A939" s="60">
        <v>937</v>
      </c>
      <c r="B939" s="65" t="s">
        <v>2012</v>
      </c>
      <c r="C939" s="49" t="s">
        <v>262</v>
      </c>
      <c r="D939" s="61">
        <v>1</v>
      </c>
      <c r="E939" s="298">
        <f t="shared" si="84"/>
        <v>212.60504201680675</v>
      </c>
      <c r="F939" s="62">
        <v>0.19</v>
      </c>
      <c r="G939" s="132">
        <f t="shared" si="85"/>
        <v>253.00000000000003</v>
      </c>
      <c r="H939" s="63"/>
      <c r="I939" s="384">
        <v>210.0840336134454</v>
      </c>
      <c r="J939" s="404">
        <v>215.12605042016807</v>
      </c>
      <c r="K939" s="405">
        <f t="shared" si="93"/>
        <v>212.60504201680675</v>
      </c>
      <c r="L939" s="405"/>
      <c r="M939" s="58">
        <v>0.19</v>
      </c>
      <c r="N939" s="398">
        <f t="shared" si="86"/>
        <v>250.00000000000003</v>
      </c>
      <c r="O939" s="421">
        <f t="shared" si="88"/>
        <v>256</v>
      </c>
      <c r="P939" s="399">
        <f>+AVERAGE(N939:O939)</f>
        <v>253</v>
      </c>
      <c r="Q939" s="424"/>
    </row>
    <row r="940" spans="1:17" x14ac:dyDescent="0.25">
      <c r="A940" s="60">
        <v>938</v>
      </c>
      <c r="B940" s="65" t="s">
        <v>2013</v>
      </c>
      <c r="C940" s="49" t="s">
        <v>14</v>
      </c>
      <c r="D940" s="61">
        <v>1</v>
      </c>
      <c r="E940" s="298">
        <f t="shared" si="84"/>
        <v>29881.512605042008</v>
      </c>
      <c r="F940" s="62">
        <v>0.19</v>
      </c>
      <c r="G940" s="132">
        <f t="shared" si="85"/>
        <v>35558.999999999985</v>
      </c>
      <c r="H940" s="63"/>
      <c r="I940" s="384">
        <v>29579.831932773111</v>
      </c>
      <c r="J940" s="404">
        <v>30183.1932773109</v>
      </c>
      <c r="K940" s="405">
        <f t="shared" si="93"/>
        <v>29881.512605042008</v>
      </c>
      <c r="L940" s="405"/>
      <c r="M940" s="58">
        <v>0.19</v>
      </c>
      <c r="N940" s="398">
        <f>+(I940*M940)+I940</f>
        <v>35200</v>
      </c>
      <c r="O940" s="421">
        <f>(J940*M940)+J940</f>
        <v>35917.999999999971</v>
      </c>
      <c r="P940" s="399">
        <f>+AVERAGE(N940:O940)</f>
        <v>35558.999999999985</v>
      </c>
      <c r="Q940" s="424"/>
    </row>
    <row r="941" spans="1:17" s="419" customFormat="1" ht="37.5" customHeight="1" x14ac:dyDescent="0.25">
      <c r="A941" s="409"/>
      <c r="B941" s="408" t="s">
        <v>767</v>
      </c>
      <c r="C941" s="409"/>
      <c r="D941" s="409">
        <f>SUM(D3:D940)</f>
        <v>938</v>
      </c>
      <c r="E941" s="425">
        <f>SUM(E3:E940)</f>
        <v>26123702.653375365</v>
      </c>
      <c r="F941" s="409"/>
      <c r="G941" s="410">
        <f>SUM(G3:G940)</f>
        <v>31020450.476833344</v>
      </c>
      <c r="H941" s="411"/>
      <c r="I941" s="412">
        <f>SUM(I3:I940)</f>
        <v>25859817.872577041</v>
      </c>
      <c r="J941" s="420">
        <f>SUM(J3:J940)</f>
        <v>26387587.434173666</v>
      </c>
      <c r="K941" s="413">
        <f>SUM(K3:K940)</f>
        <v>26123702.653375365</v>
      </c>
      <c r="L941" s="294"/>
      <c r="M941" s="414"/>
      <c r="N941" s="415">
        <f>SUM(N3:N940)</f>
        <v>30707100.653666675</v>
      </c>
      <c r="O941" s="416">
        <f>SUM(O3:O940)</f>
        <v>31333800.300000001</v>
      </c>
      <c r="P941" s="417">
        <f>SUM(P3:P940)</f>
        <v>31020450.476833344</v>
      </c>
      <c r="Q941" s="418"/>
    </row>
    <row r="944" spans="1:17"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row r="1022" ht="15.75" customHeight="1" x14ac:dyDescent="0.25"/>
    <row r="1023" ht="15.75" customHeight="1" x14ac:dyDescent="0.25"/>
    <row r="1024" ht="15.75" customHeight="1" x14ac:dyDescent="0.25"/>
    <row r="1025" ht="15.75" customHeight="1" x14ac:dyDescent="0.25"/>
    <row r="1026" ht="15.75" customHeight="1" x14ac:dyDescent="0.25"/>
    <row r="1027" ht="15.75" customHeight="1" x14ac:dyDescent="0.25"/>
    <row r="1028" ht="15.75" customHeight="1" x14ac:dyDescent="0.25"/>
    <row r="1029" ht="15.75" customHeight="1" x14ac:dyDescent="0.25"/>
    <row r="1030" ht="15.75" customHeight="1" x14ac:dyDescent="0.25"/>
    <row r="1031" ht="15.75" customHeight="1" x14ac:dyDescent="0.25"/>
    <row r="1032" ht="15.75" customHeight="1" x14ac:dyDescent="0.25"/>
    <row r="1033" ht="15.75" customHeight="1" x14ac:dyDescent="0.25"/>
    <row r="1034" ht="15.75" customHeight="1" x14ac:dyDescent="0.25"/>
    <row r="1035" ht="15.75" customHeight="1" x14ac:dyDescent="0.25"/>
    <row r="1036" ht="15.75" customHeight="1" x14ac:dyDescent="0.25"/>
    <row r="1037" ht="15.75" customHeight="1" x14ac:dyDescent="0.25"/>
    <row r="1038" ht="15.75" customHeight="1" x14ac:dyDescent="0.25"/>
    <row r="1039" ht="15.75" customHeight="1" x14ac:dyDescent="0.25"/>
    <row r="1040" ht="15.75" customHeight="1" x14ac:dyDescent="0.25"/>
    <row r="1041" ht="15.75" customHeight="1" x14ac:dyDescent="0.25"/>
    <row r="1042" ht="15.75" customHeight="1" x14ac:dyDescent="0.25"/>
    <row r="1043" ht="15.75" customHeight="1" x14ac:dyDescent="0.25"/>
    <row r="1044" ht="15.75" customHeight="1" x14ac:dyDescent="0.25"/>
    <row r="1045" ht="15.75" customHeight="1" x14ac:dyDescent="0.25"/>
    <row r="1046" ht="15.75" customHeight="1" x14ac:dyDescent="0.25"/>
    <row r="1047" ht="15.75" customHeight="1" x14ac:dyDescent="0.25"/>
    <row r="1048" ht="15.75" customHeight="1" x14ac:dyDescent="0.25"/>
    <row r="1049" ht="15.75" customHeight="1" x14ac:dyDescent="0.25"/>
    <row r="1050" ht="15.75" customHeight="1" x14ac:dyDescent="0.25"/>
    <row r="1051" ht="15.75" customHeight="1" x14ac:dyDescent="0.25"/>
    <row r="1052" ht="15.75" customHeight="1" x14ac:dyDescent="0.25"/>
    <row r="1053" ht="15.75" customHeight="1" x14ac:dyDescent="0.25"/>
    <row r="1054" ht="15.75" customHeight="1" x14ac:dyDescent="0.25"/>
    <row r="1055" ht="15.75" customHeight="1" x14ac:dyDescent="0.25"/>
    <row r="1056" ht="15.75" customHeight="1" x14ac:dyDescent="0.25"/>
    <row r="1057" ht="15.75" customHeight="1" x14ac:dyDescent="0.25"/>
    <row r="1058" ht="15.75" customHeight="1" x14ac:dyDescent="0.25"/>
    <row r="1059" ht="15.75" customHeight="1" x14ac:dyDescent="0.25"/>
    <row r="1060" ht="15.75" customHeight="1" x14ac:dyDescent="0.25"/>
    <row r="1061" ht="15.75" customHeight="1" x14ac:dyDescent="0.25"/>
    <row r="1062" ht="15.75" customHeight="1" x14ac:dyDescent="0.25"/>
    <row r="1063" ht="15.75" customHeight="1" x14ac:dyDescent="0.25"/>
    <row r="1064" ht="15.75" customHeight="1" x14ac:dyDescent="0.25"/>
    <row r="1065" ht="15.75" customHeight="1" x14ac:dyDescent="0.25"/>
    <row r="1066" ht="15.75" customHeight="1" x14ac:dyDescent="0.25"/>
    <row r="1067" ht="15.75" customHeight="1" x14ac:dyDescent="0.25"/>
    <row r="1068" ht="15.75" customHeight="1" x14ac:dyDescent="0.25"/>
    <row r="1069" ht="15.75" customHeight="1" x14ac:dyDescent="0.25"/>
    <row r="1070" ht="15.75" customHeight="1" x14ac:dyDescent="0.25"/>
    <row r="1071" ht="15.75" customHeight="1" x14ac:dyDescent="0.25"/>
    <row r="1072" ht="15.75" customHeight="1" x14ac:dyDescent="0.25"/>
    <row r="1073" ht="15.75" customHeight="1" x14ac:dyDescent="0.25"/>
    <row r="1074" ht="15.75" customHeight="1" x14ac:dyDescent="0.25"/>
    <row r="1075" ht="15.75" customHeight="1" x14ac:dyDescent="0.25"/>
    <row r="1076" ht="15.75" customHeight="1" x14ac:dyDescent="0.25"/>
    <row r="1077" ht="15.75" customHeight="1" x14ac:dyDescent="0.25"/>
    <row r="1078" ht="15.75" customHeight="1" x14ac:dyDescent="0.25"/>
    <row r="1079" ht="15.75" customHeight="1" x14ac:dyDescent="0.25"/>
    <row r="1080" ht="15.75" customHeight="1" x14ac:dyDescent="0.25"/>
    <row r="1081" ht="15.75" customHeight="1" x14ac:dyDescent="0.25"/>
    <row r="1082" ht="15.75" customHeight="1" x14ac:dyDescent="0.25"/>
    <row r="1083" ht="15.75" customHeight="1" x14ac:dyDescent="0.25"/>
    <row r="1084" ht="15.75" customHeight="1" x14ac:dyDescent="0.25"/>
    <row r="1085" ht="15.75" customHeight="1" x14ac:dyDescent="0.25"/>
    <row r="1086" ht="15.75" customHeight="1" x14ac:dyDescent="0.25"/>
    <row r="1087" ht="15.75" customHeight="1" x14ac:dyDescent="0.25"/>
    <row r="1088" ht="15.75" customHeight="1" x14ac:dyDescent="0.25"/>
    <row r="1089" ht="15.75" customHeight="1" x14ac:dyDescent="0.25"/>
    <row r="1090" ht="15.75" customHeight="1" x14ac:dyDescent="0.25"/>
    <row r="1091" ht="15.75" customHeight="1" x14ac:dyDescent="0.25"/>
    <row r="1092" ht="15.75" customHeight="1" x14ac:dyDescent="0.25"/>
    <row r="1093" ht="15.75" customHeight="1" x14ac:dyDescent="0.25"/>
    <row r="1094" ht="15.75" customHeight="1" x14ac:dyDescent="0.25"/>
    <row r="1095" ht="15.75" customHeight="1" x14ac:dyDescent="0.25"/>
    <row r="1096" ht="15.75" customHeight="1" x14ac:dyDescent="0.25"/>
    <row r="1097" ht="15.75" customHeight="1" x14ac:dyDescent="0.25"/>
    <row r="1098" ht="15.75" customHeight="1" x14ac:dyDescent="0.25"/>
    <row r="1099" ht="15.75" customHeight="1" x14ac:dyDescent="0.25"/>
    <row r="1100" ht="15.75" customHeight="1" x14ac:dyDescent="0.25"/>
    <row r="1101" ht="15.75" customHeight="1" x14ac:dyDescent="0.25"/>
    <row r="1102" ht="15.75" customHeight="1" x14ac:dyDescent="0.25"/>
    <row r="1103" ht="15.75" customHeight="1" x14ac:dyDescent="0.25"/>
    <row r="1104" ht="15.75" customHeight="1" x14ac:dyDescent="0.25"/>
    <row r="1105" ht="15.75" customHeight="1" x14ac:dyDescent="0.25"/>
    <row r="1106" ht="15.75" customHeight="1" x14ac:dyDescent="0.25"/>
    <row r="1107" ht="15.75" customHeight="1" x14ac:dyDescent="0.25"/>
    <row r="1108" ht="15.75" customHeight="1" x14ac:dyDescent="0.25"/>
    <row r="1109" ht="15.75" customHeight="1" x14ac:dyDescent="0.25"/>
    <row r="1110" ht="15.75" customHeight="1" x14ac:dyDescent="0.25"/>
    <row r="1111" ht="15.75" customHeight="1" x14ac:dyDescent="0.25"/>
    <row r="1112" ht="15.75" customHeight="1" x14ac:dyDescent="0.25"/>
    <row r="1113" ht="15.75" customHeight="1" x14ac:dyDescent="0.25"/>
    <row r="1114" ht="15.75" customHeight="1" x14ac:dyDescent="0.25"/>
    <row r="1115" ht="15.75" customHeight="1" x14ac:dyDescent="0.25"/>
    <row r="1116" ht="15.75" customHeight="1" x14ac:dyDescent="0.25"/>
    <row r="1117" ht="15.75" customHeight="1" x14ac:dyDescent="0.25"/>
    <row r="1118" ht="15.75" customHeight="1" x14ac:dyDescent="0.25"/>
    <row r="1119" ht="15.75" customHeight="1" x14ac:dyDescent="0.25"/>
    <row r="1120" ht="15.75" customHeight="1" x14ac:dyDescent="0.25"/>
    <row r="1121" ht="15.75" customHeight="1" x14ac:dyDescent="0.25"/>
    <row r="1122" ht="15.75" customHeight="1" x14ac:dyDescent="0.25"/>
    <row r="1123" ht="15.75" customHeight="1" x14ac:dyDescent="0.25"/>
    <row r="1124" ht="15.75" customHeight="1" x14ac:dyDescent="0.25"/>
    <row r="1125" ht="15.75" customHeight="1" x14ac:dyDescent="0.25"/>
    <row r="1126" ht="15.75" customHeight="1" x14ac:dyDescent="0.25"/>
    <row r="1127" ht="15.75" customHeight="1" x14ac:dyDescent="0.25"/>
    <row r="1128" ht="15.75" customHeight="1" x14ac:dyDescent="0.25"/>
    <row r="1129" ht="15.75" customHeight="1" x14ac:dyDescent="0.25"/>
    <row r="1130" ht="15.75" customHeight="1" x14ac:dyDescent="0.25"/>
    <row r="1131" ht="15.75" customHeight="1" x14ac:dyDescent="0.25"/>
    <row r="1132" ht="15.75" customHeight="1" x14ac:dyDescent="0.25"/>
    <row r="1133" ht="15.75" customHeight="1" x14ac:dyDescent="0.25"/>
    <row r="1134" ht="15.75" customHeight="1" x14ac:dyDescent="0.25"/>
    <row r="1135" ht="15.75" customHeight="1" x14ac:dyDescent="0.25"/>
    <row r="1136" ht="15.75" customHeight="1" x14ac:dyDescent="0.25"/>
    <row r="1137" ht="15.75" customHeight="1" x14ac:dyDescent="0.25"/>
    <row r="1138" ht="15.75" customHeight="1" x14ac:dyDescent="0.25"/>
    <row r="1139" ht="15.75" customHeight="1" x14ac:dyDescent="0.25"/>
    <row r="1140" ht="15.75" customHeight="1" x14ac:dyDescent="0.25"/>
    <row r="1141" ht="15.75" customHeight="1" x14ac:dyDescent="0.25"/>
    <row r="1142" ht="15.75" customHeight="1" x14ac:dyDescent="0.25"/>
    <row r="1143" ht="15.75" customHeight="1" x14ac:dyDescent="0.25"/>
    <row r="1144" ht="15.75" customHeight="1" x14ac:dyDescent="0.25"/>
    <row r="1145" ht="15.75" customHeight="1" x14ac:dyDescent="0.25"/>
    <row r="1146" ht="15.75" customHeight="1" x14ac:dyDescent="0.25"/>
    <row r="1147" ht="15.75" customHeight="1" x14ac:dyDescent="0.25"/>
    <row r="1148" ht="15.75" customHeight="1" x14ac:dyDescent="0.25"/>
    <row r="1149" ht="15.75" customHeight="1" x14ac:dyDescent="0.25"/>
    <row r="1150" ht="15.75" customHeight="1" x14ac:dyDescent="0.25"/>
  </sheetData>
  <protectedRanges>
    <protectedRange algorithmName="SHA-512" hashValue="L6rL10ACKOwZtaWIQpXnX6XvkE+BEVHepTCVx+sHebKdchyF7eqyWo4e9egBKLQEsxWynEtWCGxlJ+atcrU1kQ==" saltValue="ndSLwjzjq3PnJFEw1DZ/uA==" spinCount="100000" sqref="C5:C15" name="Rango1_2_1_1_3" securityDescriptor="O:WDG:WDD:(D;;CC;;;S-1-5-21-1836410667-2628117613-3946582407-115395)"/>
  </protectedRanges>
  <autoFilter ref="A2:R941" xr:uid="{00000000-0001-0000-0100-000000000000}"/>
  <mergeCells count="3">
    <mergeCell ref="A1:B1"/>
    <mergeCell ref="C1:G1"/>
    <mergeCell ref="I1:P1"/>
  </mergeCells>
  <conditionalFormatting sqref="B37:B40">
    <cfRule type="duplicateValues" dxfId="51" priority="2" stopIfTrue="1"/>
  </conditionalFormatting>
  <conditionalFormatting sqref="B104:B110 B3:B36 B41:B101 B118">
    <cfRule type="duplicateValues" dxfId="50" priority="3" stopIfTrue="1"/>
  </conditionalFormatting>
  <conditionalFormatting sqref="B364">
    <cfRule type="duplicateValues" dxfId="49" priority="1" stopIfTrue="1"/>
  </conditionalFormatting>
  <conditionalFormatting sqref="B365:B382 B119:B138 B147:B363">
    <cfRule type="duplicateValues" dxfId="48" priority="4" stopIfTrue="1"/>
  </conditionalFormatting>
  <conditionalFormatting sqref="B383:B766">
    <cfRule type="duplicateValues" dxfId="47" priority="5" stopIfTrue="1"/>
  </conditionalFormatting>
  <dataValidations count="2">
    <dataValidation allowBlank="1" showInputMessage="1" showErrorMessage="1" promptTitle="DESCRIPCIÓN DEL BIEN" prompt="Describa de manera clara el nombre del elemento que se esta solicitando y las caracteristicas del mismo si es necesario." sqref="B799:B802 B118:B138 B147:B208 B104:B110 B3:B101 B210:B766" xr:uid="{FA6166DD-2B5B-42CE-95D8-E14A9F92E1E8}"/>
    <dataValidation allowBlank="1" showInputMessage="1" showErrorMessage="1" promptTitle="UNIDAD DE MEDIDA" prompt="Digite la unidad de medida el elemento solicitado ejemplo: unidad, caja, gramos." sqref="C799:C802 C848 C210:C766 C3:C208 C775" xr:uid="{2682637C-7E94-4F4B-ABF3-C4532B82106E}"/>
  </dataValidations>
  <pageMargins left="0.7" right="0.7" top="0.75" bottom="0.75"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R1043"/>
  <sheetViews>
    <sheetView topLeftCell="A120" workbookViewId="0">
      <selection activeCell="B3" sqref="B3:D143"/>
    </sheetView>
  </sheetViews>
  <sheetFormatPr baseColWidth="10" defaultColWidth="14.42578125" defaultRowHeight="15" customHeight="1" x14ac:dyDescent="0.25"/>
  <cols>
    <col min="1" max="1" width="5.28515625" style="1" customWidth="1"/>
    <col min="2" max="2" width="60.42578125" style="1" customWidth="1"/>
    <col min="3" max="3" width="11.42578125" style="1" customWidth="1"/>
    <col min="4" max="4" width="9.28515625" style="1" customWidth="1"/>
    <col min="5" max="5" width="13.5703125" style="1" customWidth="1"/>
    <col min="6" max="6" width="8.28515625" style="1" customWidth="1"/>
    <col min="7" max="7" width="14.140625" style="125" customWidth="1"/>
    <col min="8" max="8" width="1.28515625" style="1" customWidth="1"/>
    <col min="9" max="9" width="14.140625" style="1" customWidth="1"/>
    <col min="10" max="10" width="16.42578125" style="1" customWidth="1"/>
    <col min="11" max="11" width="14.5703125" style="1" customWidth="1"/>
    <col min="12" max="12" width="1.42578125" style="1" customWidth="1"/>
    <col min="13" max="13" width="8" style="1" customWidth="1"/>
    <col min="14" max="14" width="15.7109375" style="1" customWidth="1"/>
    <col min="15" max="15" width="16.7109375" style="1" customWidth="1"/>
    <col min="16" max="16" width="17.42578125" style="1" customWidth="1"/>
    <col min="17" max="17" width="14.42578125" style="1" customWidth="1"/>
    <col min="18" max="16384" width="14.42578125" style="1"/>
  </cols>
  <sheetData>
    <row r="1" spans="1:18" s="342" customFormat="1" ht="31.5" customHeight="1" x14ac:dyDescent="0.25">
      <c r="A1" s="467" t="s">
        <v>1943</v>
      </c>
      <c r="B1" s="475"/>
      <c r="C1" s="469" t="s">
        <v>0</v>
      </c>
      <c r="D1" s="476"/>
      <c r="E1" s="476"/>
      <c r="F1" s="476"/>
      <c r="G1" s="475"/>
      <c r="H1" s="341" t="s">
        <v>1</v>
      </c>
      <c r="I1" s="477" t="s">
        <v>281</v>
      </c>
      <c r="J1" s="478"/>
      <c r="K1" s="478"/>
      <c r="L1" s="478"/>
      <c r="M1" s="478"/>
      <c r="N1" s="478"/>
      <c r="O1" s="478"/>
      <c r="P1" s="479"/>
    </row>
    <row r="2" spans="1:18" s="30" customFormat="1" ht="41.25" customHeight="1" x14ac:dyDescent="0.25">
      <c r="A2" s="2" t="s">
        <v>2</v>
      </c>
      <c r="B2" s="5" t="s">
        <v>3</v>
      </c>
      <c r="C2" s="4" t="s">
        <v>4</v>
      </c>
      <c r="D2" s="5" t="s">
        <v>5</v>
      </c>
      <c r="E2" s="4" t="s">
        <v>6</v>
      </c>
      <c r="F2" s="6" t="s">
        <v>7</v>
      </c>
      <c r="G2" s="122" t="s">
        <v>8</v>
      </c>
      <c r="H2" s="344"/>
      <c r="I2" s="345" t="s">
        <v>2378</v>
      </c>
      <c r="J2" s="346" t="s">
        <v>2386</v>
      </c>
      <c r="K2" s="347" t="s">
        <v>9</v>
      </c>
      <c r="L2" s="348"/>
      <c r="M2" s="349" t="s">
        <v>10</v>
      </c>
      <c r="N2" s="350" t="s">
        <v>759</v>
      </c>
      <c r="O2" s="351" t="s">
        <v>2370</v>
      </c>
      <c r="P2" s="352" t="s">
        <v>12</v>
      </c>
    </row>
    <row r="3" spans="1:18" x14ac:dyDescent="0.25">
      <c r="A3" s="8">
        <v>1</v>
      </c>
      <c r="B3" s="215" t="s">
        <v>805</v>
      </c>
      <c r="C3" s="51" t="s">
        <v>749</v>
      </c>
      <c r="D3" s="35">
        <v>1</v>
      </c>
      <c r="E3" s="9">
        <f>K3</f>
        <v>15710.168067226892</v>
      </c>
      <c r="F3" s="21">
        <v>0.19</v>
      </c>
      <c r="G3" s="123">
        <f>(E3*F3)+E3</f>
        <v>18695.100000000002</v>
      </c>
      <c r="H3" s="12"/>
      <c r="I3" s="109">
        <v>16340.336134453783</v>
      </c>
      <c r="J3" s="111">
        <v>15080</v>
      </c>
      <c r="K3" s="11">
        <f>+AVERAGE(I3:J3)</f>
        <v>15710.168067226892</v>
      </c>
      <c r="L3" s="12"/>
      <c r="M3" s="21">
        <v>0.19</v>
      </c>
      <c r="N3" s="113">
        <f>+(I3*M3)+I3</f>
        <v>19445</v>
      </c>
      <c r="O3" s="108">
        <f>+(J3*M3)+J3</f>
        <v>17945.2</v>
      </c>
      <c r="P3" s="13">
        <f>+AVERAGE(N3:O3)</f>
        <v>18695.099999999999</v>
      </c>
      <c r="Q3" s="14"/>
      <c r="R3" s="33"/>
    </row>
    <row r="4" spans="1:18" x14ac:dyDescent="0.25">
      <c r="A4" s="8">
        <v>2</v>
      </c>
      <c r="B4" s="215" t="s">
        <v>806</v>
      </c>
      <c r="C4" s="51" t="s">
        <v>16</v>
      </c>
      <c r="D4" s="35">
        <v>1</v>
      </c>
      <c r="E4" s="28">
        <f t="shared" ref="E4:E80" si="0">K4</f>
        <v>25799.205882352951</v>
      </c>
      <c r="F4" s="21">
        <v>0.19</v>
      </c>
      <c r="G4" s="123">
        <f t="shared" ref="G4:G67" si="1">(E4*F4)+E4</f>
        <v>30701.055000000011</v>
      </c>
      <c r="H4" s="12"/>
      <c r="I4" s="109">
        <v>26429.411764705899</v>
      </c>
      <c r="J4" s="111">
        <v>25169</v>
      </c>
      <c r="K4" s="11">
        <f t="shared" ref="K4:K80" si="2">+AVERAGE(I4:J4)</f>
        <v>25799.205882352951</v>
      </c>
      <c r="L4" s="12"/>
      <c r="M4" s="21">
        <v>0.19</v>
      </c>
      <c r="N4" s="113">
        <f>+(I4*M4)+I4</f>
        <v>31451.000000000022</v>
      </c>
      <c r="O4" s="108">
        <f>+(J4*M4)+J4</f>
        <v>29951.11</v>
      </c>
      <c r="P4" s="13">
        <f t="shared" ref="P4:P80" si="3">+AVERAGE(N4:O4)</f>
        <v>30701.055000000011</v>
      </c>
      <c r="Q4" s="14"/>
      <c r="R4" s="33"/>
    </row>
    <row r="5" spans="1:18" x14ac:dyDescent="0.25">
      <c r="A5" s="8">
        <v>3</v>
      </c>
      <c r="B5" s="215" t="s">
        <v>807</v>
      </c>
      <c r="C5" s="51" t="s">
        <v>14</v>
      </c>
      <c r="D5" s="35">
        <v>1</v>
      </c>
      <c r="E5" s="28">
        <f t="shared" si="0"/>
        <v>30693.264705882353</v>
      </c>
      <c r="F5" s="21">
        <v>0.19</v>
      </c>
      <c r="G5" s="123">
        <f t="shared" si="1"/>
        <v>36524.985000000001</v>
      </c>
      <c r="H5" s="12"/>
      <c r="I5" s="109">
        <v>31323.529411764706</v>
      </c>
      <c r="J5" s="111">
        <v>30063</v>
      </c>
      <c r="K5" s="11">
        <f t="shared" si="2"/>
        <v>30693.264705882353</v>
      </c>
      <c r="L5" s="12"/>
      <c r="M5" s="21">
        <v>0.19</v>
      </c>
      <c r="N5" s="113">
        <f t="shared" ref="N5:N80" si="4">+(I5*M5)+I5</f>
        <v>37275</v>
      </c>
      <c r="O5" s="108">
        <f t="shared" ref="O5:O80" si="5">+(J5*M5)+J5</f>
        <v>35774.97</v>
      </c>
      <c r="P5" s="13">
        <f t="shared" si="3"/>
        <v>36524.985000000001</v>
      </c>
      <c r="Q5" s="14"/>
      <c r="R5" s="33"/>
    </row>
    <row r="6" spans="1:18" ht="30" x14ac:dyDescent="0.25">
      <c r="A6" s="8">
        <v>4</v>
      </c>
      <c r="B6" s="215" t="s">
        <v>808</v>
      </c>
      <c r="C6" s="51" t="s">
        <v>16</v>
      </c>
      <c r="D6" s="35">
        <v>1</v>
      </c>
      <c r="E6" s="28">
        <f t="shared" si="0"/>
        <v>55491.424369747896</v>
      </c>
      <c r="F6" s="21">
        <v>0.19</v>
      </c>
      <c r="G6" s="123">
        <f t="shared" si="1"/>
        <v>66034.794999999998</v>
      </c>
      <c r="H6" s="12"/>
      <c r="I6" s="109">
        <v>56121.848739495799</v>
      </c>
      <c r="J6" s="111">
        <v>54861</v>
      </c>
      <c r="K6" s="11">
        <f t="shared" si="2"/>
        <v>55491.424369747896</v>
      </c>
      <c r="L6" s="12"/>
      <c r="M6" s="21">
        <v>0.19</v>
      </c>
      <c r="N6" s="113">
        <f t="shared" si="4"/>
        <v>66785</v>
      </c>
      <c r="O6" s="108">
        <f t="shared" si="5"/>
        <v>65284.59</v>
      </c>
      <c r="P6" s="13">
        <f t="shared" si="3"/>
        <v>66034.794999999998</v>
      </c>
      <c r="Q6" s="14"/>
      <c r="R6" s="33"/>
    </row>
    <row r="7" spans="1:18" x14ac:dyDescent="0.25">
      <c r="A7" s="8">
        <v>5</v>
      </c>
      <c r="B7" s="215" t="s">
        <v>809</v>
      </c>
      <c r="C7" s="51" t="s">
        <v>16</v>
      </c>
      <c r="D7" s="35">
        <v>1</v>
      </c>
      <c r="E7" s="28">
        <f t="shared" si="0"/>
        <v>36138.45378151261</v>
      </c>
      <c r="F7" s="21">
        <v>0.19</v>
      </c>
      <c r="G7" s="123">
        <f t="shared" si="1"/>
        <v>43004.760000000009</v>
      </c>
      <c r="H7" s="12"/>
      <c r="I7" s="109">
        <v>36768.907563025212</v>
      </c>
      <c r="J7" s="111">
        <v>35508</v>
      </c>
      <c r="K7" s="11">
        <f t="shared" si="2"/>
        <v>36138.45378151261</v>
      </c>
      <c r="L7" s="12"/>
      <c r="M7" s="21">
        <v>0.19</v>
      </c>
      <c r="N7" s="113">
        <f t="shared" si="4"/>
        <v>43755</v>
      </c>
      <c r="O7" s="108">
        <f t="shared" si="5"/>
        <v>42254.520000000004</v>
      </c>
      <c r="P7" s="13">
        <f t="shared" si="3"/>
        <v>43004.76</v>
      </c>
      <c r="Q7" s="14"/>
      <c r="R7" s="33"/>
    </row>
    <row r="8" spans="1:18" ht="30" x14ac:dyDescent="0.25">
      <c r="A8" s="8">
        <v>6</v>
      </c>
      <c r="B8" s="215" t="s">
        <v>810</v>
      </c>
      <c r="C8" s="51" t="s">
        <v>14</v>
      </c>
      <c r="D8" s="35">
        <v>1</v>
      </c>
      <c r="E8" s="28">
        <f t="shared" si="0"/>
        <v>81727.491596638662</v>
      </c>
      <c r="F8" s="21">
        <v>0.19</v>
      </c>
      <c r="G8" s="123">
        <f t="shared" si="1"/>
        <v>97255.715000000011</v>
      </c>
      <c r="H8" s="12"/>
      <c r="I8" s="109">
        <v>82357.983193277309</v>
      </c>
      <c r="J8" s="111">
        <v>81097</v>
      </c>
      <c r="K8" s="11">
        <f t="shared" si="2"/>
        <v>81727.491596638662</v>
      </c>
      <c r="L8" s="12"/>
      <c r="M8" s="21">
        <v>0.19</v>
      </c>
      <c r="N8" s="113">
        <f t="shared" si="4"/>
        <v>98006</v>
      </c>
      <c r="O8" s="108">
        <f t="shared" si="5"/>
        <v>96505.43</v>
      </c>
      <c r="P8" s="13">
        <f t="shared" si="3"/>
        <v>97255.714999999997</v>
      </c>
      <c r="Q8" s="14"/>
      <c r="R8" s="33"/>
    </row>
    <row r="9" spans="1:18" x14ac:dyDescent="0.25">
      <c r="A9" s="8">
        <v>7</v>
      </c>
      <c r="B9" s="215" t="s">
        <v>811</v>
      </c>
      <c r="C9" s="51" t="s">
        <v>14</v>
      </c>
      <c r="D9" s="35">
        <v>1</v>
      </c>
      <c r="E9" s="28">
        <f t="shared" si="0"/>
        <v>33089.163865546216</v>
      </c>
      <c r="F9" s="21">
        <v>0.19</v>
      </c>
      <c r="G9" s="123">
        <f t="shared" si="1"/>
        <v>39376.104999999996</v>
      </c>
      <c r="H9" s="12"/>
      <c r="I9" s="109">
        <v>33719.327731092439</v>
      </c>
      <c r="J9" s="111">
        <v>32459</v>
      </c>
      <c r="K9" s="11">
        <f t="shared" si="2"/>
        <v>33089.163865546216</v>
      </c>
      <c r="L9" s="12"/>
      <c r="M9" s="21">
        <v>0.19</v>
      </c>
      <c r="N9" s="113">
        <f t="shared" si="4"/>
        <v>40126</v>
      </c>
      <c r="O9" s="108">
        <f t="shared" si="5"/>
        <v>38626.21</v>
      </c>
      <c r="P9" s="13">
        <f t="shared" si="3"/>
        <v>39376.104999999996</v>
      </c>
      <c r="Q9" s="14"/>
      <c r="R9" s="33"/>
    </row>
    <row r="10" spans="1:18" x14ac:dyDescent="0.25">
      <c r="A10" s="8">
        <v>8</v>
      </c>
      <c r="B10" s="215" t="s">
        <v>812</v>
      </c>
      <c r="C10" s="51" t="s">
        <v>14</v>
      </c>
      <c r="D10" s="35">
        <v>1</v>
      </c>
      <c r="E10" s="28">
        <f t="shared" si="0"/>
        <v>1490.0840336134454</v>
      </c>
      <c r="F10" s="21">
        <v>0.19</v>
      </c>
      <c r="G10" s="123">
        <f t="shared" si="1"/>
        <v>1773.2</v>
      </c>
      <c r="H10" s="12"/>
      <c r="I10" s="109">
        <v>2120.1680672268908</v>
      </c>
      <c r="J10" s="111">
        <v>860</v>
      </c>
      <c r="K10" s="11">
        <f t="shared" si="2"/>
        <v>1490.0840336134454</v>
      </c>
      <c r="L10" s="12"/>
      <c r="M10" s="21">
        <v>0.19</v>
      </c>
      <c r="N10" s="113">
        <f t="shared" si="4"/>
        <v>2523</v>
      </c>
      <c r="O10" s="108">
        <f t="shared" si="5"/>
        <v>1023.4</v>
      </c>
      <c r="P10" s="13">
        <f t="shared" si="3"/>
        <v>1773.2</v>
      </c>
      <c r="Q10" s="14"/>
      <c r="R10" s="33"/>
    </row>
    <row r="11" spans="1:18" x14ac:dyDescent="0.25">
      <c r="A11" s="8">
        <v>9</v>
      </c>
      <c r="B11" s="215" t="s">
        <v>813</v>
      </c>
      <c r="C11" s="51" t="s">
        <v>14</v>
      </c>
      <c r="D11" s="35">
        <v>1</v>
      </c>
      <c r="E11" s="28">
        <f t="shared" si="0"/>
        <v>6281.3823529411766</v>
      </c>
      <c r="F11" s="21">
        <v>0.19</v>
      </c>
      <c r="G11" s="123">
        <f t="shared" si="1"/>
        <v>7474.8450000000003</v>
      </c>
      <c r="H11" s="12"/>
      <c r="I11" s="109">
        <v>6911.7647058823532</v>
      </c>
      <c r="J11" s="111">
        <v>5651</v>
      </c>
      <c r="K11" s="11">
        <f t="shared" si="2"/>
        <v>6281.3823529411766</v>
      </c>
      <c r="L11" s="12"/>
      <c r="M11" s="21">
        <v>0.19</v>
      </c>
      <c r="N11" s="113">
        <f t="shared" si="4"/>
        <v>8225</v>
      </c>
      <c r="O11" s="108">
        <f t="shared" si="5"/>
        <v>6724.6900000000005</v>
      </c>
      <c r="P11" s="13">
        <f t="shared" si="3"/>
        <v>7474.8450000000003</v>
      </c>
      <c r="Q11" s="14"/>
      <c r="R11" s="33"/>
    </row>
    <row r="12" spans="1:18" x14ac:dyDescent="0.25">
      <c r="A12" s="8">
        <v>10</v>
      </c>
      <c r="B12" s="215" t="s">
        <v>814</v>
      </c>
      <c r="C12" s="51" t="s">
        <v>14</v>
      </c>
      <c r="D12" s="35">
        <v>1</v>
      </c>
      <c r="E12" s="9">
        <f t="shared" si="0"/>
        <v>6743.0546218487398</v>
      </c>
      <c r="F12" s="21">
        <v>0.19</v>
      </c>
      <c r="G12" s="123">
        <f t="shared" si="1"/>
        <v>8024.2350000000006</v>
      </c>
      <c r="H12" s="12"/>
      <c r="I12" s="109">
        <v>7373.1092436974795</v>
      </c>
      <c r="J12" s="111">
        <v>6113</v>
      </c>
      <c r="K12" s="11">
        <f t="shared" si="2"/>
        <v>6743.0546218487398</v>
      </c>
      <c r="L12" s="12"/>
      <c r="M12" s="21">
        <v>0.19</v>
      </c>
      <c r="N12" s="113">
        <f t="shared" si="4"/>
        <v>8774</v>
      </c>
      <c r="O12" s="108">
        <f t="shared" si="5"/>
        <v>7274.47</v>
      </c>
      <c r="P12" s="13">
        <f t="shared" si="3"/>
        <v>8024.2350000000006</v>
      </c>
      <c r="Q12" s="14"/>
      <c r="R12" s="33"/>
    </row>
    <row r="13" spans="1:18" x14ac:dyDescent="0.25">
      <c r="A13" s="8">
        <v>11</v>
      </c>
      <c r="B13" s="215" t="s">
        <v>815</v>
      </c>
      <c r="C13" s="51" t="s">
        <v>14</v>
      </c>
      <c r="D13" s="35">
        <v>1</v>
      </c>
      <c r="E13" s="9">
        <f t="shared" si="0"/>
        <v>22399.205882352944</v>
      </c>
      <c r="F13" s="21">
        <v>0.19</v>
      </c>
      <c r="G13" s="123">
        <f t="shared" si="1"/>
        <v>26655.055000000004</v>
      </c>
      <c r="H13" s="12"/>
      <c r="I13" s="109">
        <v>23029.411764705885</v>
      </c>
      <c r="J13" s="111">
        <v>21769</v>
      </c>
      <c r="K13" s="11">
        <f t="shared" si="2"/>
        <v>22399.205882352944</v>
      </c>
      <c r="L13" s="12"/>
      <c r="M13" s="21">
        <v>0.19</v>
      </c>
      <c r="N13" s="113">
        <f t="shared" si="4"/>
        <v>27405.000000000004</v>
      </c>
      <c r="O13" s="108">
        <f t="shared" si="5"/>
        <v>25905.11</v>
      </c>
      <c r="P13" s="13">
        <f t="shared" si="3"/>
        <v>26655.055</v>
      </c>
      <c r="Q13" s="14"/>
      <c r="R13" s="33"/>
    </row>
    <row r="14" spans="1:18" x14ac:dyDescent="0.25">
      <c r="A14" s="8">
        <v>12</v>
      </c>
      <c r="B14" s="215" t="s">
        <v>816</v>
      </c>
      <c r="C14" s="51" t="s">
        <v>16</v>
      </c>
      <c r="D14" s="35">
        <v>1</v>
      </c>
      <c r="E14" s="9">
        <f t="shared" si="0"/>
        <v>25172.26050420168</v>
      </c>
      <c r="F14" s="21">
        <v>0.19</v>
      </c>
      <c r="G14" s="123">
        <f t="shared" si="1"/>
        <v>29954.989999999998</v>
      </c>
      <c r="H14" s="12"/>
      <c r="I14" s="109">
        <v>25802.521008403364</v>
      </c>
      <c r="J14" s="111">
        <v>24542</v>
      </c>
      <c r="K14" s="11">
        <f t="shared" si="2"/>
        <v>25172.26050420168</v>
      </c>
      <c r="L14" s="12"/>
      <c r="M14" s="21">
        <v>0.19</v>
      </c>
      <c r="N14" s="113">
        <f t="shared" si="4"/>
        <v>30705.000000000004</v>
      </c>
      <c r="O14" s="108">
        <f t="shared" si="5"/>
        <v>29204.98</v>
      </c>
      <c r="P14" s="13">
        <f t="shared" si="3"/>
        <v>29954.99</v>
      </c>
      <c r="Q14" s="14"/>
      <c r="R14" s="33"/>
    </row>
    <row r="15" spans="1:18" x14ac:dyDescent="0.25">
      <c r="A15" s="8">
        <v>13</v>
      </c>
      <c r="B15" s="215" t="s">
        <v>817</v>
      </c>
      <c r="C15" s="51" t="s">
        <v>14</v>
      </c>
      <c r="D15" s="35">
        <v>1</v>
      </c>
      <c r="E15" s="9">
        <f t="shared" si="0"/>
        <v>15948.495798319329</v>
      </c>
      <c r="F15" s="21">
        <v>0.19</v>
      </c>
      <c r="G15" s="123">
        <f t="shared" si="1"/>
        <v>18978.710000000003</v>
      </c>
      <c r="H15" s="12"/>
      <c r="I15" s="109">
        <v>16578.991596638658</v>
      </c>
      <c r="J15" s="111">
        <v>15318</v>
      </c>
      <c r="K15" s="11">
        <f t="shared" si="2"/>
        <v>15948.495798319329</v>
      </c>
      <c r="L15" s="12"/>
      <c r="M15" s="21">
        <v>0.19</v>
      </c>
      <c r="N15" s="113">
        <f t="shared" si="4"/>
        <v>19729.000000000004</v>
      </c>
      <c r="O15" s="108">
        <f t="shared" si="5"/>
        <v>18228.419999999998</v>
      </c>
      <c r="P15" s="13">
        <f t="shared" si="3"/>
        <v>18978.71</v>
      </c>
      <c r="Q15" s="14"/>
      <c r="R15" s="33"/>
    </row>
    <row r="16" spans="1:18" x14ac:dyDescent="0.25">
      <c r="A16" s="8">
        <v>14</v>
      </c>
      <c r="B16" s="215" t="s">
        <v>818</v>
      </c>
      <c r="C16" s="51" t="s">
        <v>14</v>
      </c>
      <c r="D16" s="35">
        <v>1</v>
      </c>
      <c r="E16" s="28">
        <f t="shared" si="0"/>
        <v>8484.1428571428587</v>
      </c>
      <c r="F16" s="21">
        <v>0.19</v>
      </c>
      <c r="G16" s="123">
        <f t="shared" si="1"/>
        <v>10096.130000000001</v>
      </c>
      <c r="H16" s="12"/>
      <c r="I16" s="109">
        <v>9114.2857142857156</v>
      </c>
      <c r="J16" s="111">
        <v>7854</v>
      </c>
      <c r="K16" s="11">
        <f t="shared" si="2"/>
        <v>8484.1428571428587</v>
      </c>
      <c r="L16" s="12"/>
      <c r="M16" s="21">
        <v>0.19</v>
      </c>
      <c r="N16" s="113">
        <f t="shared" si="4"/>
        <v>10846.000000000002</v>
      </c>
      <c r="O16" s="108">
        <f t="shared" si="5"/>
        <v>9346.26</v>
      </c>
      <c r="P16" s="13">
        <f t="shared" si="3"/>
        <v>10096.130000000001</v>
      </c>
      <c r="Q16" s="14"/>
      <c r="R16" s="33"/>
    </row>
    <row r="17" spans="1:18" x14ac:dyDescent="0.25">
      <c r="A17" s="8">
        <v>15</v>
      </c>
      <c r="B17" s="215" t="s">
        <v>819</v>
      </c>
      <c r="C17" s="51" t="s">
        <v>14</v>
      </c>
      <c r="D17" s="35">
        <v>1</v>
      </c>
      <c r="E17" s="28">
        <f t="shared" si="0"/>
        <v>10427.071428571428</v>
      </c>
      <c r="F17" s="21">
        <v>0.19</v>
      </c>
      <c r="G17" s="123">
        <f t="shared" si="1"/>
        <v>12408.214999999998</v>
      </c>
      <c r="H17" s="12"/>
      <c r="I17" s="109">
        <v>11057.142857142857</v>
      </c>
      <c r="J17" s="111">
        <v>9797</v>
      </c>
      <c r="K17" s="11">
        <f t="shared" si="2"/>
        <v>10427.071428571428</v>
      </c>
      <c r="L17" s="12"/>
      <c r="M17" s="21">
        <v>0.19</v>
      </c>
      <c r="N17" s="113">
        <f t="shared" si="4"/>
        <v>13158</v>
      </c>
      <c r="O17" s="108">
        <f t="shared" si="5"/>
        <v>11658.43</v>
      </c>
      <c r="P17" s="13">
        <f t="shared" si="3"/>
        <v>12408.215</v>
      </c>
      <c r="Q17" s="14"/>
      <c r="R17" s="33"/>
    </row>
    <row r="18" spans="1:18" ht="30" x14ac:dyDescent="0.25">
      <c r="A18" s="8">
        <v>16</v>
      </c>
      <c r="B18" s="215" t="s">
        <v>762</v>
      </c>
      <c r="C18" s="51" t="s">
        <v>14</v>
      </c>
      <c r="D18" s="35">
        <v>1</v>
      </c>
      <c r="E18" s="28">
        <f t="shared" si="0"/>
        <v>15957.197478991597</v>
      </c>
      <c r="F18" s="21">
        <v>0.19</v>
      </c>
      <c r="G18" s="123">
        <f t="shared" si="1"/>
        <v>18989.064999999999</v>
      </c>
      <c r="H18" s="12"/>
      <c r="I18" s="109">
        <v>16587.394957983193</v>
      </c>
      <c r="J18" s="111">
        <v>15327</v>
      </c>
      <c r="K18" s="11">
        <f t="shared" si="2"/>
        <v>15957.197478991597</v>
      </c>
      <c r="L18" s="12"/>
      <c r="M18" s="21">
        <v>0.19</v>
      </c>
      <c r="N18" s="113">
        <f t="shared" si="4"/>
        <v>19739</v>
      </c>
      <c r="O18" s="108">
        <f t="shared" si="5"/>
        <v>18239.13</v>
      </c>
      <c r="P18" s="13">
        <f t="shared" si="3"/>
        <v>18989.065000000002</v>
      </c>
      <c r="Q18" s="14"/>
      <c r="R18" s="33"/>
    </row>
    <row r="19" spans="1:18" x14ac:dyDescent="0.25">
      <c r="A19" s="8">
        <v>17</v>
      </c>
      <c r="B19" s="215" t="s">
        <v>820</v>
      </c>
      <c r="C19" s="51" t="s">
        <v>14</v>
      </c>
      <c r="D19" s="35">
        <v>1</v>
      </c>
      <c r="E19" s="28">
        <f t="shared" si="0"/>
        <v>66419.289915966394</v>
      </c>
      <c r="F19" s="21">
        <v>0.19</v>
      </c>
      <c r="G19" s="123">
        <f t="shared" si="1"/>
        <v>79038.955000000016</v>
      </c>
      <c r="H19" s="12"/>
      <c r="I19" s="109">
        <v>67049.579831932773</v>
      </c>
      <c r="J19" s="111">
        <v>65789</v>
      </c>
      <c r="K19" s="11">
        <f t="shared" si="2"/>
        <v>66419.289915966394</v>
      </c>
      <c r="L19" s="12"/>
      <c r="M19" s="21">
        <v>0.19</v>
      </c>
      <c r="N19" s="113">
        <f t="shared" si="4"/>
        <v>79789</v>
      </c>
      <c r="O19" s="108">
        <f t="shared" si="5"/>
        <v>78288.91</v>
      </c>
      <c r="P19" s="13">
        <f t="shared" si="3"/>
        <v>79038.955000000002</v>
      </c>
      <c r="Q19" s="14"/>
      <c r="R19" s="33"/>
    </row>
    <row r="20" spans="1:18" ht="30" x14ac:dyDescent="0.25">
      <c r="A20" s="8">
        <v>18</v>
      </c>
      <c r="B20" s="215" t="s">
        <v>821</v>
      </c>
      <c r="C20" s="51" t="s">
        <v>14</v>
      </c>
      <c r="D20" s="35">
        <v>1</v>
      </c>
      <c r="E20" s="28">
        <f t="shared" si="0"/>
        <v>151332.09243697481</v>
      </c>
      <c r="F20" s="21">
        <v>0.19</v>
      </c>
      <c r="G20" s="123">
        <f t="shared" si="1"/>
        <v>180085.19000000003</v>
      </c>
      <c r="H20" s="12"/>
      <c r="I20" s="109">
        <v>151962.18487394959</v>
      </c>
      <c r="J20" s="111">
        <v>150702</v>
      </c>
      <c r="K20" s="11">
        <f t="shared" si="2"/>
        <v>151332.09243697481</v>
      </c>
      <c r="L20" s="12"/>
      <c r="M20" s="21">
        <v>0.19</v>
      </c>
      <c r="N20" s="113">
        <f t="shared" si="4"/>
        <v>180835</v>
      </c>
      <c r="O20" s="108">
        <f t="shared" si="5"/>
        <v>179335.38</v>
      </c>
      <c r="P20" s="13">
        <f t="shared" si="3"/>
        <v>180085.19</v>
      </c>
      <c r="Q20" s="14"/>
      <c r="R20" s="33"/>
    </row>
    <row r="21" spans="1:18" ht="45" x14ac:dyDescent="0.25">
      <c r="A21" s="8">
        <v>19</v>
      </c>
      <c r="B21" s="215" t="s">
        <v>822</v>
      </c>
      <c r="C21" s="51" t="s">
        <v>14</v>
      </c>
      <c r="D21" s="35">
        <v>1</v>
      </c>
      <c r="E21" s="28">
        <f t="shared" si="0"/>
        <v>21302.386554621851</v>
      </c>
      <c r="F21" s="21">
        <v>0.19</v>
      </c>
      <c r="G21" s="123">
        <f t="shared" si="1"/>
        <v>25349.840000000004</v>
      </c>
      <c r="H21" s="12"/>
      <c r="I21" s="109">
        <v>21932.773109243699</v>
      </c>
      <c r="J21" s="111">
        <v>20672</v>
      </c>
      <c r="K21" s="11">
        <f t="shared" si="2"/>
        <v>21302.386554621851</v>
      </c>
      <c r="L21" s="12"/>
      <c r="M21" s="21">
        <v>0.19</v>
      </c>
      <c r="N21" s="113">
        <f t="shared" si="4"/>
        <v>26100</v>
      </c>
      <c r="O21" s="108">
        <f t="shared" si="5"/>
        <v>24599.68</v>
      </c>
      <c r="P21" s="13">
        <f t="shared" si="3"/>
        <v>25349.84</v>
      </c>
      <c r="Q21" s="14"/>
      <c r="R21" s="33"/>
    </row>
    <row r="22" spans="1:18" x14ac:dyDescent="0.25">
      <c r="A22" s="8">
        <v>20</v>
      </c>
      <c r="B22" s="215" t="s">
        <v>823</v>
      </c>
      <c r="C22" s="51" t="s">
        <v>14</v>
      </c>
      <c r="D22" s="35">
        <v>1</v>
      </c>
      <c r="E22" s="28">
        <f t="shared" si="0"/>
        <v>24044.394957983193</v>
      </c>
      <c r="F22" s="21">
        <v>0.19</v>
      </c>
      <c r="G22" s="123">
        <f t="shared" si="1"/>
        <v>28612.83</v>
      </c>
      <c r="H22" s="12"/>
      <c r="I22" s="109">
        <v>24674.789915966387</v>
      </c>
      <c r="J22" s="111">
        <v>23414</v>
      </c>
      <c r="K22" s="11">
        <f t="shared" si="2"/>
        <v>24044.394957983193</v>
      </c>
      <c r="L22" s="12"/>
      <c r="M22" s="21">
        <v>0.19</v>
      </c>
      <c r="N22" s="113">
        <f t="shared" si="4"/>
        <v>29363</v>
      </c>
      <c r="O22" s="108">
        <f t="shared" si="5"/>
        <v>27862.66</v>
      </c>
      <c r="P22" s="13">
        <f t="shared" si="3"/>
        <v>28612.83</v>
      </c>
      <c r="Q22" s="14"/>
      <c r="R22" s="33"/>
    </row>
    <row r="23" spans="1:18" x14ac:dyDescent="0.25">
      <c r="A23" s="8">
        <v>21</v>
      </c>
      <c r="B23" s="215" t="s">
        <v>824</v>
      </c>
      <c r="C23" s="51" t="s">
        <v>14</v>
      </c>
      <c r="D23" s="35">
        <v>1</v>
      </c>
      <c r="E23" s="28">
        <f t="shared" si="0"/>
        <v>31070.420168067227</v>
      </c>
      <c r="F23" s="21">
        <v>0.19</v>
      </c>
      <c r="G23" s="123">
        <f t="shared" si="1"/>
        <v>36973.800000000003</v>
      </c>
      <c r="H23" s="12"/>
      <c r="I23" s="109">
        <v>31700.840336134454</v>
      </c>
      <c r="J23" s="111">
        <v>30440</v>
      </c>
      <c r="K23" s="11">
        <f t="shared" si="2"/>
        <v>31070.420168067227</v>
      </c>
      <c r="L23" s="12"/>
      <c r="M23" s="21">
        <v>0.19</v>
      </c>
      <c r="N23" s="113">
        <f t="shared" si="4"/>
        <v>37724</v>
      </c>
      <c r="O23" s="108">
        <f t="shared" si="5"/>
        <v>36223.599999999999</v>
      </c>
      <c r="P23" s="13">
        <f t="shared" si="3"/>
        <v>36973.800000000003</v>
      </c>
      <c r="Q23" s="14"/>
      <c r="R23" s="33"/>
    </row>
    <row r="24" spans="1:18" ht="30" x14ac:dyDescent="0.25">
      <c r="A24" s="8">
        <v>22</v>
      </c>
      <c r="B24" s="215" t="s">
        <v>825</v>
      </c>
      <c r="C24" s="51" t="s">
        <v>14</v>
      </c>
      <c r="D24" s="35">
        <v>1</v>
      </c>
      <c r="E24" s="28">
        <f t="shared" si="0"/>
        <v>18791.4243697479</v>
      </c>
      <c r="F24" s="21">
        <v>0.19</v>
      </c>
      <c r="G24" s="123">
        <f t="shared" si="1"/>
        <v>22361.795000000002</v>
      </c>
      <c r="H24" s="12"/>
      <c r="I24" s="109">
        <v>19421.848739495799</v>
      </c>
      <c r="J24" s="111">
        <v>18161</v>
      </c>
      <c r="K24" s="11">
        <f t="shared" si="2"/>
        <v>18791.4243697479</v>
      </c>
      <c r="L24" s="12"/>
      <c r="M24" s="21">
        <v>0.19</v>
      </c>
      <c r="N24" s="113">
        <f t="shared" si="4"/>
        <v>23112</v>
      </c>
      <c r="O24" s="108">
        <f t="shared" si="5"/>
        <v>21611.59</v>
      </c>
      <c r="P24" s="13">
        <f t="shared" si="3"/>
        <v>22361.794999999998</v>
      </c>
      <c r="Q24" s="14"/>
      <c r="R24" s="33"/>
    </row>
    <row r="25" spans="1:18" x14ac:dyDescent="0.25">
      <c r="A25" s="8">
        <v>23</v>
      </c>
      <c r="B25" s="215" t="s">
        <v>826</v>
      </c>
      <c r="C25" s="51" t="s">
        <v>14</v>
      </c>
      <c r="D25" s="35">
        <v>1</v>
      </c>
      <c r="E25" s="28">
        <f t="shared" si="0"/>
        <v>30733.432773109242</v>
      </c>
      <c r="F25" s="21">
        <v>0.19</v>
      </c>
      <c r="G25" s="123">
        <f t="shared" si="1"/>
        <v>36572.784999999996</v>
      </c>
      <c r="H25" s="12"/>
      <c r="I25" s="109">
        <v>31363.865546218487</v>
      </c>
      <c r="J25" s="111">
        <v>30103</v>
      </c>
      <c r="K25" s="11">
        <f t="shared" si="2"/>
        <v>30733.432773109242</v>
      </c>
      <c r="L25" s="12"/>
      <c r="M25" s="21">
        <v>0.19</v>
      </c>
      <c r="N25" s="113">
        <f t="shared" si="4"/>
        <v>37323</v>
      </c>
      <c r="O25" s="108">
        <f t="shared" si="5"/>
        <v>35822.57</v>
      </c>
      <c r="P25" s="13">
        <f t="shared" si="3"/>
        <v>36572.785000000003</v>
      </c>
      <c r="Q25" s="14"/>
      <c r="R25" s="33"/>
    </row>
    <row r="26" spans="1:18" x14ac:dyDescent="0.25">
      <c r="A26" s="8">
        <v>24</v>
      </c>
      <c r="B26" s="215" t="s">
        <v>827</v>
      </c>
      <c r="C26" s="51" t="s">
        <v>14</v>
      </c>
      <c r="D26" s="35">
        <v>1</v>
      </c>
      <c r="E26" s="28">
        <f t="shared" si="0"/>
        <v>13078.20168067227</v>
      </c>
      <c r="F26" s="21">
        <v>0.19</v>
      </c>
      <c r="G26" s="123">
        <f t="shared" si="1"/>
        <v>15563.060000000001</v>
      </c>
      <c r="H26" s="12"/>
      <c r="I26" s="109">
        <v>13708.403361344539</v>
      </c>
      <c r="J26" s="111">
        <v>12448</v>
      </c>
      <c r="K26" s="11">
        <f t="shared" si="2"/>
        <v>13078.20168067227</v>
      </c>
      <c r="L26" s="12"/>
      <c r="M26" s="21">
        <v>0.19</v>
      </c>
      <c r="N26" s="113">
        <f t="shared" si="4"/>
        <v>16313.000000000002</v>
      </c>
      <c r="O26" s="108">
        <f t="shared" si="5"/>
        <v>14813.119999999999</v>
      </c>
      <c r="P26" s="13">
        <f t="shared" si="3"/>
        <v>15563.060000000001</v>
      </c>
      <c r="Q26" s="14"/>
      <c r="R26" s="33"/>
    </row>
    <row r="27" spans="1:18" ht="30" x14ac:dyDescent="0.25">
      <c r="A27" s="8">
        <v>25</v>
      </c>
      <c r="B27" s="216" t="s">
        <v>828</v>
      </c>
      <c r="C27" s="51" t="s">
        <v>14</v>
      </c>
      <c r="D27" s="35">
        <v>1</v>
      </c>
      <c r="E27" s="28">
        <f t="shared" si="0"/>
        <v>16916.10924369748</v>
      </c>
      <c r="F27" s="21">
        <v>0.19</v>
      </c>
      <c r="G27" s="123">
        <f t="shared" si="1"/>
        <v>20130.170000000002</v>
      </c>
      <c r="H27" s="12"/>
      <c r="I27" s="109">
        <v>17546.218487394959</v>
      </c>
      <c r="J27" s="111">
        <v>16286</v>
      </c>
      <c r="K27" s="11">
        <f t="shared" si="2"/>
        <v>16916.10924369748</v>
      </c>
      <c r="L27" s="12"/>
      <c r="M27" s="21">
        <v>0.19</v>
      </c>
      <c r="N27" s="113">
        <f t="shared" si="4"/>
        <v>20880</v>
      </c>
      <c r="O27" s="108">
        <f t="shared" si="5"/>
        <v>19380.34</v>
      </c>
      <c r="P27" s="13">
        <f t="shared" si="3"/>
        <v>20130.169999999998</v>
      </c>
      <c r="Q27" s="14"/>
      <c r="R27" s="33"/>
    </row>
    <row r="28" spans="1:18" x14ac:dyDescent="0.25">
      <c r="A28" s="8">
        <v>26</v>
      </c>
      <c r="B28" s="215" t="s">
        <v>829</v>
      </c>
      <c r="C28" s="51" t="s">
        <v>14</v>
      </c>
      <c r="D28" s="35">
        <v>1</v>
      </c>
      <c r="E28" s="28">
        <f t="shared" si="0"/>
        <v>29856.277310924372</v>
      </c>
      <c r="F28" s="21">
        <v>0.19</v>
      </c>
      <c r="G28" s="123">
        <f t="shared" si="1"/>
        <v>35528.97</v>
      </c>
      <c r="H28" s="12"/>
      <c r="I28" s="109">
        <v>30486.55462184874</v>
      </c>
      <c r="J28" s="111">
        <v>29226</v>
      </c>
      <c r="K28" s="11">
        <f t="shared" si="2"/>
        <v>29856.277310924372</v>
      </c>
      <c r="L28" s="12"/>
      <c r="M28" s="21">
        <v>0.19</v>
      </c>
      <c r="N28" s="113">
        <f t="shared" si="4"/>
        <v>36279</v>
      </c>
      <c r="O28" s="108">
        <f t="shared" si="5"/>
        <v>34778.94</v>
      </c>
      <c r="P28" s="13">
        <f t="shared" si="3"/>
        <v>35528.97</v>
      </c>
      <c r="Q28" s="14"/>
      <c r="R28" s="33"/>
    </row>
    <row r="29" spans="1:18" x14ac:dyDescent="0.25">
      <c r="A29" s="8">
        <v>27</v>
      </c>
      <c r="B29" s="215" t="s">
        <v>830</v>
      </c>
      <c r="C29" s="51" t="s">
        <v>14</v>
      </c>
      <c r="D29" s="35">
        <v>1</v>
      </c>
      <c r="E29" s="28">
        <f t="shared" si="0"/>
        <v>38903.306722689078</v>
      </c>
      <c r="F29" s="21">
        <v>0.19</v>
      </c>
      <c r="G29" s="123">
        <f t="shared" si="1"/>
        <v>46294.935000000005</v>
      </c>
      <c r="H29" s="12"/>
      <c r="I29" s="109">
        <v>39533.613445378156</v>
      </c>
      <c r="J29" s="111">
        <v>38273</v>
      </c>
      <c r="K29" s="11">
        <f t="shared" si="2"/>
        <v>38903.306722689078</v>
      </c>
      <c r="L29" s="12"/>
      <c r="M29" s="21">
        <v>0.19</v>
      </c>
      <c r="N29" s="113">
        <f t="shared" si="4"/>
        <v>47045.000000000007</v>
      </c>
      <c r="O29" s="108">
        <f t="shared" si="5"/>
        <v>45544.87</v>
      </c>
      <c r="P29" s="13">
        <f t="shared" si="3"/>
        <v>46294.935000000005</v>
      </c>
      <c r="Q29" s="14"/>
      <c r="R29" s="33"/>
    </row>
    <row r="30" spans="1:18" x14ac:dyDescent="0.25">
      <c r="A30" s="8">
        <v>28</v>
      </c>
      <c r="B30" s="215" t="s">
        <v>831</v>
      </c>
      <c r="C30" s="51" t="s">
        <v>14</v>
      </c>
      <c r="D30" s="35">
        <v>1</v>
      </c>
      <c r="E30" s="28">
        <f t="shared" si="0"/>
        <v>8492.3445378151264</v>
      </c>
      <c r="F30" s="21">
        <v>0.19</v>
      </c>
      <c r="G30" s="123">
        <f t="shared" si="1"/>
        <v>10105.89</v>
      </c>
      <c r="H30" s="12"/>
      <c r="I30" s="109">
        <v>9122.6890756302528</v>
      </c>
      <c r="J30" s="111">
        <v>7862</v>
      </c>
      <c r="K30" s="11">
        <f t="shared" si="2"/>
        <v>8492.3445378151264</v>
      </c>
      <c r="L30" s="12"/>
      <c r="M30" s="21">
        <v>0.19</v>
      </c>
      <c r="N30" s="113">
        <f t="shared" si="4"/>
        <v>10856</v>
      </c>
      <c r="O30" s="108">
        <f t="shared" si="5"/>
        <v>9355.7800000000007</v>
      </c>
      <c r="P30" s="13">
        <f t="shared" si="3"/>
        <v>10105.89</v>
      </c>
      <c r="Q30" s="14"/>
      <c r="R30" s="33"/>
    </row>
    <row r="31" spans="1:18" x14ac:dyDescent="0.25">
      <c r="A31" s="8">
        <v>29</v>
      </c>
      <c r="B31" s="215" t="s">
        <v>832</v>
      </c>
      <c r="C31" s="51" t="s">
        <v>14</v>
      </c>
      <c r="D31" s="35">
        <v>1</v>
      </c>
      <c r="E31" s="28">
        <f t="shared" si="0"/>
        <v>9130.2521008403364</v>
      </c>
      <c r="F31" s="21">
        <v>0.19</v>
      </c>
      <c r="G31" s="123">
        <f t="shared" si="1"/>
        <v>10865</v>
      </c>
      <c r="H31" s="12"/>
      <c r="I31" s="109">
        <v>9760.5042016806728</v>
      </c>
      <c r="J31" s="111">
        <v>8500</v>
      </c>
      <c r="K31" s="11">
        <f t="shared" si="2"/>
        <v>9130.2521008403364</v>
      </c>
      <c r="L31" s="12"/>
      <c r="M31" s="21">
        <v>0.19</v>
      </c>
      <c r="N31" s="113">
        <f t="shared" si="4"/>
        <v>11615</v>
      </c>
      <c r="O31" s="108">
        <f t="shared" si="5"/>
        <v>10115</v>
      </c>
      <c r="P31" s="13">
        <f t="shared" si="3"/>
        <v>10865</v>
      </c>
      <c r="Q31" s="14"/>
      <c r="R31" s="33"/>
    </row>
    <row r="32" spans="1:18" x14ac:dyDescent="0.25">
      <c r="A32" s="8">
        <v>30</v>
      </c>
      <c r="B32" s="215" t="s">
        <v>833</v>
      </c>
      <c r="C32" s="51" t="s">
        <v>14</v>
      </c>
      <c r="D32" s="35">
        <v>1</v>
      </c>
      <c r="E32" s="28">
        <f t="shared" si="0"/>
        <v>90281.382352941175</v>
      </c>
      <c r="F32" s="21">
        <v>0.19</v>
      </c>
      <c r="G32" s="123">
        <f t="shared" si="1"/>
        <v>107434.845</v>
      </c>
      <c r="H32" s="12"/>
      <c r="I32" s="109">
        <v>90911.764705882364</v>
      </c>
      <c r="J32" s="111">
        <v>89651</v>
      </c>
      <c r="K32" s="11">
        <f t="shared" si="2"/>
        <v>90281.382352941175</v>
      </c>
      <c r="L32" s="12"/>
      <c r="M32" s="21">
        <v>0.19</v>
      </c>
      <c r="N32" s="113">
        <f t="shared" si="4"/>
        <v>108185.00000000001</v>
      </c>
      <c r="O32" s="108">
        <f t="shared" si="5"/>
        <v>106684.69</v>
      </c>
      <c r="P32" s="13">
        <f t="shared" si="3"/>
        <v>107434.845</v>
      </c>
      <c r="Q32" s="14"/>
      <c r="R32" s="33"/>
    </row>
    <row r="33" spans="1:18" x14ac:dyDescent="0.25">
      <c r="A33" s="8">
        <v>31</v>
      </c>
      <c r="B33" s="215" t="s">
        <v>834</v>
      </c>
      <c r="C33" s="51" t="s">
        <v>14</v>
      </c>
      <c r="D33" s="35">
        <v>1</v>
      </c>
      <c r="E33" s="28">
        <f t="shared" si="0"/>
        <v>24483.222689075628</v>
      </c>
      <c r="F33" s="21">
        <v>0.19</v>
      </c>
      <c r="G33" s="123">
        <f t="shared" si="1"/>
        <v>29135.034999999996</v>
      </c>
      <c r="H33" s="12"/>
      <c r="I33" s="109">
        <v>25113.44537815126</v>
      </c>
      <c r="J33" s="111">
        <v>23853</v>
      </c>
      <c r="K33" s="11">
        <f t="shared" si="2"/>
        <v>24483.222689075628</v>
      </c>
      <c r="L33" s="12"/>
      <c r="M33" s="21">
        <v>0.19</v>
      </c>
      <c r="N33" s="113">
        <f t="shared" si="4"/>
        <v>29885</v>
      </c>
      <c r="O33" s="108">
        <f t="shared" si="5"/>
        <v>28385.07</v>
      </c>
      <c r="P33" s="13">
        <f t="shared" si="3"/>
        <v>29135.035</v>
      </c>
      <c r="Q33" s="14"/>
      <c r="R33" s="33"/>
    </row>
    <row r="34" spans="1:18" x14ac:dyDescent="0.25">
      <c r="A34" s="8">
        <v>32</v>
      </c>
      <c r="B34" s="215" t="s">
        <v>835</v>
      </c>
      <c r="C34" s="51" t="s">
        <v>16</v>
      </c>
      <c r="D34" s="35">
        <v>1</v>
      </c>
      <c r="E34" s="28">
        <f t="shared" si="0"/>
        <v>32269.079831932773</v>
      </c>
      <c r="F34" s="21">
        <v>0.19</v>
      </c>
      <c r="G34" s="123">
        <f t="shared" si="1"/>
        <v>38400.205000000002</v>
      </c>
      <c r="H34" s="12"/>
      <c r="I34" s="109">
        <v>32899.159663865546</v>
      </c>
      <c r="J34" s="111">
        <v>31639</v>
      </c>
      <c r="K34" s="11">
        <f t="shared" si="2"/>
        <v>32269.079831932773</v>
      </c>
      <c r="L34" s="12"/>
      <c r="M34" s="21">
        <v>0.19</v>
      </c>
      <c r="N34" s="113">
        <f t="shared" si="4"/>
        <v>39150</v>
      </c>
      <c r="O34" s="108">
        <f t="shared" si="5"/>
        <v>37650.410000000003</v>
      </c>
      <c r="P34" s="13">
        <f t="shared" si="3"/>
        <v>38400.205000000002</v>
      </c>
      <c r="Q34" s="14"/>
      <c r="R34" s="33"/>
    </row>
    <row r="35" spans="1:18" x14ac:dyDescent="0.25">
      <c r="A35" s="8">
        <v>33</v>
      </c>
      <c r="B35" s="215" t="s">
        <v>836</v>
      </c>
      <c r="C35" s="217" t="s">
        <v>14</v>
      </c>
      <c r="D35" s="35">
        <v>1</v>
      </c>
      <c r="E35" s="28">
        <f t="shared" si="0"/>
        <v>9415.1890756302528</v>
      </c>
      <c r="F35" s="21">
        <v>0.19</v>
      </c>
      <c r="G35" s="123">
        <f t="shared" si="1"/>
        <v>11204.075000000001</v>
      </c>
      <c r="H35" s="12"/>
      <c r="I35" s="109">
        <v>10045.378151260506</v>
      </c>
      <c r="J35" s="111">
        <v>8785</v>
      </c>
      <c r="K35" s="11">
        <f t="shared" si="2"/>
        <v>9415.1890756302528</v>
      </c>
      <c r="L35" s="12"/>
      <c r="M35" s="21">
        <v>0.19</v>
      </c>
      <c r="N35" s="113">
        <f t="shared" si="4"/>
        <v>11954.000000000002</v>
      </c>
      <c r="O35" s="108">
        <f t="shared" si="5"/>
        <v>10454.15</v>
      </c>
      <c r="P35" s="13">
        <f t="shared" si="3"/>
        <v>11204.075000000001</v>
      </c>
      <c r="Q35" s="14"/>
      <c r="R35" s="33"/>
    </row>
    <row r="36" spans="1:18" x14ac:dyDescent="0.25">
      <c r="A36" s="8">
        <v>34</v>
      </c>
      <c r="B36" s="215" t="s">
        <v>837</v>
      </c>
      <c r="C36" s="217" t="s">
        <v>14</v>
      </c>
      <c r="D36" s="35">
        <v>1</v>
      </c>
      <c r="E36" s="28">
        <f t="shared" si="0"/>
        <v>41760.378151260506</v>
      </c>
      <c r="F36" s="21">
        <v>0.19</v>
      </c>
      <c r="G36" s="123">
        <f t="shared" si="1"/>
        <v>49694.85</v>
      </c>
      <c r="H36" s="12"/>
      <c r="I36" s="109">
        <v>42390.756302521011</v>
      </c>
      <c r="J36" s="111">
        <v>41130</v>
      </c>
      <c r="K36" s="11">
        <f t="shared" si="2"/>
        <v>41760.378151260506</v>
      </c>
      <c r="L36" s="12"/>
      <c r="M36" s="21">
        <v>0.19</v>
      </c>
      <c r="N36" s="113">
        <f t="shared" si="4"/>
        <v>50445</v>
      </c>
      <c r="O36" s="108">
        <f t="shared" si="5"/>
        <v>48944.7</v>
      </c>
      <c r="P36" s="13">
        <f t="shared" si="3"/>
        <v>49694.85</v>
      </c>
      <c r="Q36" s="14"/>
      <c r="R36" s="33"/>
    </row>
    <row r="37" spans="1:18" x14ac:dyDescent="0.25">
      <c r="A37" s="8">
        <v>35</v>
      </c>
      <c r="B37" s="215" t="s">
        <v>838</v>
      </c>
      <c r="C37" s="51" t="s">
        <v>14</v>
      </c>
      <c r="D37" s="35">
        <v>1</v>
      </c>
      <c r="E37" s="28">
        <f t="shared" si="0"/>
        <v>98067.23949579832</v>
      </c>
      <c r="F37" s="21">
        <v>0.19</v>
      </c>
      <c r="G37" s="123">
        <f t="shared" si="1"/>
        <v>116700.015</v>
      </c>
      <c r="H37" s="12"/>
      <c r="I37" s="109">
        <v>98697.478991596639</v>
      </c>
      <c r="J37" s="111">
        <v>97437</v>
      </c>
      <c r="K37" s="11">
        <f t="shared" si="2"/>
        <v>98067.23949579832</v>
      </c>
      <c r="L37" s="12"/>
      <c r="M37" s="21">
        <v>0.19</v>
      </c>
      <c r="N37" s="113">
        <f t="shared" si="4"/>
        <v>117450</v>
      </c>
      <c r="O37" s="108">
        <f t="shared" si="5"/>
        <v>115950.03</v>
      </c>
      <c r="P37" s="13">
        <f t="shared" si="3"/>
        <v>116700.015</v>
      </c>
      <c r="Q37" s="14"/>
      <c r="R37" s="33"/>
    </row>
    <row r="38" spans="1:18" ht="90" x14ac:dyDescent="0.25">
      <c r="A38" s="8">
        <v>36</v>
      </c>
      <c r="B38" s="215" t="s">
        <v>839</v>
      </c>
      <c r="C38" s="51" t="s">
        <v>14</v>
      </c>
      <c r="D38" s="35">
        <v>1</v>
      </c>
      <c r="E38" s="28">
        <f t="shared" si="0"/>
        <v>44222.470588235294</v>
      </c>
      <c r="F38" s="21">
        <v>0.19</v>
      </c>
      <c r="G38" s="123">
        <f t="shared" si="1"/>
        <v>52624.74</v>
      </c>
      <c r="H38" s="12"/>
      <c r="I38" s="109">
        <v>44852.941176470587</v>
      </c>
      <c r="J38" s="111">
        <v>43592</v>
      </c>
      <c r="K38" s="11">
        <f t="shared" si="2"/>
        <v>44222.470588235294</v>
      </c>
      <c r="L38" s="12"/>
      <c r="M38" s="21">
        <v>0.19</v>
      </c>
      <c r="N38" s="113">
        <f t="shared" si="4"/>
        <v>53375</v>
      </c>
      <c r="O38" s="108">
        <f t="shared" si="5"/>
        <v>51874.479999999996</v>
      </c>
      <c r="P38" s="13">
        <f t="shared" si="3"/>
        <v>52624.74</v>
      </c>
      <c r="Q38" s="14"/>
      <c r="R38" s="33"/>
    </row>
    <row r="39" spans="1:18" ht="30" x14ac:dyDescent="0.25">
      <c r="A39" s="8">
        <v>37</v>
      </c>
      <c r="B39" s="215" t="s">
        <v>840</v>
      </c>
      <c r="C39" s="51" t="s">
        <v>14</v>
      </c>
      <c r="D39" s="35">
        <v>1</v>
      </c>
      <c r="E39" s="28">
        <f t="shared" si="0"/>
        <v>109033.43277310925</v>
      </c>
      <c r="F39" s="21">
        <v>0.19</v>
      </c>
      <c r="G39" s="123">
        <f t="shared" si="1"/>
        <v>129749.785</v>
      </c>
      <c r="H39" s="12"/>
      <c r="I39" s="109">
        <v>109663.8655462185</v>
      </c>
      <c r="J39" s="111">
        <v>108403</v>
      </c>
      <c r="K39" s="11">
        <f t="shared" si="2"/>
        <v>109033.43277310925</v>
      </c>
      <c r="L39" s="12"/>
      <c r="M39" s="21">
        <v>0.19</v>
      </c>
      <c r="N39" s="113">
        <f t="shared" si="4"/>
        <v>130500.00000000001</v>
      </c>
      <c r="O39" s="108">
        <f t="shared" si="5"/>
        <v>128999.57</v>
      </c>
      <c r="P39" s="13">
        <f t="shared" si="3"/>
        <v>129749.785</v>
      </c>
      <c r="Q39" s="14"/>
      <c r="R39" s="33"/>
    </row>
    <row r="40" spans="1:18" ht="30" x14ac:dyDescent="0.25">
      <c r="A40" s="8">
        <v>38</v>
      </c>
      <c r="B40" s="215" t="s">
        <v>841</v>
      </c>
      <c r="C40" s="51" t="s">
        <v>14</v>
      </c>
      <c r="D40" s="35">
        <v>1</v>
      </c>
      <c r="E40" s="28">
        <f t="shared" si="0"/>
        <v>174454.01680672268</v>
      </c>
      <c r="F40" s="21">
        <v>0.19</v>
      </c>
      <c r="G40" s="123">
        <f t="shared" si="1"/>
        <v>207600.27999999997</v>
      </c>
      <c r="H40" s="12"/>
      <c r="I40" s="109">
        <v>175084.03361344538</v>
      </c>
      <c r="J40" s="111">
        <v>173824</v>
      </c>
      <c r="K40" s="11">
        <f t="shared" si="2"/>
        <v>174454.01680672268</v>
      </c>
      <c r="L40" s="12"/>
      <c r="M40" s="21">
        <v>0.19</v>
      </c>
      <c r="N40" s="113">
        <f t="shared" si="4"/>
        <v>208350</v>
      </c>
      <c r="O40" s="108">
        <f t="shared" si="5"/>
        <v>206850.56</v>
      </c>
      <c r="P40" s="13">
        <f t="shared" si="3"/>
        <v>207600.28</v>
      </c>
      <c r="Q40" s="14"/>
      <c r="R40" s="33"/>
    </row>
    <row r="41" spans="1:18" x14ac:dyDescent="0.25">
      <c r="A41" s="8">
        <v>39</v>
      </c>
      <c r="B41" s="215" t="s">
        <v>842</v>
      </c>
      <c r="C41" s="51" t="s">
        <v>14</v>
      </c>
      <c r="D41" s="35">
        <v>1</v>
      </c>
      <c r="E41" s="28">
        <f t="shared" si="0"/>
        <v>36222.470588235294</v>
      </c>
      <c r="F41" s="21">
        <v>0.19</v>
      </c>
      <c r="G41" s="123">
        <f t="shared" si="1"/>
        <v>43104.74</v>
      </c>
      <c r="H41" s="12"/>
      <c r="I41" s="109">
        <v>36852.941176470587</v>
      </c>
      <c r="J41" s="111">
        <v>35592</v>
      </c>
      <c r="K41" s="11">
        <f t="shared" si="2"/>
        <v>36222.470588235294</v>
      </c>
      <c r="L41" s="12"/>
      <c r="M41" s="21">
        <v>0.19</v>
      </c>
      <c r="N41" s="113">
        <f t="shared" si="4"/>
        <v>43855</v>
      </c>
      <c r="O41" s="108">
        <f t="shared" si="5"/>
        <v>42354.48</v>
      </c>
      <c r="P41" s="13">
        <f t="shared" si="3"/>
        <v>43104.740000000005</v>
      </c>
      <c r="Q41" s="14"/>
      <c r="R41" s="33"/>
    </row>
    <row r="42" spans="1:18" x14ac:dyDescent="0.25">
      <c r="A42" s="8">
        <v>40</v>
      </c>
      <c r="B42" s="215" t="s">
        <v>843</v>
      </c>
      <c r="C42" s="51" t="s">
        <v>14</v>
      </c>
      <c r="D42" s="35">
        <v>1</v>
      </c>
      <c r="E42" s="28">
        <f t="shared" si="0"/>
        <v>15865.399159663866</v>
      </c>
      <c r="F42" s="21">
        <v>0.19</v>
      </c>
      <c r="G42" s="123">
        <f t="shared" si="1"/>
        <v>18879.825000000001</v>
      </c>
      <c r="H42" s="12"/>
      <c r="I42" s="109">
        <v>16495.798319327732</v>
      </c>
      <c r="J42" s="111">
        <v>15235</v>
      </c>
      <c r="K42" s="11">
        <f t="shared" si="2"/>
        <v>15865.399159663866</v>
      </c>
      <c r="L42" s="12"/>
      <c r="M42" s="21">
        <v>0.19</v>
      </c>
      <c r="N42" s="113">
        <f t="shared" si="4"/>
        <v>19630</v>
      </c>
      <c r="O42" s="108">
        <f t="shared" si="5"/>
        <v>18129.650000000001</v>
      </c>
      <c r="P42" s="13">
        <f t="shared" si="3"/>
        <v>18879.825000000001</v>
      </c>
      <c r="Q42" s="14"/>
      <c r="R42" s="33"/>
    </row>
    <row r="43" spans="1:18" x14ac:dyDescent="0.25">
      <c r="A43" s="8">
        <v>41</v>
      </c>
      <c r="B43" s="215" t="s">
        <v>844</v>
      </c>
      <c r="C43" s="51" t="s">
        <v>14</v>
      </c>
      <c r="D43" s="35">
        <v>1</v>
      </c>
      <c r="E43" s="28">
        <f t="shared" si="0"/>
        <v>29198.285714285717</v>
      </c>
      <c r="F43" s="21">
        <v>0.19</v>
      </c>
      <c r="G43" s="123">
        <f t="shared" si="1"/>
        <v>34745.960000000006</v>
      </c>
      <c r="H43" s="12"/>
      <c r="I43" s="109">
        <v>29828.571428571431</v>
      </c>
      <c r="J43" s="111">
        <v>28568</v>
      </c>
      <c r="K43" s="11">
        <f t="shared" si="2"/>
        <v>29198.285714285717</v>
      </c>
      <c r="L43" s="12"/>
      <c r="M43" s="21">
        <v>0.19</v>
      </c>
      <c r="N43" s="113">
        <f t="shared" si="4"/>
        <v>35496</v>
      </c>
      <c r="O43" s="108">
        <f t="shared" si="5"/>
        <v>33995.919999999998</v>
      </c>
      <c r="P43" s="13">
        <f t="shared" si="3"/>
        <v>34745.96</v>
      </c>
      <c r="Q43" s="14"/>
      <c r="R43" s="33"/>
    </row>
    <row r="44" spans="1:18" x14ac:dyDescent="0.25">
      <c r="A44" s="8">
        <v>42</v>
      </c>
      <c r="B44" s="215" t="s">
        <v>845</v>
      </c>
      <c r="C44" s="51" t="s">
        <v>14</v>
      </c>
      <c r="D44" s="35">
        <v>1</v>
      </c>
      <c r="E44" s="28">
        <f t="shared" si="0"/>
        <v>1490.0840336134454</v>
      </c>
      <c r="F44" s="21">
        <v>0.19</v>
      </c>
      <c r="G44" s="123">
        <f t="shared" si="1"/>
        <v>1773.2</v>
      </c>
      <c r="H44" s="12"/>
      <c r="I44" s="109">
        <v>2120.1680672268908</v>
      </c>
      <c r="J44" s="111">
        <v>860</v>
      </c>
      <c r="K44" s="11">
        <f t="shared" si="2"/>
        <v>1490.0840336134454</v>
      </c>
      <c r="L44" s="12"/>
      <c r="M44" s="21">
        <v>0.19</v>
      </c>
      <c r="N44" s="113">
        <f t="shared" si="4"/>
        <v>2523</v>
      </c>
      <c r="O44" s="108">
        <f t="shared" si="5"/>
        <v>1023.4</v>
      </c>
      <c r="P44" s="13">
        <f t="shared" si="3"/>
        <v>1773.2</v>
      </c>
      <c r="Q44" s="14"/>
      <c r="R44" s="33"/>
    </row>
    <row r="45" spans="1:18" x14ac:dyDescent="0.25">
      <c r="A45" s="8">
        <v>43</v>
      </c>
      <c r="B45" s="215" t="s">
        <v>846</v>
      </c>
      <c r="C45" s="51" t="s">
        <v>14</v>
      </c>
      <c r="D45" s="35">
        <v>1</v>
      </c>
      <c r="E45" s="28">
        <f t="shared" si="0"/>
        <v>40839.373949579836</v>
      </c>
      <c r="F45" s="21">
        <v>0.19</v>
      </c>
      <c r="G45" s="123">
        <f t="shared" si="1"/>
        <v>48598.855000000003</v>
      </c>
      <c r="H45" s="12"/>
      <c r="I45" s="109">
        <v>41469.747899159665</v>
      </c>
      <c r="J45" s="111">
        <v>40209</v>
      </c>
      <c r="K45" s="11">
        <f t="shared" si="2"/>
        <v>40839.373949579836</v>
      </c>
      <c r="L45" s="12"/>
      <c r="M45" s="21">
        <v>0.19</v>
      </c>
      <c r="N45" s="113">
        <f t="shared" si="4"/>
        <v>49349</v>
      </c>
      <c r="O45" s="108">
        <f t="shared" si="5"/>
        <v>47848.71</v>
      </c>
      <c r="P45" s="13">
        <f t="shared" si="3"/>
        <v>48598.854999999996</v>
      </c>
      <c r="Q45" s="14"/>
      <c r="R45" s="33"/>
    </row>
    <row r="46" spans="1:18" x14ac:dyDescent="0.25">
      <c r="A46" s="8">
        <v>44</v>
      </c>
      <c r="B46" s="215" t="s">
        <v>847</v>
      </c>
      <c r="C46" s="51" t="s">
        <v>14</v>
      </c>
      <c r="D46" s="35">
        <v>1</v>
      </c>
      <c r="E46" s="28">
        <f t="shared" si="0"/>
        <v>36222.470588235294</v>
      </c>
      <c r="F46" s="21">
        <v>0.19</v>
      </c>
      <c r="G46" s="123">
        <f t="shared" si="1"/>
        <v>43104.74</v>
      </c>
      <c r="H46" s="12"/>
      <c r="I46" s="109">
        <v>36852.941176470587</v>
      </c>
      <c r="J46" s="111">
        <v>35592</v>
      </c>
      <c r="K46" s="11">
        <f t="shared" si="2"/>
        <v>36222.470588235294</v>
      </c>
      <c r="L46" s="12"/>
      <c r="M46" s="21">
        <v>0.19</v>
      </c>
      <c r="N46" s="113">
        <f t="shared" si="4"/>
        <v>43855</v>
      </c>
      <c r="O46" s="108">
        <f t="shared" si="5"/>
        <v>42354.48</v>
      </c>
      <c r="P46" s="13">
        <f t="shared" si="3"/>
        <v>43104.740000000005</v>
      </c>
      <c r="Q46" s="14"/>
      <c r="R46" s="33"/>
    </row>
    <row r="47" spans="1:18" ht="30" x14ac:dyDescent="0.25">
      <c r="A47" s="8">
        <v>45</v>
      </c>
      <c r="B47" s="215" t="s">
        <v>848</v>
      </c>
      <c r="C47" s="51" t="s">
        <v>14</v>
      </c>
      <c r="D47" s="35">
        <v>1</v>
      </c>
      <c r="E47" s="28">
        <f t="shared" si="0"/>
        <v>116601.0462184874</v>
      </c>
      <c r="F47" s="21">
        <v>0.19</v>
      </c>
      <c r="G47" s="123">
        <f t="shared" si="1"/>
        <v>138755.24500000002</v>
      </c>
      <c r="H47" s="12"/>
      <c r="I47" s="109">
        <v>117231.0924369748</v>
      </c>
      <c r="J47" s="111">
        <v>115971</v>
      </c>
      <c r="K47" s="11">
        <f t="shared" si="2"/>
        <v>116601.0462184874</v>
      </c>
      <c r="L47" s="12"/>
      <c r="M47" s="21">
        <v>0.19</v>
      </c>
      <c r="N47" s="113">
        <f t="shared" si="4"/>
        <v>139505</v>
      </c>
      <c r="O47" s="108">
        <f t="shared" si="5"/>
        <v>138005.49</v>
      </c>
      <c r="P47" s="13">
        <f t="shared" si="3"/>
        <v>138755.245</v>
      </c>
      <c r="Q47" s="14"/>
      <c r="R47" s="33"/>
    </row>
    <row r="48" spans="1:18" ht="30" x14ac:dyDescent="0.25">
      <c r="A48" s="8">
        <v>46</v>
      </c>
      <c r="B48" s="215" t="s">
        <v>849</v>
      </c>
      <c r="C48" s="51" t="s">
        <v>14</v>
      </c>
      <c r="D48" s="35">
        <v>1</v>
      </c>
      <c r="E48" s="28">
        <f t="shared" si="0"/>
        <v>173735.27310924372</v>
      </c>
      <c r="F48" s="21">
        <v>0.19</v>
      </c>
      <c r="G48" s="123">
        <f t="shared" si="1"/>
        <v>206744.97500000003</v>
      </c>
      <c r="H48" s="12"/>
      <c r="I48" s="109">
        <v>174365.5462184874</v>
      </c>
      <c r="J48" s="111">
        <v>173105</v>
      </c>
      <c r="K48" s="11">
        <f t="shared" si="2"/>
        <v>173735.27310924372</v>
      </c>
      <c r="L48" s="12"/>
      <c r="M48" s="21">
        <v>0.19</v>
      </c>
      <c r="N48" s="113">
        <f t="shared" si="4"/>
        <v>207495</v>
      </c>
      <c r="O48" s="108">
        <f t="shared" si="5"/>
        <v>205994.95</v>
      </c>
      <c r="P48" s="13">
        <f t="shared" si="3"/>
        <v>206744.97500000001</v>
      </c>
      <c r="Q48" s="14"/>
      <c r="R48" s="33"/>
    </row>
    <row r="49" spans="1:18" x14ac:dyDescent="0.25">
      <c r="A49" s="8">
        <v>47</v>
      </c>
      <c r="B49" s="215" t="s">
        <v>850</v>
      </c>
      <c r="C49" s="51" t="s">
        <v>16</v>
      </c>
      <c r="D49" s="35">
        <v>1</v>
      </c>
      <c r="E49" s="28">
        <f t="shared" si="0"/>
        <v>44433.012605042022</v>
      </c>
      <c r="F49" s="21">
        <v>0.19</v>
      </c>
      <c r="G49" s="123">
        <f t="shared" si="1"/>
        <v>52875.285000000003</v>
      </c>
      <c r="H49" s="12"/>
      <c r="I49" s="109">
        <v>45063.025210084037</v>
      </c>
      <c r="J49" s="111">
        <v>43803</v>
      </c>
      <c r="K49" s="11">
        <f t="shared" si="2"/>
        <v>44433.012605042022</v>
      </c>
      <c r="L49" s="12"/>
      <c r="M49" s="21">
        <v>0.19</v>
      </c>
      <c r="N49" s="113">
        <f t="shared" si="4"/>
        <v>53625</v>
      </c>
      <c r="O49" s="108">
        <f t="shared" si="5"/>
        <v>52125.57</v>
      </c>
      <c r="P49" s="13">
        <f t="shared" si="3"/>
        <v>52875.285000000003</v>
      </c>
      <c r="Q49" s="14"/>
      <c r="R49" s="33"/>
    </row>
    <row r="50" spans="1:18" x14ac:dyDescent="0.25">
      <c r="A50" s="8">
        <v>48</v>
      </c>
      <c r="B50" s="215" t="s">
        <v>761</v>
      </c>
      <c r="C50" s="51" t="s">
        <v>14</v>
      </c>
      <c r="D50" s="35">
        <v>1</v>
      </c>
      <c r="E50" s="28">
        <f t="shared" si="0"/>
        <v>14022.050420168067</v>
      </c>
      <c r="F50" s="21">
        <v>0.19</v>
      </c>
      <c r="G50" s="123">
        <f t="shared" si="1"/>
        <v>16686.239999999998</v>
      </c>
      <c r="H50" s="12"/>
      <c r="I50" s="109">
        <v>14652.100840336136</v>
      </c>
      <c r="J50" s="111">
        <v>13392</v>
      </c>
      <c r="K50" s="11">
        <f t="shared" si="2"/>
        <v>14022.050420168067</v>
      </c>
      <c r="L50" s="12"/>
      <c r="M50" s="21">
        <v>0.19</v>
      </c>
      <c r="N50" s="113">
        <f t="shared" si="4"/>
        <v>17436</v>
      </c>
      <c r="O50" s="108">
        <f t="shared" si="5"/>
        <v>15936.48</v>
      </c>
      <c r="P50" s="13">
        <f t="shared" si="3"/>
        <v>16686.239999999998</v>
      </c>
      <c r="Q50" s="14"/>
      <c r="R50" s="33"/>
    </row>
    <row r="51" spans="1:18" ht="30" x14ac:dyDescent="0.25">
      <c r="A51" s="8">
        <v>49</v>
      </c>
      <c r="B51" s="215" t="s">
        <v>851</v>
      </c>
      <c r="C51" s="51" t="s">
        <v>14</v>
      </c>
      <c r="D51" s="35">
        <v>1</v>
      </c>
      <c r="E51" s="28">
        <f t="shared" si="0"/>
        <v>152899.20588235295</v>
      </c>
      <c r="F51" s="21">
        <v>0.19</v>
      </c>
      <c r="G51" s="123">
        <f t="shared" si="1"/>
        <v>181950.05500000002</v>
      </c>
      <c r="H51" s="12"/>
      <c r="I51" s="109">
        <v>153529.4117647059</v>
      </c>
      <c r="J51" s="111">
        <v>152269</v>
      </c>
      <c r="K51" s="11">
        <f t="shared" si="2"/>
        <v>152899.20588235295</v>
      </c>
      <c r="L51" s="12"/>
      <c r="M51" s="21">
        <v>0.19</v>
      </c>
      <c r="N51" s="113">
        <f t="shared" si="4"/>
        <v>182700.00000000003</v>
      </c>
      <c r="O51" s="108">
        <f t="shared" si="5"/>
        <v>181200.11</v>
      </c>
      <c r="P51" s="13">
        <f t="shared" si="3"/>
        <v>181950.05499999999</v>
      </c>
      <c r="Q51" s="14"/>
      <c r="R51" s="33"/>
    </row>
    <row r="52" spans="1:18" x14ac:dyDescent="0.25">
      <c r="A52" s="8">
        <v>50</v>
      </c>
      <c r="B52" s="215" t="s">
        <v>852</v>
      </c>
      <c r="C52" s="51" t="s">
        <v>14</v>
      </c>
      <c r="D52" s="35">
        <v>1</v>
      </c>
      <c r="E52" s="28">
        <f t="shared" si="0"/>
        <v>24483.222689075628</v>
      </c>
      <c r="F52" s="21">
        <v>0.19</v>
      </c>
      <c r="G52" s="123">
        <f t="shared" si="1"/>
        <v>29135.034999999996</v>
      </c>
      <c r="H52" s="12"/>
      <c r="I52" s="109">
        <v>25113.44537815126</v>
      </c>
      <c r="J52" s="111">
        <v>23853</v>
      </c>
      <c r="K52" s="11">
        <f t="shared" si="2"/>
        <v>24483.222689075628</v>
      </c>
      <c r="L52" s="12"/>
      <c r="M52" s="21">
        <v>0.19</v>
      </c>
      <c r="N52" s="113">
        <f t="shared" si="4"/>
        <v>29885</v>
      </c>
      <c r="O52" s="108">
        <f t="shared" si="5"/>
        <v>28385.07</v>
      </c>
      <c r="P52" s="13">
        <f t="shared" si="3"/>
        <v>29135.035</v>
      </c>
      <c r="Q52" s="14"/>
      <c r="R52" s="33"/>
    </row>
    <row r="53" spans="1:18" x14ac:dyDescent="0.25">
      <c r="A53" s="8">
        <v>51</v>
      </c>
      <c r="B53" s="215" t="s">
        <v>853</v>
      </c>
      <c r="C53" s="51" t="s">
        <v>14</v>
      </c>
      <c r="D53" s="35">
        <v>1</v>
      </c>
      <c r="E53" s="28">
        <f t="shared" si="0"/>
        <v>13101.046218487394</v>
      </c>
      <c r="F53" s="21">
        <v>0.19</v>
      </c>
      <c r="G53" s="123">
        <f t="shared" si="1"/>
        <v>15590.244999999999</v>
      </c>
      <c r="H53" s="12"/>
      <c r="I53" s="109">
        <v>13731.09243697479</v>
      </c>
      <c r="J53" s="111">
        <v>12471</v>
      </c>
      <c r="K53" s="11">
        <f t="shared" si="2"/>
        <v>13101.046218487394</v>
      </c>
      <c r="L53" s="12"/>
      <c r="M53" s="21">
        <v>0.19</v>
      </c>
      <c r="N53" s="113">
        <f t="shared" si="4"/>
        <v>16340</v>
      </c>
      <c r="O53" s="108">
        <f t="shared" si="5"/>
        <v>14840.49</v>
      </c>
      <c r="P53" s="13">
        <f t="shared" si="3"/>
        <v>15590.244999999999</v>
      </c>
      <c r="Q53" s="14"/>
      <c r="R53" s="33"/>
    </row>
    <row r="54" spans="1:18" x14ac:dyDescent="0.25">
      <c r="A54" s="8">
        <v>52</v>
      </c>
      <c r="B54" s="215" t="s">
        <v>854</v>
      </c>
      <c r="C54" s="51" t="s">
        <v>14</v>
      </c>
      <c r="D54" s="35">
        <v>1</v>
      </c>
      <c r="E54" s="28">
        <f t="shared" si="0"/>
        <v>13193.264705882353</v>
      </c>
      <c r="F54" s="21">
        <v>0.19</v>
      </c>
      <c r="G54" s="123">
        <f t="shared" si="1"/>
        <v>15699.985000000001</v>
      </c>
      <c r="H54" s="12"/>
      <c r="I54" s="109">
        <v>13823.529411764706</v>
      </c>
      <c r="J54" s="111">
        <v>12563</v>
      </c>
      <c r="K54" s="11">
        <f t="shared" si="2"/>
        <v>13193.264705882353</v>
      </c>
      <c r="L54" s="12"/>
      <c r="M54" s="21">
        <v>0.19</v>
      </c>
      <c r="N54" s="113">
        <f t="shared" si="4"/>
        <v>16450</v>
      </c>
      <c r="O54" s="108">
        <f t="shared" si="5"/>
        <v>14949.970000000001</v>
      </c>
      <c r="P54" s="13">
        <f t="shared" si="3"/>
        <v>15699.985000000001</v>
      </c>
      <c r="Q54" s="14"/>
      <c r="R54" s="33"/>
    </row>
    <row r="55" spans="1:18" ht="30" x14ac:dyDescent="0.25">
      <c r="A55" s="8">
        <v>53</v>
      </c>
      <c r="B55" s="215" t="s">
        <v>855</v>
      </c>
      <c r="C55" s="51" t="s">
        <v>14</v>
      </c>
      <c r="D55" s="35">
        <v>1</v>
      </c>
      <c r="E55" s="28">
        <f t="shared" si="0"/>
        <v>120000.12605042016</v>
      </c>
      <c r="F55" s="21">
        <v>0.19</v>
      </c>
      <c r="G55" s="123">
        <f t="shared" si="1"/>
        <v>142800.15</v>
      </c>
      <c r="H55" s="12"/>
      <c r="I55" s="109">
        <v>120630.25210084034</v>
      </c>
      <c r="J55" s="111">
        <v>119370</v>
      </c>
      <c r="K55" s="11">
        <f t="shared" si="2"/>
        <v>120000.12605042016</v>
      </c>
      <c r="L55" s="12"/>
      <c r="M55" s="21">
        <v>0.19</v>
      </c>
      <c r="N55" s="113">
        <f t="shared" si="4"/>
        <v>143550</v>
      </c>
      <c r="O55" s="108">
        <f t="shared" si="5"/>
        <v>142050.29999999999</v>
      </c>
      <c r="P55" s="13">
        <f t="shared" si="3"/>
        <v>142800.15</v>
      </c>
      <c r="Q55" s="14"/>
      <c r="R55" s="33"/>
    </row>
    <row r="56" spans="1:18" x14ac:dyDescent="0.25">
      <c r="A56" s="8">
        <v>54</v>
      </c>
      <c r="B56" s="215" t="s">
        <v>856</v>
      </c>
      <c r="C56" s="51" t="s">
        <v>14</v>
      </c>
      <c r="D56" s="35">
        <v>1</v>
      </c>
      <c r="E56" s="28">
        <f t="shared" si="0"/>
        <v>45438.033613445383</v>
      </c>
      <c r="F56" s="21">
        <v>0.19</v>
      </c>
      <c r="G56" s="123">
        <f t="shared" si="1"/>
        <v>54071.260000000009</v>
      </c>
      <c r="H56" s="12"/>
      <c r="I56" s="109">
        <v>46068.067226890758</v>
      </c>
      <c r="J56" s="111">
        <v>44808</v>
      </c>
      <c r="K56" s="11">
        <f t="shared" si="2"/>
        <v>45438.033613445383</v>
      </c>
      <c r="L56" s="12"/>
      <c r="M56" s="21">
        <v>0.19</v>
      </c>
      <c r="N56" s="113">
        <f t="shared" si="4"/>
        <v>54821</v>
      </c>
      <c r="O56" s="108">
        <f t="shared" si="5"/>
        <v>53321.520000000004</v>
      </c>
      <c r="P56" s="13">
        <f t="shared" si="3"/>
        <v>54071.26</v>
      </c>
      <c r="Q56" s="14"/>
      <c r="R56" s="33"/>
    </row>
    <row r="57" spans="1:18" ht="30" x14ac:dyDescent="0.25">
      <c r="A57" s="8">
        <v>55</v>
      </c>
      <c r="B57" s="215" t="s">
        <v>857</v>
      </c>
      <c r="C57" s="51" t="s">
        <v>14</v>
      </c>
      <c r="D57" s="35">
        <v>1</v>
      </c>
      <c r="E57" s="28">
        <f t="shared" si="0"/>
        <v>8585.0630252100855</v>
      </c>
      <c r="F57" s="21">
        <v>0.19</v>
      </c>
      <c r="G57" s="123">
        <f t="shared" si="1"/>
        <v>10216.225000000002</v>
      </c>
      <c r="H57" s="12"/>
      <c r="I57" s="109">
        <v>9215.1260504201691</v>
      </c>
      <c r="J57" s="111">
        <v>7955</v>
      </c>
      <c r="K57" s="11">
        <f t="shared" si="2"/>
        <v>8585.0630252100855</v>
      </c>
      <c r="L57" s="12"/>
      <c r="M57" s="21">
        <v>0.19</v>
      </c>
      <c r="N57" s="113">
        <f t="shared" si="4"/>
        <v>10966.000000000002</v>
      </c>
      <c r="O57" s="108">
        <f t="shared" si="5"/>
        <v>9466.4500000000007</v>
      </c>
      <c r="P57" s="13">
        <f t="shared" si="3"/>
        <v>10216.225000000002</v>
      </c>
      <c r="Q57" s="14"/>
      <c r="R57" s="33"/>
    </row>
    <row r="58" spans="1:18" x14ac:dyDescent="0.25">
      <c r="A58" s="8">
        <v>56</v>
      </c>
      <c r="B58" s="215" t="s">
        <v>858</v>
      </c>
      <c r="C58" s="51" t="s">
        <v>16</v>
      </c>
      <c r="D58" s="35">
        <v>1</v>
      </c>
      <c r="E58" s="28">
        <f t="shared" si="0"/>
        <v>16326.151260504203</v>
      </c>
      <c r="F58" s="21">
        <v>0.19</v>
      </c>
      <c r="G58" s="123">
        <f t="shared" si="1"/>
        <v>19428.120000000003</v>
      </c>
      <c r="H58" s="12"/>
      <c r="I58" s="109">
        <v>16956.302521008405</v>
      </c>
      <c r="J58" s="111">
        <v>15696</v>
      </c>
      <c r="K58" s="11">
        <f t="shared" si="2"/>
        <v>16326.151260504203</v>
      </c>
      <c r="L58" s="12"/>
      <c r="M58" s="21">
        <v>0.19</v>
      </c>
      <c r="N58" s="113">
        <f t="shared" si="4"/>
        <v>20178.000000000004</v>
      </c>
      <c r="O58" s="108">
        <f t="shared" si="5"/>
        <v>18678.240000000002</v>
      </c>
      <c r="P58" s="13">
        <f t="shared" si="3"/>
        <v>19428.120000000003</v>
      </c>
      <c r="Q58" s="14"/>
      <c r="R58" s="33"/>
    </row>
    <row r="59" spans="1:18" x14ac:dyDescent="0.25">
      <c r="A59" s="8">
        <v>57</v>
      </c>
      <c r="B59" s="215" t="s">
        <v>859</v>
      </c>
      <c r="C59" s="51" t="s">
        <v>14</v>
      </c>
      <c r="D59" s="35">
        <v>1</v>
      </c>
      <c r="E59" s="28">
        <f t="shared" si="0"/>
        <v>7664.0588235294117</v>
      </c>
      <c r="F59" s="21">
        <v>0.19</v>
      </c>
      <c r="G59" s="123">
        <f t="shared" si="1"/>
        <v>9120.23</v>
      </c>
      <c r="H59" s="12"/>
      <c r="I59" s="109">
        <v>8294.1176470588234</v>
      </c>
      <c r="J59" s="111">
        <v>7034</v>
      </c>
      <c r="K59" s="11">
        <f t="shared" si="2"/>
        <v>7664.0588235294117</v>
      </c>
      <c r="L59" s="12"/>
      <c r="M59" s="21">
        <v>0.19</v>
      </c>
      <c r="N59" s="113">
        <f t="shared" si="4"/>
        <v>9870</v>
      </c>
      <c r="O59" s="108">
        <f t="shared" si="5"/>
        <v>8370.4599999999991</v>
      </c>
      <c r="P59" s="13">
        <f t="shared" si="3"/>
        <v>9120.23</v>
      </c>
      <c r="Q59" s="14"/>
      <c r="R59" s="33"/>
    </row>
    <row r="60" spans="1:18" x14ac:dyDescent="0.25">
      <c r="A60" s="8">
        <v>58</v>
      </c>
      <c r="B60" s="215" t="s">
        <v>860</v>
      </c>
      <c r="C60" s="51" t="s">
        <v>14</v>
      </c>
      <c r="D60" s="35">
        <v>1</v>
      </c>
      <c r="E60" s="28">
        <f t="shared" si="0"/>
        <v>17903.306722689078</v>
      </c>
      <c r="F60" s="21">
        <v>0.19</v>
      </c>
      <c r="G60" s="123">
        <f t="shared" si="1"/>
        <v>21304.935000000001</v>
      </c>
      <c r="H60" s="12"/>
      <c r="I60" s="109">
        <v>18533.613445378152</v>
      </c>
      <c r="J60" s="111">
        <v>17273</v>
      </c>
      <c r="K60" s="11">
        <f t="shared" si="2"/>
        <v>17903.306722689078</v>
      </c>
      <c r="L60" s="12"/>
      <c r="M60" s="21">
        <v>0.19</v>
      </c>
      <c r="N60" s="113">
        <f t="shared" si="4"/>
        <v>22055</v>
      </c>
      <c r="O60" s="108">
        <f t="shared" si="5"/>
        <v>20554.87</v>
      </c>
      <c r="P60" s="13">
        <f t="shared" si="3"/>
        <v>21304.934999999998</v>
      </c>
      <c r="Q60" s="14"/>
      <c r="R60" s="33"/>
    </row>
    <row r="61" spans="1:18" ht="30" x14ac:dyDescent="0.25">
      <c r="A61" s="8">
        <v>59</v>
      </c>
      <c r="B61" s="215" t="s">
        <v>861</v>
      </c>
      <c r="C61" s="51" t="s">
        <v>14</v>
      </c>
      <c r="D61" s="35">
        <v>1</v>
      </c>
      <c r="E61" s="28">
        <f t="shared" si="0"/>
        <v>2112.0084033613448</v>
      </c>
      <c r="F61" s="21">
        <v>0.19</v>
      </c>
      <c r="G61" s="123">
        <f t="shared" si="1"/>
        <v>2513.2900000000004</v>
      </c>
      <c r="H61" s="12"/>
      <c r="I61" s="109">
        <v>2742.0168067226891</v>
      </c>
      <c r="J61" s="111">
        <v>1482</v>
      </c>
      <c r="K61" s="11">
        <f t="shared" si="2"/>
        <v>2112.0084033613448</v>
      </c>
      <c r="L61" s="12"/>
      <c r="M61" s="21">
        <v>0.19</v>
      </c>
      <c r="N61" s="113">
        <f t="shared" si="4"/>
        <v>3263</v>
      </c>
      <c r="O61" s="108">
        <f t="shared" si="5"/>
        <v>1763.58</v>
      </c>
      <c r="P61" s="13">
        <f t="shared" si="3"/>
        <v>2513.29</v>
      </c>
      <c r="Q61" s="14"/>
      <c r="R61" s="33"/>
    </row>
    <row r="62" spans="1:18" x14ac:dyDescent="0.25">
      <c r="A62" s="8">
        <v>60</v>
      </c>
      <c r="B62" s="218" t="s">
        <v>862</v>
      </c>
      <c r="C62" s="51" t="s">
        <v>14</v>
      </c>
      <c r="D62" s="35">
        <v>1</v>
      </c>
      <c r="E62" s="28">
        <f t="shared" si="0"/>
        <v>130966.31932773109</v>
      </c>
      <c r="F62" s="21">
        <v>0.19</v>
      </c>
      <c r="G62" s="123">
        <f t="shared" si="1"/>
        <v>155849.92000000001</v>
      </c>
      <c r="H62" s="12"/>
      <c r="I62" s="109">
        <v>131596.63865546219</v>
      </c>
      <c r="J62" s="111">
        <v>130336</v>
      </c>
      <c r="K62" s="11">
        <f t="shared" si="2"/>
        <v>130966.31932773109</v>
      </c>
      <c r="L62" s="12"/>
      <c r="M62" s="21">
        <v>0.19</v>
      </c>
      <c r="N62" s="113">
        <f t="shared" si="4"/>
        <v>156600</v>
      </c>
      <c r="O62" s="108">
        <f t="shared" si="5"/>
        <v>155099.84</v>
      </c>
      <c r="P62" s="13">
        <f t="shared" si="3"/>
        <v>155849.91999999998</v>
      </c>
      <c r="Q62" s="14"/>
      <c r="R62" s="33"/>
    </row>
    <row r="63" spans="1:18" ht="75" x14ac:dyDescent="0.25">
      <c r="A63" s="8">
        <v>61</v>
      </c>
      <c r="B63" s="215" t="s">
        <v>863</v>
      </c>
      <c r="C63" s="51" t="s">
        <v>16</v>
      </c>
      <c r="D63" s="35">
        <v>1</v>
      </c>
      <c r="E63" s="28">
        <f t="shared" si="0"/>
        <v>427059.45798319328</v>
      </c>
      <c r="F63" s="21">
        <v>0.19</v>
      </c>
      <c r="G63" s="123">
        <f t="shared" si="1"/>
        <v>508200.755</v>
      </c>
      <c r="H63" s="12"/>
      <c r="I63" s="110">
        <v>427689.91596638656</v>
      </c>
      <c r="J63" s="112">
        <v>426429</v>
      </c>
      <c r="K63" s="11">
        <f t="shared" si="2"/>
        <v>427059.45798319328</v>
      </c>
      <c r="L63" s="12"/>
      <c r="M63" s="21">
        <v>0.19</v>
      </c>
      <c r="N63" s="113">
        <f t="shared" si="4"/>
        <v>508951</v>
      </c>
      <c r="O63" s="108">
        <f t="shared" si="5"/>
        <v>507450.51</v>
      </c>
      <c r="P63" s="13">
        <f t="shared" si="3"/>
        <v>508200.755</v>
      </c>
      <c r="Q63" s="14"/>
      <c r="R63" s="33"/>
    </row>
    <row r="64" spans="1:18" x14ac:dyDescent="0.25">
      <c r="A64" s="8">
        <v>62</v>
      </c>
      <c r="B64" s="215" t="s">
        <v>864</v>
      </c>
      <c r="C64" s="51" t="s">
        <v>14</v>
      </c>
      <c r="D64" s="35">
        <v>1</v>
      </c>
      <c r="E64" s="28">
        <f t="shared" si="0"/>
        <v>18791.4243697479</v>
      </c>
      <c r="F64" s="21">
        <v>0.19</v>
      </c>
      <c r="G64" s="123">
        <f t="shared" si="1"/>
        <v>22361.795000000002</v>
      </c>
      <c r="H64" s="12"/>
      <c r="I64" s="110">
        <v>19421.848739495799</v>
      </c>
      <c r="J64" s="112">
        <v>18161</v>
      </c>
      <c r="K64" s="11">
        <f t="shared" si="2"/>
        <v>18791.4243697479</v>
      </c>
      <c r="L64" s="12"/>
      <c r="M64" s="21">
        <v>0.19</v>
      </c>
      <c r="N64" s="113">
        <f t="shared" si="4"/>
        <v>23112</v>
      </c>
      <c r="O64" s="108">
        <f t="shared" si="5"/>
        <v>21611.59</v>
      </c>
      <c r="P64" s="13">
        <f t="shared" si="3"/>
        <v>22361.794999999998</v>
      </c>
      <c r="Q64" s="14"/>
      <c r="R64" s="33"/>
    </row>
    <row r="65" spans="1:18" ht="30" x14ac:dyDescent="0.25">
      <c r="A65" s="8">
        <v>63</v>
      </c>
      <c r="B65" s="215" t="s">
        <v>865</v>
      </c>
      <c r="C65" s="51" t="s">
        <v>16</v>
      </c>
      <c r="D65" s="35">
        <v>1</v>
      </c>
      <c r="E65" s="28">
        <f t="shared" si="0"/>
        <v>92238.033613445383</v>
      </c>
      <c r="F65" s="21">
        <v>0.19</v>
      </c>
      <c r="G65" s="123">
        <f t="shared" si="1"/>
        <v>109763.26000000001</v>
      </c>
      <c r="H65" s="12"/>
      <c r="I65" s="110">
        <v>92868.067226890766</v>
      </c>
      <c r="J65" s="112">
        <v>91608</v>
      </c>
      <c r="K65" s="11">
        <f t="shared" si="2"/>
        <v>92238.033613445383</v>
      </c>
      <c r="L65" s="12"/>
      <c r="M65" s="21">
        <v>0.19</v>
      </c>
      <c r="N65" s="113">
        <f t="shared" si="4"/>
        <v>110513.00000000001</v>
      </c>
      <c r="O65" s="108">
        <f t="shared" si="5"/>
        <v>109013.52</v>
      </c>
      <c r="P65" s="13">
        <f t="shared" si="3"/>
        <v>109763.26000000001</v>
      </c>
      <c r="Q65" s="14"/>
      <c r="R65" s="33"/>
    </row>
    <row r="66" spans="1:18" x14ac:dyDescent="0.25">
      <c r="A66" s="8">
        <v>64</v>
      </c>
      <c r="B66" s="215" t="s">
        <v>866</v>
      </c>
      <c r="C66" s="51" t="s">
        <v>16</v>
      </c>
      <c r="D66" s="35">
        <v>1</v>
      </c>
      <c r="E66" s="28">
        <f t="shared" si="0"/>
        <v>29966.319327731093</v>
      </c>
      <c r="F66" s="21">
        <v>0.19</v>
      </c>
      <c r="G66" s="123">
        <f t="shared" si="1"/>
        <v>35659.919999999998</v>
      </c>
      <c r="H66" s="12"/>
      <c r="I66" s="110">
        <v>30596.638655462186</v>
      </c>
      <c r="J66" s="112">
        <v>29336</v>
      </c>
      <c r="K66" s="11">
        <f t="shared" si="2"/>
        <v>29966.319327731093</v>
      </c>
      <c r="L66" s="12"/>
      <c r="M66" s="21">
        <v>0.19</v>
      </c>
      <c r="N66" s="113">
        <f t="shared" si="4"/>
        <v>36410</v>
      </c>
      <c r="O66" s="108">
        <f t="shared" si="5"/>
        <v>34909.839999999997</v>
      </c>
      <c r="P66" s="13">
        <f t="shared" si="3"/>
        <v>35659.919999999998</v>
      </c>
      <c r="Q66" s="14"/>
      <c r="R66" s="33"/>
    </row>
    <row r="67" spans="1:18" x14ac:dyDescent="0.25">
      <c r="A67" s="8">
        <v>65</v>
      </c>
      <c r="B67" s="215" t="s">
        <v>867</v>
      </c>
      <c r="C67" s="51" t="s">
        <v>16</v>
      </c>
      <c r="D67" s="35">
        <v>1</v>
      </c>
      <c r="E67" s="28">
        <f t="shared" si="0"/>
        <v>16987.323529411766</v>
      </c>
      <c r="F67" s="21">
        <v>0.19</v>
      </c>
      <c r="G67" s="123">
        <f t="shared" si="1"/>
        <v>20214.915000000001</v>
      </c>
      <c r="H67" s="12"/>
      <c r="I67" s="110">
        <v>17617.647058823532</v>
      </c>
      <c r="J67" s="112">
        <v>16357</v>
      </c>
      <c r="K67" s="11">
        <f t="shared" si="2"/>
        <v>16987.323529411766</v>
      </c>
      <c r="L67" s="12"/>
      <c r="M67" s="21">
        <v>0.19</v>
      </c>
      <c r="N67" s="113">
        <f t="shared" si="4"/>
        <v>20965.000000000004</v>
      </c>
      <c r="O67" s="108">
        <f t="shared" si="5"/>
        <v>19464.830000000002</v>
      </c>
      <c r="P67" s="13">
        <f t="shared" si="3"/>
        <v>20214.915000000001</v>
      </c>
      <c r="Q67" s="14"/>
      <c r="R67" s="33"/>
    </row>
    <row r="68" spans="1:18" ht="75" x14ac:dyDescent="0.25">
      <c r="A68" s="8">
        <v>66</v>
      </c>
      <c r="B68" s="215" t="s">
        <v>2014</v>
      </c>
      <c r="C68" s="51" t="s">
        <v>14</v>
      </c>
      <c r="D68" s="35">
        <v>1</v>
      </c>
      <c r="E68" s="28">
        <f t="shared" si="0"/>
        <v>305332.09243697481</v>
      </c>
      <c r="F68" s="21">
        <v>0.19</v>
      </c>
      <c r="G68" s="123">
        <f t="shared" ref="G68:G131" si="6">(E68*F68)+E68</f>
        <v>363345.19</v>
      </c>
      <c r="H68" s="12"/>
      <c r="I68" s="110">
        <v>305962.18487394962</v>
      </c>
      <c r="J68" s="112">
        <v>304702</v>
      </c>
      <c r="K68" s="11">
        <f t="shared" si="2"/>
        <v>305332.09243697481</v>
      </c>
      <c r="L68" s="12"/>
      <c r="M68" s="21">
        <v>0.19</v>
      </c>
      <c r="N68" s="113">
        <f t="shared" si="4"/>
        <v>364095.00000000006</v>
      </c>
      <c r="O68" s="108">
        <f t="shared" si="5"/>
        <v>362595.38</v>
      </c>
      <c r="P68" s="13">
        <f t="shared" si="3"/>
        <v>363345.19000000006</v>
      </c>
      <c r="Q68" s="14"/>
      <c r="R68" s="33"/>
    </row>
    <row r="69" spans="1:18" ht="30" x14ac:dyDescent="0.25">
      <c r="A69" s="8">
        <v>67</v>
      </c>
      <c r="B69" s="215" t="s">
        <v>868</v>
      </c>
      <c r="C69" s="51" t="s">
        <v>14</v>
      </c>
      <c r="D69" s="35">
        <v>1</v>
      </c>
      <c r="E69" s="28">
        <f t="shared" si="0"/>
        <v>23276.361344537814</v>
      </c>
      <c r="F69" s="21">
        <v>0.19</v>
      </c>
      <c r="G69" s="123">
        <f t="shared" si="6"/>
        <v>27698.87</v>
      </c>
      <c r="H69" s="12"/>
      <c r="I69" s="110">
        <v>23906.722689075632</v>
      </c>
      <c r="J69" s="112">
        <v>22646</v>
      </c>
      <c r="K69" s="11">
        <f t="shared" si="2"/>
        <v>23276.361344537814</v>
      </c>
      <c r="L69" s="12"/>
      <c r="M69" s="21">
        <v>0.19</v>
      </c>
      <c r="N69" s="113">
        <f t="shared" si="4"/>
        <v>28449</v>
      </c>
      <c r="O69" s="108">
        <f t="shared" si="5"/>
        <v>26948.739999999998</v>
      </c>
      <c r="P69" s="13">
        <f t="shared" si="3"/>
        <v>27698.87</v>
      </c>
      <c r="Q69" s="14"/>
      <c r="R69" s="33"/>
    </row>
    <row r="70" spans="1:18" x14ac:dyDescent="0.25">
      <c r="A70" s="8">
        <v>68</v>
      </c>
      <c r="B70" s="215" t="s">
        <v>869</v>
      </c>
      <c r="C70" s="51" t="s">
        <v>14</v>
      </c>
      <c r="D70" s="35">
        <v>1</v>
      </c>
      <c r="E70" s="28">
        <f t="shared" si="0"/>
        <v>31063.138655462186</v>
      </c>
      <c r="F70" s="21">
        <v>0.19</v>
      </c>
      <c r="G70" s="123">
        <f t="shared" si="6"/>
        <v>36965.135000000002</v>
      </c>
      <c r="H70" s="12"/>
      <c r="I70" s="110">
        <v>31693.277310924372</v>
      </c>
      <c r="J70" s="112">
        <v>30433</v>
      </c>
      <c r="K70" s="11">
        <f t="shared" si="2"/>
        <v>31063.138655462186</v>
      </c>
      <c r="L70" s="12"/>
      <c r="M70" s="21">
        <v>0.19</v>
      </c>
      <c r="N70" s="113">
        <f t="shared" si="4"/>
        <v>37715</v>
      </c>
      <c r="O70" s="108">
        <f t="shared" si="5"/>
        <v>36215.270000000004</v>
      </c>
      <c r="P70" s="13">
        <f t="shared" si="3"/>
        <v>36965.135000000002</v>
      </c>
      <c r="Q70" s="14"/>
      <c r="R70" s="33"/>
    </row>
    <row r="71" spans="1:18" x14ac:dyDescent="0.25">
      <c r="A71" s="8">
        <v>69</v>
      </c>
      <c r="B71" s="215" t="s">
        <v>870</v>
      </c>
      <c r="C71" s="51" t="s">
        <v>14</v>
      </c>
      <c r="D71" s="35">
        <v>1</v>
      </c>
      <c r="E71" s="28">
        <f t="shared" si="0"/>
        <v>40839.373949579836</v>
      </c>
      <c r="F71" s="21">
        <v>0.19</v>
      </c>
      <c r="G71" s="123">
        <f t="shared" si="6"/>
        <v>48598.855000000003</v>
      </c>
      <c r="H71" s="12"/>
      <c r="I71" s="110">
        <v>41469.747899159665</v>
      </c>
      <c r="J71" s="112">
        <v>40209</v>
      </c>
      <c r="K71" s="11">
        <f t="shared" si="2"/>
        <v>40839.373949579836</v>
      </c>
      <c r="L71" s="12"/>
      <c r="M71" s="21">
        <v>0.19</v>
      </c>
      <c r="N71" s="113">
        <f t="shared" si="4"/>
        <v>49349</v>
      </c>
      <c r="O71" s="108">
        <f t="shared" si="5"/>
        <v>47848.71</v>
      </c>
      <c r="P71" s="13">
        <f t="shared" si="3"/>
        <v>48598.854999999996</v>
      </c>
      <c r="Q71" s="14"/>
      <c r="R71" s="33"/>
    </row>
    <row r="72" spans="1:18" x14ac:dyDescent="0.25">
      <c r="A72" s="8">
        <v>70</v>
      </c>
      <c r="B72" s="215" t="s">
        <v>871</v>
      </c>
      <c r="C72" s="51" t="s">
        <v>14</v>
      </c>
      <c r="D72" s="35">
        <v>1</v>
      </c>
      <c r="E72" s="28">
        <f t="shared" si="0"/>
        <v>31172.26050420168</v>
      </c>
      <c r="F72" s="21">
        <v>0.19</v>
      </c>
      <c r="G72" s="123">
        <f t="shared" si="6"/>
        <v>37094.99</v>
      </c>
      <c r="H72" s="12"/>
      <c r="I72" s="110">
        <v>31802.521008403364</v>
      </c>
      <c r="J72" s="112">
        <v>30542</v>
      </c>
      <c r="K72" s="11">
        <f t="shared" si="2"/>
        <v>31172.26050420168</v>
      </c>
      <c r="L72" s="12"/>
      <c r="M72" s="21">
        <v>0.19</v>
      </c>
      <c r="N72" s="113">
        <f t="shared" si="4"/>
        <v>37845</v>
      </c>
      <c r="O72" s="108">
        <f t="shared" si="5"/>
        <v>36344.980000000003</v>
      </c>
      <c r="P72" s="13">
        <f t="shared" si="3"/>
        <v>37094.990000000005</v>
      </c>
      <c r="Q72" s="14"/>
      <c r="R72" s="33"/>
    </row>
    <row r="73" spans="1:18" ht="75" x14ac:dyDescent="0.25">
      <c r="A73" s="8">
        <v>71</v>
      </c>
      <c r="B73" s="219" t="s">
        <v>872</v>
      </c>
      <c r="C73" s="51" t="s">
        <v>14</v>
      </c>
      <c r="D73" s="35">
        <v>1</v>
      </c>
      <c r="E73" s="28">
        <f t="shared" si="0"/>
        <v>13101.046218487394</v>
      </c>
      <c r="F73" s="21">
        <v>0.19</v>
      </c>
      <c r="G73" s="123">
        <f t="shared" si="6"/>
        <v>15590.244999999999</v>
      </c>
      <c r="H73" s="12"/>
      <c r="I73" s="110">
        <v>13731.09243697479</v>
      </c>
      <c r="J73" s="112">
        <v>12471</v>
      </c>
      <c r="K73" s="11">
        <f t="shared" si="2"/>
        <v>13101.046218487394</v>
      </c>
      <c r="L73" s="12"/>
      <c r="M73" s="21">
        <v>0.19</v>
      </c>
      <c r="N73" s="113">
        <f t="shared" si="4"/>
        <v>16340</v>
      </c>
      <c r="O73" s="108">
        <f t="shared" si="5"/>
        <v>14840.49</v>
      </c>
      <c r="P73" s="13">
        <f t="shared" si="3"/>
        <v>15590.244999999999</v>
      </c>
      <c r="Q73" s="14"/>
      <c r="R73" s="33"/>
    </row>
    <row r="74" spans="1:18" x14ac:dyDescent="0.25">
      <c r="A74" s="8">
        <v>72</v>
      </c>
      <c r="B74" s="215" t="s">
        <v>760</v>
      </c>
      <c r="C74" s="51" t="s">
        <v>14</v>
      </c>
      <c r="D74" s="35">
        <v>1</v>
      </c>
      <c r="E74" s="28">
        <f t="shared" si="0"/>
        <v>8216.1092436974795</v>
      </c>
      <c r="F74" s="21">
        <v>0.19</v>
      </c>
      <c r="G74" s="123">
        <f t="shared" si="6"/>
        <v>9777.17</v>
      </c>
      <c r="H74" s="12"/>
      <c r="I74" s="110">
        <v>8846.2184873949591</v>
      </c>
      <c r="J74" s="112">
        <v>7586</v>
      </c>
      <c r="K74" s="11">
        <f t="shared" si="2"/>
        <v>8216.1092436974795</v>
      </c>
      <c r="L74" s="12"/>
      <c r="M74" s="21">
        <v>0.19</v>
      </c>
      <c r="N74" s="113">
        <f t="shared" si="4"/>
        <v>10527.000000000002</v>
      </c>
      <c r="O74" s="108">
        <f t="shared" si="5"/>
        <v>9027.34</v>
      </c>
      <c r="P74" s="13">
        <f t="shared" si="3"/>
        <v>9777.1700000000019</v>
      </c>
      <c r="Q74" s="14"/>
      <c r="R74" s="33"/>
    </row>
    <row r="75" spans="1:18" ht="30" x14ac:dyDescent="0.25">
      <c r="A75" s="8">
        <v>73</v>
      </c>
      <c r="B75" s="215" t="s">
        <v>873</v>
      </c>
      <c r="C75" s="51" t="s">
        <v>14</v>
      </c>
      <c r="D75" s="35">
        <v>1</v>
      </c>
      <c r="E75" s="28">
        <f t="shared" si="0"/>
        <v>125483.22268907563</v>
      </c>
      <c r="F75" s="21">
        <v>0.19</v>
      </c>
      <c r="G75" s="123">
        <f t="shared" si="6"/>
        <v>149325.035</v>
      </c>
      <c r="H75" s="12"/>
      <c r="I75" s="110">
        <v>126113.44537815127</v>
      </c>
      <c r="J75" s="112">
        <v>124853</v>
      </c>
      <c r="K75" s="11">
        <f t="shared" si="2"/>
        <v>125483.22268907563</v>
      </c>
      <c r="L75" s="12"/>
      <c r="M75" s="21">
        <v>0.19</v>
      </c>
      <c r="N75" s="113">
        <f t="shared" si="4"/>
        <v>150075</v>
      </c>
      <c r="O75" s="108">
        <f t="shared" si="5"/>
        <v>148575.07</v>
      </c>
      <c r="P75" s="13">
        <f t="shared" si="3"/>
        <v>149325.035</v>
      </c>
      <c r="Q75" s="14"/>
      <c r="R75" s="33"/>
    </row>
    <row r="76" spans="1:18" ht="30" x14ac:dyDescent="0.25">
      <c r="A76" s="8">
        <v>74</v>
      </c>
      <c r="B76" s="215" t="s">
        <v>874</v>
      </c>
      <c r="C76" s="51" t="s">
        <v>14</v>
      </c>
      <c r="D76" s="35">
        <v>1</v>
      </c>
      <c r="E76" s="28">
        <f t="shared" si="0"/>
        <v>119891.00420168068</v>
      </c>
      <c r="F76" s="21">
        <v>0.19</v>
      </c>
      <c r="G76" s="123">
        <f t="shared" si="6"/>
        <v>142670.29500000001</v>
      </c>
      <c r="H76" s="12"/>
      <c r="I76" s="110">
        <v>120521.00840336135</v>
      </c>
      <c r="J76" s="112">
        <v>119261</v>
      </c>
      <c r="K76" s="11">
        <f t="shared" si="2"/>
        <v>119891.00420168068</v>
      </c>
      <c r="L76" s="12"/>
      <c r="M76" s="21">
        <v>0.19</v>
      </c>
      <c r="N76" s="113">
        <f t="shared" si="4"/>
        <v>143420</v>
      </c>
      <c r="O76" s="108">
        <f t="shared" si="5"/>
        <v>141920.59</v>
      </c>
      <c r="P76" s="13">
        <f t="shared" si="3"/>
        <v>142670.29499999998</v>
      </c>
      <c r="Q76" s="14"/>
      <c r="R76" s="33"/>
    </row>
    <row r="77" spans="1:18" ht="30" x14ac:dyDescent="0.25">
      <c r="A77" s="8">
        <v>75</v>
      </c>
      <c r="B77" s="220" t="s">
        <v>875</v>
      </c>
      <c r="C77" s="52" t="s">
        <v>14</v>
      </c>
      <c r="D77" s="35">
        <v>1</v>
      </c>
      <c r="E77" s="28">
        <f t="shared" si="0"/>
        <v>16916.10924369748</v>
      </c>
      <c r="F77" s="21">
        <v>0.19</v>
      </c>
      <c r="G77" s="123">
        <f t="shared" si="6"/>
        <v>20130.170000000002</v>
      </c>
      <c r="H77" s="12"/>
      <c r="I77" s="110">
        <v>17546.218487394959</v>
      </c>
      <c r="J77" s="112">
        <v>16286</v>
      </c>
      <c r="K77" s="11">
        <f t="shared" si="2"/>
        <v>16916.10924369748</v>
      </c>
      <c r="L77" s="12"/>
      <c r="M77" s="21">
        <v>0.19</v>
      </c>
      <c r="N77" s="113">
        <f t="shared" si="4"/>
        <v>20880</v>
      </c>
      <c r="O77" s="108">
        <f t="shared" si="5"/>
        <v>19380.34</v>
      </c>
      <c r="P77" s="13">
        <f t="shared" si="3"/>
        <v>20130.169999999998</v>
      </c>
      <c r="Q77" s="14"/>
      <c r="R77" s="33"/>
    </row>
    <row r="78" spans="1:18" ht="45" x14ac:dyDescent="0.25">
      <c r="A78" s="8">
        <v>76</v>
      </c>
      <c r="B78" s="220" t="s">
        <v>876</v>
      </c>
      <c r="C78" s="52" t="s">
        <v>14</v>
      </c>
      <c r="D78" s="199">
        <v>1</v>
      </c>
      <c r="E78" s="200">
        <f t="shared" si="0"/>
        <v>15929.33193277311</v>
      </c>
      <c r="F78" s="201">
        <v>0.19</v>
      </c>
      <c r="G78" s="123">
        <f t="shared" si="6"/>
        <v>18955.904999999999</v>
      </c>
      <c r="H78" s="12"/>
      <c r="I78" s="202">
        <v>16559.663865546219</v>
      </c>
      <c r="J78" s="203">
        <v>15299</v>
      </c>
      <c r="K78" s="204">
        <f t="shared" si="2"/>
        <v>15929.33193277311</v>
      </c>
      <c r="L78" s="12"/>
      <c r="M78" s="201">
        <v>0.19</v>
      </c>
      <c r="N78" s="205">
        <f t="shared" si="4"/>
        <v>19706</v>
      </c>
      <c r="O78" s="206">
        <f t="shared" si="5"/>
        <v>18205.810000000001</v>
      </c>
      <c r="P78" s="207">
        <f t="shared" si="3"/>
        <v>18955.904999999999</v>
      </c>
      <c r="Q78" s="14"/>
      <c r="R78" s="33"/>
    </row>
    <row r="79" spans="1:18" ht="30" x14ac:dyDescent="0.25">
      <c r="A79" s="8">
        <v>77</v>
      </c>
      <c r="B79" s="221" t="s">
        <v>877</v>
      </c>
      <c r="C79" s="52" t="s">
        <v>14</v>
      </c>
      <c r="D79" s="208">
        <v>1</v>
      </c>
      <c r="E79" s="209">
        <f t="shared" si="0"/>
        <v>27882.302521008402</v>
      </c>
      <c r="F79" s="210">
        <v>0.19</v>
      </c>
      <c r="G79" s="123">
        <f t="shared" si="6"/>
        <v>33179.939999999995</v>
      </c>
      <c r="H79" s="57"/>
      <c r="I79" s="211">
        <v>28512.605042016807</v>
      </c>
      <c r="J79" s="212">
        <v>27252</v>
      </c>
      <c r="K79" s="213">
        <f t="shared" si="2"/>
        <v>27882.302521008402</v>
      </c>
      <c r="L79" s="57"/>
      <c r="M79" s="210">
        <v>0.19</v>
      </c>
      <c r="N79" s="64">
        <f t="shared" si="4"/>
        <v>33930</v>
      </c>
      <c r="O79" s="214">
        <f t="shared" si="5"/>
        <v>32429.88</v>
      </c>
      <c r="P79" s="213">
        <f t="shared" si="3"/>
        <v>33179.94</v>
      </c>
      <c r="Q79" s="14"/>
      <c r="R79" s="33"/>
    </row>
    <row r="80" spans="1:18" ht="60" x14ac:dyDescent="0.25">
      <c r="A80" s="8">
        <v>78</v>
      </c>
      <c r="B80" s="215" t="s">
        <v>878</v>
      </c>
      <c r="C80" s="53" t="s">
        <v>14</v>
      </c>
      <c r="D80" s="208">
        <v>1</v>
      </c>
      <c r="E80" s="209">
        <f t="shared" si="0"/>
        <v>23386.403361344539</v>
      </c>
      <c r="F80" s="210">
        <v>0.19</v>
      </c>
      <c r="G80" s="123">
        <f t="shared" si="6"/>
        <v>27829.82</v>
      </c>
      <c r="H80" s="57"/>
      <c r="I80" s="211">
        <v>24016.806722689078</v>
      </c>
      <c r="J80" s="212">
        <v>22756</v>
      </c>
      <c r="K80" s="213">
        <f t="shared" si="2"/>
        <v>23386.403361344539</v>
      </c>
      <c r="L80" s="57"/>
      <c r="M80" s="210">
        <v>0.19</v>
      </c>
      <c r="N80" s="64">
        <f t="shared" si="4"/>
        <v>28580.000000000004</v>
      </c>
      <c r="O80" s="214">
        <f t="shared" si="5"/>
        <v>27079.64</v>
      </c>
      <c r="P80" s="213">
        <f t="shared" si="3"/>
        <v>27829.82</v>
      </c>
      <c r="Q80" s="14"/>
      <c r="R80" s="33"/>
    </row>
    <row r="81" spans="1:18" x14ac:dyDescent="0.25">
      <c r="A81" s="8">
        <v>79</v>
      </c>
      <c r="B81" s="222" t="s">
        <v>2015</v>
      </c>
      <c r="C81" s="53" t="s">
        <v>14</v>
      </c>
      <c r="D81" s="208">
        <v>1</v>
      </c>
      <c r="E81" s="209">
        <f t="shared" ref="E81:E143" si="7">K81</f>
        <v>9454.0168067226896</v>
      </c>
      <c r="F81" s="210">
        <v>0.19</v>
      </c>
      <c r="G81" s="123">
        <f t="shared" si="6"/>
        <v>11250.28</v>
      </c>
      <c r="H81" s="57"/>
      <c r="I81" s="211">
        <v>10084.033613445379</v>
      </c>
      <c r="J81" s="212">
        <v>8824</v>
      </c>
      <c r="K81" s="213">
        <f t="shared" ref="K81:K143" si="8">+AVERAGE(I81:J81)</f>
        <v>9454.0168067226896</v>
      </c>
      <c r="L81" s="57"/>
      <c r="M81" s="210">
        <v>0.19</v>
      </c>
      <c r="N81" s="64">
        <f t="shared" ref="N81:N143" si="9">+(I81*M81)+I81</f>
        <v>12000.000000000002</v>
      </c>
      <c r="O81" s="214">
        <f t="shared" ref="O81:O142" si="10">+(J81*M81)+J81</f>
        <v>10500.56</v>
      </c>
      <c r="P81" s="213">
        <f t="shared" ref="P81:P142" si="11">+AVERAGE(N81:O81)</f>
        <v>11250.28</v>
      </c>
      <c r="Q81" s="14"/>
      <c r="R81" s="33"/>
    </row>
    <row r="82" spans="1:18" x14ac:dyDescent="0.25">
      <c r="A82" s="8">
        <v>80</v>
      </c>
      <c r="B82" s="222" t="s">
        <v>2016</v>
      </c>
      <c r="C82" s="53" t="s">
        <v>14</v>
      </c>
      <c r="D82" s="208">
        <v>1</v>
      </c>
      <c r="E82" s="209">
        <f t="shared" si="7"/>
        <v>23319.289915966387</v>
      </c>
      <c r="F82" s="210">
        <v>0.19</v>
      </c>
      <c r="G82" s="123">
        <f t="shared" si="6"/>
        <v>27749.955000000002</v>
      </c>
      <c r="H82" s="57"/>
      <c r="I82" s="211">
        <v>23949.579831932773</v>
      </c>
      <c r="J82" s="212">
        <v>22689</v>
      </c>
      <c r="K82" s="213">
        <f t="shared" si="8"/>
        <v>23319.289915966387</v>
      </c>
      <c r="L82" s="57"/>
      <c r="M82" s="210">
        <v>0.19</v>
      </c>
      <c r="N82" s="64">
        <f t="shared" si="9"/>
        <v>28500</v>
      </c>
      <c r="O82" s="214">
        <f t="shared" si="10"/>
        <v>26999.91</v>
      </c>
      <c r="P82" s="213">
        <f t="shared" si="11"/>
        <v>27749.955000000002</v>
      </c>
      <c r="Q82" s="14"/>
      <c r="R82" s="33"/>
    </row>
    <row r="83" spans="1:18" x14ac:dyDescent="0.25">
      <c r="A83" s="8">
        <v>81</v>
      </c>
      <c r="B83" s="222" t="s">
        <v>2017</v>
      </c>
      <c r="C83" s="53" t="s">
        <v>14</v>
      </c>
      <c r="D83" s="208">
        <v>1</v>
      </c>
      <c r="E83" s="209">
        <f t="shared" si="7"/>
        <v>7752.1764705882351</v>
      </c>
      <c r="F83" s="210">
        <v>0.19</v>
      </c>
      <c r="G83" s="123">
        <f t="shared" si="6"/>
        <v>9225.09</v>
      </c>
      <c r="H83" s="57"/>
      <c r="I83" s="211">
        <v>8382.3529411764703</v>
      </c>
      <c r="J83" s="212">
        <v>7122</v>
      </c>
      <c r="K83" s="213">
        <f t="shared" si="8"/>
        <v>7752.1764705882351</v>
      </c>
      <c r="L83" s="57"/>
      <c r="M83" s="210">
        <v>0.19</v>
      </c>
      <c r="N83" s="64">
        <f t="shared" si="9"/>
        <v>9975</v>
      </c>
      <c r="O83" s="214">
        <f t="shared" si="10"/>
        <v>8475.18</v>
      </c>
      <c r="P83" s="213">
        <f t="shared" si="11"/>
        <v>9225.09</v>
      </c>
      <c r="Q83" s="14"/>
      <c r="R83" s="33"/>
    </row>
    <row r="84" spans="1:18" x14ac:dyDescent="0.25">
      <c r="A84" s="8">
        <v>82</v>
      </c>
      <c r="B84" s="222" t="s">
        <v>2018</v>
      </c>
      <c r="C84" s="53" t="s">
        <v>14</v>
      </c>
      <c r="D84" s="208">
        <v>1</v>
      </c>
      <c r="E84" s="209">
        <f t="shared" si="7"/>
        <v>9832.09243697479</v>
      </c>
      <c r="F84" s="210">
        <v>0.19</v>
      </c>
      <c r="G84" s="123">
        <f t="shared" si="6"/>
        <v>11700.19</v>
      </c>
      <c r="H84" s="57"/>
      <c r="I84" s="211">
        <v>10462.18487394958</v>
      </c>
      <c r="J84" s="212">
        <v>9202</v>
      </c>
      <c r="K84" s="213">
        <f t="shared" si="8"/>
        <v>9832.09243697479</v>
      </c>
      <c r="L84" s="57"/>
      <c r="M84" s="210">
        <v>0.19</v>
      </c>
      <c r="N84" s="64">
        <f t="shared" si="9"/>
        <v>12450</v>
      </c>
      <c r="O84" s="214">
        <f t="shared" si="10"/>
        <v>10950.380000000001</v>
      </c>
      <c r="P84" s="213">
        <f t="shared" si="11"/>
        <v>11700.19</v>
      </c>
      <c r="Q84" s="14"/>
      <c r="R84" s="33"/>
    </row>
    <row r="85" spans="1:18" x14ac:dyDescent="0.25">
      <c r="A85" s="8">
        <v>83</v>
      </c>
      <c r="B85" s="222" t="s">
        <v>2019</v>
      </c>
      <c r="C85" s="53" t="s">
        <v>14</v>
      </c>
      <c r="D85" s="208">
        <v>1</v>
      </c>
      <c r="E85" s="209">
        <f t="shared" si="7"/>
        <v>3781.3823529411766</v>
      </c>
      <c r="F85" s="210">
        <v>0.19</v>
      </c>
      <c r="G85" s="123">
        <f t="shared" si="6"/>
        <v>4499.8450000000003</v>
      </c>
      <c r="H85" s="57"/>
      <c r="I85" s="211">
        <v>4411.7647058823532</v>
      </c>
      <c r="J85" s="212">
        <v>3151</v>
      </c>
      <c r="K85" s="213">
        <f t="shared" si="8"/>
        <v>3781.3823529411766</v>
      </c>
      <c r="L85" s="57"/>
      <c r="M85" s="210">
        <v>0.19</v>
      </c>
      <c r="N85" s="64">
        <f t="shared" si="9"/>
        <v>5250</v>
      </c>
      <c r="O85" s="214">
        <f t="shared" si="10"/>
        <v>3749.69</v>
      </c>
      <c r="P85" s="213">
        <f t="shared" si="11"/>
        <v>4499.8450000000003</v>
      </c>
      <c r="Q85" s="14"/>
      <c r="R85" s="33"/>
    </row>
    <row r="86" spans="1:18" x14ac:dyDescent="0.25">
      <c r="A86" s="8">
        <v>84</v>
      </c>
      <c r="B86" s="223" t="s">
        <v>2020</v>
      </c>
      <c r="C86" s="51" t="s">
        <v>749</v>
      </c>
      <c r="D86" s="208">
        <v>1</v>
      </c>
      <c r="E86" s="209">
        <f t="shared" si="7"/>
        <v>23319.289915966387</v>
      </c>
      <c r="F86" s="210">
        <v>0.19</v>
      </c>
      <c r="G86" s="123">
        <f t="shared" si="6"/>
        <v>27749.955000000002</v>
      </c>
      <c r="H86" s="57"/>
      <c r="I86" s="211">
        <v>23949.579831932773</v>
      </c>
      <c r="J86" s="212">
        <v>22689</v>
      </c>
      <c r="K86" s="213">
        <f t="shared" si="8"/>
        <v>23319.289915966387</v>
      </c>
      <c r="L86" s="57"/>
      <c r="M86" s="210">
        <v>0.19</v>
      </c>
      <c r="N86" s="64">
        <f t="shared" si="9"/>
        <v>28500</v>
      </c>
      <c r="O86" s="214">
        <f t="shared" si="10"/>
        <v>26999.91</v>
      </c>
      <c r="P86" s="213">
        <f t="shared" si="11"/>
        <v>27749.955000000002</v>
      </c>
      <c r="Q86" s="14"/>
      <c r="R86" s="33"/>
    </row>
    <row r="87" spans="1:18" x14ac:dyDescent="0.25">
      <c r="A87" s="8">
        <v>85</v>
      </c>
      <c r="B87" s="223" t="s">
        <v>2021</v>
      </c>
      <c r="C87" s="51" t="s">
        <v>749</v>
      </c>
      <c r="D87" s="208">
        <v>1</v>
      </c>
      <c r="E87" s="209">
        <f t="shared" si="7"/>
        <v>27101.046218487398</v>
      </c>
      <c r="F87" s="210">
        <v>0.19</v>
      </c>
      <c r="G87" s="123">
        <f t="shared" si="6"/>
        <v>32250.245000000003</v>
      </c>
      <c r="H87" s="57"/>
      <c r="I87" s="211">
        <v>27731.092436974792</v>
      </c>
      <c r="J87" s="212">
        <v>26471</v>
      </c>
      <c r="K87" s="213">
        <f t="shared" si="8"/>
        <v>27101.046218487398</v>
      </c>
      <c r="L87" s="57"/>
      <c r="M87" s="210">
        <v>0.19</v>
      </c>
      <c r="N87" s="64">
        <f t="shared" si="9"/>
        <v>33000</v>
      </c>
      <c r="O87" s="214">
        <f t="shared" si="10"/>
        <v>31500.489999999998</v>
      </c>
      <c r="P87" s="213">
        <f t="shared" si="11"/>
        <v>32250.244999999999</v>
      </c>
      <c r="Q87" s="14"/>
      <c r="R87" s="33"/>
    </row>
    <row r="88" spans="1:18" ht="30" x14ac:dyDescent="0.25">
      <c r="A88" s="8">
        <v>86</v>
      </c>
      <c r="B88" s="222" t="s">
        <v>2022</v>
      </c>
      <c r="C88" s="53" t="s">
        <v>14</v>
      </c>
      <c r="D88" s="208">
        <v>1</v>
      </c>
      <c r="E88" s="209">
        <f t="shared" si="7"/>
        <v>19538.033613445379</v>
      </c>
      <c r="F88" s="210">
        <v>0.19</v>
      </c>
      <c r="G88" s="123">
        <f t="shared" si="6"/>
        <v>23250.260000000002</v>
      </c>
      <c r="H88" s="57"/>
      <c r="I88" s="211">
        <v>20168.067226890758</v>
      </c>
      <c r="J88" s="212">
        <v>18908</v>
      </c>
      <c r="K88" s="213">
        <f t="shared" si="8"/>
        <v>19538.033613445379</v>
      </c>
      <c r="L88" s="57"/>
      <c r="M88" s="210">
        <v>0.19</v>
      </c>
      <c r="N88" s="64">
        <f t="shared" si="9"/>
        <v>24000.000000000004</v>
      </c>
      <c r="O88" s="214">
        <f t="shared" si="10"/>
        <v>22500.52</v>
      </c>
      <c r="P88" s="213">
        <f t="shared" si="11"/>
        <v>23250.260000000002</v>
      </c>
      <c r="Q88" s="14"/>
      <c r="R88" s="33"/>
    </row>
    <row r="89" spans="1:18" x14ac:dyDescent="0.25">
      <c r="A89" s="8">
        <v>87</v>
      </c>
      <c r="B89" s="223" t="s">
        <v>2023</v>
      </c>
      <c r="C89" s="53" t="s">
        <v>14</v>
      </c>
      <c r="D89" s="208">
        <v>1</v>
      </c>
      <c r="E89" s="209">
        <f t="shared" si="7"/>
        <v>19285.483193277312</v>
      </c>
      <c r="F89" s="210">
        <v>0.19</v>
      </c>
      <c r="G89" s="123">
        <f t="shared" si="6"/>
        <v>22949.725000000002</v>
      </c>
      <c r="H89" s="57"/>
      <c r="I89" s="211">
        <v>19915.966386554624</v>
      </c>
      <c r="J89" s="212">
        <v>18655</v>
      </c>
      <c r="K89" s="213">
        <f t="shared" si="8"/>
        <v>19285.483193277312</v>
      </c>
      <c r="L89" s="57"/>
      <c r="M89" s="210">
        <v>0.19</v>
      </c>
      <c r="N89" s="64">
        <f t="shared" si="9"/>
        <v>23700.000000000004</v>
      </c>
      <c r="O89" s="214">
        <f t="shared" si="10"/>
        <v>22199.45</v>
      </c>
      <c r="P89" s="213">
        <f t="shared" si="11"/>
        <v>22949.725000000002</v>
      </c>
      <c r="Q89" s="14"/>
      <c r="R89" s="33"/>
    </row>
    <row r="90" spans="1:18" x14ac:dyDescent="0.25">
      <c r="A90" s="8">
        <v>88</v>
      </c>
      <c r="B90" s="222" t="s">
        <v>2024</v>
      </c>
      <c r="C90" s="53" t="s">
        <v>14</v>
      </c>
      <c r="D90" s="208">
        <v>1</v>
      </c>
      <c r="E90" s="209">
        <f t="shared" si="7"/>
        <v>10084.142857142859</v>
      </c>
      <c r="F90" s="210">
        <v>0.19</v>
      </c>
      <c r="G90" s="123">
        <f t="shared" si="6"/>
        <v>12000.130000000001</v>
      </c>
      <c r="H90" s="57"/>
      <c r="I90" s="211">
        <v>10714.285714285716</v>
      </c>
      <c r="J90" s="212">
        <v>9454</v>
      </c>
      <c r="K90" s="213">
        <f t="shared" si="8"/>
        <v>10084.142857142859</v>
      </c>
      <c r="L90" s="57"/>
      <c r="M90" s="210">
        <v>0.19</v>
      </c>
      <c r="N90" s="64">
        <f t="shared" si="9"/>
        <v>12750.000000000002</v>
      </c>
      <c r="O90" s="214">
        <f t="shared" si="10"/>
        <v>11250.26</v>
      </c>
      <c r="P90" s="213">
        <f t="shared" si="11"/>
        <v>12000.130000000001</v>
      </c>
      <c r="Q90" s="14"/>
      <c r="R90" s="33"/>
    </row>
    <row r="91" spans="1:18" x14ac:dyDescent="0.25">
      <c r="A91" s="8">
        <v>89</v>
      </c>
      <c r="B91" s="223" t="s">
        <v>2025</v>
      </c>
      <c r="C91" s="53" t="s">
        <v>14</v>
      </c>
      <c r="D91" s="208">
        <v>1</v>
      </c>
      <c r="E91" s="209">
        <f t="shared" si="7"/>
        <v>8823.3907563025205</v>
      </c>
      <c r="F91" s="210">
        <v>0.19</v>
      </c>
      <c r="G91" s="123">
        <f t="shared" si="6"/>
        <v>10499.834999999999</v>
      </c>
      <c r="H91" s="57"/>
      <c r="I91" s="211">
        <v>9453.7815126050427</v>
      </c>
      <c r="J91" s="212">
        <v>8193</v>
      </c>
      <c r="K91" s="213">
        <f t="shared" si="8"/>
        <v>8823.3907563025205</v>
      </c>
      <c r="L91" s="57"/>
      <c r="M91" s="210">
        <v>0.19</v>
      </c>
      <c r="N91" s="64">
        <f t="shared" si="9"/>
        <v>11250</v>
      </c>
      <c r="O91" s="214">
        <f t="shared" si="10"/>
        <v>9749.67</v>
      </c>
      <c r="P91" s="213">
        <f t="shared" si="11"/>
        <v>10499.834999999999</v>
      </c>
      <c r="Q91" s="14"/>
      <c r="R91" s="33"/>
    </row>
    <row r="92" spans="1:18" ht="150" x14ac:dyDescent="0.25">
      <c r="A92" s="8">
        <v>90</v>
      </c>
      <c r="B92" s="222" t="s">
        <v>2026</v>
      </c>
      <c r="C92" s="53" t="s">
        <v>14</v>
      </c>
      <c r="D92" s="208">
        <v>1</v>
      </c>
      <c r="E92" s="209">
        <f t="shared" si="7"/>
        <v>371218.36974789918</v>
      </c>
      <c r="F92" s="210">
        <v>0.19</v>
      </c>
      <c r="G92" s="123">
        <f t="shared" si="6"/>
        <v>441749.86000000004</v>
      </c>
      <c r="H92" s="57"/>
      <c r="I92" s="211">
        <v>371848.73949579836</v>
      </c>
      <c r="J92" s="212">
        <v>370588</v>
      </c>
      <c r="K92" s="213">
        <f t="shared" si="8"/>
        <v>371218.36974789918</v>
      </c>
      <c r="L92" s="57"/>
      <c r="M92" s="210">
        <v>0.19</v>
      </c>
      <c r="N92" s="64">
        <f t="shared" si="9"/>
        <v>442500.00000000006</v>
      </c>
      <c r="O92" s="214">
        <f t="shared" si="10"/>
        <v>440999.72</v>
      </c>
      <c r="P92" s="213">
        <f t="shared" si="11"/>
        <v>441749.86</v>
      </c>
      <c r="Q92" s="14"/>
      <c r="R92" s="33"/>
    </row>
    <row r="93" spans="1:18" ht="105" x14ac:dyDescent="0.25">
      <c r="A93" s="8">
        <v>91</v>
      </c>
      <c r="B93" s="222" t="s">
        <v>2027</v>
      </c>
      <c r="C93" s="53" t="s">
        <v>14</v>
      </c>
      <c r="D93" s="208">
        <v>1</v>
      </c>
      <c r="E93" s="209">
        <f t="shared" si="7"/>
        <v>226260.37815126049</v>
      </c>
      <c r="F93" s="210">
        <v>0.19</v>
      </c>
      <c r="G93" s="123">
        <f t="shared" si="6"/>
        <v>269249.84999999998</v>
      </c>
      <c r="H93" s="57"/>
      <c r="I93" s="211">
        <v>226890.75630252101</v>
      </c>
      <c r="J93" s="212">
        <v>225630</v>
      </c>
      <c r="K93" s="213">
        <f t="shared" si="8"/>
        <v>226260.37815126049</v>
      </c>
      <c r="L93" s="57"/>
      <c r="M93" s="210">
        <v>0.19</v>
      </c>
      <c r="N93" s="64">
        <f t="shared" si="9"/>
        <v>270000</v>
      </c>
      <c r="O93" s="214">
        <f t="shared" si="10"/>
        <v>268499.7</v>
      </c>
      <c r="P93" s="213">
        <f t="shared" si="11"/>
        <v>269249.84999999998</v>
      </c>
      <c r="Q93" s="14"/>
      <c r="R93" s="33"/>
    </row>
    <row r="94" spans="1:18" ht="60" x14ac:dyDescent="0.25">
      <c r="A94" s="8">
        <v>92</v>
      </c>
      <c r="B94" s="222" t="s">
        <v>2028</v>
      </c>
      <c r="C94" s="53" t="s">
        <v>14</v>
      </c>
      <c r="D94" s="208">
        <v>1</v>
      </c>
      <c r="E94" s="209">
        <f t="shared" si="7"/>
        <v>222479.12184873951</v>
      </c>
      <c r="F94" s="210">
        <v>0.19</v>
      </c>
      <c r="G94" s="123">
        <f t="shared" si="6"/>
        <v>264750.15500000003</v>
      </c>
      <c r="H94" s="57"/>
      <c r="I94" s="211">
        <v>223109.24369747899</v>
      </c>
      <c r="J94" s="212">
        <v>221849</v>
      </c>
      <c r="K94" s="213">
        <f t="shared" si="8"/>
        <v>222479.12184873951</v>
      </c>
      <c r="L94" s="57"/>
      <c r="M94" s="210">
        <v>0.19</v>
      </c>
      <c r="N94" s="64">
        <f t="shared" si="9"/>
        <v>265500</v>
      </c>
      <c r="O94" s="214">
        <f t="shared" si="10"/>
        <v>264000.31</v>
      </c>
      <c r="P94" s="213">
        <f t="shared" si="11"/>
        <v>264750.15500000003</v>
      </c>
      <c r="Q94" s="14"/>
      <c r="R94" s="33"/>
    </row>
    <row r="95" spans="1:18" ht="90" x14ac:dyDescent="0.25">
      <c r="A95" s="8">
        <v>93</v>
      </c>
      <c r="B95" s="222" t="s">
        <v>2029</v>
      </c>
      <c r="C95" s="53" t="s">
        <v>14</v>
      </c>
      <c r="D95" s="208">
        <v>1</v>
      </c>
      <c r="E95" s="209">
        <f t="shared" si="7"/>
        <v>188445.31512605044</v>
      </c>
      <c r="F95" s="210">
        <v>0.19</v>
      </c>
      <c r="G95" s="123">
        <f t="shared" si="6"/>
        <v>224249.92500000002</v>
      </c>
      <c r="H95" s="57"/>
      <c r="I95" s="211">
        <v>189075.63025210085</v>
      </c>
      <c r="J95" s="212">
        <v>187815</v>
      </c>
      <c r="K95" s="213">
        <f t="shared" si="8"/>
        <v>188445.31512605044</v>
      </c>
      <c r="L95" s="57"/>
      <c r="M95" s="210">
        <v>0.19</v>
      </c>
      <c r="N95" s="64">
        <f t="shared" si="9"/>
        <v>225000</v>
      </c>
      <c r="O95" s="214">
        <f t="shared" si="10"/>
        <v>223499.85</v>
      </c>
      <c r="P95" s="213">
        <f t="shared" si="11"/>
        <v>224249.92499999999</v>
      </c>
      <c r="Q95" s="14"/>
      <c r="R95" s="33"/>
    </row>
    <row r="96" spans="1:18" x14ac:dyDescent="0.25">
      <c r="A96" s="8">
        <v>94</v>
      </c>
      <c r="B96" s="223" t="s">
        <v>2030</v>
      </c>
      <c r="C96" s="51" t="s">
        <v>749</v>
      </c>
      <c r="D96" s="208">
        <v>1</v>
      </c>
      <c r="E96" s="209">
        <f t="shared" si="7"/>
        <v>230042.13445378153</v>
      </c>
      <c r="F96" s="210">
        <v>0.19</v>
      </c>
      <c r="G96" s="123">
        <f t="shared" si="6"/>
        <v>273750.14</v>
      </c>
      <c r="H96" s="57"/>
      <c r="I96" s="211">
        <v>230672.26890756303</v>
      </c>
      <c r="J96" s="212">
        <v>229412</v>
      </c>
      <c r="K96" s="213">
        <f t="shared" si="8"/>
        <v>230042.13445378153</v>
      </c>
      <c r="L96" s="57"/>
      <c r="M96" s="210">
        <v>0.19</v>
      </c>
      <c r="N96" s="64">
        <f t="shared" si="9"/>
        <v>274500</v>
      </c>
      <c r="O96" s="214">
        <f t="shared" si="10"/>
        <v>273000.28000000003</v>
      </c>
      <c r="P96" s="213">
        <f t="shared" si="11"/>
        <v>273750.14</v>
      </c>
      <c r="Q96" s="14"/>
      <c r="R96" s="33"/>
    </row>
    <row r="97" spans="1:18" x14ac:dyDescent="0.25">
      <c r="A97" s="8">
        <v>95</v>
      </c>
      <c r="B97" s="223" t="s">
        <v>2031</v>
      </c>
      <c r="C97" s="51" t="s">
        <v>749</v>
      </c>
      <c r="D97" s="208">
        <v>1</v>
      </c>
      <c r="E97" s="209">
        <f t="shared" si="7"/>
        <v>10462.218487394959</v>
      </c>
      <c r="F97" s="210">
        <v>0.19</v>
      </c>
      <c r="G97" s="123">
        <f t="shared" si="6"/>
        <v>12450.04</v>
      </c>
      <c r="H97" s="57"/>
      <c r="I97" s="211">
        <v>11092.436974789916</v>
      </c>
      <c r="J97" s="212">
        <v>9832</v>
      </c>
      <c r="K97" s="213">
        <f t="shared" si="8"/>
        <v>10462.218487394959</v>
      </c>
      <c r="L97" s="57"/>
      <c r="M97" s="210">
        <v>0.19</v>
      </c>
      <c r="N97" s="64">
        <f t="shared" si="9"/>
        <v>13200</v>
      </c>
      <c r="O97" s="214">
        <f t="shared" si="10"/>
        <v>11700.08</v>
      </c>
      <c r="P97" s="213">
        <f t="shared" si="11"/>
        <v>12450.04</v>
      </c>
      <c r="Q97" s="14"/>
      <c r="R97" s="33"/>
    </row>
    <row r="98" spans="1:18" x14ac:dyDescent="0.25">
      <c r="A98" s="8">
        <v>96</v>
      </c>
      <c r="B98" s="222" t="s">
        <v>2032</v>
      </c>
      <c r="C98" s="53" t="s">
        <v>14</v>
      </c>
      <c r="D98" s="208">
        <v>1</v>
      </c>
      <c r="E98" s="209">
        <f t="shared" si="7"/>
        <v>18277.281512605041</v>
      </c>
      <c r="F98" s="210">
        <v>0.19</v>
      </c>
      <c r="G98" s="123">
        <f t="shared" si="6"/>
        <v>21749.965</v>
      </c>
      <c r="H98" s="57"/>
      <c r="I98" s="211">
        <v>18907.563025210085</v>
      </c>
      <c r="J98" s="212">
        <v>17647</v>
      </c>
      <c r="K98" s="213">
        <f t="shared" si="8"/>
        <v>18277.281512605041</v>
      </c>
      <c r="L98" s="57"/>
      <c r="M98" s="210">
        <v>0.19</v>
      </c>
      <c r="N98" s="64">
        <f t="shared" si="9"/>
        <v>22500</v>
      </c>
      <c r="O98" s="214">
        <f t="shared" si="10"/>
        <v>20999.93</v>
      </c>
      <c r="P98" s="213">
        <f t="shared" si="11"/>
        <v>21749.965</v>
      </c>
      <c r="Q98" s="14"/>
      <c r="R98" s="33"/>
    </row>
    <row r="99" spans="1:18" x14ac:dyDescent="0.25">
      <c r="A99" s="8">
        <v>97</v>
      </c>
      <c r="B99" s="222" t="s">
        <v>2033</v>
      </c>
      <c r="C99" s="51" t="s">
        <v>749</v>
      </c>
      <c r="D99" s="208">
        <v>1</v>
      </c>
      <c r="E99" s="209">
        <f t="shared" si="7"/>
        <v>7563.1386554621849</v>
      </c>
      <c r="F99" s="210">
        <v>0.19</v>
      </c>
      <c r="G99" s="123">
        <f t="shared" si="6"/>
        <v>9000.1350000000002</v>
      </c>
      <c r="H99" s="57"/>
      <c r="I99" s="211">
        <v>8193.2773109243699</v>
      </c>
      <c r="J99" s="212">
        <v>6933</v>
      </c>
      <c r="K99" s="213">
        <f t="shared" si="8"/>
        <v>7563.1386554621849</v>
      </c>
      <c r="L99" s="57"/>
      <c r="M99" s="210">
        <v>0.19</v>
      </c>
      <c r="N99" s="64">
        <f t="shared" si="9"/>
        <v>9750</v>
      </c>
      <c r="O99" s="214">
        <f t="shared" si="10"/>
        <v>8250.27</v>
      </c>
      <c r="P99" s="213">
        <f t="shared" si="11"/>
        <v>9000.1350000000002</v>
      </c>
      <c r="Q99" s="14"/>
      <c r="R99" s="33"/>
    </row>
    <row r="100" spans="1:18" x14ac:dyDescent="0.25">
      <c r="A100" s="8">
        <v>98</v>
      </c>
      <c r="B100" s="222" t="s">
        <v>2034</v>
      </c>
      <c r="C100" s="53" t="s">
        <v>14</v>
      </c>
      <c r="D100" s="208">
        <v>1</v>
      </c>
      <c r="E100" s="209">
        <f t="shared" si="7"/>
        <v>6554.4369747899163</v>
      </c>
      <c r="F100" s="210">
        <v>0.19</v>
      </c>
      <c r="G100" s="123">
        <f t="shared" si="6"/>
        <v>7799.7800000000007</v>
      </c>
      <c r="H100" s="57"/>
      <c r="I100" s="211">
        <v>7184.8739495798327</v>
      </c>
      <c r="J100" s="212">
        <v>5924</v>
      </c>
      <c r="K100" s="213">
        <f t="shared" si="8"/>
        <v>6554.4369747899163</v>
      </c>
      <c r="L100" s="57"/>
      <c r="M100" s="210">
        <v>0.19</v>
      </c>
      <c r="N100" s="64">
        <f t="shared" si="9"/>
        <v>8550</v>
      </c>
      <c r="O100" s="214">
        <f t="shared" si="10"/>
        <v>7049.5599999999995</v>
      </c>
      <c r="P100" s="213">
        <f t="shared" si="11"/>
        <v>7799.78</v>
      </c>
      <c r="Q100" s="14"/>
      <c r="R100" s="33"/>
    </row>
    <row r="101" spans="1:18" x14ac:dyDescent="0.25">
      <c r="A101" s="8">
        <v>99</v>
      </c>
      <c r="B101" s="222" t="s">
        <v>2035</v>
      </c>
      <c r="C101" s="53" t="s">
        <v>14</v>
      </c>
      <c r="D101" s="208">
        <v>1</v>
      </c>
      <c r="E101" s="209">
        <f t="shared" si="7"/>
        <v>30882.302521008402</v>
      </c>
      <c r="F101" s="210">
        <v>0.19</v>
      </c>
      <c r="G101" s="123">
        <f t="shared" si="6"/>
        <v>36749.939999999995</v>
      </c>
      <c r="H101" s="57"/>
      <c r="I101" s="211">
        <v>31512.605042016807</v>
      </c>
      <c r="J101" s="212">
        <v>30252</v>
      </c>
      <c r="K101" s="213">
        <f t="shared" si="8"/>
        <v>30882.302521008402</v>
      </c>
      <c r="L101" s="57"/>
      <c r="M101" s="210">
        <v>0.19</v>
      </c>
      <c r="N101" s="64">
        <f t="shared" si="9"/>
        <v>37500</v>
      </c>
      <c r="O101" s="214">
        <f t="shared" si="10"/>
        <v>35999.879999999997</v>
      </c>
      <c r="P101" s="213">
        <f t="shared" si="11"/>
        <v>36749.94</v>
      </c>
      <c r="Q101" s="14"/>
      <c r="R101" s="33"/>
    </row>
    <row r="102" spans="1:18" x14ac:dyDescent="0.25">
      <c r="A102" s="8">
        <v>100</v>
      </c>
      <c r="B102" s="222" t="s">
        <v>2036</v>
      </c>
      <c r="C102" s="53" t="s">
        <v>14</v>
      </c>
      <c r="D102" s="208">
        <v>1</v>
      </c>
      <c r="E102" s="209">
        <f t="shared" si="7"/>
        <v>78655.357142857145</v>
      </c>
      <c r="F102" s="210">
        <v>0.19</v>
      </c>
      <c r="G102" s="123">
        <f t="shared" si="6"/>
        <v>93599.875</v>
      </c>
      <c r="H102" s="57"/>
      <c r="I102" s="211">
        <v>79285.71428571429</v>
      </c>
      <c r="J102" s="212">
        <v>78025</v>
      </c>
      <c r="K102" s="213">
        <f t="shared" si="8"/>
        <v>78655.357142857145</v>
      </c>
      <c r="L102" s="57"/>
      <c r="M102" s="210">
        <v>0.19</v>
      </c>
      <c r="N102" s="64">
        <f t="shared" si="9"/>
        <v>94350</v>
      </c>
      <c r="O102" s="214">
        <f t="shared" si="10"/>
        <v>92849.75</v>
      </c>
      <c r="P102" s="213">
        <f t="shared" si="11"/>
        <v>93599.875</v>
      </c>
      <c r="Q102" s="14"/>
      <c r="R102" s="33"/>
    </row>
    <row r="103" spans="1:18" x14ac:dyDescent="0.25">
      <c r="A103" s="8">
        <v>101</v>
      </c>
      <c r="B103" s="222" t="s">
        <v>2037</v>
      </c>
      <c r="C103" s="53" t="s">
        <v>14</v>
      </c>
      <c r="D103" s="208">
        <v>1</v>
      </c>
      <c r="E103" s="209">
        <f t="shared" si="7"/>
        <v>23319.289915966387</v>
      </c>
      <c r="F103" s="210">
        <v>0.19</v>
      </c>
      <c r="G103" s="123">
        <f t="shared" si="6"/>
        <v>27749.955000000002</v>
      </c>
      <c r="H103" s="57"/>
      <c r="I103" s="211">
        <v>23949.579831932773</v>
      </c>
      <c r="J103" s="212">
        <v>22689</v>
      </c>
      <c r="K103" s="213">
        <f t="shared" si="8"/>
        <v>23319.289915966387</v>
      </c>
      <c r="L103" s="57"/>
      <c r="M103" s="210">
        <v>0.19</v>
      </c>
      <c r="N103" s="64">
        <f t="shared" si="9"/>
        <v>28500</v>
      </c>
      <c r="O103" s="214">
        <f t="shared" si="10"/>
        <v>26999.91</v>
      </c>
      <c r="P103" s="213">
        <f t="shared" si="11"/>
        <v>27749.955000000002</v>
      </c>
      <c r="Q103" s="14"/>
      <c r="R103" s="33"/>
    </row>
    <row r="104" spans="1:18" x14ac:dyDescent="0.25">
      <c r="A104" s="8">
        <v>102</v>
      </c>
      <c r="B104" s="222" t="s">
        <v>2038</v>
      </c>
      <c r="C104" s="51" t="s">
        <v>749</v>
      </c>
      <c r="D104" s="208">
        <v>1</v>
      </c>
      <c r="E104" s="209">
        <f t="shared" si="7"/>
        <v>11975.021008403361</v>
      </c>
      <c r="F104" s="210">
        <v>0.19</v>
      </c>
      <c r="G104" s="123">
        <f t="shared" si="6"/>
        <v>14250.275</v>
      </c>
      <c r="H104" s="57"/>
      <c r="I104" s="211">
        <v>12605.042016806723</v>
      </c>
      <c r="J104" s="212">
        <v>11345</v>
      </c>
      <c r="K104" s="213">
        <f t="shared" si="8"/>
        <v>11975.021008403361</v>
      </c>
      <c r="L104" s="57"/>
      <c r="M104" s="210">
        <v>0.19</v>
      </c>
      <c r="N104" s="64">
        <f t="shared" si="9"/>
        <v>15000</v>
      </c>
      <c r="O104" s="214">
        <f t="shared" si="10"/>
        <v>13500.55</v>
      </c>
      <c r="P104" s="213">
        <f t="shared" si="11"/>
        <v>14250.275</v>
      </c>
      <c r="Q104" s="14"/>
      <c r="R104" s="33"/>
    </row>
    <row r="105" spans="1:18" x14ac:dyDescent="0.25">
      <c r="A105" s="8">
        <v>103</v>
      </c>
      <c r="B105" s="222" t="s">
        <v>2039</v>
      </c>
      <c r="C105" s="53" t="s">
        <v>14</v>
      </c>
      <c r="D105" s="208">
        <v>1</v>
      </c>
      <c r="E105" s="209">
        <f t="shared" si="7"/>
        <v>1891.0042016806724</v>
      </c>
      <c r="F105" s="210">
        <v>0.19</v>
      </c>
      <c r="G105" s="123">
        <f t="shared" si="6"/>
        <v>2250.2950000000001</v>
      </c>
      <c r="H105" s="57"/>
      <c r="I105" s="211">
        <v>2521.0084033613448</v>
      </c>
      <c r="J105" s="212">
        <v>1261</v>
      </c>
      <c r="K105" s="213">
        <f t="shared" si="8"/>
        <v>1891.0042016806724</v>
      </c>
      <c r="L105" s="57"/>
      <c r="M105" s="210">
        <v>0.19</v>
      </c>
      <c r="N105" s="64">
        <f t="shared" si="9"/>
        <v>3000.0000000000005</v>
      </c>
      <c r="O105" s="214">
        <f t="shared" si="10"/>
        <v>1500.59</v>
      </c>
      <c r="P105" s="213">
        <f t="shared" si="11"/>
        <v>2250.2950000000001</v>
      </c>
      <c r="Q105" s="14"/>
      <c r="R105" s="33"/>
    </row>
    <row r="106" spans="1:18" x14ac:dyDescent="0.25">
      <c r="A106" s="8">
        <v>104</v>
      </c>
      <c r="B106" s="222" t="s">
        <v>2040</v>
      </c>
      <c r="C106" s="53" t="s">
        <v>14</v>
      </c>
      <c r="D106" s="208">
        <v>1</v>
      </c>
      <c r="E106" s="209">
        <f t="shared" si="7"/>
        <v>9327.4915966386561</v>
      </c>
      <c r="F106" s="210">
        <v>0.19</v>
      </c>
      <c r="G106" s="123">
        <f t="shared" si="6"/>
        <v>11099.715</v>
      </c>
      <c r="H106" s="57"/>
      <c r="I106" s="211">
        <v>9957.9831932773122</v>
      </c>
      <c r="J106" s="212">
        <v>8697</v>
      </c>
      <c r="K106" s="213">
        <f t="shared" si="8"/>
        <v>9327.4915966386561</v>
      </c>
      <c r="L106" s="57"/>
      <c r="M106" s="210">
        <v>0.19</v>
      </c>
      <c r="N106" s="64">
        <f t="shared" si="9"/>
        <v>11850.000000000002</v>
      </c>
      <c r="O106" s="214">
        <f t="shared" si="10"/>
        <v>10349.43</v>
      </c>
      <c r="P106" s="213">
        <f t="shared" si="11"/>
        <v>11099.715</v>
      </c>
      <c r="Q106" s="14"/>
      <c r="R106" s="33"/>
    </row>
    <row r="107" spans="1:18" x14ac:dyDescent="0.25">
      <c r="A107" s="8">
        <v>105</v>
      </c>
      <c r="B107" s="222" t="s">
        <v>2041</v>
      </c>
      <c r="C107" s="53" t="s">
        <v>14</v>
      </c>
      <c r="D107" s="208">
        <v>1</v>
      </c>
      <c r="E107" s="209">
        <f t="shared" si="7"/>
        <v>4285.4831932773104</v>
      </c>
      <c r="F107" s="210">
        <v>0.19</v>
      </c>
      <c r="G107" s="123">
        <f t="shared" si="6"/>
        <v>5099.7249999999995</v>
      </c>
      <c r="H107" s="57"/>
      <c r="I107" s="211">
        <v>4915.9663865546217</v>
      </c>
      <c r="J107" s="212">
        <v>3655</v>
      </c>
      <c r="K107" s="213">
        <f t="shared" si="8"/>
        <v>4285.4831932773104</v>
      </c>
      <c r="L107" s="57"/>
      <c r="M107" s="210">
        <v>0.19</v>
      </c>
      <c r="N107" s="64">
        <f t="shared" si="9"/>
        <v>5850</v>
      </c>
      <c r="O107" s="214">
        <f t="shared" si="10"/>
        <v>4349.45</v>
      </c>
      <c r="P107" s="213">
        <f t="shared" si="11"/>
        <v>5099.7250000000004</v>
      </c>
      <c r="Q107" s="14"/>
      <c r="R107" s="33"/>
    </row>
    <row r="108" spans="1:18" x14ac:dyDescent="0.25">
      <c r="A108" s="8">
        <v>106</v>
      </c>
      <c r="B108" s="223" t="s">
        <v>2042</v>
      </c>
      <c r="C108" s="53" t="s">
        <v>14</v>
      </c>
      <c r="D108" s="208">
        <v>1</v>
      </c>
      <c r="E108" s="209">
        <f t="shared" si="7"/>
        <v>8193.2647058823532</v>
      </c>
      <c r="F108" s="210">
        <v>0.19</v>
      </c>
      <c r="G108" s="123">
        <f t="shared" si="6"/>
        <v>9749.9850000000006</v>
      </c>
      <c r="H108" s="57"/>
      <c r="I108" s="211">
        <v>8823.5294117647063</v>
      </c>
      <c r="J108" s="212">
        <v>7563</v>
      </c>
      <c r="K108" s="213">
        <f t="shared" si="8"/>
        <v>8193.2647058823532</v>
      </c>
      <c r="L108" s="57"/>
      <c r="M108" s="210">
        <v>0.19</v>
      </c>
      <c r="N108" s="64">
        <f t="shared" si="9"/>
        <v>10500</v>
      </c>
      <c r="O108" s="214">
        <f t="shared" si="10"/>
        <v>8999.9699999999993</v>
      </c>
      <c r="P108" s="213">
        <f t="shared" si="11"/>
        <v>9749.9850000000006</v>
      </c>
      <c r="Q108" s="14"/>
      <c r="R108" s="33"/>
    </row>
    <row r="109" spans="1:18" x14ac:dyDescent="0.25">
      <c r="A109" s="8">
        <v>107</v>
      </c>
      <c r="B109" s="222" t="s">
        <v>2043</v>
      </c>
      <c r="C109" s="53" t="s">
        <v>14</v>
      </c>
      <c r="D109" s="208">
        <v>1</v>
      </c>
      <c r="E109" s="209">
        <f t="shared" si="7"/>
        <v>12731.172268907563</v>
      </c>
      <c r="F109" s="210">
        <v>0.19</v>
      </c>
      <c r="G109" s="123">
        <f t="shared" si="6"/>
        <v>15150.095000000001</v>
      </c>
      <c r="H109" s="57"/>
      <c r="I109" s="211">
        <v>13361.344537815126</v>
      </c>
      <c r="J109" s="212">
        <v>12101</v>
      </c>
      <c r="K109" s="213">
        <f t="shared" si="8"/>
        <v>12731.172268907563</v>
      </c>
      <c r="L109" s="57"/>
      <c r="M109" s="210">
        <v>0.19</v>
      </c>
      <c r="N109" s="64">
        <f t="shared" si="9"/>
        <v>15900</v>
      </c>
      <c r="O109" s="214">
        <f t="shared" si="10"/>
        <v>14400.19</v>
      </c>
      <c r="P109" s="213">
        <f t="shared" si="11"/>
        <v>15150.095000000001</v>
      </c>
      <c r="Q109" s="14"/>
      <c r="R109" s="33"/>
    </row>
    <row r="110" spans="1:18" x14ac:dyDescent="0.25">
      <c r="A110" s="8">
        <v>108</v>
      </c>
      <c r="B110" s="222" t="s">
        <v>2044</v>
      </c>
      <c r="C110" s="53" t="s">
        <v>14</v>
      </c>
      <c r="D110" s="208">
        <v>1</v>
      </c>
      <c r="E110" s="209">
        <f t="shared" si="7"/>
        <v>15126.151260504201</v>
      </c>
      <c r="F110" s="210">
        <v>0.19</v>
      </c>
      <c r="G110" s="123">
        <f t="shared" si="6"/>
        <v>18000.12</v>
      </c>
      <c r="H110" s="57"/>
      <c r="I110" s="211">
        <v>15756.302521008403</v>
      </c>
      <c r="J110" s="212">
        <v>14496</v>
      </c>
      <c r="K110" s="213">
        <f t="shared" si="8"/>
        <v>15126.151260504201</v>
      </c>
      <c r="L110" s="57"/>
      <c r="M110" s="210">
        <v>0.19</v>
      </c>
      <c r="N110" s="64">
        <f t="shared" si="9"/>
        <v>18750</v>
      </c>
      <c r="O110" s="214">
        <f t="shared" si="10"/>
        <v>17250.240000000002</v>
      </c>
      <c r="P110" s="213">
        <f t="shared" si="11"/>
        <v>18000.120000000003</v>
      </c>
      <c r="Q110" s="14"/>
      <c r="R110" s="33"/>
    </row>
    <row r="111" spans="1:18" x14ac:dyDescent="0.25">
      <c r="A111" s="8">
        <v>109</v>
      </c>
      <c r="B111" s="222" t="s">
        <v>2045</v>
      </c>
      <c r="C111" s="53" t="s">
        <v>14</v>
      </c>
      <c r="D111" s="208">
        <v>1</v>
      </c>
      <c r="E111" s="209">
        <f t="shared" si="7"/>
        <v>23319.289915966387</v>
      </c>
      <c r="F111" s="210">
        <v>0.19</v>
      </c>
      <c r="G111" s="123">
        <f t="shared" si="6"/>
        <v>27749.955000000002</v>
      </c>
      <c r="H111" s="57"/>
      <c r="I111" s="211">
        <v>23949.579831932773</v>
      </c>
      <c r="J111" s="212">
        <v>22689</v>
      </c>
      <c r="K111" s="213">
        <f t="shared" si="8"/>
        <v>23319.289915966387</v>
      </c>
      <c r="L111" s="57"/>
      <c r="M111" s="210">
        <v>0.19</v>
      </c>
      <c r="N111" s="64">
        <f t="shared" si="9"/>
        <v>28500</v>
      </c>
      <c r="O111" s="214">
        <f t="shared" si="10"/>
        <v>26999.91</v>
      </c>
      <c r="P111" s="213">
        <f t="shared" si="11"/>
        <v>27749.955000000002</v>
      </c>
      <c r="Q111" s="14"/>
      <c r="R111" s="33"/>
    </row>
    <row r="112" spans="1:18" x14ac:dyDescent="0.25">
      <c r="A112" s="8">
        <v>110</v>
      </c>
      <c r="B112" s="222" t="s">
        <v>2046</v>
      </c>
      <c r="C112" s="53" t="s">
        <v>14</v>
      </c>
      <c r="D112" s="208">
        <v>1</v>
      </c>
      <c r="E112" s="209">
        <f t="shared" si="7"/>
        <v>68697.365546218498</v>
      </c>
      <c r="F112" s="210">
        <v>0.19</v>
      </c>
      <c r="G112" s="123">
        <f t="shared" si="6"/>
        <v>81749.86500000002</v>
      </c>
      <c r="H112" s="57"/>
      <c r="I112" s="211">
        <v>69327.731092436981</v>
      </c>
      <c r="J112" s="212">
        <v>68067</v>
      </c>
      <c r="K112" s="213">
        <f t="shared" si="8"/>
        <v>68697.365546218498</v>
      </c>
      <c r="L112" s="57"/>
      <c r="M112" s="210">
        <v>0.19</v>
      </c>
      <c r="N112" s="64">
        <f t="shared" si="9"/>
        <v>82500</v>
      </c>
      <c r="O112" s="214">
        <f t="shared" si="10"/>
        <v>80999.73</v>
      </c>
      <c r="P112" s="213">
        <f t="shared" si="11"/>
        <v>81749.864999999991</v>
      </c>
      <c r="Q112" s="14"/>
      <c r="R112" s="33"/>
    </row>
    <row r="113" spans="1:18" x14ac:dyDescent="0.25">
      <c r="A113" s="8">
        <v>111</v>
      </c>
      <c r="B113" s="222" t="s">
        <v>2047</v>
      </c>
      <c r="C113" s="53" t="s">
        <v>14</v>
      </c>
      <c r="D113" s="208">
        <v>1</v>
      </c>
      <c r="E113" s="209">
        <f t="shared" si="7"/>
        <v>48529.331932773115</v>
      </c>
      <c r="F113" s="210">
        <v>0.19</v>
      </c>
      <c r="G113" s="123">
        <f t="shared" si="6"/>
        <v>57749.905000000006</v>
      </c>
      <c r="H113" s="57"/>
      <c r="I113" s="211">
        <v>49159.663865546223</v>
      </c>
      <c r="J113" s="212">
        <v>47899</v>
      </c>
      <c r="K113" s="213">
        <f t="shared" si="8"/>
        <v>48529.331932773115</v>
      </c>
      <c r="L113" s="57"/>
      <c r="M113" s="210">
        <v>0.19</v>
      </c>
      <c r="N113" s="64">
        <f t="shared" si="9"/>
        <v>58500.000000000007</v>
      </c>
      <c r="O113" s="214">
        <f t="shared" si="10"/>
        <v>56999.81</v>
      </c>
      <c r="P113" s="213">
        <f t="shared" si="11"/>
        <v>57749.904999999999</v>
      </c>
      <c r="Q113" s="14"/>
      <c r="R113" s="33"/>
    </row>
    <row r="114" spans="1:18" x14ac:dyDescent="0.25">
      <c r="A114" s="8">
        <v>112</v>
      </c>
      <c r="B114" s="222" t="s">
        <v>2048</v>
      </c>
      <c r="C114" s="53" t="s">
        <v>14</v>
      </c>
      <c r="D114" s="208">
        <v>1</v>
      </c>
      <c r="E114" s="209">
        <f t="shared" si="7"/>
        <v>7689.1638655462184</v>
      </c>
      <c r="F114" s="210">
        <v>0.19</v>
      </c>
      <c r="G114" s="123">
        <f t="shared" si="6"/>
        <v>9150.1049999999996</v>
      </c>
      <c r="H114" s="57"/>
      <c r="I114" s="211">
        <v>8319.3277310924368</v>
      </c>
      <c r="J114" s="212">
        <v>7059</v>
      </c>
      <c r="K114" s="213">
        <f t="shared" si="8"/>
        <v>7689.1638655462184</v>
      </c>
      <c r="L114" s="57"/>
      <c r="M114" s="210">
        <v>0.19</v>
      </c>
      <c r="N114" s="64">
        <f t="shared" si="9"/>
        <v>9900</v>
      </c>
      <c r="O114" s="214">
        <f t="shared" si="10"/>
        <v>8400.2099999999991</v>
      </c>
      <c r="P114" s="213">
        <f t="shared" si="11"/>
        <v>9150.1049999999996</v>
      </c>
      <c r="Q114" s="14"/>
      <c r="R114" s="33"/>
    </row>
    <row r="115" spans="1:18" x14ac:dyDescent="0.25">
      <c r="A115" s="8">
        <v>113</v>
      </c>
      <c r="B115" s="222" t="s">
        <v>2049</v>
      </c>
      <c r="C115" s="53" t="s">
        <v>14</v>
      </c>
      <c r="D115" s="208">
        <v>1</v>
      </c>
      <c r="E115" s="209">
        <f t="shared" si="7"/>
        <v>15756.27731092437</v>
      </c>
      <c r="F115" s="210">
        <v>0.19</v>
      </c>
      <c r="G115" s="123">
        <f t="shared" si="6"/>
        <v>18749.97</v>
      </c>
      <c r="H115" s="57"/>
      <c r="I115" s="211">
        <v>16386.55462184874</v>
      </c>
      <c r="J115" s="212">
        <v>15126</v>
      </c>
      <c r="K115" s="213">
        <f t="shared" si="8"/>
        <v>15756.27731092437</v>
      </c>
      <c r="L115" s="57"/>
      <c r="M115" s="210">
        <v>0.19</v>
      </c>
      <c r="N115" s="64">
        <f t="shared" si="9"/>
        <v>19500</v>
      </c>
      <c r="O115" s="214">
        <f t="shared" si="10"/>
        <v>17999.939999999999</v>
      </c>
      <c r="P115" s="213">
        <f t="shared" si="11"/>
        <v>18749.97</v>
      </c>
      <c r="Q115" s="14"/>
      <c r="R115" s="33"/>
    </row>
    <row r="116" spans="1:18" ht="90" x14ac:dyDescent="0.25">
      <c r="A116" s="8">
        <v>114</v>
      </c>
      <c r="B116" s="222" t="s">
        <v>2050</v>
      </c>
      <c r="C116" s="53" t="s">
        <v>14</v>
      </c>
      <c r="D116" s="208">
        <v>1</v>
      </c>
      <c r="E116" s="209">
        <f t="shared" si="7"/>
        <v>62395.105042016803</v>
      </c>
      <c r="F116" s="210">
        <v>0.19</v>
      </c>
      <c r="G116" s="123">
        <f t="shared" si="6"/>
        <v>74250.174999999988</v>
      </c>
      <c r="H116" s="57"/>
      <c r="I116" s="211">
        <v>63025.210084033613</v>
      </c>
      <c r="J116" s="212">
        <v>61765</v>
      </c>
      <c r="K116" s="213">
        <f t="shared" si="8"/>
        <v>62395.105042016803</v>
      </c>
      <c r="L116" s="57"/>
      <c r="M116" s="210">
        <v>0.19</v>
      </c>
      <c r="N116" s="64">
        <f t="shared" si="9"/>
        <v>75000</v>
      </c>
      <c r="O116" s="214">
        <f t="shared" si="10"/>
        <v>73500.350000000006</v>
      </c>
      <c r="P116" s="213">
        <f t="shared" si="11"/>
        <v>74250.175000000003</v>
      </c>
      <c r="Q116" s="14"/>
      <c r="R116" s="33"/>
    </row>
    <row r="117" spans="1:18" x14ac:dyDescent="0.25">
      <c r="A117" s="8">
        <v>115</v>
      </c>
      <c r="B117" s="222" t="s">
        <v>2051</v>
      </c>
      <c r="C117" s="53" t="s">
        <v>14</v>
      </c>
      <c r="D117" s="208">
        <v>1</v>
      </c>
      <c r="E117" s="209">
        <f t="shared" si="7"/>
        <v>9454.0168067226896</v>
      </c>
      <c r="F117" s="210">
        <v>0.19</v>
      </c>
      <c r="G117" s="123">
        <f t="shared" si="6"/>
        <v>11250.28</v>
      </c>
      <c r="H117" s="57"/>
      <c r="I117" s="211">
        <v>10084.033613445379</v>
      </c>
      <c r="J117" s="212">
        <v>8824</v>
      </c>
      <c r="K117" s="213">
        <f t="shared" si="8"/>
        <v>9454.0168067226896</v>
      </c>
      <c r="L117" s="57"/>
      <c r="M117" s="210">
        <v>0.19</v>
      </c>
      <c r="N117" s="64">
        <f t="shared" si="9"/>
        <v>12000.000000000002</v>
      </c>
      <c r="O117" s="214">
        <f t="shared" si="10"/>
        <v>10500.56</v>
      </c>
      <c r="P117" s="213">
        <f t="shared" si="11"/>
        <v>11250.28</v>
      </c>
      <c r="Q117" s="14"/>
      <c r="R117" s="33"/>
    </row>
    <row r="118" spans="1:18" x14ac:dyDescent="0.25">
      <c r="A118" s="8">
        <v>116</v>
      </c>
      <c r="B118" s="222" t="s">
        <v>2052</v>
      </c>
      <c r="C118" s="53" t="s">
        <v>14</v>
      </c>
      <c r="D118" s="208">
        <v>1</v>
      </c>
      <c r="E118" s="209">
        <f t="shared" si="7"/>
        <v>6933.0126050420167</v>
      </c>
      <c r="F118" s="210">
        <v>0.19</v>
      </c>
      <c r="G118" s="123">
        <f t="shared" si="6"/>
        <v>8250.2849999999999</v>
      </c>
      <c r="H118" s="57"/>
      <c r="I118" s="211">
        <v>7563.0252100840344</v>
      </c>
      <c r="J118" s="212">
        <v>6303</v>
      </c>
      <c r="K118" s="213">
        <f t="shared" si="8"/>
        <v>6933.0126050420167</v>
      </c>
      <c r="L118" s="57"/>
      <c r="M118" s="210">
        <v>0.19</v>
      </c>
      <c r="N118" s="64">
        <f t="shared" si="9"/>
        <v>9000</v>
      </c>
      <c r="O118" s="214">
        <f t="shared" si="10"/>
        <v>7500.57</v>
      </c>
      <c r="P118" s="213">
        <f t="shared" si="11"/>
        <v>8250.2849999999999</v>
      </c>
      <c r="Q118" s="14"/>
      <c r="R118" s="33"/>
    </row>
    <row r="119" spans="1:18" x14ac:dyDescent="0.25">
      <c r="A119" s="8">
        <v>117</v>
      </c>
      <c r="B119" s="222" t="s">
        <v>2053</v>
      </c>
      <c r="C119" s="53" t="s">
        <v>14</v>
      </c>
      <c r="D119" s="208">
        <v>1</v>
      </c>
      <c r="E119" s="209">
        <f t="shared" si="7"/>
        <v>6933.0126050420167</v>
      </c>
      <c r="F119" s="210">
        <v>0.19</v>
      </c>
      <c r="G119" s="123">
        <f t="shared" si="6"/>
        <v>8250.2849999999999</v>
      </c>
      <c r="H119" s="57"/>
      <c r="I119" s="211">
        <v>7563.0252100840344</v>
      </c>
      <c r="J119" s="212">
        <v>6303</v>
      </c>
      <c r="K119" s="213">
        <f t="shared" si="8"/>
        <v>6933.0126050420167</v>
      </c>
      <c r="L119" s="57"/>
      <c r="M119" s="210">
        <v>0.19</v>
      </c>
      <c r="N119" s="64">
        <f t="shared" si="9"/>
        <v>9000</v>
      </c>
      <c r="O119" s="214">
        <f t="shared" si="10"/>
        <v>7500.57</v>
      </c>
      <c r="P119" s="213">
        <f t="shared" si="11"/>
        <v>8250.2849999999999</v>
      </c>
      <c r="Q119" s="14"/>
      <c r="R119" s="33"/>
    </row>
    <row r="120" spans="1:18" x14ac:dyDescent="0.25">
      <c r="A120" s="8">
        <v>118</v>
      </c>
      <c r="B120" s="222" t="s">
        <v>2054</v>
      </c>
      <c r="C120" s="53" t="s">
        <v>14</v>
      </c>
      <c r="D120" s="208">
        <v>1</v>
      </c>
      <c r="E120" s="209">
        <f t="shared" si="7"/>
        <v>24580.042016806721</v>
      </c>
      <c r="F120" s="210">
        <v>0.19</v>
      </c>
      <c r="G120" s="123">
        <f t="shared" si="6"/>
        <v>29250.25</v>
      </c>
      <c r="H120" s="57"/>
      <c r="I120" s="211">
        <v>25210.084033613446</v>
      </c>
      <c r="J120" s="212">
        <v>23950</v>
      </c>
      <c r="K120" s="213">
        <f t="shared" si="8"/>
        <v>24580.042016806721</v>
      </c>
      <c r="L120" s="57"/>
      <c r="M120" s="210">
        <v>0.19</v>
      </c>
      <c r="N120" s="64">
        <f t="shared" si="9"/>
        <v>30000</v>
      </c>
      <c r="O120" s="214">
        <f t="shared" si="10"/>
        <v>28500.5</v>
      </c>
      <c r="P120" s="213">
        <f t="shared" si="11"/>
        <v>29250.25</v>
      </c>
      <c r="Q120" s="14"/>
      <c r="R120" s="33"/>
    </row>
    <row r="121" spans="1:18" x14ac:dyDescent="0.25">
      <c r="A121" s="8">
        <v>119</v>
      </c>
      <c r="B121" s="222" t="s">
        <v>2055</v>
      </c>
      <c r="C121" s="53" t="s">
        <v>14</v>
      </c>
      <c r="D121" s="208">
        <v>1</v>
      </c>
      <c r="E121" s="209">
        <f t="shared" si="7"/>
        <v>24580.042016806721</v>
      </c>
      <c r="F121" s="210">
        <v>0.19</v>
      </c>
      <c r="G121" s="123">
        <f t="shared" si="6"/>
        <v>29250.25</v>
      </c>
      <c r="H121" s="57"/>
      <c r="I121" s="211">
        <v>25210.084033613446</v>
      </c>
      <c r="J121" s="212">
        <v>23950</v>
      </c>
      <c r="K121" s="213">
        <f t="shared" si="8"/>
        <v>24580.042016806721</v>
      </c>
      <c r="L121" s="57"/>
      <c r="M121" s="210">
        <v>0.19</v>
      </c>
      <c r="N121" s="64">
        <f t="shared" si="9"/>
        <v>30000</v>
      </c>
      <c r="O121" s="214">
        <f t="shared" si="10"/>
        <v>28500.5</v>
      </c>
      <c r="P121" s="213">
        <f t="shared" si="11"/>
        <v>29250.25</v>
      </c>
      <c r="Q121" s="14"/>
      <c r="R121" s="33"/>
    </row>
    <row r="122" spans="1:18" x14ac:dyDescent="0.25">
      <c r="A122" s="8">
        <v>120</v>
      </c>
      <c r="B122" s="222" t="s">
        <v>2056</v>
      </c>
      <c r="C122" s="53" t="s">
        <v>14</v>
      </c>
      <c r="D122" s="208">
        <v>1</v>
      </c>
      <c r="E122" s="209">
        <f t="shared" si="7"/>
        <v>9454.0168067226896</v>
      </c>
      <c r="F122" s="210">
        <v>0.19</v>
      </c>
      <c r="G122" s="123">
        <f t="shared" si="6"/>
        <v>11250.28</v>
      </c>
      <c r="H122" s="57"/>
      <c r="I122" s="211">
        <v>10084.033613445379</v>
      </c>
      <c r="J122" s="212">
        <v>8824</v>
      </c>
      <c r="K122" s="213">
        <f t="shared" si="8"/>
        <v>9454.0168067226896</v>
      </c>
      <c r="L122" s="57"/>
      <c r="M122" s="210">
        <v>0.19</v>
      </c>
      <c r="N122" s="64">
        <f t="shared" si="9"/>
        <v>12000.000000000002</v>
      </c>
      <c r="O122" s="214">
        <f t="shared" si="10"/>
        <v>10500.56</v>
      </c>
      <c r="P122" s="213">
        <f t="shared" si="11"/>
        <v>11250.28</v>
      </c>
      <c r="Q122" s="14"/>
      <c r="R122" s="33"/>
    </row>
    <row r="123" spans="1:18" x14ac:dyDescent="0.25">
      <c r="A123" s="8">
        <v>121</v>
      </c>
      <c r="B123" s="222" t="s">
        <v>2057</v>
      </c>
      <c r="C123" s="53" t="s">
        <v>14</v>
      </c>
      <c r="D123" s="208">
        <v>1</v>
      </c>
      <c r="E123" s="209">
        <f t="shared" si="7"/>
        <v>14496.025210084033</v>
      </c>
      <c r="F123" s="210">
        <v>0.19</v>
      </c>
      <c r="G123" s="123">
        <f t="shared" si="6"/>
        <v>17250.27</v>
      </c>
      <c r="H123" s="57"/>
      <c r="I123" s="211">
        <v>15126.050420168069</v>
      </c>
      <c r="J123" s="212">
        <v>13866</v>
      </c>
      <c r="K123" s="213">
        <f t="shared" si="8"/>
        <v>14496.025210084033</v>
      </c>
      <c r="L123" s="57"/>
      <c r="M123" s="210">
        <v>0.19</v>
      </c>
      <c r="N123" s="64">
        <f t="shared" si="9"/>
        <v>18000</v>
      </c>
      <c r="O123" s="214">
        <f t="shared" si="10"/>
        <v>16500.54</v>
      </c>
      <c r="P123" s="213">
        <f t="shared" si="11"/>
        <v>17250.27</v>
      </c>
      <c r="Q123" s="14"/>
      <c r="R123" s="33"/>
    </row>
    <row r="124" spans="1:18" x14ac:dyDescent="0.25">
      <c r="A124" s="8">
        <v>122</v>
      </c>
      <c r="B124" s="222" t="s">
        <v>2058</v>
      </c>
      <c r="C124" s="53" t="s">
        <v>14</v>
      </c>
      <c r="D124" s="208">
        <v>1</v>
      </c>
      <c r="E124" s="209">
        <f t="shared" si="7"/>
        <v>20798.285714285717</v>
      </c>
      <c r="F124" s="210">
        <v>0.19</v>
      </c>
      <c r="G124" s="123">
        <f t="shared" si="6"/>
        <v>24749.960000000003</v>
      </c>
      <c r="H124" s="57"/>
      <c r="I124" s="211">
        <v>21428.571428571431</v>
      </c>
      <c r="J124" s="212">
        <v>20168</v>
      </c>
      <c r="K124" s="213">
        <f t="shared" si="8"/>
        <v>20798.285714285717</v>
      </c>
      <c r="L124" s="57"/>
      <c r="M124" s="210">
        <v>0.19</v>
      </c>
      <c r="N124" s="64">
        <f t="shared" si="9"/>
        <v>25500.000000000004</v>
      </c>
      <c r="O124" s="214">
        <f t="shared" si="10"/>
        <v>23999.919999999998</v>
      </c>
      <c r="P124" s="213">
        <f t="shared" si="11"/>
        <v>24749.96</v>
      </c>
      <c r="Q124" s="14"/>
      <c r="R124" s="33"/>
    </row>
    <row r="125" spans="1:18" x14ac:dyDescent="0.25">
      <c r="A125" s="8">
        <v>123</v>
      </c>
      <c r="B125" s="222" t="s">
        <v>2059</v>
      </c>
      <c r="C125" s="53" t="s">
        <v>14</v>
      </c>
      <c r="D125" s="208">
        <v>1</v>
      </c>
      <c r="E125" s="209">
        <f t="shared" si="7"/>
        <v>9454.0168067226896</v>
      </c>
      <c r="F125" s="210">
        <v>0.19</v>
      </c>
      <c r="G125" s="123">
        <f t="shared" si="6"/>
        <v>11250.28</v>
      </c>
      <c r="H125" s="57"/>
      <c r="I125" s="211">
        <v>10084.033613445379</v>
      </c>
      <c r="J125" s="212">
        <v>8824</v>
      </c>
      <c r="K125" s="213">
        <f t="shared" si="8"/>
        <v>9454.0168067226896</v>
      </c>
      <c r="L125" s="57"/>
      <c r="M125" s="210">
        <v>0.19</v>
      </c>
      <c r="N125" s="64">
        <f t="shared" si="9"/>
        <v>12000.000000000002</v>
      </c>
      <c r="O125" s="214">
        <f t="shared" si="10"/>
        <v>10500.56</v>
      </c>
      <c r="P125" s="213">
        <f t="shared" si="11"/>
        <v>11250.28</v>
      </c>
      <c r="Q125" s="14"/>
      <c r="R125" s="33"/>
    </row>
    <row r="126" spans="1:18" x14ac:dyDescent="0.25">
      <c r="A126" s="8">
        <v>124</v>
      </c>
      <c r="B126" s="222" t="s">
        <v>2060</v>
      </c>
      <c r="C126" s="53" t="s">
        <v>14</v>
      </c>
      <c r="D126" s="208">
        <v>1</v>
      </c>
      <c r="E126" s="209">
        <f t="shared" si="7"/>
        <v>3151.2563025210084</v>
      </c>
      <c r="F126" s="210">
        <v>0.19</v>
      </c>
      <c r="G126" s="123">
        <f t="shared" si="6"/>
        <v>3749.9949999999999</v>
      </c>
      <c r="H126" s="57"/>
      <c r="I126" s="211">
        <v>3781.5126050420172</v>
      </c>
      <c r="J126" s="212">
        <v>2521</v>
      </c>
      <c r="K126" s="213">
        <f t="shared" si="8"/>
        <v>3151.2563025210084</v>
      </c>
      <c r="L126" s="57"/>
      <c r="M126" s="210">
        <v>0.19</v>
      </c>
      <c r="N126" s="64">
        <f t="shared" si="9"/>
        <v>4500</v>
      </c>
      <c r="O126" s="214">
        <f t="shared" si="10"/>
        <v>2999.99</v>
      </c>
      <c r="P126" s="213">
        <f t="shared" si="11"/>
        <v>3749.9949999999999</v>
      </c>
      <c r="Q126" s="14"/>
      <c r="R126" s="33"/>
    </row>
    <row r="127" spans="1:18" x14ac:dyDescent="0.25">
      <c r="A127" s="8">
        <v>125</v>
      </c>
      <c r="B127" s="222" t="s">
        <v>2061</v>
      </c>
      <c r="C127" s="53" t="s">
        <v>14</v>
      </c>
      <c r="D127" s="208">
        <v>1</v>
      </c>
      <c r="E127" s="209">
        <f t="shared" si="7"/>
        <v>2143.0546218487398</v>
      </c>
      <c r="F127" s="210">
        <v>0.19</v>
      </c>
      <c r="G127" s="123">
        <f t="shared" si="6"/>
        <v>2550.2350000000006</v>
      </c>
      <c r="H127" s="57"/>
      <c r="I127" s="211">
        <v>2773.1092436974791</v>
      </c>
      <c r="J127" s="212">
        <v>1513</v>
      </c>
      <c r="K127" s="213">
        <f t="shared" si="8"/>
        <v>2143.0546218487398</v>
      </c>
      <c r="L127" s="57"/>
      <c r="M127" s="210">
        <v>0.19</v>
      </c>
      <c r="N127" s="64">
        <f t="shared" si="9"/>
        <v>3300</v>
      </c>
      <c r="O127" s="214">
        <f t="shared" si="10"/>
        <v>1800.47</v>
      </c>
      <c r="P127" s="213">
        <f t="shared" si="11"/>
        <v>2550.2350000000001</v>
      </c>
      <c r="Q127" s="14"/>
      <c r="R127" s="33"/>
    </row>
    <row r="128" spans="1:18" x14ac:dyDescent="0.25">
      <c r="A128" s="8">
        <v>126</v>
      </c>
      <c r="B128" s="222" t="s">
        <v>2062</v>
      </c>
      <c r="C128" s="53" t="s">
        <v>14</v>
      </c>
      <c r="D128" s="208">
        <v>1</v>
      </c>
      <c r="E128" s="209">
        <f t="shared" si="7"/>
        <v>24580.042016806721</v>
      </c>
      <c r="F128" s="210">
        <v>0.19</v>
      </c>
      <c r="G128" s="123">
        <f t="shared" si="6"/>
        <v>29250.25</v>
      </c>
      <c r="H128" s="57"/>
      <c r="I128" s="211">
        <v>25210.084033613446</v>
      </c>
      <c r="J128" s="212">
        <v>23950</v>
      </c>
      <c r="K128" s="213">
        <f t="shared" si="8"/>
        <v>24580.042016806721</v>
      </c>
      <c r="L128" s="57"/>
      <c r="M128" s="210">
        <v>0.19</v>
      </c>
      <c r="N128" s="64">
        <f t="shared" si="9"/>
        <v>30000</v>
      </c>
      <c r="O128" s="214">
        <f t="shared" si="10"/>
        <v>28500.5</v>
      </c>
      <c r="P128" s="213">
        <f t="shared" si="11"/>
        <v>29250.25</v>
      </c>
      <c r="Q128" s="14"/>
      <c r="R128" s="33"/>
    </row>
    <row r="129" spans="1:18" x14ac:dyDescent="0.25">
      <c r="A129" s="8">
        <v>127</v>
      </c>
      <c r="B129" s="224" t="s">
        <v>2063</v>
      </c>
      <c r="C129" s="53" t="s">
        <v>14</v>
      </c>
      <c r="D129" s="208">
        <v>1</v>
      </c>
      <c r="E129" s="209">
        <f t="shared" si="7"/>
        <v>7689.1638655462184</v>
      </c>
      <c r="F129" s="210">
        <v>0.19</v>
      </c>
      <c r="G129" s="123">
        <f t="shared" si="6"/>
        <v>9150.1049999999996</v>
      </c>
      <c r="H129" s="57"/>
      <c r="I129" s="211">
        <v>8319.3277310924368</v>
      </c>
      <c r="J129" s="212">
        <v>7059</v>
      </c>
      <c r="K129" s="213">
        <f t="shared" si="8"/>
        <v>7689.1638655462184</v>
      </c>
      <c r="L129" s="57"/>
      <c r="M129" s="210">
        <v>0.19</v>
      </c>
      <c r="N129" s="64">
        <f t="shared" si="9"/>
        <v>9900</v>
      </c>
      <c r="O129" s="214">
        <f t="shared" si="10"/>
        <v>8400.2099999999991</v>
      </c>
      <c r="P129" s="213">
        <f t="shared" si="11"/>
        <v>9150.1049999999996</v>
      </c>
      <c r="Q129" s="14"/>
      <c r="R129" s="33"/>
    </row>
    <row r="130" spans="1:18" x14ac:dyDescent="0.25">
      <c r="A130" s="8">
        <v>128</v>
      </c>
      <c r="B130" s="222" t="s">
        <v>2064</v>
      </c>
      <c r="C130" s="53" t="s">
        <v>14</v>
      </c>
      <c r="D130" s="208">
        <v>1</v>
      </c>
      <c r="E130" s="209">
        <f t="shared" si="7"/>
        <v>62269.079831932773</v>
      </c>
      <c r="F130" s="210">
        <v>0.19</v>
      </c>
      <c r="G130" s="123">
        <f t="shared" si="6"/>
        <v>74100.205000000002</v>
      </c>
      <c r="H130" s="57"/>
      <c r="I130" s="211">
        <v>62899.159663865546</v>
      </c>
      <c r="J130" s="212">
        <v>61639</v>
      </c>
      <c r="K130" s="213">
        <f t="shared" si="8"/>
        <v>62269.079831932773</v>
      </c>
      <c r="L130" s="57"/>
      <c r="M130" s="210">
        <v>0.19</v>
      </c>
      <c r="N130" s="64">
        <f t="shared" si="9"/>
        <v>74850</v>
      </c>
      <c r="O130" s="214">
        <f t="shared" si="10"/>
        <v>73350.41</v>
      </c>
      <c r="P130" s="213">
        <f t="shared" si="11"/>
        <v>74100.205000000002</v>
      </c>
      <c r="Q130" s="14"/>
      <c r="R130" s="33"/>
    </row>
    <row r="131" spans="1:18" ht="30" x14ac:dyDescent="0.25">
      <c r="A131" s="8">
        <v>129</v>
      </c>
      <c r="B131" s="225" t="s">
        <v>2065</v>
      </c>
      <c r="C131" s="53" t="s">
        <v>14</v>
      </c>
      <c r="D131" s="208">
        <v>1</v>
      </c>
      <c r="E131" s="209">
        <f t="shared" si="7"/>
        <v>137899.20588235295</v>
      </c>
      <c r="F131" s="210">
        <v>0.19</v>
      </c>
      <c r="G131" s="123">
        <f t="shared" si="6"/>
        <v>164100.05500000002</v>
      </c>
      <c r="H131" s="57"/>
      <c r="I131" s="211">
        <v>138529.4117647059</v>
      </c>
      <c r="J131" s="212">
        <v>137269</v>
      </c>
      <c r="K131" s="213">
        <f t="shared" si="8"/>
        <v>137899.20588235295</v>
      </c>
      <c r="L131" s="57"/>
      <c r="M131" s="210">
        <v>0.19</v>
      </c>
      <c r="N131" s="64">
        <f t="shared" si="9"/>
        <v>164850.00000000003</v>
      </c>
      <c r="O131" s="214">
        <f t="shared" si="10"/>
        <v>163350.10999999999</v>
      </c>
      <c r="P131" s="213">
        <f t="shared" si="11"/>
        <v>164100.05499999999</v>
      </c>
      <c r="Q131" s="14"/>
      <c r="R131" s="33"/>
    </row>
    <row r="132" spans="1:18" ht="60" x14ac:dyDescent="0.25">
      <c r="A132" s="8">
        <v>130</v>
      </c>
      <c r="B132" s="222" t="s">
        <v>2066</v>
      </c>
      <c r="C132" s="53" t="s">
        <v>14</v>
      </c>
      <c r="D132" s="208">
        <v>1</v>
      </c>
      <c r="E132" s="209">
        <f t="shared" si="7"/>
        <v>327101.04621848743</v>
      </c>
      <c r="F132" s="210">
        <v>0.19</v>
      </c>
      <c r="G132" s="123">
        <f t="shared" ref="G132:G143" si="12">(E132*F132)+E132</f>
        <v>389250.24500000005</v>
      </c>
      <c r="H132" s="57"/>
      <c r="I132" s="211">
        <v>327731.09243697481</v>
      </c>
      <c r="J132" s="212">
        <v>326471</v>
      </c>
      <c r="K132" s="213">
        <f t="shared" si="8"/>
        <v>327101.04621848743</v>
      </c>
      <c r="L132" s="57"/>
      <c r="M132" s="210">
        <v>0.19</v>
      </c>
      <c r="N132" s="64">
        <f t="shared" si="9"/>
        <v>390000</v>
      </c>
      <c r="O132" s="214">
        <f t="shared" si="10"/>
        <v>388500.49</v>
      </c>
      <c r="P132" s="213">
        <f t="shared" si="11"/>
        <v>389250.245</v>
      </c>
      <c r="Q132" s="14"/>
      <c r="R132" s="33"/>
    </row>
    <row r="133" spans="1:18" ht="30" x14ac:dyDescent="0.25">
      <c r="A133" s="8">
        <v>131</v>
      </c>
      <c r="B133" s="222" t="s">
        <v>2067</v>
      </c>
      <c r="C133" s="53" t="s">
        <v>14</v>
      </c>
      <c r="D133" s="208">
        <v>1</v>
      </c>
      <c r="E133" s="209">
        <f t="shared" si="7"/>
        <v>251470.42016806721</v>
      </c>
      <c r="F133" s="210">
        <v>0.19</v>
      </c>
      <c r="G133" s="123">
        <f t="shared" si="12"/>
        <v>299249.8</v>
      </c>
      <c r="H133" s="57"/>
      <c r="I133" s="211">
        <v>252100.84033613445</v>
      </c>
      <c r="J133" s="212">
        <v>250840</v>
      </c>
      <c r="K133" s="213">
        <f t="shared" si="8"/>
        <v>251470.42016806721</v>
      </c>
      <c r="L133" s="57"/>
      <c r="M133" s="210">
        <v>0.19</v>
      </c>
      <c r="N133" s="64">
        <f t="shared" si="9"/>
        <v>300000</v>
      </c>
      <c r="O133" s="214">
        <f t="shared" si="10"/>
        <v>298499.59999999998</v>
      </c>
      <c r="P133" s="213">
        <f t="shared" si="11"/>
        <v>299249.8</v>
      </c>
      <c r="Q133" s="14"/>
      <c r="R133" s="33"/>
    </row>
    <row r="134" spans="1:18" ht="30" x14ac:dyDescent="0.25">
      <c r="A134" s="8">
        <v>132</v>
      </c>
      <c r="B134" s="225" t="s">
        <v>2068</v>
      </c>
      <c r="C134" s="53" t="s">
        <v>14</v>
      </c>
      <c r="D134" s="208">
        <v>1</v>
      </c>
      <c r="E134" s="209">
        <f t="shared" si="7"/>
        <v>357353.09663865546</v>
      </c>
      <c r="F134" s="210">
        <v>0.19</v>
      </c>
      <c r="G134" s="123">
        <f t="shared" si="12"/>
        <v>425250.185</v>
      </c>
      <c r="H134" s="57"/>
      <c r="I134" s="211">
        <v>357983.19327731093</v>
      </c>
      <c r="J134" s="212">
        <v>356723</v>
      </c>
      <c r="K134" s="213">
        <f t="shared" si="8"/>
        <v>357353.09663865546</v>
      </c>
      <c r="L134" s="57"/>
      <c r="M134" s="210">
        <v>0.19</v>
      </c>
      <c r="N134" s="64">
        <f t="shared" si="9"/>
        <v>426000</v>
      </c>
      <c r="O134" s="214">
        <f t="shared" si="10"/>
        <v>424500.37</v>
      </c>
      <c r="P134" s="213">
        <f t="shared" si="11"/>
        <v>425250.185</v>
      </c>
      <c r="Q134" s="14"/>
      <c r="R134" s="33"/>
    </row>
    <row r="135" spans="1:18" ht="30" x14ac:dyDescent="0.25">
      <c r="A135" s="8">
        <v>133</v>
      </c>
      <c r="B135" s="222" t="s">
        <v>2069</v>
      </c>
      <c r="C135" s="53" t="s">
        <v>14</v>
      </c>
      <c r="D135" s="208">
        <v>1</v>
      </c>
      <c r="E135" s="209">
        <f t="shared" si="7"/>
        <v>24454.016806722691</v>
      </c>
      <c r="F135" s="210">
        <v>0.19</v>
      </c>
      <c r="G135" s="123">
        <f t="shared" si="12"/>
        <v>29100.280000000002</v>
      </c>
      <c r="H135" s="57"/>
      <c r="I135" s="211">
        <v>25084.033613445379</v>
      </c>
      <c r="J135" s="212">
        <v>23824</v>
      </c>
      <c r="K135" s="213">
        <f t="shared" si="8"/>
        <v>24454.016806722691</v>
      </c>
      <c r="L135" s="57"/>
      <c r="M135" s="210">
        <v>0.19</v>
      </c>
      <c r="N135" s="64">
        <f t="shared" si="9"/>
        <v>29850</v>
      </c>
      <c r="O135" s="214">
        <f t="shared" si="10"/>
        <v>28350.560000000001</v>
      </c>
      <c r="P135" s="213">
        <f t="shared" si="11"/>
        <v>29100.28</v>
      </c>
      <c r="Q135" s="14"/>
      <c r="R135" s="33"/>
    </row>
    <row r="136" spans="1:18" ht="45" x14ac:dyDescent="0.25">
      <c r="A136" s="8">
        <v>134</v>
      </c>
      <c r="B136" s="222" t="s">
        <v>2070</v>
      </c>
      <c r="C136" s="53" t="s">
        <v>14</v>
      </c>
      <c r="D136" s="208">
        <v>1</v>
      </c>
      <c r="E136" s="209">
        <f t="shared" si="7"/>
        <v>37185.063025210082</v>
      </c>
      <c r="F136" s="210">
        <v>0.19</v>
      </c>
      <c r="G136" s="123">
        <f t="shared" si="12"/>
        <v>44250.224999999999</v>
      </c>
      <c r="H136" s="57"/>
      <c r="I136" s="211">
        <v>37815.126050420171</v>
      </c>
      <c r="J136" s="212">
        <v>36555</v>
      </c>
      <c r="K136" s="213">
        <f t="shared" si="8"/>
        <v>37185.063025210082</v>
      </c>
      <c r="L136" s="57"/>
      <c r="M136" s="210">
        <v>0.19</v>
      </c>
      <c r="N136" s="64">
        <f>+(I136*M136)+I136</f>
        <v>45000</v>
      </c>
      <c r="O136" s="214">
        <f>+(J136*M136)+J136</f>
        <v>43500.45</v>
      </c>
      <c r="P136" s="213">
        <f>+AVERAGE(N136:O136)</f>
        <v>44250.224999999999</v>
      </c>
      <c r="Q136" s="14"/>
      <c r="R136" s="33"/>
    </row>
    <row r="137" spans="1:18" x14ac:dyDescent="0.25">
      <c r="A137" s="8">
        <v>135</v>
      </c>
      <c r="B137" s="222" t="s">
        <v>2071</v>
      </c>
      <c r="C137" s="53" t="s">
        <v>14</v>
      </c>
      <c r="D137" s="208">
        <v>1</v>
      </c>
      <c r="E137" s="209">
        <f t="shared" si="7"/>
        <v>14496.025210084033</v>
      </c>
      <c r="F137" s="210">
        <v>0.19</v>
      </c>
      <c r="G137" s="123">
        <f t="shared" si="12"/>
        <v>17250.27</v>
      </c>
      <c r="H137" s="57"/>
      <c r="I137" s="211">
        <v>15126.050420168069</v>
      </c>
      <c r="J137" s="212">
        <v>13866</v>
      </c>
      <c r="K137" s="213">
        <f t="shared" si="8"/>
        <v>14496.025210084033</v>
      </c>
      <c r="L137" s="57"/>
      <c r="M137" s="210">
        <v>0.19</v>
      </c>
      <c r="N137" s="64">
        <f t="shared" si="9"/>
        <v>18000</v>
      </c>
      <c r="O137" s="214">
        <f t="shared" si="10"/>
        <v>16500.54</v>
      </c>
      <c r="P137" s="213">
        <f t="shared" si="11"/>
        <v>17250.27</v>
      </c>
      <c r="Q137" s="14"/>
      <c r="R137" s="33"/>
    </row>
    <row r="138" spans="1:18" x14ac:dyDescent="0.25">
      <c r="A138" s="8">
        <v>136</v>
      </c>
      <c r="B138" s="222" t="s">
        <v>2072</v>
      </c>
      <c r="C138" s="53" t="s">
        <v>14</v>
      </c>
      <c r="D138" s="208">
        <v>1</v>
      </c>
      <c r="E138" s="209">
        <f t="shared" si="7"/>
        <v>7815.1890756302519</v>
      </c>
      <c r="F138" s="210">
        <v>0.19</v>
      </c>
      <c r="G138" s="123">
        <f t="shared" si="12"/>
        <v>9300.0750000000007</v>
      </c>
      <c r="H138" s="57"/>
      <c r="I138" s="211">
        <v>8445.3781512605037</v>
      </c>
      <c r="J138" s="212">
        <v>7185</v>
      </c>
      <c r="K138" s="213">
        <f>+AVERAGE(I138:J138)</f>
        <v>7815.1890756302519</v>
      </c>
      <c r="L138" s="57"/>
      <c r="M138" s="210">
        <v>0.19</v>
      </c>
      <c r="N138" s="64">
        <f t="shared" si="9"/>
        <v>10050</v>
      </c>
      <c r="O138" s="214">
        <f t="shared" si="10"/>
        <v>8550.15</v>
      </c>
      <c r="P138" s="213">
        <f t="shared" si="11"/>
        <v>9300.0750000000007</v>
      </c>
      <c r="Q138" s="14"/>
      <c r="R138" s="33"/>
    </row>
    <row r="139" spans="1:18" x14ac:dyDescent="0.25">
      <c r="A139" s="8">
        <v>137</v>
      </c>
      <c r="B139" s="222" t="s">
        <v>2073</v>
      </c>
      <c r="C139" s="226" t="s">
        <v>20</v>
      </c>
      <c r="D139" s="208">
        <v>1</v>
      </c>
      <c r="E139" s="209">
        <f t="shared" si="7"/>
        <v>23193.264705882353</v>
      </c>
      <c r="F139" s="210">
        <v>0.19</v>
      </c>
      <c r="G139" s="123">
        <f t="shared" si="12"/>
        <v>27599.985000000001</v>
      </c>
      <c r="H139" s="57"/>
      <c r="I139" s="211">
        <v>23823.529411764706</v>
      </c>
      <c r="J139" s="212">
        <v>22563</v>
      </c>
      <c r="K139" s="213">
        <f t="shared" si="8"/>
        <v>23193.264705882353</v>
      </c>
      <c r="L139" s="57"/>
      <c r="M139" s="210">
        <v>0.19</v>
      </c>
      <c r="N139" s="64">
        <f t="shared" si="9"/>
        <v>28350</v>
      </c>
      <c r="O139" s="214">
        <f t="shared" si="10"/>
        <v>26849.97</v>
      </c>
      <c r="P139" s="213">
        <f t="shared" si="11"/>
        <v>27599.985000000001</v>
      </c>
      <c r="Q139" s="14"/>
      <c r="R139" s="33"/>
    </row>
    <row r="140" spans="1:18" x14ac:dyDescent="0.25">
      <c r="A140" s="8">
        <v>138</v>
      </c>
      <c r="B140" s="222" t="s">
        <v>2074</v>
      </c>
      <c r="C140" s="53" t="s">
        <v>14</v>
      </c>
      <c r="D140" s="208">
        <v>1</v>
      </c>
      <c r="E140" s="209">
        <f t="shared" si="7"/>
        <v>17773.180672268907</v>
      </c>
      <c r="F140" s="210">
        <v>0.19</v>
      </c>
      <c r="G140" s="123">
        <f t="shared" si="12"/>
        <v>21150.084999999999</v>
      </c>
      <c r="H140" s="57"/>
      <c r="I140" s="211">
        <v>18403.361344537814</v>
      </c>
      <c r="J140" s="212">
        <v>17143</v>
      </c>
      <c r="K140" s="213">
        <f t="shared" si="8"/>
        <v>17773.180672268907</v>
      </c>
      <c r="L140" s="57"/>
      <c r="M140" s="210">
        <v>0.19</v>
      </c>
      <c r="N140" s="64">
        <f t="shared" si="9"/>
        <v>21900</v>
      </c>
      <c r="O140" s="214">
        <f t="shared" si="10"/>
        <v>20400.169999999998</v>
      </c>
      <c r="P140" s="213">
        <f t="shared" si="11"/>
        <v>21150.084999999999</v>
      </c>
      <c r="Q140" s="14"/>
      <c r="R140" s="33"/>
    </row>
    <row r="141" spans="1:18" x14ac:dyDescent="0.25">
      <c r="A141" s="8">
        <v>139</v>
      </c>
      <c r="B141" s="222" t="s">
        <v>2075</v>
      </c>
      <c r="C141" s="53" t="s">
        <v>14</v>
      </c>
      <c r="D141" s="208">
        <v>1</v>
      </c>
      <c r="E141" s="209">
        <f t="shared" si="7"/>
        <v>17017.029411764706</v>
      </c>
      <c r="F141" s="210">
        <v>0.19</v>
      </c>
      <c r="G141" s="123">
        <f t="shared" si="12"/>
        <v>20250.264999999999</v>
      </c>
      <c r="H141" s="57"/>
      <c r="I141" s="211">
        <v>17647.058823529413</v>
      </c>
      <c r="J141" s="212">
        <v>16387</v>
      </c>
      <c r="K141" s="213">
        <f t="shared" si="8"/>
        <v>17017.029411764706</v>
      </c>
      <c r="L141" s="57"/>
      <c r="M141" s="210">
        <v>0.19</v>
      </c>
      <c r="N141" s="64">
        <f t="shared" si="9"/>
        <v>21000</v>
      </c>
      <c r="O141" s="214">
        <f t="shared" si="10"/>
        <v>19500.53</v>
      </c>
      <c r="P141" s="213">
        <f t="shared" si="11"/>
        <v>20250.264999999999</v>
      </c>
      <c r="Q141" s="14"/>
      <c r="R141" s="33"/>
    </row>
    <row r="142" spans="1:18" x14ac:dyDescent="0.25">
      <c r="A142" s="8">
        <v>140</v>
      </c>
      <c r="B142" s="222" t="s">
        <v>2076</v>
      </c>
      <c r="C142" s="53" t="s">
        <v>14</v>
      </c>
      <c r="D142" s="208">
        <v>1</v>
      </c>
      <c r="E142" s="209">
        <f t="shared" si="7"/>
        <v>33403.306722689078</v>
      </c>
      <c r="F142" s="210">
        <v>0.19</v>
      </c>
      <c r="G142" s="123">
        <f t="shared" si="12"/>
        <v>39749.935000000005</v>
      </c>
      <c r="H142" s="57"/>
      <c r="I142" s="211">
        <v>34033.613445378156</v>
      </c>
      <c r="J142" s="212">
        <v>32773</v>
      </c>
      <c r="K142" s="213">
        <f t="shared" si="8"/>
        <v>33403.306722689078</v>
      </c>
      <c r="L142" s="57"/>
      <c r="M142" s="210">
        <v>0.19</v>
      </c>
      <c r="N142" s="64">
        <f t="shared" si="9"/>
        <v>40500.000000000007</v>
      </c>
      <c r="O142" s="214">
        <f t="shared" si="10"/>
        <v>38999.870000000003</v>
      </c>
      <c r="P142" s="213">
        <f t="shared" si="11"/>
        <v>39749.935000000005</v>
      </c>
      <c r="Q142" s="14"/>
      <c r="R142" s="33"/>
    </row>
    <row r="143" spans="1:18" x14ac:dyDescent="0.25">
      <c r="A143" s="8">
        <v>141</v>
      </c>
      <c r="B143" s="222" t="s">
        <v>2077</v>
      </c>
      <c r="C143" s="53" t="s">
        <v>14</v>
      </c>
      <c r="D143" s="208">
        <v>1</v>
      </c>
      <c r="E143" s="209">
        <f t="shared" si="7"/>
        <v>21302.386554621851</v>
      </c>
      <c r="F143" s="210">
        <v>0.19</v>
      </c>
      <c r="G143" s="123">
        <f t="shared" si="12"/>
        <v>25349.840000000004</v>
      </c>
      <c r="H143" s="57"/>
      <c r="I143" s="211">
        <v>21932.773109243699</v>
      </c>
      <c r="J143" s="212">
        <v>20672</v>
      </c>
      <c r="K143" s="213">
        <f t="shared" si="8"/>
        <v>21302.386554621851</v>
      </c>
      <c r="L143" s="57"/>
      <c r="M143" s="210">
        <v>0.19</v>
      </c>
      <c r="N143" s="64">
        <f t="shared" si="9"/>
        <v>26100</v>
      </c>
      <c r="O143" s="214">
        <f>+(J143*M143)+J143</f>
        <v>24599.68</v>
      </c>
      <c r="P143" s="213">
        <f>+AVERAGE(N143:O143)</f>
        <v>25349.84</v>
      </c>
      <c r="Q143" s="14"/>
      <c r="R143" s="33"/>
    </row>
    <row r="144" spans="1:18" s="330" customFormat="1" ht="32.25" customHeight="1" x14ac:dyDescent="0.25">
      <c r="A144" s="317" t="s">
        <v>1</v>
      </c>
      <c r="B144" s="318" t="s">
        <v>1941</v>
      </c>
      <c r="C144" s="318"/>
      <c r="D144" s="319">
        <f>SUM(D3:D143)</f>
        <v>141</v>
      </c>
      <c r="E144" s="320">
        <f>SUM(E3:E143)</f>
        <v>7267785.1092436975</v>
      </c>
      <c r="F144" s="321"/>
      <c r="G144" s="322">
        <f>SUM(G3:G143)</f>
        <v>8648664.2800000031</v>
      </c>
      <c r="H144" s="323"/>
      <c r="I144" s="324">
        <f>SUM(I3:I143)</f>
        <v>7356646.218487395</v>
      </c>
      <c r="J144" s="325">
        <f>SUM(J3:J143)</f>
        <v>7178924</v>
      </c>
      <c r="K144" s="326">
        <f>SUM(K3:K143)</f>
        <v>7267785.1092436975</v>
      </c>
      <c r="L144" s="323"/>
      <c r="M144" s="327"/>
      <c r="N144" s="324">
        <f>SUM(N3:N143)</f>
        <v>8754409</v>
      </c>
      <c r="O144" s="328">
        <f>SUM(O3:O143)</f>
        <v>8542919.5599999949</v>
      </c>
      <c r="P144" s="329">
        <f>SUM(P3:P143)</f>
        <v>8648664.2800000012</v>
      </c>
      <c r="R144" s="331"/>
    </row>
    <row r="145" spans="9:15" ht="15.75" customHeight="1" x14ac:dyDescent="0.25">
      <c r="I145" s="36"/>
      <c r="J145" s="14"/>
    </row>
    <row r="146" spans="9:15" ht="15.75" customHeight="1" x14ac:dyDescent="0.25">
      <c r="I146" s="14"/>
      <c r="J146" s="14"/>
    </row>
    <row r="147" spans="9:15" ht="15.75" customHeight="1" x14ac:dyDescent="0.25">
      <c r="I147" s="14"/>
      <c r="J147" s="14"/>
      <c r="N147" s="14"/>
      <c r="O147" s="14"/>
    </row>
    <row r="148" spans="9:15" ht="15.75" customHeight="1" x14ac:dyDescent="0.25">
      <c r="I148" s="14"/>
      <c r="J148" s="14"/>
    </row>
    <row r="149" spans="9:15" ht="15.75" customHeight="1" x14ac:dyDescent="0.25">
      <c r="I149" s="14"/>
      <c r="J149" s="14"/>
    </row>
    <row r="150" spans="9:15" ht="15.75" customHeight="1" x14ac:dyDescent="0.25">
      <c r="I150" s="14"/>
      <c r="J150" s="14"/>
    </row>
    <row r="151" spans="9:15" ht="15.75" customHeight="1" x14ac:dyDescent="0.25">
      <c r="I151" s="14"/>
      <c r="J151" s="14"/>
    </row>
    <row r="152" spans="9:15" ht="15.75" customHeight="1" x14ac:dyDescent="0.25">
      <c r="I152" s="14"/>
      <c r="J152" s="14"/>
    </row>
    <row r="153" spans="9:15" ht="15.75" customHeight="1" x14ac:dyDescent="0.25">
      <c r="I153" s="14"/>
      <c r="J153" s="14"/>
    </row>
    <row r="154" spans="9:15" ht="15.75" customHeight="1" x14ac:dyDescent="0.25">
      <c r="I154" s="14"/>
      <c r="J154" s="14"/>
    </row>
    <row r="155" spans="9:15" ht="15.75" customHeight="1" x14ac:dyDescent="0.25">
      <c r="I155" s="14"/>
      <c r="J155" s="14"/>
    </row>
    <row r="156" spans="9:15" ht="15.75" customHeight="1" x14ac:dyDescent="0.25">
      <c r="I156" s="14"/>
      <c r="J156" s="14"/>
    </row>
    <row r="157" spans="9:15" ht="15.75" customHeight="1" x14ac:dyDescent="0.25">
      <c r="I157" s="14"/>
      <c r="J157" s="14"/>
    </row>
    <row r="158" spans="9:15" ht="15.75" customHeight="1" x14ac:dyDescent="0.25">
      <c r="I158" s="14"/>
      <c r="J158" s="14"/>
    </row>
    <row r="159" spans="9:15" ht="15.75" customHeight="1" x14ac:dyDescent="0.25">
      <c r="I159" s="14"/>
      <c r="J159" s="14"/>
    </row>
    <row r="160" spans="9:15" ht="15.75" customHeight="1" x14ac:dyDescent="0.25">
      <c r="I160" s="14"/>
      <c r="J160" s="14"/>
    </row>
    <row r="161" spans="9:10" ht="15.75" customHeight="1" x14ac:dyDescent="0.25">
      <c r="I161" s="14"/>
      <c r="J161" s="14"/>
    </row>
    <row r="162" spans="9:10" ht="15.75" customHeight="1" x14ac:dyDescent="0.25">
      <c r="I162" s="14"/>
      <c r="J162" s="14"/>
    </row>
    <row r="163" spans="9:10" ht="15.75" customHeight="1" x14ac:dyDescent="0.25">
      <c r="I163" s="14"/>
      <c r="J163" s="14"/>
    </row>
    <row r="164" spans="9:10" ht="15.75" customHeight="1" x14ac:dyDescent="0.25">
      <c r="I164" s="14"/>
      <c r="J164" s="14"/>
    </row>
    <row r="165" spans="9:10" ht="15.75" customHeight="1" x14ac:dyDescent="0.25">
      <c r="I165" s="14"/>
      <c r="J165" s="14"/>
    </row>
    <row r="166" spans="9:10" ht="15.75" customHeight="1" x14ac:dyDescent="0.25">
      <c r="I166" s="14"/>
      <c r="J166" s="14"/>
    </row>
    <row r="167" spans="9:10" ht="15.75" customHeight="1" x14ac:dyDescent="0.25">
      <c r="I167" s="14"/>
      <c r="J167" s="14"/>
    </row>
    <row r="168" spans="9:10" ht="15.75" customHeight="1" x14ac:dyDescent="0.25">
      <c r="I168" s="14"/>
      <c r="J168" s="14"/>
    </row>
    <row r="169" spans="9:10" ht="15.75" customHeight="1" x14ac:dyDescent="0.25">
      <c r="I169" s="14"/>
      <c r="J169" s="14"/>
    </row>
    <row r="170" spans="9:10" ht="15.75" customHeight="1" x14ac:dyDescent="0.25">
      <c r="I170" s="14"/>
      <c r="J170" s="14"/>
    </row>
    <row r="171" spans="9:10" ht="15.75" customHeight="1" x14ac:dyDescent="0.25">
      <c r="I171" s="14"/>
      <c r="J171" s="14"/>
    </row>
    <row r="172" spans="9:10" ht="15.75" customHeight="1" x14ac:dyDescent="0.25">
      <c r="I172" s="14"/>
      <c r="J172" s="14"/>
    </row>
    <row r="173" spans="9:10" ht="15.75" customHeight="1" x14ac:dyDescent="0.25">
      <c r="I173" s="14"/>
      <c r="J173" s="14"/>
    </row>
    <row r="174" spans="9:10" ht="15.75" customHeight="1" x14ac:dyDescent="0.25">
      <c r="I174" s="14"/>
      <c r="J174" s="14"/>
    </row>
    <row r="175" spans="9:10" ht="15.75" customHeight="1" x14ac:dyDescent="0.25">
      <c r="I175" s="14"/>
      <c r="J175" s="14"/>
    </row>
    <row r="176" spans="9:10" ht="15.75" customHeight="1" x14ac:dyDescent="0.25">
      <c r="I176" s="14"/>
      <c r="J176" s="14"/>
    </row>
    <row r="177" spans="9:10" ht="15.75" customHeight="1" x14ac:dyDescent="0.25">
      <c r="I177" s="14"/>
      <c r="J177" s="14"/>
    </row>
    <row r="178" spans="9:10" ht="15.75" customHeight="1" x14ac:dyDescent="0.25">
      <c r="I178" s="14"/>
      <c r="J178" s="14"/>
    </row>
    <row r="179" spans="9:10" ht="15.75" customHeight="1" x14ac:dyDescent="0.25">
      <c r="I179" s="14"/>
      <c r="J179" s="14"/>
    </row>
    <row r="180" spans="9:10" ht="15.75" customHeight="1" x14ac:dyDescent="0.25">
      <c r="I180" s="14"/>
      <c r="J180" s="14"/>
    </row>
    <row r="181" spans="9:10" ht="15.75" customHeight="1" x14ac:dyDescent="0.25">
      <c r="I181" s="14"/>
      <c r="J181" s="14"/>
    </row>
    <row r="182" spans="9:10" ht="15.75" customHeight="1" x14ac:dyDescent="0.25">
      <c r="I182" s="14"/>
      <c r="J182" s="14"/>
    </row>
    <row r="183" spans="9:10" ht="15.75" customHeight="1" x14ac:dyDescent="0.25">
      <c r="I183" s="14"/>
      <c r="J183" s="14"/>
    </row>
    <row r="184" spans="9:10" ht="15.75" customHeight="1" x14ac:dyDescent="0.25">
      <c r="I184" s="14"/>
      <c r="J184" s="14"/>
    </row>
    <row r="185" spans="9:10" ht="15.75" customHeight="1" x14ac:dyDescent="0.25">
      <c r="I185" s="14"/>
      <c r="J185" s="14"/>
    </row>
    <row r="186" spans="9:10" ht="15.75" customHeight="1" x14ac:dyDescent="0.25">
      <c r="I186" s="14"/>
      <c r="J186" s="14"/>
    </row>
    <row r="187" spans="9:10" ht="15.75" customHeight="1" x14ac:dyDescent="0.25">
      <c r="I187" s="14"/>
      <c r="J187" s="14"/>
    </row>
    <row r="188" spans="9:10" ht="15.75" customHeight="1" x14ac:dyDescent="0.25">
      <c r="I188" s="14"/>
      <c r="J188" s="14"/>
    </row>
    <row r="189" spans="9:10" ht="15.75" customHeight="1" x14ac:dyDescent="0.25">
      <c r="I189" s="14"/>
      <c r="J189" s="14"/>
    </row>
    <row r="190" spans="9:10" ht="15.75" customHeight="1" x14ac:dyDescent="0.25">
      <c r="I190" s="14"/>
      <c r="J190" s="14"/>
    </row>
    <row r="191" spans="9:10" ht="15.75" customHeight="1" x14ac:dyDescent="0.25">
      <c r="I191" s="14"/>
      <c r="J191" s="14"/>
    </row>
    <row r="192" spans="9:10" ht="15.75" customHeight="1" x14ac:dyDescent="0.25">
      <c r="I192" s="14"/>
      <c r="J192" s="14"/>
    </row>
    <row r="193" spans="9:10" ht="15.75" customHeight="1" x14ac:dyDescent="0.25">
      <c r="I193" s="14"/>
      <c r="J193" s="14"/>
    </row>
    <row r="194" spans="9:10" ht="15.75" customHeight="1" x14ac:dyDescent="0.25">
      <c r="I194" s="14"/>
      <c r="J194" s="14"/>
    </row>
    <row r="195" spans="9:10" ht="15.75" customHeight="1" x14ac:dyDescent="0.25">
      <c r="I195" s="14"/>
      <c r="J195" s="14"/>
    </row>
    <row r="196" spans="9:10" ht="15.75" customHeight="1" x14ac:dyDescent="0.25">
      <c r="I196" s="14"/>
      <c r="J196" s="14"/>
    </row>
    <row r="197" spans="9:10" ht="15.75" customHeight="1" x14ac:dyDescent="0.25">
      <c r="I197" s="14"/>
      <c r="J197" s="14"/>
    </row>
    <row r="198" spans="9:10" ht="15.75" customHeight="1" x14ac:dyDescent="0.25">
      <c r="I198" s="14"/>
      <c r="J198" s="14"/>
    </row>
    <row r="199" spans="9:10" ht="15.75" customHeight="1" x14ac:dyDescent="0.25">
      <c r="I199" s="14"/>
      <c r="J199" s="14"/>
    </row>
    <row r="200" spans="9:10" ht="15.75" customHeight="1" x14ac:dyDescent="0.25">
      <c r="I200" s="14"/>
      <c r="J200" s="14"/>
    </row>
    <row r="201" spans="9:10" ht="15.75" customHeight="1" x14ac:dyDescent="0.25">
      <c r="I201" s="14"/>
      <c r="J201" s="14"/>
    </row>
    <row r="202" spans="9:10" ht="15.75" customHeight="1" x14ac:dyDescent="0.25">
      <c r="I202" s="14"/>
      <c r="J202" s="14"/>
    </row>
    <row r="203" spans="9:10" ht="15.75" customHeight="1" x14ac:dyDescent="0.25">
      <c r="I203" s="14"/>
      <c r="J203" s="14"/>
    </row>
    <row r="204" spans="9:10" ht="15.75" customHeight="1" x14ac:dyDescent="0.25">
      <c r="I204" s="14"/>
      <c r="J204" s="14"/>
    </row>
    <row r="205" spans="9:10" ht="15.75" customHeight="1" x14ac:dyDescent="0.25">
      <c r="I205" s="14"/>
      <c r="J205" s="14"/>
    </row>
    <row r="206" spans="9:10" ht="15.75" customHeight="1" x14ac:dyDescent="0.25">
      <c r="I206" s="14"/>
      <c r="J206" s="14"/>
    </row>
    <row r="207" spans="9:10" ht="15.75" customHeight="1" x14ac:dyDescent="0.25">
      <c r="I207" s="14"/>
      <c r="J207" s="14"/>
    </row>
    <row r="208" spans="9:10" ht="15.75" customHeight="1" x14ac:dyDescent="0.25">
      <c r="I208" s="14"/>
      <c r="J208" s="14"/>
    </row>
    <row r="209" spans="9:10" ht="15.75" customHeight="1" x14ac:dyDescent="0.25">
      <c r="I209" s="14"/>
      <c r="J209" s="14"/>
    </row>
    <row r="210" spans="9:10" ht="15.75" customHeight="1" x14ac:dyDescent="0.25">
      <c r="I210" s="14"/>
      <c r="J210" s="14"/>
    </row>
    <row r="211" spans="9:10" ht="15.75" customHeight="1" x14ac:dyDescent="0.25">
      <c r="I211" s="14"/>
      <c r="J211" s="14"/>
    </row>
    <row r="212" spans="9:10" ht="15.75" customHeight="1" x14ac:dyDescent="0.25">
      <c r="I212" s="14"/>
      <c r="J212" s="14"/>
    </row>
    <row r="213" spans="9:10" ht="15.75" customHeight="1" x14ac:dyDescent="0.25">
      <c r="I213" s="14"/>
      <c r="J213" s="14"/>
    </row>
    <row r="214" spans="9:10" ht="15.75" customHeight="1" x14ac:dyDescent="0.25">
      <c r="I214" s="14"/>
      <c r="J214" s="14"/>
    </row>
    <row r="215" spans="9:10" ht="15.75" customHeight="1" x14ac:dyDescent="0.25">
      <c r="I215" s="14"/>
      <c r="J215" s="14"/>
    </row>
    <row r="216" spans="9:10" ht="15.75" customHeight="1" x14ac:dyDescent="0.25">
      <c r="I216" s="14"/>
      <c r="J216" s="14"/>
    </row>
    <row r="217" spans="9:10" ht="15.75" customHeight="1" x14ac:dyDescent="0.25">
      <c r="I217" s="14"/>
      <c r="J217" s="14"/>
    </row>
    <row r="218" spans="9:10" ht="15.75" customHeight="1" x14ac:dyDescent="0.25">
      <c r="I218" s="14"/>
      <c r="J218" s="14"/>
    </row>
    <row r="219" spans="9:10" ht="15.75" customHeight="1" x14ac:dyDescent="0.25">
      <c r="I219" s="14"/>
      <c r="J219" s="14"/>
    </row>
    <row r="220" spans="9:10" ht="15.75" customHeight="1" x14ac:dyDescent="0.25">
      <c r="I220" s="14"/>
      <c r="J220" s="14"/>
    </row>
    <row r="221" spans="9:10" ht="15.75" customHeight="1" x14ac:dyDescent="0.25">
      <c r="I221" s="14"/>
      <c r="J221" s="14"/>
    </row>
    <row r="222" spans="9:10" ht="15.75" customHeight="1" x14ac:dyDescent="0.25">
      <c r="I222" s="14"/>
      <c r="J222" s="14"/>
    </row>
    <row r="223" spans="9:10" ht="15.75" customHeight="1" x14ac:dyDescent="0.25">
      <c r="I223" s="14"/>
      <c r="J223" s="14"/>
    </row>
    <row r="224" spans="9:10" ht="15.75" customHeight="1" x14ac:dyDescent="0.25">
      <c r="I224" s="14"/>
      <c r="J224" s="14"/>
    </row>
    <row r="225" spans="9:10" ht="15.75" customHeight="1" x14ac:dyDescent="0.25">
      <c r="I225" s="14"/>
      <c r="J225" s="14"/>
    </row>
    <row r="226" spans="9:10" ht="15.75" customHeight="1" x14ac:dyDescent="0.25">
      <c r="I226" s="14"/>
      <c r="J226" s="14"/>
    </row>
    <row r="227" spans="9:10" ht="15.75" customHeight="1" x14ac:dyDescent="0.25">
      <c r="I227" s="14"/>
      <c r="J227" s="14"/>
    </row>
    <row r="228" spans="9:10" ht="15.75" customHeight="1" x14ac:dyDescent="0.25">
      <c r="I228" s="14"/>
      <c r="J228" s="14"/>
    </row>
    <row r="229" spans="9:10" ht="15.75" customHeight="1" x14ac:dyDescent="0.25">
      <c r="I229" s="14"/>
      <c r="J229" s="14"/>
    </row>
    <row r="230" spans="9:10" ht="15.75" customHeight="1" x14ac:dyDescent="0.25">
      <c r="I230" s="14"/>
      <c r="J230" s="14"/>
    </row>
    <row r="231" spans="9:10" ht="15.75" customHeight="1" x14ac:dyDescent="0.25">
      <c r="I231" s="14"/>
      <c r="J231" s="14"/>
    </row>
    <row r="232" spans="9:10" ht="15.75" customHeight="1" x14ac:dyDescent="0.25">
      <c r="I232" s="14"/>
      <c r="J232" s="14"/>
    </row>
    <row r="233" spans="9:10" ht="15.75" customHeight="1" x14ac:dyDescent="0.25">
      <c r="I233" s="14"/>
      <c r="J233" s="14"/>
    </row>
    <row r="234" spans="9:10" ht="15.75" customHeight="1" x14ac:dyDescent="0.25">
      <c r="I234" s="14"/>
      <c r="J234" s="14"/>
    </row>
    <row r="235" spans="9:10" ht="15.75" customHeight="1" x14ac:dyDescent="0.25">
      <c r="I235" s="14"/>
      <c r="J235" s="14"/>
    </row>
    <row r="236" spans="9:10" ht="15.75" customHeight="1" x14ac:dyDescent="0.25">
      <c r="I236" s="14"/>
      <c r="J236" s="14"/>
    </row>
    <row r="237" spans="9:10" ht="15.75" customHeight="1" x14ac:dyDescent="0.25">
      <c r="I237" s="14"/>
      <c r="J237" s="14"/>
    </row>
    <row r="238" spans="9:10" ht="15.75" customHeight="1" x14ac:dyDescent="0.25">
      <c r="I238" s="14"/>
      <c r="J238" s="14"/>
    </row>
    <row r="239" spans="9:10" ht="15.75" customHeight="1" x14ac:dyDescent="0.25">
      <c r="I239" s="14"/>
      <c r="J239" s="14"/>
    </row>
    <row r="240" spans="9:10" ht="15.75" customHeight="1" x14ac:dyDescent="0.25">
      <c r="I240" s="14"/>
      <c r="J240" s="14"/>
    </row>
    <row r="241" spans="9:10" ht="15.75" customHeight="1" x14ac:dyDescent="0.25">
      <c r="I241" s="14"/>
      <c r="J241" s="14"/>
    </row>
    <row r="242" spans="9:10" ht="15.75" customHeight="1" x14ac:dyDescent="0.25">
      <c r="I242" s="14"/>
      <c r="J242" s="14"/>
    </row>
    <row r="243" spans="9:10" ht="15.75" customHeight="1" x14ac:dyDescent="0.25">
      <c r="I243" s="14"/>
      <c r="J243" s="14"/>
    </row>
    <row r="244" spans="9:10" ht="15.75" customHeight="1" x14ac:dyDescent="0.25">
      <c r="I244" s="14"/>
      <c r="J244" s="14"/>
    </row>
    <row r="245" spans="9:10" ht="15.75" customHeight="1" x14ac:dyDescent="0.25">
      <c r="I245" s="14"/>
      <c r="J245" s="14"/>
    </row>
    <row r="246" spans="9:10" ht="15.75" customHeight="1" x14ac:dyDescent="0.25">
      <c r="I246" s="14"/>
      <c r="J246" s="14"/>
    </row>
    <row r="247" spans="9:10" ht="15.75" customHeight="1" x14ac:dyDescent="0.25">
      <c r="I247" s="14"/>
      <c r="J247" s="14"/>
    </row>
    <row r="248" spans="9:10" ht="15.75" customHeight="1" x14ac:dyDescent="0.25">
      <c r="I248" s="14"/>
      <c r="J248" s="14"/>
    </row>
    <row r="249" spans="9:10" ht="15.75" customHeight="1" x14ac:dyDescent="0.25">
      <c r="I249" s="14"/>
      <c r="J249" s="14"/>
    </row>
    <row r="250" spans="9:10" ht="15.75" customHeight="1" x14ac:dyDescent="0.25">
      <c r="I250" s="14"/>
      <c r="J250" s="14"/>
    </row>
    <row r="251" spans="9:10" ht="15.75" customHeight="1" x14ac:dyDescent="0.25">
      <c r="I251" s="14"/>
      <c r="J251" s="14"/>
    </row>
    <row r="252" spans="9:10" ht="15.75" customHeight="1" x14ac:dyDescent="0.25">
      <c r="I252" s="14"/>
      <c r="J252" s="14"/>
    </row>
    <row r="253" spans="9:10" ht="15.75" customHeight="1" x14ac:dyDescent="0.25">
      <c r="I253" s="14"/>
      <c r="J253" s="14"/>
    </row>
    <row r="254" spans="9:10" ht="15.75" customHeight="1" x14ac:dyDescent="0.25">
      <c r="I254" s="14"/>
      <c r="J254" s="14"/>
    </row>
    <row r="255" spans="9:10" ht="15.75" customHeight="1" x14ac:dyDescent="0.25">
      <c r="I255" s="14"/>
      <c r="J255" s="14"/>
    </row>
    <row r="256" spans="9:10" ht="15.75" customHeight="1" x14ac:dyDescent="0.25">
      <c r="I256" s="14"/>
      <c r="J256" s="14"/>
    </row>
    <row r="257" spans="9:10" ht="15.75" customHeight="1" x14ac:dyDescent="0.25">
      <c r="I257" s="14"/>
      <c r="J257" s="14"/>
    </row>
    <row r="258" spans="9:10" ht="15.75" customHeight="1" x14ac:dyDescent="0.25">
      <c r="I258" s="14"/>
      <c r="J258" s="14"/>
    </row>
    <row r="259" spans="9:10" ht="15.75" customHeight="1" x14ac:dyDescent="0.25">
      <c r="I259" s="14"/>
      <c r="J259" s="14"/>
    </row>
    <row r="260" spans="9:10" ht="15.75" customHeight="1" x14ac:dyDescent="0.25">
      <c r="I260" s="14"/>
      <c r="J260" s="14"/>
    </row>
    <row r="261" spans="9:10" ht="15.75" customHeight="1" x14ac:dyDescent="0.25">
      <c r="I261" s="14"/>
      <c r="J261" s="14"/>
    </row>
    <row r="262" spans="9:10" ht="15.75" customHeight="1" x14ac:dyDescent="0.25">
      <c r="I262" s="14"/>
      <c r="J262" s="14"/>
    </row>
    <row r="263" spans="9:10" ht="15.75" customHeight="1" x14ac:dyDescent="0.25">
      <c r="I263" s="14"/>
      <c r="J263" s="14"/>
    </row>
    <row r="264" spans="9:10" ht="15.75" customHeight="1" x14ac:dyDescent="0.25">
      <c r="I264" s="14"/>
      <c r="J264" s="14"/>
    </row>
    <row r="265" spans="9:10" ht="15.75" customHeight="1" x14ac:dyDescent="0.25">
      <c r="I265" s="14"/>
      <c r="J265" s="14"/>
    </row>
    <row r="266" spans="9:10" ht="15.75" customHeight="1" x14ac:dyDescent="0.25">
      <c r="I266" s="14"/>
      <c r="J266" s="14"/>
    </row>
    <row r="267" spans="9:10" ht="15.75" customHeight="1" x14ac:dyDescent="0.25">
      <c r="I267" s="14"/>
      <c r="J267" s="14"/>
    </row>
    <row r="268" spans="9:10" ht="15.75" customHeight="1" x14ac:dyDescent="0.25">
      <c r="I268" s="14"/>
      <c r="J268" s="14"/>
    </row>
    <row r="269" spans="9:10" ht="15.75" customHeight="1" x14ac:dyDescent="0.25">
      <c r="I269" s="14"/>
      <c r="J269" s="14"/>
    </row>
    <row r="270" spans="9:10" ht="15.75" customHeight="1" x14ac:dyDescent="0.25">
      <c r="I270" s="14"/>
      <c r="J270" s="14"/>
    </row>
    <row r="271" spans="9:10" ht="15.75" customHeight="1" x14ac:dyDescent="0.25">
      <c r="I271" s="14"/>
      <c r="J271" s="14"/>
    </row>
    <row r="272" spans="9:10" ht="15.75" customHeight="1" x14ac:dyDescent="0.25">
      <c r="I272" s="14"/>
      <c r="J272" s="14"/>
    </row>
    <row r="273" spans="9:10" ht="15.75" customHeight="1" x14ac:dyDescent="0.25">
      <c r="I273" s="14"/>
      <c r="J273" s="14"/>
    </row>
    <row r="274" spans="9:10" ht="15.75" customHeight="1" x14ac:dyDescent="0.25">
      <c r="I274" s="14"/>
      <c r="J274" s="14"/>
    </row>
    <row r="275" spans="9:10" ht="15.75" customHeight="1" x14ac:dyDescent="0.25">
      <c r="I275" s="14"/>
      <c r="J275" s="14"/>
    </row>
    <row r="276" spans="9:10" ht="15.75" customHeight="1" x14ac:dyDescent="0.25">
      <c r="I276" s="14"/>
      <c r="J276" s="14"/>
    </row>
    <row r="277" spans="9:10" ht="15.75" customHeight="1" x14ac:dyDescent="0.25">
      <c r="I277" s="14"/>
      <c r="J277" s="14"/>
    </row>
    <row r="278" spans="9:10" ht="15.75" customHeight="1" x14ac:dyDescent="0.25">
      <c r="I278" s="14"/>
      <c r="J278" s="14"/>
    </row>
    <row r="279" spans="9:10" ht="15.75" customHeight="1" x14ac:dyDescent="0.25">
      <c r="I279" s="14"/>
      <c r="J279" s="14"/>
    </row>
    <row r="280" spans="9:10" ht="15.75" customHeight="1" x14ac:dyDescent="0.25">
      <c r="I280" s="14"/>
      <c r="J280" s="14"/>
    </row>
    <row r="281" spans="9:10" ht="15.75" customHeight="1" x14ac:dyDescent="0.25">
      <c r="I281" s="14"/>
      <c r="J281" s="14"/>
    </row>
    <row r="282" spans="9:10" ht="15.75" customHeight="1" x14ac:dyDescent="0.25">
      <c r="I282" s="14"/>
      <c r="J282" s="14"/>
    </row>
    <row r="283" spans="9:10" ht="15.75" customHeight="1" x14ac:dyDescent="0.25">
      <c r="I283" s="14"/>
      <c r="J283" s="14"/>
    </row>
    <row r="284" spans="9:10" ht="15.75" customHeight="1" x14ac:dyDescent="0.25">
      <c r="I284" s="14"/>
      <c r="J284" s="14"/>
    </row>
    <row r="285" spans="9:10" ht="15.75" customHeight="1" x14ac:dyDescent="0.25">
      <c r="I285" s="14"/>
      <c r="J285" s="14"/>
    </row>
    <row r="286" spans="9:10" ht="15.75" customHeight="1" x14ac:dyDescent="0.25">
      <c r="I286" s="14"/>
      <c r="J286" s="14"/>
    </row>
    <row r="287" spans="9:10" ht="15.75" customHeight="1" x14ac:dyDescent="0.25">
      <c r="I287" s="14"/>
      <c r="J287" s="14"/>
    </row>
    <row r="288" spans="9:10" ht="15.75" customHeight="1" x14ac:dyDescent="0.25">
      <c r="I288" s="14"/>
      <c r="J288" s="14"/>
    </row>
    <row r="289" spans="9:10" ht="15.75" customHeight="1" x14ac:dyDescent="0.25">
      <c r="I289" s="14"/>
      <c r="J289" s="14"/>
    </row>
    <row r="290" spans="9:10" ht="15.75" customHeight="1" x14ac:dyDescent="0.25">
      <c r="I290" s="14"/>
      <c r="J290" s="14"/>
    </row>
    <row r="291" spans="9:10" ht="15.75" customHeight="1" x14ac:dyDescent="0.25">
      <c r="I291" s="14"/>
      <c r="J291" s="14"/>
    </row>
    <row r="292" spans="9:10" ht="15.75" customHeight="1" x14ac:dyDescent="0.25">
      <c r="I292" s="14"/>
      <c r="J292" s="14"/>
    </row>
    <row r="293" spans="9:10" ht="15.75" customHeight="1" x14ac:dyDescent="0.25">
      <c r="I293" s="14"/>
      <c r="J293" s="14"/>
    </row>
    <row r="294" spans="9:10" ht="15.75" customHeight="1" x14ac:dyDescent="0.25">
      <c r="I294" s="14"/>
      <c r="J294" s="14"/>
    </row>
    <row r="295" spans="9:10" ht="15.75" customHeight="1" x14ac:dyDescent="0.25">
      <c r="I295" s="14"/>
      <c r="J295" s="14"/>
    </row>
    <row r="296" spans="9:10" ht="15.75" customHeight="1" x14ac:dyDescent="0.25">
      <c r="I296" s="14"/>
      <c r="J296" s="14"/>
    </row>
    <row r="297" spans="9:10" ht="15.75" customHeight="1" x14ac:dyDescent="0.25">
      <c r="I297" s="14"/>
      <c r="J297" s="14"/>
    </row>
    <row r="298" spans="9:10" ht="15.75" customHeight="1" x14ac:dyDescent="0.25">
      <c r="I298" s="14"/>
      <c r="J298" s="14"/>
    </row>
    <row r="299" spans="9:10" ht="15.75" customHeight="1" x14ac:dyDescent="0.25">
      <c r="I299" s="14"/>
      <c r="J299" s="14"/>
    </row>
    <row r="300" spans="9:10" ht="15.75" customHeight="1" x14ac:dyDescent="0.25">
      <c r="I300" s="14"/>
      <c r="J300" s="14"/>
    </row>
    <row r="301" spans="9:10" ht="15.75" customHeight="1" x14ac:dyDescent="0.25">
      <c r="I301" s="14"/>
      <c r="J301" s="14"/>
    </row>
    <row r="302" spans="9:10" ht="15.75" customHeight="1" x14ac:dyDescent="0.25">
      <c r="I302" s="14"/>
      <c r="J302" s="14"/>
    </row>
    <row r="303" spans="9:10" ht="15.75" customHeight="1" x14ac:dyDescent="0.25">
      <c r="I303" s="14"/>
      <c r="J303" s="14"/>
    </row>
    <row r="304" spans="9:10" ht="15.75" customHeight="1" x14ac:dyDescent="0.25">
      <c r="I304" s="14"/>
      <c r="J304" s="14"/>
    </row>
    <row r="305" spans="9:10" ht="15.75" customHeight="1" x14ac:dyDescent="0.25">
      <c r="I305" s="14"/>
      <c r="J305" s="14"/>
    </row>
    <row r="306" spans="9:10" ht="15.75" customHeight="1" x14ac:dyDescent="0.25">
      <c r="I306" s="14"/>
      <c r="J306" s="14"/>
    </row>
    <row r="307" spans="9:10" ht="15.75" customHeight="1" x14ac:dyDescent="0.25">
      <c r="I307" s="14"/>
      <c r="J307" s="14"/>
    </row>
    <row r="308" spans="9:10" ht="15.75" customHeight="1" x14ac:dyDescent="0.25">
      <c r="I308" s="14"/>
      <c r="J308" s="14"/>
    </row>
    <row r="309" spans="9:10" ht="15.75" customHeight="1" x14ac:dyDescent="0.25">
      <c r="I309" s="14"/>
      <c r="J309" s="14"/>
    </row>
    <row r="310" spans="9:10" ht="15.75" customHeight="1" x14ac:dyDescent="0.25">
      <c r="I310" s="14"/>
      <c r="J310" s="14"/>
    </row>
    <row r="311" spans="9:10" ht="15.75" customHeight="1" x14ac:dyDescent="0.25">
      <c r="I311" s="14"/>
      <c r="J311" s="14"/>
    </row>
    <row r="312" spans="9:10" ht="15.75" customHeight="1" x14ac:dyDescent="0.25">
      <c r="I312" s="14"/>
      <c r="J312" s="14"/>
    </row>
    <row r="313" spans="9:10" ht="15.75" customHeight="1" x14ac:dyDescent="0.25">
      <c r="I313" s="14"/>
      <c r="J313" s="14"/>
    </row>
    <row r="314" spans="9:10" ht="15.75" customHeight="1" x14ac:dyDescent="0.25">
      <c r="I314" s="14"/>
      <c r="J314" s="14"/>
    </row>
    <row r="315" spans="9:10" ht="15.75" customHeight="1" x14ac:dyDescent="0.25">
      <c r="I315" s="14"/>
      <c r="J315" s="14"/>
    </row>
    <row r="316" spans="9:10" ht="15.75" customHeight="1" x14ac:dyDescent="0.25">
      <c r="I316" s="14"/>
      <c r="J316" s="14"/>
    </row>
    <row r="317" spans="9:10" ht="15.75" customHeight="1" x14ac:dyDescent="0.25">
      <c r="I317" s="14"/>
      <c r="J317" s="14"/>
    </row>
    <row r="318" spans="9:10" ht="15.75" customHeight="1" x14ac:dyDescent="0.25">
      <c r="I318" s="14"/>
      <c r="J318" s="14"/>
    </row>
    <row r="319" spans="9:10" ht="15.75" customHeight="1" x14ac:dyDescent="0.25">
      <c r="I319" s="14"/>
      <c r="J319" s="14"/>
    </row>
    <row r="320" spans="9:10" ht="15.75" customHeight="1" x14ac:dyDescent="0.25">
      <c r="I320" s="14"/>
      <c r="J320" s="14"/>
    </row>
    <row r="321" spans="9:10" ht="15.75" customHeight="1" x14ac:dyDescent="0.25">
      <c r="I321" s="14"/>
      <c r="J321" s="14"/>
    </row>
    <row r="322" spans="9:10" ht="15.75" customHeight="1" x14ac:dyDescent="0.25">
      <c r="I322" s="14"/>
      <c r="J322" s="14"/>
    </row>
    <row r="323" spans="9:10" ht="15.75" customHeight="1" x14ac:dyDescent="0.25">
      <c r="I323" s="14"/>
      <c r="J323" s="14"/>
    </row>
    <row r="324" spans="9:10" ht="15.75" customHeight="1" x14ac:dyDescent="0.25">
      <c r="I324" s="14"/>
      <c r="J324" s="14"/>
    </row>
    <row r="325" spans="9:10" ht="15.75" customHeight="1" x14ac:dyDescent="0.25">
      <c r="I325" s="14"/>
      <c r="J325" s="14"/>
    </row>
    <row r="326" spans="9:10" ht="15.75" customHeight="1" x14ac:dyDescent="0.25">
      <c r="I326" s="14"/>
      <c r="J326" s="14"/>
    </row>
    <row r="327" spans="9:10" ht="15.75" customHeight="1" x14ac:dyDescent="0.25">
      <c r="I327" s="14"/>
      <c r="J327" s="14"/>
    </row>
    <row r="328" spans="9:10" ht="15.75" customHeight="1" x14ac:dyDescent="0.25">
      <c r="I328" s="14"/>
      <c r="J328" s="14"/>
    </row>
    <row r="329" spans="9:10" ht="15.75" customHeight="1" x14ac:dyDescent="0.25">
      <c r="I329" s="14"/>
      <c r="J329" s="14"/>
    </row>
    <row r="330" spans="9:10" ht="15.75" customHeight="1" x14ac:dyDescent="0.25">
      <c r="I330" s="14"/>
      <c r="J330" s="14"/>
    </row>
    <row r="331" spans="9:10" ht="15.75" customHeight="1" x14ac:dyDescent="0.25">
      <c r="I331" s="14"/>
      <c r="J331" s="14"/>
    </row>
    <row r="332" spans="9:10" ht="15.75" customHeight="1" x14ac:dyDescent="0.25">
      <c r="I332" s="14"/>
      <c r="J332" s="14"/>
    </row>
    <row r="333" spans="9:10" ht="15.75" customHeight="1" x14ac:dyDescent="0.25">
      <c r="I333" s="14"/>
      <c r="J333" s="14"/>
    </row>
    <row r="334" spans="9:10" ht="15.75" customHeight="1" x14ac:dyDescent="0.25">
      <c r="I334" s="14"/>
      <c r="J334" s="14"/>
    </row>
    <row r="335" spans="9:10" ht="15.75" customHeight="1" x14ac:dyDescent="0.25">
      <c r="I335" s="14"/>
      <c r="J335" s="14"/>
    </row>
    <row r="336" spans="9:10" ht="15.75" customHeight="1" x14ac:dyDescent="0.25">
      <c r="I336" s="14"/>
      <c r="J336" s="14"/>
    </row>
    <row r="337" spans="9:10" ht="15.75" customHeight="1" x14ac:dyDescent="0.25">
      <c r="I337" s="14"/>
      <c r="J337" s="14"/>
    </row>
    <row r="338" spans="9:10" ht="15.75" customHeight="1" x14ac:dyDescent="0.25">
      <c r="I338" s="14"/>
      <c r="J338" s="14"/>
    </row>
    <row r="339" spans="9:10" ht="15.75" customHeight="1" x14ac:dyDescent="0.25">
      <c r="I339" s="14"/>
      <c r="J339" s="14"/>
    </row>
    <row r="340" spans="9:10" ht="15.75" customHeight="1" x14ac:dyDescent="0.25">
      <c r="I340" s="14"/>
      <c r="J340" s="14"/>
    </row>
    <row r="341" spans="9:10" ht="15.75" customHeight="1" x14ac:dyDescent="0.25">
      <c r="I341" s="14"/>
      <c r="J341" s="14"/>
    </row>
    <row r="342" spans="9:10" ht="15.75" customHeight="1" x14ac:dyDescent="0.25">
      <c r="I342" s="14"/>
      <c r="J342" s="14"/>
    </row>
    <row r="343" spans="9:10" ht="15.75" customHeight="1" x14ac:dyDescent="0.25">
      <c r="I343" s="14"/>
      <c r="J343" s="14"/>
    </row>
    <row r="344" spans="9:10" ht="15.75" customHeight="1" x14ac:dyDescent="0.25">
      <c r="I344" s="14"/>
      <c r="J344" s="14"/>
    </row>
    <row r="345" spans="9:10" ht="15.75" customHeight="1" x14ac:dyDescent="0.25">
      <c r="I345" s="14"/>
      <c r="J345" s="14"/>
    </row>
    <row r="346" spans="9:10" ht="15.75" customHeight="1" x14ac:dyDescent="0.25">
      <c r="I346" s="14"/>
      <c r="J346" s="14"/>
    </row>
    <row r="347" spans="9:10" ht="15.75" customHeight="1" x14ac:dyDescent="0.25">
      <c r="I347" s="14"/>
      <c r="J347" s="14"/>
    </row>
    <row r="348" spans="9:10" ht="15.75" customHeight="1" x14ac:dyDescent="0.25">
      <c r="I348" s="14"/>
      <c r="J348" s="14"/>
    </row>
    <row r="349" spans="9:10" ht="15.75" customHeight="1" x14ac:dyDescent="0.25">
      <c r="I349" s="14"/>
      <c r="J349" s="14"/>
    </row>
    <row r="350" spans="9:10" ht="15.75" customHeight="1" x14ac:dyDescent="0.25">
      <c r="I350" s="14"/>
      <c r="J350" s="14"/>
    </row>
    <row r="351" spans="9:10" ht="15.75" customHeight="1" x14ac:dyDescent="0.25">
      <c r="I351" s="14"/>
      <c r="J351" s="14"/>
    </row>
    <row r="352" spans="9:10" ht="15.75" customHeight="1" x14ac:dyDescent="0.25">
      <c r="I352" s="14"/>
      <c r="J352" s="14"/>
    </row>
    <row r="353" spans="9:10" ht="15.75" customHeight="1" x14ac:dyDescent="0.25">
      <c r="I353" s="14"/>
      <c r="J353" s="14"/>
    </row>
    <row r="354" spans="9:10" ht="15.75" customHeight="1" x14ac:dyDescent="0.25">
      <c r="I354" s="14"/>
      <c r="J354" s="14"/>
    </row>
    <row r="355" spans="9:10" ht="15.75" customHeight="1" x14ac:dyDescent="0.25">
      <c r="I355" s="14"/>
      <c r="J355" s="14"/>
    </row>
    <row r="356" spans="9:10" ht="15.75" customHeight="1" x14ac:dyDescent="0.25">
      <c r="I356" s="14"/>
      <c r="J356" s="14"/>
    </row>
    <row r="357" spans="9:10" ht="15.75" customHeight="1" x14ac:dyDescent="0.25">
      <c r="I357" s="14"/>
      <c r="J357" s="14"/>
    </row>
    <row r="358" spans="9:10" ht="15.75" customHeight="1" x14ac:dyDescent="0.25">
      <c r="I358" s="14"/>
      <c r="J358" s="14"/>
    </row>
    <row r="359" spans="9:10" ht="15.75" customHeight="1" x14ac:dyDescent="0.25">
      <c r="I359" s="14"/>
      <c r="J359" s="14"/>
    </row>
    <row r="360" spans="9:10" ht="15.75" customHeight="1" x14ac:dyDescent="0.25">
      <c r="I360" s="14"/>
      <c r="J360" s="14"/>
    </row>
    <row r="361" spans="9:10" ht="15.75" customHeight="1" x14ac:dyDescent="0.25">
      <c r="I361" s="14"/>
      <c r="J361" s="14"/>
    </row>
    <row r="362" spans="9:10" ht="15.75" customHeight="1" x14ac:dyDescent="0.25">
      <c r="I362" s="14"/>
      <c r="J362" s="14"/>
    </row>
    <row r="363" spans="9:10" ht="15.75" customHeight="1" x14ac:dyDescent="0.25">
      <c r="I363" s="14"/>
      <c r="J363" s="14"/>
    </row>
    <row r="364" spans="9:10" ht="15.75" customHeight="1" x14ac:dyDescent="0.25">
      <c r="I364" s="14"/>
      <c r="J364" s="14"/>
    </row>
    <row r="365" spans="9:10" ht="15.75" customHeight="1" x14ac:dyDescent="0.25">
      <c r="I365" s="14"/>
      <c r="J365" s="14"/>
    </row>
    <row r="366" spans="9:10" ht="15.75" customHeight="1" x14ac:dyDescent="0.25">
      <c r="I366" s="14"/>
      <c r="J366" s="14"/>
    </row>
    <row r="367" spans="9:10" ht="15.75" customHeight="1" x14ac:dyDescent="0.25">
      <c r="I367" s="14"/>
      <c r="J367" s="14"/>
    </row>
    <row r="368" spans="9:10" ht="15.75" customHeight="1" x14ac:dyDescent="0.25">
      <c r="I368" s="14"/>
      <c r="J368" s="14"/>
    </row>
    <row r="369" spans="9:10" ht="15.75" customHeight="1" x14ac:dyDescent="0.25">
      <c r="I369" s="14"/>
      <c r="J369" s="14"/>
    </row>
    <row r="370" spans="9:10" ht="15.75" customHeight="1" x14ac:dyDescent="0.25">
      <c r="I370" s="14"/>
      <c r="J370" s="14"/>
    </row>
    <row r="371" spans="9:10" ht="15.75" customHeight="1" x14ac:dyDescent="0.25">
      <c r="I371" s="14"/>
      <c r="J371" s="14"/>
    </row>
    <row r="372" spans="9:10" ht="15.75" customHeight="1" x14ac:dyDescent="0.25">
      <c r="I372" s="14"/>
      <c r="J372" s="14"/>
    </row>
    <row r="373" spans="9:10" ht="15.75" customHeight="1" x14ac:dyDescent="0.25">
      <c r="I373" s="14"/>
      <c r="J373" s="14"/>
    </row>
    <row r="374" spans="9:10" ht="15.75" customHeight="1" x14ac:dyDescent="0.25">
      <c r="I374" s="14"/>
      <c r="J374" s="14"/>
    </row>
    <row r="375" spans="9:10" ht="15.75" customHeight="1" x14ac:dyDescent="0.25">
      <c r="I375" s="14"/>
      <c r="J375" s="14"/>
    </row>
    <row r="376" spans="9:10" ht="15.75" customHeight="1" x14ac:dyDescent="0.25">
      <c r="I376" s="14"/>
      <c r="J376" s="14"/>
    </row>
    <row r="377" spans="9:10" ht="15.75" customHeight="1" x14ac:dyDescent="0.25">
      <c r="I377" s="14"/>
      <c r="J377" s="14"/>
    </row>
    <row r="378" spans="9:10" ht="15.75" customHeight="1" x14ac:dyDescent="0.25">
      <c r="I378" s="14"/>
      <c r="J378" s="14"/>
    </row>
    <row r="379" spans="9:10" ht="15.75" customHeight="1" x14ac:dyDescent="0.25">
      <c r="I379" s="14"/>
      <c r="J379" s="14"/>
    </row>
    <row r="380" spans="9:10" ht="15.75" customHeight="1" x14ac:dyDescent="0.25">
      <c r="I380" s="14"/>
      <c r="J380" s="14"/>
    </row>
    <row r="381" spans="9:10" ht="15.75" customHeight="1" x14ac:dyDescent="0.25">
      <c r="I381" s="14"/>
      <c r="J381" s="14"/>
    </row>
    <row r="382" spans="9:10" ht="15.75" customHeight="1" x14ac:dyDescent="0.25">
      <c r="I382" s="14"/>
      <c r="J382" s="14"/>
    </row>
    <row r="383" spans="9:10" ht="15.75" customHeight="1" x14ac:dyDescent="0.25">
      <c r="I383" s="14"/>
      <c r="J383" s="14"/>
    </row>
    <row r="384" spans="9:10" ht="15.75" customHeight="1" x14ac:dyDescent="0.25">
      <c r="I384" s="14"/>
      <c r="J384" s="14"/>
    </row>
    <row r="385" spans="9:10" ht="15.75" customHeight="1" x14ac:dyDescent="0.25">
      <c r="I385" s="14"/>
      <c r="J385" s="14"/>
    </row>
    <row r="386" spans="9:10" ht="15.75" customHeight="1" x14ac:dyDescent="0.25">
      <c r="I386" s="14"/>
      <c r="J386" s="14"/>
    </row>
    <row r="387" spans="9:10" ht="15.75" customHeight="1" x14ac:dyDescent="0.25">
      <c r="I387" s="14"/>
      <c r="J387" s="14"/>
    </row>
    <row r="388" spans="9:10" ht="15.75" customHeight="1" x14ac:dyDescent="0.25">
      <c r="I388" s="14"/>
      <c r="J388" s="14"/>
    </row>
    <row r="389" spans="9:10" ht="15.75" customHeight="1" x14ac:dyDescent="0.25">
      <c r="I389" s="14"/>
      <c r="J389" s="14"/>
    </row>
    <row r="390" spans="9:10" ht="15.75" customHeight="1" x14ac:dyDescent="0.25">
      <c r="I390" s="14"/>
      <c r="J390" s="14"/>
    </row>
    <row r="391" spans="9:10" ht="15.75" customHeight="1" x14ac:dyDescent="0.25">
      <c r="I391" s="14"/>
      <c r="J391" s="14"/>
    </row>
    <row r="392" spans="9:10" ht="15.75" customHeight="1" x14ac:dyDescent="0.25">
      <c r="I392" s="14"/>
      <c r="J392" s="14"/>
    </row>
    <row r="393" spans="9:10" ht="15.75" customHeight="1" x14ac:dyDescent="0.25">
      <c r="I393" s="14"/>
      <c r="J393" s="14"/>
    </row>
    <row r="394" spans="9:10" ht="15.75" customHeight="1" x14ac:dyDescent="0.25">
      <c r="I394" s="14"/>
      <c r="J394" s="14"/>
    </row>
    <row r="395" spans="9:10" ht="15.75" customHeight="1" x14ac:dyDescent="0.25">
      <c r="I395" s="14"/>
      <c r="J395" s="14"/>
    </row>
    <row r="396" spans="9:10" ht="15.75" customHeight="1" x14ac:dyDescent="0.25">
      <c r="I396" s="14"/>
      <c r="J396" s="14"/>
    </row>
    <row r="397" spans="9:10" ht="15.75" customHeight="1" x14ac:dyDescent="0.25">
      <c r="I397" s="14"/>
      <c r="J397" s="14"/>
    </row>
    <row r="398" spans="9:10" ht="15.75" customHeight="1" x14ac:dyDescent="0.25">
      <c r="I398" s="14"/>
      <c r="J398" s="14"/>
    </row>
    <row r="399" spans="9:10" ht="15.75" customHeight="1" x14ac:dyDescent="0.25">
      <c r="I399" s="14"/>
      <c r="J399" s="14"/>
    </row>
    <row r="400" spans="9:10" ht="15.75" customHeight="1" x14ac:dyDescent="0.25">
      <c r="I400" s="14"/>
      <c r="J400" s="14"/>
    </row>
    <row r="401" spans="9:10" ht="15.75" customHeight="1" x14ac:dyDescent="0.25">
      <c r="I401" s="14"/>
      <c r="J401" s="14"/>
    </row>
    <row r="402" spans="9:10" ht="15.75" customHeight="1" x14ac:dyDescent="0.25">
      <c r="I402" s="14"/>
      <c r="J402" s="14"/>
    </row>
    <row r="403" spans="9:10" ht="15.75" customHeight="1" x14ac:dyDescent="0.25">
      <c r="I403" s="14"/>
      <c r="J403" s="14"/>
    </row>
    <row r="404" spans="9:10" ht="15.75" customHeight="1" x14ac:dyDescent="0.25">
      <c r="I404" s="14"/>
      <c r="J404" s="14"/>
    </row>
    <row r="405" spans="9:10" ht="15.75" customHeight="1" x14ac:dyDescent="0.25">
      <c r="I405" s="14"/>
      <c r="J405" s="14"/>
    </row>
    <row r="406" spans="9:10" ht="15.75" customHeight="1" x14ac:dyDescent="0.25">
      <c r="I406" s="14"/>
      <c r="J406" s="14"/>
    </row>
    <row r="407" spans="9:10" ht="15.75" customHeight="1" x14ac:dyDescent="0.25">
      <c r="I407" s="14"/>
      <c r="J407" s="14"/>
    </row>
    <row r="408" spans="9:10" ht="15.75" customHeight="1" x14ac:dyDescent="0.25">
      <c r="I408" s="14"/>
      <c r="J408" s="14"/>
    </row>
    <row r="409" spans="9:10" ht="15.75" customHeight="1" x14ac:dyDescent="0.25">
      <c r="I409" s="14"/>
      <c r="J409" s="14"/>
    </row>
    <row r="410" spans="9:10" ht="15.75" customHeight="1" x14ac:dyDescent="0.25">
      <c r="I410" s="14"/>
      <c r="J410" s="14"/>
    </row>
    <row r="411" spans="9:10" ht="15.75" customHeight="1" x14ac:dyDescent="0.25">
      <c r="I411" s="14"/>
      <c r="J411" s="14"/>
    </row>
    <row r="412" spans="9:10" ht="15.75" customHeight="1" x14ac:dyDescent="0.25">
      <c r="I412" s="14"/>
      <c r="J412" s="14"/>
    </row>
    <row r="413" spans="9:10" ht="15.75" customHeight="1" x14ac:dyDescent="0.25">
      <c r="I413" s="14"/>
      <c r="J413" s="14"/>
    </row>
    <row r="414" spans="9:10" ht="15.75" customHeight="1" x14ac:dyDescent="0.25">
      <c r="I414" s="14"/>
      <c r="J414" s="14"/>
    </row>
    <row r="415" spans="9:10" ht="15.75" customHeight="1" x14ac:dyDescent="0.25">
      <c r="I415" s="14"/>
      <c r="J415" s="14"/>
    </row>
    <row r="416" spans="9:10" ht="15.75" customHeight="1" x14ac:dyDescent="0.25">
      <c r="I416" s="14"/>
      <c r="J416" s="14"/>
    </row>
    <row r="417" spans="9:10" ht="15.75" customHeight="1" x14ac:dyDescent="0.25">
      <c r="I417" s="14"/>
      <c r="J417" s="14"/>
    </row>
    <row r="418" spans="9:10" ht="15.75" customHeight="1" x14ac:dyDescent="0.25">
      <c r="I418" s="14"/>
      <c r="J418" s="14"/>
    </row>
    <row r="419" spans="9:10" ht="15.75" customHeight="1" x14ac:dyDescent="0.25">
      <c r="I419" s="14"/>
      <c r="J419" s="14"/>
    </row>
    <row r="420" spans="9:10" ht="15.75" customHeight="1" x14ac:dyDescent="0.25">
      <c r="I420" s="14"/>
      <c r="J420" s="14"/>
    </row>
    <row r="421" spans="9:10" ht="15.75" customHeight="1" x14ac:dyDescent="0.25">
      <c r="I421" s="14"/>
      <c r="J421" s="14"/>
    </row>
    <row r="422" spans="9:10" ht="15.75" customHeight="1" x14ac:dyDescent="0.25">
      <c r="I422" s="14"/>
      <c r="J422" s="14"/>
    </row>
    <row r="423" spans="9:10" ht="15.75" customHeight="1" x14ac:dyDescent="0.25">
      <c r="I423" s="14"/>
      <c r="J423" s="14"/>
    </row>
    <row r="424" spans="9:10" ht="15.75" customHeight="1" x14ac:dyDescent="0.25">
      <c r="I424" s="14"/>
      <c r="J424" s="14"/>
    </row>
    <row r="425" spans="9:10" ht="15.75" customHeight="1" x14ac:dyDescent="0.25">
      <c r="I425" s="14"/>
      <c r="J425" s="14"/>
    </row>
    <row r="426" spans="9:10" ht="15.75" customHeight="1" x14ac:dyDescent="0.25">
      <c r="I426" s="14"/>
      <c r="J426" s="14"/>
    </row>
    <row r="427" spans="9:10" ht="15.75" customHeight="1" x14ac:dyDescent="0.25">
      <c r="I427" s="14"/>
      <c r="J427" s="14"/>
    </row>
    <row r="428" spans="9:10" ht="15.75" customHeight="1" x14ac:dyDescent="0.25">
      <c r="I428" s="14"/>
      <c r="J428" s="14"/>
    </row>
    <row r="429" spans="9:10" ht="15.75" customHeight="1" x14ac:dyDescent="0.25">
      <c r="I429" s="14"/>
      <c r="J429" s="14"/>
    </row>
    <row r="430" spans="9:10" ht="15.75" customHeight="1" x14ac:dyDescent="0.25">
      <c r="I430" s="14"/>
      <c r="J430" s="14"/>
    </row>
    <row r="431" spans="9:10" ht="15.75" customHeight="1" x14ac:dyDescent="0.25">
      <c r="I431" s="14"/>
      <c r="J431" s="14"/>
    </row>
    <row r="432" spans="9:10" ht="15.75" customHeight="1" x14ac:dyDescent="0.25">
      <c r="I432" s="14"/>
      <c r="J432" s="14"/>
    </row>
    <row r="433" spans="9:10" ht="15.75" customHeight="1" x14ac:dyDescent="0.25">
      <c r="I433" s="14"/>
      <c r="J433" s="14"/>
    </row>
    <row r="434" spans="9:10" ht="15.75" customHeight="1" x14ac:dyDescent="0.25">
      <c r="I434" s="14"/>
      <c r="J434" s="14"/>
    </row>
    <row r="435" spans="9:10" ht="15.75" customHeight="1" x14ac:dyDescent="0.25">
      <c r="I435" s="14"/>
      <c r="J435" s="14"/>
    </row>
    <row r="436" spans="9:10" ht="15.75" customHeight="1" x14ac:dyDescent="0.25">
      <c r="I436" s="14"/>
      <c r="J436" s="14"/>
    </row>
    <row r="437" spans="9:10" ht="15.75" customHeight="1" x14ac:dyDescent="0.25">
      <c r="I437" s="14"/>
      <c r="J437" s="14"/>
    </row>
    <row r="438" spans="9:10" ht="15.75" customHeight="1" x14ac:dyDescent="0.25">
      <c r="I438" s="14"/>
      <c r="J438" s="14"/>
    </row>
    <row r="439" spans="9:10" ht="15.75" customHeight="1" x14ac:dyDescent="0.25">
      <c r="I439" s="14"/>
      <c r="J439" s="14"/>
    </row>
    <row r="440" spans="9:10" ht="15.75" customHeight="1" x14ac:dyDescent="0.25">
      <c r="I440" s="14"/>
      <c r="J440" s="14"/>
    </row>
    <row r="441" spans="9:10" ht="15.75" customHeight="1" x14ac:dyDescent="0.25">
      <c r="I441" s="14"/>
      <c r="J441" s="14"/>
    </row>
    <row r="442" spans="9:10" ht="15.75" customHeight="1" x14ac:dyDescent="0.25">
      <c r="I442" s="14"/>
      <c r="J442" s="14"/>
    </row>
    <row r="443" spans="9:10" ht="15.75" customHeight="1" x14ac:dyDescent="0.25">
      <c r="I443" s="14"/>
      <c r="J443" s="14"/>
    </row>
    <row r="444" spans="9:10" ht="15.75" customHeight="1" x14ac:dyDescent="0.25">
      <c r="I444" s="14"/>
      <c r="J444" s="14"/>
    </row>
    <row r="445" spans="9:10" ht="15.75" customHeight="1" x14ac:dyDescent="0.25">
      <c r="I445" s="14"/>
      <c r="J445" s="14"/>
    </row>
    <row r="446" spans="9:10" ht="15.75" customHeight="1" x14ac:dyDescent="0.25">
      <c r="I446" s="14"/>
      <c r="J446" s="14"/>
    </row>
    <row r="447" spans="9:10" ht="15.75" customHeight="1" x14ac:dyDescent="0.25">
      <c r="I447" s="14"/>
      <c r="J447" s="14"/>
    </row>
    <row r="448" spans="9:10" ht="15.75" customHeight="1" x14ac:dyDescent="0.25">
      <c r="I448" s="14"/>
      <c r="J448" s="14"/>
    </row>
    <row r="449" spans="9:10" ht="15.75" customHeight="1" x14ac:dyDescent="0.25">
      <c r="I449" s="14"/>
      <c r="J449" s="14"/>
    </row>
    <row r="450" spans="9:10" ht="15.75" customHeight="1" x14ac:dyDescent="0.25">
      <c r="I450" s="14"/>
      <c r="J450" s="14"/>
    </row>
    <row r="451" spans="9:10" ht="15.75" customHeight="1" x14ac:dyDescent="0.25">
      <c r="I451" s="14"/>
      <c r="J451" s="14"/>
    </row>
    <row r="452" spans="9:10" ht="15.75" customHeight="1" x14ac:dyDescent="0.25">
      <c r="I452" s="14"/>
      <c r="J452" s="14"/>
    </row>
    <row r="453" spans="9:10" ht="15.75" customHeight="1" x14ac:dyDescent="0.25">
      <c r="I453" s="14"/>
      <c r="J453" s="14"/>
    </row>
    <row r="454" spans="9:10" ht="15.75" customHeight="1" x14ac:dyDescent="0.25">
      <c r="I454" s="14"/>
      <c r="J454" s="14"/>
    </row>
    <row r="455" spans="9:10" ht="15.75" customHeight="1" x14ac:dyDescent="0.25">
      <c r="I455" s="14"/>
      <c r="J455" s="14"/>
    </row>
    <row r="456" spans="9:10" ht="15.75" customHeight="1" x14ac:dyDescent="0.25">
      <c r="I456" s="14"/>
      <c r="J456" s="14"/>
    </row>
    <row r="457" spans="9:10" ht="15.75" customHeight="1" x14ac:dyDescent="0.25">
      <c r="I457" s="14"/>
      <c r="J457" s="14"/>
    </row>
    <row r="458" spans="9:10" ht="15.75" customHeight="1" x14ac:dyDescent="0.25">
      <c r="I458" s="14"/>
      <c r="J458" s="14"/>
    </row>
    <row r="459" spans="9:10" ht="15.75" customHeight="1" x14ac:dyDescent="0.25">
      <c r="I459" s="14"/>
      <c r="J459" s="14"/>
    </row>
    <row r="460" spans="9:10" ht="15.75" customHeight="1" x14ac:dyDescent="0.25">
      <c r="I460" s="14"/>
      <c r="J460" s="14"/>
    </row>
    <row r="461" spans="9:10" ht="15.75" customHeight="1" x14ac:dyDescent="0.25">
      <c r="I461" s="14"/>
      <c r="J461" s="14"/>
    </row>
    <row r="462" spans="9:10" ht="15.75" customHeight="1" x14ac:dyDescent="0.25">
      <c r="I462" s="14"/>
      <c r="J462" s="14"/>
    </row>
    <row r="463" spans="9:10" ht="15.75" customHeight="1" x14ac:dyDescent="0.25">
      <c r="I463" s="14"/>
      <c r="J463" s="14"/>
    </row>
    <row r="464" spans="9:10" ht="15.75" customHeight="1" x14ac:dyDescent="0.25">
      <c r="I464" s="14"/>
      <c r="J464" s="14"/>
    </row>
    <row r="465" spans="9:10" ht="15.75" customHeight="1" x14ac:dyDescent="0.25">
      <c r="I465" s="14"/>
      <c r="J465" s="14"/>
    </row>
    <row r="466" spans="9:10" ht="15.75" customHeight="1" x14ac:dyDescent="0.25">
      <c r="I466" s="14"/>
      <c r="J466" s="14"/>
    </row>
    <row r="467" spans="9:10" ht="15.75" customHeight="1" x14ac:dyDescent="0.25">
      <c r="I467" s="14"/>
      <c r="J467" s="14"/>
    </row>
    <row r="468" spans="9:10" ht="15.75" customHeight="1" x14ac:dyDescent="0.25">
      <c r="I468" s="14"/>
      <c r="J468" s="14"/>
    </row>
    <row r="469" spans="9:10" ht="15.75" customHeight="1" x14ac:dyDescent="0.25">
      <c r="I469" s="14"/>
      <c r="J469" s="14"/>
    </row>
    <row r="470" spans="9:10" ht="15.75" customHeight="1" x14ac:dyDescent="0.25">
      <c r="I470" s="14"/>
      <c r="J470" s="14"/>
    </row>
    <row r="471" spans="9:10" ht="15.75" customHeight="1" x14ac:dyDescent="0.25">
      <c r="I471" s="14"/>
      <c r="J471" s="14"/>
    </row>
    <row r="472" spans="9:10" ht="15.75" customHeight="1" x14ac:dyDescent="0.25">
      <c r="I472" s="14"/>
      <c r="J472" s="14"/>
    </row>
    <row r="473" spans="9:10" ht="15.75" customHeight="1" x14ac:dyDescent="0.25">
      <c r="I473" s="14"/>
      <c r="J473" s="14"/>
    </row>
    <row r="474" spans="9:10" ht="15.75" customHeight="1" x14ac:dyDescent="0.25">
      <c r="I474" s="14"/>
      <c r="J474" s="14"/>
    </row>
    <row r="475" spans="9:10" ht="15.75" customHeight="1" x14ac:dyDescent="0.25">
      <c r="I475" s="14"/>
      <c r="J475" s="14"/>
    </row>
    <row r="476" spans="9:10" ht="15.75" customHeight="1" x14ac:dyDescent="0.25">
      <c r="I476" s="14"/>
      <c r="J476" s="14"/>
    </row>
    <row r="477" spans="9:10" ht="15.75" customHeight="1" x14ac:dyDescent="0.25">
      <c r="I477" s="14"/>
      <c r="J477" s="14"/>
    </row>
    <row r="478" spans="9:10" ht="15.75" customHeight="1" x14ac:dyDescent="0.25">
      <c r="I478" s="14"/>
      <c r="J478" s="14"/>
    </row>
    <row r="479" spans="9:10" ht="15.75" customHeight="1" x14ac:dyDescent="0.25">
      <c r="I479" s="14"/>
      <c r="J479" s="14"/>
    </row>
    <row r="480" spans="9:10" ht="15.75" customHeight="1" x14ac:dyDescent="0.25">
      <c r="I480" s="14"/>
      <c r="J480" s="14"/>
    </row>
    <row r="481" spans="9:10" ht="15.75" customHeight="1" x14ac:dyDescent="0.25">
      <c r="I481" s="14"/>
      <c r="J481" s="14"/>
    </row>
    <row r="482" spans="9:10" ht="15.75" customHeight="1" x14ac:dyDescent="0.25">
      <c r="I482" s="14"/>
      <c r="J482" s="14"/>
    </row>
    <row r="483" spans="9:10" ht="15.75" customHeight="1" x14ac:dyDescent="0.25">
      <c r="I483" s="14"/>
      <c r="J483" s="14"/>
    </row>
    <row r="484" spans="9:10" ht="15.75" customHeight="1" x14ac:dyDescent="0.25">
      <c r="I484" s="14"/>
      <c r="J484" s="14"/>
    </row>
    <row r="485" spans="9:10" ht="15.75" customHeight="1" x14ac:dyDescent="0.25">
      <c r="I485" s="14"/>
      <c r="J485" s="14"/>
    </row>
    <row r="486" spans="9:10" ht="15.75" customHeight="1" x14ac:dyDescent="0.25">
      <c r="I486" s="14"/>
      <c r="J486" s="14"/>
    </row>
    <row r="487" spans="9:10" ht="15.75" customHeight="1" x14ac:dyDescent="0.25">
      <c r="I487" s="14"/>
      <c r="J487" s="14"/>
    </row>
    <row r="488" spans="9:10" ht="15.75" customHeight="1" x14ac:dyDescent="0.25">
      <c r="I488" s="14"/>
      <c r="J488" s="14"/>
    </row>
    <row r="489" spans="9:10" ht="15.75" customHeight="1" x14ac:dyDescent="0.25">
      <c r="I489" s="14"/>
      <c r="J489" s="14"/>
    </row>
    <row r="490" spans="9:10" ht="15.75" customHeight="1" x14ac:dyDescent="0.25">
      <c r="I490" s="14"/>
      <c r="J490" s="14"/>
    </row>
    <row r="491" spans="9:10" ht="15.75" customHeight="1" x14ac:dyDescent="0.25">
      <c r="I491" s="14"/>
      <c r="J491" s="14"/>
    </row>
    <row r="492" spans="9:10" ht="15.75" customHeight="1" x14ac:dyDescent="0.25">
      <c r="I492" s="14"/>
      <c r="J492" s="14"/>
    </row>
    <row r="493" spans="9:10" ht="15.75" customHeight="1" x14ac:dyDescent="0.25">
      <c r="I493" s="14"/>
      <c r="J493" s="14"/>
    </row>
    <row r="494" spans="9:10" ht="15.75" customHeight="1" x14ac:dyDescent="0.25">
      <c r="I494" s="14"/>
      <c r="J494" s="14"/>
    </row>
    <row r="495" spans="9:10" ht="15.75" customHeight="1" x14ac:dyDescent="0.25">
      <c r="I495" s="14"/>
      <c r="J495" s="14"/>
    </row>
    <row r="496" spans="9:10" ht="15.75" customHeight="1" x14ac:dyDescent="0.25">
      <c r="I496" s="14"/>
      <c r="J496" s="14"/>
    </row>
    <row r="497" spans="9:10" ht="15.75" customHeight="1" x14ac:dyDescent="0.25">
      <c r="I497" s="14"/>
      <c r="J497" s="14"/>
    </row>
    <row r="498" spans="9:10" ht="15.75" customHeight="1" x14ac:dyDescent="0.25">
      <c r="I498" s="14"/>
      <c r="J498" s="14"/>
    </row>
    <row r="499" spans="9:10" ht="15.75" customHeight="1" x14ac:dyDescent="0.25">
      <c r="I499" s="14"/>
      <c r="J499" s="14"/>
    </row>
    <row r="500" spans="9:10" ht="15.75" customHeight="1" x14ac:dyDescent="0.25">
      <c r="I500" s="14"/>
      <c r="J500" s="14"/>
    </row>
    <row r="501" spans="9:10" ht="15.75" customHeight="1" x14ac:dyDescent="0.25">
      <c r="I501" s="14"/>
      <c r="J501" s="14"/>
    </row>
    <row r="502" spans="9:10" ht="15.75" customHeight="1" x14ac:dyDescent="0.25">
      <c r="I502" s="14"/>
      <c r="J502" s="14"/>
    </row>
    <row r="503" spans="9:10" ht="15.75" customHeight="1" x14ac:dyDescent="0.25">
      <c r="I503" s="14"/>
      <c r="J503" s="14"/>
    </row>
    <row r="504" spans="9:10" ht="15.75" customHeight="1" x14ac:dyDescent="0.25">
      <c r="I504" s="14"/>
      <c r="J504" s="14"/>
    </row>
    <row r="505" spans="9:10" ht="15.75" customHeight="1" x14ac:dyDescent="0.25">
      <c r="I505" s="14"/>
      <c r="J505" s="14"/>
    </row>
    <row r="506" spans="9:10" ht="15.75" customHeight="1" x14ac:dyDescent="0.25">
      <c r="I506" s="14"/>
      <c r="J506" s="14"/>
    </row>
    <row r="507" spans="9:10" ht="15.75" customHeight="1" x14ac:dyDescent="0.25">
      <c r="I507" s="14"/>
      <c r="J507" s="14"/>
    </row>
    <row r="508" spans="9:10" ht="15.75" customHeight="1" x14ac:dyDescent="0.25">
      <c r="I508" s="14"/>
      <c r="J508" s="14"/>
    </row>
    <row r="509" spans="9:10" ht="15.75" customHeight="1" x14ac:dyDescent="0.25">
      <c r="I509" s="14"/>
      <c r="J509" s="14"/>
    </row>
    <row r="510" spans="9:10" ht="15.75" customHeight="1" x14ac:dyDescent="0.25">
      <c r="I510" s="14"/>
      <c r="J510" s="14"/>
    </row>
    <row r="511" spans="9:10" ht="15.75" customHeight="1" x14ac:dyDescent="0.25">
      <c r="I511" s="14"/>
      <c r="J511" s="14"/>
    </row>
    <row r="512" spans="9:10" ht="15.75" customHeight="1" x14ac:dyDescent="0.25">
      <c r="I512" s="14"/>
      <c r="J512" s="14"/>
    </row>
    <row r="513" spans="9:10" ht="15.75" customHeight="1" x14ac:dyDescent="0.25">
      <c r="I513" s="14"/>
      <c r="J513" s="14"/>
    </row>
    <row r="514" spans="9:10" ht="15.75" customHeight="1" x14ac:dyDescent="0.25">
      <c r="I514" s="14"/>
      <c r="J514" s="14"/>
    </row>
    <row r="515" spans="9:10" ht="15.75" customHeight="1" x14ac:dyDescent="0.25">
      <c r="I515" s="14"/>
      <c r="J515" s="14"/>
    </row>
    <row r="516" spans="9:10" ht="15.75" customHeight="1" x14ac:dyDescent="0.25">
      <c r="I516" s="14"/>
      <c r="J516" s="14"/>
    </row>
    <row r="517" spans="9:10" ht="15.75" customHeight="1" x14ac:dyDescent="0.25">
      <c r="I517" s="14"/>
      <c r="J517" s="14"/>
    </row>
    <row r="518" spans="9:10" ht="15.75" customHeight="1" x14ac:dyDescent="0.25">
      <c r="I518" s="14"/>
      <c r="J518" s="14"/>
    </row>
    <row r="519" spans="9:10" ht="15.75" customHeight="1" x14ac:dyDescent="0.25">
      <c r="I519" s="14"/>
      <c r="J519" s="14"/>
    </row>
    <row r="520" spans="9:10" ht="15.75" customHeight="1" x14ac:dyDescent="0.25">
      <c r="I520" s="14"/>
      <c r="J520" s="14"/>
    </row>
    <row r="521" spans="9:10" ht="15.75" customHeight="1" x14ac:dyDescent="0.25">
      <c r="I521" s="14"/>
      <c r="J521" s="14"/>
    </row>
    <row r="522" spans="9:10" ht="15.75" customHeight="1" x14ac:dyDescent="0.25">
      <c r="I522" s="14"/>
      <c r="J522" s="14"/>
    </row>
    <row r="523" spans="9:10" ht="15.75" customHeight="1" x14ac:dyDescent="0.25">
      <c r="I523" s="14"/>
      <c r="J523" s="14"/>
    </row>
    <row r="524" spans="9:10" ht="15.75" customHeight="1" x14ac:dyDescent="0.25">
      <c r="I524" s="14"/>
      <c r="J524" s="14"/>
    </row>
    <row r="525" spans="9:10" ht="15.75" customHeight="1" x14ac:dyDescent="0.25">
      <c r="I525" s="14"/>
      <c r="J525" s="14"/>
    </row>
    <row r="526" spans="9:10" ht="15.75" customHeight="1" x14ac:dyDescent="0.25">
      <c r="I526" s="14"/>
      <c r="J526" s="14"/>
    </row>
    <row r="527" spans="9:10" ht="15.75" customHeight="1" x14ac:dyDescent="0.25">
      <c r="I527" s="14"/>
      <c r="J527" s="14"/>
    </row>
    <row r="528" spans="9:10" ht="15.75" customHeight="1" x14ac:dyDescent="0.25">
      <c r="I528" s="14"/>
      <c r="J528" s="14"/>
    </row>
    <row r="529" spans="9:10" ht="15.75" customHeight="1" x14ac:dyDescent="0.25">
      <c r="I529" s="14"/>
      <c r="J529" s="14"/>
    </row>
    <row r="530" spans="9:10" ht="15.75" customHeight="1" x14ac:dyDescent="0.25">
      <c r="I530" s="14"/>
      <c r="J530" s="14"/>
    </row>
    <row r="531" spans="9:10" ht="15.75" customHeight="1" x14ac:dyDescent="0.25">
      <c r="I531" s="14"/>
      <c r="J531" s="14"/>
    </row>
    <row r="532" spans="9:10" ht="15.75" customHeight="1" x14ac:dyDescent="0.25">
      <c r="I532" s="14"/>
      <c r="J532" s="14"/>
    </row>
    <row r="533" spans="9:10" ht="15.75" customHeight="1" x14ac:dyDescent="0.25">
      <c r="I533" s="14"/>
      <c r="J533" s="14"/>
    </row>
    <row r="534" spans="9:10" ht="15.75" customHeight="1" x14ac:dyDescent="0.25">
      <c r="I534" s="14"/>
      <c r="J534" s="14"/>
    </row>
    <row r="535" spans="9:10" ht="15.75" customHeight="1" x14ac:dyDescent="0.25">
      <c r="I535" s="14"/>
      <c r="J535" s="14"/>
    </row>
    <row r="536" spans="9:10" ht="15.75" customHeight="1" x14ac:dyDescent="0.25">
      <c r="I536" s="14"/>
      <c r="J536" s="14"/>
    </row>
    <row r="537" spans="9:10" ht="15.75" customHeight="1" x14ac:dyDescent="0.25">
      <c r="I537" s="14"/>
      <c r="J537" s="14"/>
    </row>
    <row r="538" spans="9:10" ht="15.75" customHeight="1" x14ac:dyDescent="0.25">
      <c r="I538" s="14"/>
      <c r="J538" s="14"/>
    </row>
    <row r="539" spans="9:10" ht="15.75" customHeight="1" x14ac:dyDescent="0.25">
      <c r="I539" s="14"/>
      <c r="J539" s="14"/>
    </row>
    <row r="540" spans="9:10" ht="15.75" customHeight="1" x14ac:dyDescent="0.25">
      <c r="I540" s="14"/>
      <c r="J540" s="14"/>
    </row>
    <row r="541" spans="9:10" ht="15.75" customHeight="1" x14ac:dyDescent="0.25">
      <c r="I541" s="14"/>
      <c r="J541" s="14"/>
    </row>
    <row r="542" spans="9:10" ht="15.75" customHeight="1" x14ac:dyDescent="0.25">
      <c r="I542" s="14"/>
      <c r="J542" s="14"/>
    </row>
    <row r="543" spans="9:10" ht="15.75" customHeight="1" x14ac:dyDescent="0.25">
      <c r="I543" s="14"/>
      <c r="J543" s="14"/>
    </row>
    <row r="544" spans="9:10" ht="15.75" customHeight="1" x14ac:dyDescent="0.25">
      <c r="I544" s="14"/>
      <c r="J544" s="14"/>
    </row>
    <row r="545" spans="9:10" ht="15.75" customHeight="1" x14ac:dyDescent="0.25">
      <c r="I545" s="14"/>
      <c r="J545" s="14"/>
    </row>
    <row r="546" spans="9:10" ht="15.75" customHeight="1" x14ac:dyDescent="0.25">
      <c r="I546" s="14"/>
      <c r="J546" s="14"/>
    </row>
    <row r="547" spans="9:10" ht="15.75" customHeight="1" x14ac:dyDescent="0.25">
      <c r="I547" s="14"/>
      <c r="J547" s="14"/>
    </row>
    <row r="548" spans="9:10" ht="15.75" customHeight="1" x14ac:dyDescent="0.25">
      <c r="I548" s="14"/>
      <c r="J548" s="14"/>
    </row>
    <row r="549" spans="9:10" ht="15.75" customHeight="1" x14ac:dyDescent="0.25">
      <c r="I549" s="14"/>
      <c r="J549" s="14"/>
    </row>
    <row r="550" spans="9:10" ht="15.75" customHeight="1" x14ac:dyDescent="0.25">
      <c r="I550" s="14"/>
      <c r="J550" s="14"/>
    </row>
    <row r="551" spans="9:10" ht="15.75" customHeight="1" x14ac:dyDescent="0.25">
      <c r="I551" s="14"/>
      <c r="J551" s="14"/>
    </row>
    <row r="552" spans="9:10" ht="15.75" customHeight="1" x14ac:dyDescent="0.25">
      <c r="I552" s="14"/>
      <c r="J552" s="14"/>
    </row>
    <row r="553" spans="9:10" ht="15.75" customHeight="1" x14ac:dyDescent="0.25">
      <c r="I553" s="14"/>
      <c r="J553" s="14"/>
    </row>
    <row r="554" spans="9:10" ht="15.75" customHeight="1" x14ac:dyDescent="0.25">
      <c r="I554" s="14"/>
      <c r="J554" s="14"/>
    </row>
    <row r="555" spans="9:10" ht="15.75" customHeight="1" x14ac:dyDescent="0.25">
      <c r="I555" s="14"/>
      <c r="J555" s="14"/>
    </row>
    <row r="556" spans="9:10" ht="15.75" customHeight="1" x14ac:dyDescent="0.25">
      <c r="I556" s="14"/>
      <c r="J556" s="14"/>
    </row>
    <row r="557" spans="9:10" ht="15.75" customHeight="1" x14ac:dyDescent="0.25">
      <c r="I557" s="14"/>
      <c r="J557" s="14"/>
    </row>
    <row r="558" spans="9:10" ht="15.75" customHeight="1" x14ac:dyDescent="0.25">
      <c r="I558" s="14"/>
      <c r="J558" s="14"/>
    </row>
    <row r="559" spans="9:10" ht="15.75" customHeight="1" x14ac:dyDescent="0.25">
      <c r="I559" s="14"/>
      <c r="J559" s="14"/>
    </row>
    <row r="560" spans="9:10" ht="15.75" customHeight="1" x14ac:dyDescent="0.25">
      <c r="I560" s="14"/>
      <c r="J560" s="14"/>
    </row>
    <row r="561" spans="9:10" ht="15.75" customHeight="1" x14ac:dyDescent="0.25">
      <c r="I561" s="14"/>
      <c r="J561" s="14"/>
    </row>
    <row r="562" spans="9:10" ht="15.75" customHeight="1" x14ac:dyDescent="0.25">
      <c r="I562" s="14"/>
      <c r="J562" s="14"/>
    </row>
    <row r="563" spans="9:10" ht="15.75" customHeight="1" x14ac:dyDescent="0.25">
      <c r="I563" s="14"/>
      <c r="J563" s="14"/>
    </row>
    <row r="564" spans="9:10" ht="15.75" customHeight="1" x14ac:dyDescent="0.25">
      <c r="I564" s="14"/>
      <c r="J564" s="14"/>
    </row>
    <row r="565" spans="9:10" ht="15.75" customHeight="1" x14ac:dyDescent="0.25">
      <c r="I565" s="14"/>
      <c r="J565" s="14"/>
    </row>
    <row r="566" spans="9:10" ht="15.75" customHeight="1" x14ac:dyDescent="0.25">
      <c r="I566" s="14"/>
      <c r="J566" s="14"/>
    </row>
    <row r="567" spans="9:10" ht="15.75" customHeight="1" x14ac:dyDescent="0.25">
      <c r="I567" s="14"/>
      <c r="J567" s="14"/>
    </row>
    <row r="568" spans="9:10" ht="15.75" customHeight="1" x14ac:dyDescent="0.25">
      <c r="I568" s="14"/>
      <c r="J568" s="14"/>
    </row>
    <row r="569" spans="9:10" ht="15.75" customHeight="1" x14ac:dyDescent="0.25">
      <c r="I569" s="14"/>
      <c r="J569" s="14"/>
    </row>
    <row r="570" spans="9:10" ht="15.75" customHeight="1" x14ac:dyDescent="0.25">
      <c r="I570" s="14"/>
      <c r="J570" s="14"/>
    </row>
    <row r="571" spans="9:10" ht="15.75" customHeight="1" x14ac:dyDescent="0.25">
      <c r="I571" s="14"/>
      <c r="J571" s="14"/>
    </row>
    <row r="572" spans="9:10" ht="15.75" customHeight="1" x14ac:dyDescent="0.25">
      <c r="I572" s="14"/>
      <c r="J572" s="14"/>
    </row>
    <row r="573" spans="9:10" ht="15.75" customHeight="1" x14ac:dyDescent="0.25">
      <c r="I573" s="14"/>
      <c r="J573" s="14"/>
    </row>
    <row r="574" spans="9:10" ht="15.75" customHeight="1" x14ac:dyDescent="0.25">
      <c r="I574" s="14"/>
      <c r="J574" s="14"/>
    </row>
    <row r="575" spans="9:10" ht="15.75" customHeight="1" x14ac:dyDescent="0.25">
      <c r="I575" s="14"/>
      <c r="J575" s="14"/>
    </row>
    <row r="576" spans="9:10" ht="15.75" customHeight="1" x14ac:dyDescent="0.25">
      <c r="I576" s="14"/>
      <c r="J576" s="14"/>
    </row>
    <row r="577" spans="9:10" ht="15.75" customHeight="1" x14ac:dyDescent="0.25">
      <c r="I577" s="14"/>
      <c r="J577" s="14"/>
    </row>
    <row r="578" spans="9:10" ht="15.75" customHeight="1" x14ac:dyDescent="0.25">
      <c r="I578" s="14"/>
      <c r="J578" s="14"/>
    </row>
    <row r="579" spans="9:10" ht="15.75" customHeight="1" x14ac:dyDescent="0.25">
      <c r="I579" s="14"/>
      <c r="J579" s="14"/>
    </row>
    <row r="580" spans="9:10" ht="15.75" customHeight="1" x14ac:dyDescent="0.25">
      <c r="I580" s="14"/>
      <c r="J580" s="14"/>
    </row>
    <row r="581" spans="9:10" ht="15.75" customHeight="1" x14ac:dyDescent="0.25">
      <c r="I581" s="14"/>
      <c r="J581" s="14"/>
    </row>
    <row r="582" spans="9:10" ht="15.75" customHeight="1" x14ac:dyDescent="0.25">
      <c r="I582" s="14"/>
      <c r="J582" s="14"/>
    </row>
    <row r="583" spans="9:10" ht="15.75" customHeight="1" x14ac:dyDescent="0.25">
      <c r="I583" s="14"/>
      <c r="J583" s="14"/>
    </row>
    <row r="584" spans="9:10" ht="15.75" customHeight="1" x14ac:dyDescent="0.25">
      <c r="I584" s="14"/>
      <c r="J584" s="14"/>
    </row>
    <row r="585" spans="9:10" ht="15.75" customHeight="1" x14ac:dyDescent="0.25">
      <c r="I585" s="14"/>
      <c r="J585" s="14"/>
    </row>
    <row r="586" spans="9:10" ht="15.75" customHeight="1" x14ac:dyDescent="0.25">
      <c r="I586" s="14"/>
      <c r="J586" s="14"/>
    </row>
    <row r="587" spans="9:10" ht="15.75" customHeight="1" x14ac:dyDescent="0.25">
      <c r="I587" s="14"/>
      <c r="J587" s="14"/>
    </row>
    <row r="588" spans="9:10" ht="15.75" customHeight="1" x14ac:dyDescent="0.25">
      <c r="I588" s="14"/>
      <c r="J588" s="14"/>
    </row>
    <row r="589" spans="9:10" ht="15.75" customHeight="1" x14ac:dyDescent="0.25">
      <c r="I589" s="14"/>
      <c r="J589" s="14"/>
    </row>
    <row r="590" spans="9:10" ht="15.75" customHeight="1" x14ac:dyDescent="0.25">
      <c r="I590" s="14"/>
      <c r="J590" s="14"/>
    </row>
    <row r="591" spans="9:10" ht="15.75" customHeight="1" x14ac:dyDescent="0.25">
      <c r="I591" s="14"/>
      <c r="J591" s="14"/>
    </row>
    <row r="592" spans="9:10" ht="15.75" customHeight="1" x14ac:dyDescent="0.25">
      <c r="I592" s="14"/>
      <c r="J592" s="14"/>
    </row>
    <row r="593" spans="9:10" ht="15.75" customHeight="1" x14ac:dyDescent="0.25">
      <c r="I593" s="14"/>
      <c r="J593" s="14"/>
    </row>
    <row r="594" spans="9:10" ht="15.75" customHeight="1" x14ac:dyDescent="0.25">
      <c r="I594" s="14"/>
      <c r="J594" s="14"/>
    </row>
    <row r="595" spans="9:10" ht="15.75" customHeight="1" x14ac:dyDescent="0.25">
      <c r="I595" s="14"/>
      <c r="J595" s="14"/>
    </row>
    <row r="596" spans="9:10" ht="15.75" customHeight="1" x14ac:dyDescent="0.25">
      <c r="I596" s="14"/>
      <c r="J596" s="14"/>
    </row>
    <row r="597" spans="9:10" ht="15.75" customHeight="1" x14ac:dyDescent="0.25">
      <c r="I597" s="14"/>
      <c r="J597" s="14"/>
    </row>
    <row r="598" spans="9:10" ht="15.75" customHeight="1" x14ac:dyDescent="0.25">
      <c r="I598" s="14"/>
      <c r="J598" s="14"/>
    </row>
    <row r="599" spans="9:10" ht="15.75" customHeight="1" x14ac:dyDescent="0.25">
      <c r="I599" s="14"/>
      <c r="J599" s="14"/>
    </row>
    <row r="600" spans="9:10" ht="15.75" customHeight="1" x14ac:dyDescent="0.25">
      <c r="I600" s="14"/>
      <c r="J600" s="14"/>
    </row>
    <row r="601" spans="9:10" ht="15.75" customHeight="1" x14ac:dyDescent="0.25">
      <c r="I601" s="14"/>
      <c r="J601" s="14"/>
    </row>
    <row r="602" spans="9:10" ht="15.75" customHeight="1" x14ac:dyDescent="0.25">
      <c r="I602" s="14"/>
      <c r="J602" s="14"/>
    </row>
    <row r="603" spans="9:10" ht="15.75" customHeight="1" x14ac:dyDescent="0.25">
      <c r="I603" s="14"/>
      <c r="J603" s="14"/>
    </row>
    <row r="604" spans="9:10" ht="15.75" customHeight="1" x14ac:dyDescent="0.25">
      <c r="I604" s="14"/>
      <c r="J604" s="14"/>
    </row>
    <row r="605" spans="9:10" ht="15.75" customHeight="1" x14ac:dyDescent="0.25">
      <c r="I605" s="14"/>
      <c r="J605" s="14"/>
    </row>
    <row r="606" spans="9:10" ht="15.75" customHeight="1" x14ac:dyDescent="0.25">
      <c r="I606" s="14"/>
      <c r="J606" s="14"/>
    </row>
    <row r="607" spans="9:10" ht="15.75" customHeight="1" x14ac:dyDescent="0.25">
      <c r="I607" s="14"/>
      <c r="J607" s="14"/>
    </row>
    <row r="608" spans="9:10" ht="15.75" customHeight="1" x14ac:dyDescent="0.25">
      <c r="I608" s="14"/>
      <c r="J608" s="14"/>
    </row>
    <row r="609" spans="9:10" ht="15.75" customHeight="1" x14ac:dyDescent="0.25">
      <c r="I609" s="14"/>
      <c r="J609" s="14"/>
    </row>
    <row r="610" spans="9:10" ht="15.75" customHeight="1" x14ac:dyDescent="0.25">
      <c r="I610" s="14"/>
      <c r="J610" s="14"/>
    </row>
    <row r="611" spans="9:10" ht="15.75" customHeight="1" x14ac:dyDescent="0.25">
      <c r="I611" s="14"/>
      <c r="J611" s="14"/>
    </row>
    <row r="612" spans="9:10" ht="15.75" customHeight="1" x14ac:dyDescent="0.25">
      <c r="I612" s="14"/>
      <c r="J612" s="14"/>
    </row>
    <row r="613" spans="9:10" ht="15.75" customHeight="1" x14ac:dyDescent="0.25">
      <c r="I613" s="14"/>
      <c r="J613" s="14"/>
    </row>
    <row r="614" spans="9:10" ht="15.75" customHeight="1" x14ac:dyDescent="0.25">
      <c r="I614" s="14"/>
      <c r="J614" s="14"/>
    </row>
    <row r="615" spans="9:10" ht="15.75" customHeight="1" x14ac:dyDescent="0.25">
      <c r="I615" s="14"/>
      <c r="J615" s="14"/>
    </row>
    <row r="616" spans="9:10" ht="15.75" customHeight="1" x14ac:dyDescent="0.25">
      <c r="I616" s="14"/>
      <c r="J616" s="14"/>
    </row>
    <row r="617" spans="9:10" ht="15.75" customHeight="1" x14ac:dyDescent="0.25">
      <c r="I617" s="14"/>
      <c r="J617" s="14"/>
    </row>
    <row r="618" spans="9:10" ht="15.75" customHeight="1" x14ac:dyDescent="0.25">
      <c r="I618" s="14"/>
      <c r="J618" s="14"/>
    </row>
    <row r="619" spans="9:10" ht="15.75" customHeight="1" x14ac:dyDescent="0.25">
      <c r="I619" s="14"/>
      <c r="J619" s="14"/>
    </row>
    <row r="620" spans="9:10" ht="15.75" customHeight="1" x14ac:dyDescent="0.25">
      <c r="I620" s="14"/>
      <c r="J620" s="14"/>
    </row>
    <row r="621" spans="9:10" ht="15.75" customHeight="1" x14ac:dyDescent="0.25">
      <c r="I621" s="14"/>
      <c r="J621" s="14"/>
    </row>
    <row r="622" spans="9:10" ht="15.75" customHeight="1" x14ac:dyDescent="0.25">
      <c r="I622" s="14"/>
      <c r="J622" s="14"/>
    </row>
    <row r="623" spans="9:10" ht="15.75" customHeight="1" x14ac:dyDescent="0.25">
      <c r="I623" s="14"/>
      <c r="J623" s="14"/>
    </row>
    <row r="624" spans="9:10" ht="15.75" customHeight="1" x14ac:dyDescent="0.25">
      <c r="I624" s="14"/>
      <c r="J624" s="14"/>
    </row>
    <row r="625" spans="9:10" ht="15.75" customHeight="1" x14ac:dyDescent="0.25">
      <c r="I625" s="14"/>
      <c r="J625" s="14"/>
    </row>
    <row r="626" spans="9:10" ht="15.75" customHeight="1" x14ac:dyDescent="0.25">
      <c r="I626" s="14"/>
      <c r="J626" s="14"/>
    </row>
    <row r="627" spans="9:10" ht="15.75" customHeight="1" x14ac:dyDescent="0.25">
      <c r="I627" s="14"/>
      <c r="J627" s="14"/>
    </row>
    <row r="628" spans="9:10" ht="15.75" customHeight="1" x14ac:dyDescent="0.25">
      <c r="I628" s="14"/>
      <c r="J628" s="14"/>
    </row>
    <row r="629" spans="9:10" ht="15.75" customHeight="1" x14ac:dyDescent="0.25">
      <c r="I629" s="14"/>
      <c r="J629" s="14"/>
    </row>
    <row r="630" spans="9:10" ht="15.75" customHeight="1" x14ac:dyDescent="0.25">
      <c r="I630" s="14"/>
      <c r="J630" s="14"/>
    </row>
    <row r="631" spans="9:10" ht="15.75" customHeight="1" x14ac:dyDescent="0.25">
      <c r="I631" s="14"/>
      <c r="J631" s="14"/>
    </row>
    <row r="632" spans="9:10" ht="15.75" customHeight="1" x14ac:dyDescent="0.25">
      <c r="I632" s="14"/>
      <c r="J632" s="14"/>
    </row>
    <row r="633" spans="9:10" ht="15.75" customHeight="1" x14ac:dyDescent="0.25">
      <c r="I633" s="14"/>
      <c r="J633" s="14"/>
    </row>
    <row r="634" spans="9:10" ht="15.75" customHeight="1" x14ac:dyDescent="0.25">
      <c r="I634" s="14"/>
      <c r="J634" s="14"/>
    </row>
    <row r="635" spans="9:10" ht="15.75" customHeight="1" x14ac:dyDescent="0.25">
      <c r="I635" s="14"/>
      <c r="J635" s="14"/>
    </row>
    <row r="636" spans="9:10" ht="15.75" customHeight="1" x14ac:dyDescent="0.25">
      <c r="I636" s="14"/>
      <c r="J636" s="14"/>
    </row>
    <row r="637" spans="9:10" ht="15.75" customHeight="1" x14ac:dyDescent="0.25">
      <c r="I637" s="14"/>
      <c r="J637" s="14"/>
    </row>
    <row r="638" spans="9:10" ht="15.75" customHeight="1" x14ac:dyDescent="0.25">
      <c r="I638" s="14"/>
      <c r="J638" s="14"/>
    </row>
    <row r="639" spans="9:10" ht="15.75" customHeight="1" x14ac:dyDescent="0.25">
      <c r="I639" s="14"/>
      <c r="J639" s="14"/>
    </row>
    <row r="640" spans="9:10" ht="15.75" customHeight="1" x14ac:dyDescent="0.25">
      <c r="I640" s="14"/>
      <c r="J640" s="14"/>
    </row>
    <row r="641" spans="9:10" ht="15.75" customHeight="1" x14ac:dyDescent="0.25">
      <c r="I641" s="14"/>
      <c r="J641" s="14"/>
    </row>
    <row r="642" spans="9:10" ht="15.75" customHeight="1" x14ac:dyDescent="0.25">
      <c r="I642" s="14"/>
      <c r="J642" s="14"/>
    </row>
    <row r="643" spans="9:10" ht="15.75" customHeight="1" x14ac:dyDescent="0.25">
      <c r="I643" s="14"/>
      <c r="J643" s="14"/>
    </row>
    <row r="644" spans="9:10" ht="15.75" customHeight="1" x14ac:dyDescent="0.25">
      <c r="I644" s="14"/>
      <c r="J644" s="14"/>
    </row>
    <row r="645" spans="9:10" ht="15.75" customHeight="1" x14ac:dyDescent="0.25">
      <c r="I645" s="14"/>
      <c r="J645" s="14"/>
    </row>
    <row r="646" spans="9:10" ht="15.75" customHeight="1" x14ac:dyDescent="0.25">
      <c r="I646" s="14"/>
      <c r="J646" s="14"/>
    </row>
    <row r="647" spans="9:10" ht="15.75" customHeight="1" x14ac:dyDescent="0.25">
      <c r="I647" s="14"/>
      <c r="J647" s="14"/>
    </row>
    <row r="648" spans="9:10" ht="15.75" customHeight="1" x14ac:dyDescent="0.25">
      <c r="I648" s="14"/>
      <c r="J648" s="14"/>
    </row>
    <row r="649" spans="9:10" ht="15.75" customHeight="1" x14ac:dyDescent="0.25">
      <c r="I649" s="14"/>
      <c r="J649" s="14"/>
    </row>
    <row r="650" spans="9:10" ht="15.75" customHeight="1" x14ac:dyDescent="0.25">
      <c r="I650" s="14"/>
      <c r="J650" s="14"/>
    </row>
    <row r="651" spans="9:10" ht="15.75" customHeight="1" x14ac:dyDescent="0.25">
      <c r="I651" s="14"/>
      <c r="J651" s="14"/>
    </row>
    <row r="652" spans="9:10" ht="15.75" customHeight="1" x14ac:dyDescent="0.25">
      <c r="I652" s="14"/>
      <c r="J652" s="14"/>
    </row>
    <row r="653" spans="9:10" ht="15.75" customHeight="1" x14ac:dyDescent="0.25">
      <c r="I653" s="14"/>
      <c r="J653" s="14"/>
    </row>
    <row r="654" spans="9:10" ht="15.75" customHeight="1" x14ac:dyDescent="0.25">
      <c r="I654" s="14"/>
      <c r="J654" s="14"/>
    </row>
    <row r="655" spans="9:10" ht="15.75" customHeight="1" x14ac:dyDescent="0.25">
      <c r="I655" s="14"/>
      <c r="J655" s="14"/>
    </row>
    <row r="656" spans="9:10" ht="15.75" customHeight="1" x14ac:dyDescent="0.25">
      <c r="I656" s="14"/>
      <c r="J656" s="14"/>
    </row>
    <row r="657" spans="9:10" ht="15.75" customHeight="1" x14ac:dyDescent="0.25">
      <c r="I657" s="14"/>
      <c r="J657" s="14"/>
    </row>
    <row r="658" spans="9:10" ht="15.75" customHeight="1" x14ac:dyDescent="0.25">
      <c r="I658" s="14"/>
      <c r="J658" s="14"/>
    </row>
    <row r="659" spans="9:10" ht="15.75" customHeight="1" x14ac:dyDescent="0.25">
      <c r="I659" s="14"/>
      <c r="J659" s="14"/>
    </row>
    <row r="660" spans="9:10" ht="15.75" customHeight="1" x14ac:dyDescent="0.25">
      <c r="I660" s="14"/>
      <c r="J660" s="14"/>
    </row>
    <row r="661" spans="9:10" ht="15.75" customHeight="1" x14ac:dyDescent="0.25">
      <c r="I661" s="14"/>
      <c r="J661" s="14"/>
    </row>
    <row r="662" spans="9:10" ht="15.75" customHeight="1" x14ac:dyDescent="0.25">
      <c r="I662" s="14"/>
      <c r="J662" s="14"/>
    </row>
    <row r="663" spans="9:10" ht="15.75" customHeight="1" x14ac:dyDescent="0.25">
      <c r="I663" s="14"/>
      <c r="J663" s="14"/>
    </row>
    <row r="664" spans="9:10" ht="15.75" customHeight="1" x14ac:dyDescent="0.25">
      <c r="I664" s="14"/>
      <c r="J664" s="14"/>
    </row>
    <row r="665" spans="9:10" ht="15.75" customHeight="1" x14ac:dyDescent="0.25">
      <c r="I665" s="14"/>
      <c r="J665" s="14"/>
    </row>
    <row r="666" spans="9:10" ht="15.75" customHeight="1" x14ac:dyDescent="0.25">
      <c r="I666" s="14"/>
      <c r="J666" s="14"/>
    </row>
    <row r="667" spans="9:10" ht="15.75" customHeight="1" x14ac:dyDescent="0.25">
      <c r="I667" s="14"/>
      <c r="J667" s="14"/>
    </row>
    <row r="668" spans="9:10" ht="15.75" customHeight="1" x14ac:dyDescent="0.25">
      <c r="I668" s="14"/>
      <c r="J668" s="14"/>
    </row>
    <row r="669" spans="9:10" ht="15.75" customHeight="1" x14ac:dyDescent="0.25">
      <c r="I669" s="14"/>
      <c r="J669" s="14"/>
    </row>
    <row r="670" spans="9:10" ht="15.75" customHeight="1" x14ac:dyDescent="0.25">
      <c r="I670" s="14"/>
      <c r="J670" s="14"/>
    </row>
    <row r="671" spans="9:10" ht="15.75" customHeight="1" x14ac:dyDescent="0.25">
      <c r="I671" s="14"/>
      <c r="J671" s="14"/>
    </row>
    <row r="672" spans="9:10" ht="15.75" customHeight="1" x14ac:dyDescent="0.25">
      <c r="I672" s="14"/>
      <c r="J672" s="14"/>
    </row>
    <row r="673" spans="9:10" ht="15.75" customHeight="1" x14ac:dyDescent="0.25">
      <c r="I673" s="14"/>
      <c r="J673" s="14"/>
    </row>
    <row r="674" spans="9:10" ht="15.75" customHeight="1" x14ac:dyDescent="0.25">
      <c r="I674" s="14"/>
      <c r="J674" s="14"/>
    </row>
    <row r="675" spans="9:10" ht="15.75" customHeight="1" x14ac:dyDescent="0.25">
      <c r="I675" s="14"/>
      <c r="J675" s="14"/>
    </row>
    <row r="676" spans="9:10" ht="15.75" customHeight="1" x14ac:dyDescent="0.25">
      <c r="I676" s="14"/>
      <c r="J676" s="14"/>
    </row>
    <row r="677" spans="9:10" ht="15.75" customHeight="1" x14ac:dyDescent="0.25">
      <c r="I677" s="14"/>
      <c r="J677" s="14"/>
    </row>
    <row r="678" spans="9:10" ht="15.75" customHeight="1" x14ac:dyDescent="0.25">
      <c r="I678" s="14"/>
      <c r="J678" s="14"/>
    </row>
    <row r="679" spans="9:10" ht="15.75" customHeight="1" x14ac:dyDescent="0.25">
      <c r="I679" s="14"/>
      <c r="J679" s="14"/>
    </row>
    <row r="680" spans="9:10" ht="15.75" customHeight="1" x14ac:dyDescent="0.25">
      <c r="I680" s="14"/>
      <c r="J680" s="14"/>
    </row>
    <row r="681" spans="9:10" ht="15.75" customHeight="1" x14ac:dyDescent="0.25">
      <c r="I681" s="14"/>
      <c r="J681" s="14"/>
    </row>
    <row r="682" spans="9:10" ht="15.75" customHeight="1" x14ac:dyDescent="0.25">
      <c r="I682" s="14"/>
      <c r="J682" s="14"/>
    </row>
    <row r="683" spans="9:10" ht="15.75" customHeight="1" x14ac:dyDescent="0.25">
      <c r="I683" s="14"/>
      <c r="J683" s="14"/>
    </row>
    <row r="684" spans="9:10" ht="15.75" customHeight="1" x14ac:dyDescent="0.25">
      <c r="I684" s="14"/>
      <c r="J684" s="14"/>
    </row>
    <row r="685" spans="9:10" ht="15.75" customHeight="1" x14ac:dyDescent="0.25">
      <c r="I685" s="14"/>
      <c r="J685" s="14"/>
    </row>
    <row r="686" spans="9:10" ht="15.75" customHeight="1" x14ac:dyDescent="0.25">
      <c r="I686" s="14"/>
      <c r="J686" s="14"/>
    </row>
    <row r="687" spans="9:10" ht="15.75" customHeight="1" x14ac:dyDescent="0.25">
      <c r="I687" s="14"/>
      <c r="J687" s="14"/>
    </row>
    <row r="688" spans="9:10" ht="15.75" customHeight="1" x14ac:dyDescent="0.25">
      <c r="I688" s="14"/>
      <c r="J688" s="14"/>
    </row>
    <row r="689" spans="9:10" ht="15.75" customHeight="1" x14ac:dyDescent="0.25">
      <c r="I689" s="14"/>
      <c r="J689" s="14"/>
    </row>
    <row r="690" spans="9:10" ht="15.75" customHeight="1" x14ac:dyDescent="0.25">
      <c r="I690" s="14"/>
      <c r="J690" s="14"/>
    </row>
    <row r="691" spans="9:10" ht="15.75" customHeight="1" x14ac:dyDescent="0.25">
      <c r="I691" s="14"/>
      <c r="J691" s="14"/>
    </row>
    <row r="692" spans="9:10" ht="15.75" customHeight="1" x14ac:dyDescent="0.25">
      <c r="I692" s="14"/>
      <c r="J692" s="14"/>
    </row>
    <row r="693" spans="9:10" ht="15.75" customHeight="1" x14ac:dyDescent="0.25">
      <c r="I693" s="14"/>
      <c r="J693" s="14"/>
    </row>
    <row r="694" spans="9:10" ht="15.75" customHeight="1" x14ac:dyDescent="0.25">
      <c r="I694" s="14"/>
      <c r="J694" s="14"/>
    </row>
    <row r="695" spans="9:10" ht="15.75" customHeight="1" x14ac:dyDescent="0.25">
      <c r="I695" s="14"/>
      <c r="J695" s="14"/>
    </row>
    <row r="696" spans="9:10" ht="15.75" customHeight="1" x14ac:dyDescent="0.25">
      <c r="I696" s="14"/>
      <c r="J696" s="14"/>
    </row>
    <row r="697" spans="9:10" ht="15.75" customHeight="1" x14ac:dyDescent="0.25">
      <c r="I697" s="14"/>
      <c r="J697" s="14"/>
    </row>
    <row r="698" spans="9:10" ht="15.75" customHeight="1" x14ac:dyDescent="0.25">
      <c r="I698" s="14"/>
      <c r="J698" s="14"/>
    </row>
    <row r="699" spans="9:10" ht="15.75" customHeight="1" x14ac:dyDescent="0.25">
      <c r="I699" s="14"/>
      <c r="J699" s="14"/>
    </row>
    <row r="700" spans="9:10" ht="15.75" customHeight="1" x14ac:dyDescent="0.25">
      <c r="I700" s="14"/>
      <c r="J700" s="14"/>
    </row>
    <row r="701" spans="9:10" ht="15.75" customHeight="1" x14ac:dyDescent="0.25">
      <c r="I701" s="14"/>
      <c r="J701" s="14"/>
    </row>
    <row r="702" spans="9:10" ht="15.75" customHeight="1" x14ac:dyDescent="0.25">
      <c r="I702" s="14"/>
      <c r="J702" s="14"/>
    </row>
    <row r="703" spans="9:10" ht="15.75" customHeight="1" x14ac:dyDescent="0.25">
      <c r="I703" s="14"/>
      <c r="J703" s="14"/>
    </row>
    <row r="704" spans="9:10" ht="15.75" customHeight="1" x14ac:dyDescent="0.25">
      <c r="I704" s="14"/>
      <c r="J704" s="14"/>
    </row>
    <row r="705" spans="9:10" ht="15.75" customHeight="1" x14ac:dyDescent="0.25">
      <c r="I705" s="14"/>
      <c r="J705" s="14"/>
    </row>
    <row r="706" spans="9:10" ht="15.75" customHeight="1" x14ac:dyDescent="0.25">
      <c r="I706" s="14"/>
      <c r="J706" s="14"/>
    </row>
    <row r="707" spans="9:10" ht="15.75" customHeight="1" x14ac:dyDescent="0.25">
      <c r="I707" s="14"/>
      <c r="J707" s="14"/>
    </row>
    <row r="708" spans="9:10" ht="15.75" customHeight="1" x14ac:dyDescent="0.25">
      <c r="I708" s="14"/>
      <c r="J708" s="14"/>
    </row>
    <row r="709" spans="9:10" ht="15.75" customHeight="1" x14ac:dyDescent="0.25">
      <c r="I709" s="14"/>
      <c r="J709" s="14"/>
    </row>
    <row r="710" spans="9:10" ht="15.75" customHeight="1" x14ac:dyDescent="0.25">
      <c r="I710" s="14"/>
      <c r="J710" s="14"/>
    </row>
    <row r="711" spans="9:10" ht="15.75" customHeight="1" x14ac:dyDescent="0.25">
      <c r="I711" s="14"/>
      <c r="J711" s="14"/>
    </row>
    <row r="712" spans="9:10" ht="15.75" customHeight="1" x14ac:dyDescent="0.25">
      <c r="I712" s="14"/>
      <c r="J712" s="14"/>
    </row>
    <row r="713" spans="9:10" ht="15.75" customHeight="1" x14ac:dyDescent="0.25">
      <c r="I713" s="14"/>
      <c r="J713" s="14"/>
    </row>
    <row r="714" spans="9:10" ht="15.75" customHeight="1" x14ac:dyDescent="0.25">
      <c r="I714" s="14"/>
      <c r="J714" s="14"/>
    </row>
    <row r="715" spans="9:10" ht="15.75" customHeight="1" x14ac:dyDescent="0.25">
      <c r="I715" s="14"/>
      <c r="J715" s="14"/>
    </row>
    <row r="716" spans="9:10" ht="15.75" customHeight="1" x14ac:dyDescent="0.25">
      <c r="I716" s="14"/>
      <c r="J716" s="14"/>
    </row>
    <row r="717" spans="9:10" ht="15.75" customHeight="1" x14ac:dyDescent="0.25">
      <c r="I717" s="14"/>
      <c r="J717" s="14"/>
    </row>
    <row r="718" spans="9:10" ht="15.75" customHeight="1" x14ac:dyDescent="0.25">
      <c r="I718" s="14"/>
      <c r="J718" s="14"/>
    </row>
    <row r="719" spans="9:10" ht="15.75" customHeight="1" x14ac:dyDescent="0.25">
      <c r="I719" s="14"/>
      <c r="J719" s="14"/>
    </row>
    <row r="720" spans="9:10" ht="15.75" customHeight="1" x14ac:dyDescent="0.25">
      <c r="I720" s="14"/>
      <c r="J720" s="14"/>
    </row>
    <row r="721" spans="9:10" ht="15.75" customHeight="1" x14ac:dyDescent="0.25">
      <c r="I721" s="14"/>
      <c r="J721" s="14"/>
    </row>
    <row r="722" spans="9:10" ht="15.75" customHeight="1" x14ac:dyDescent="0.25">
      <c r="I722" s="14"/>
      <c r="J722" s="14"/>
    </row>
    <row r="723" spans="9:10" ht="15.75" customHeight="1" x14ac:dyDescent="0.25">
      <c r="I723" s="14"/>
      <c r="J723" s="14"/>
    </row>
    <row r="724" spans="9:10" ht="15.75" customHeight="1" x14ac:dyDescent="0.25">
      <c r="I724" s="14"/>
      <c r="J724" s="14"/>
    </row>
    <row r="725" spans="9:10" ht="15.75" customHeight="1" x14ac:dyDescent="0.25">
      <c r="I725" s="14"/>
      <c r="J725" s="14"/>
    </row>
    <row r="726" spans="9:10" ht="15.75" customHeight="1" x14ac:dyDescent="0.25">
      <c r="I726" s="14"/>
      <c r="J726" s="14"/>
    </row>
    <row r="727" spans="9:10" ht="15.75" customHeight="1" x14ac:dyDescent="0.25">
      <c r="I727" s="14"/>
      <c r="J727" s="14"/>
    </row>
    <row r="728" spans="9:10" ht="15.75" customHeight="1" x14ac:dyDescent="0.25">
      <c r="I728" s="14"/>
      <c r="J728" s="14"/>
    </row>
    <row r="729" spans="9:10" ht="15.75" customHeight="1" x14ac:dyDescent="0.25">
      <c r="I729" s="14"/>
      <c r="J729" s="14"/>
    </row>
    <row r="730" spans="9:10" ht="15.75" customHeight="1" x14ac:dyDescent="0.25">
      <c r="I730" s="14"/>
      <c r="J730" s="14"/>
    </row>
    <row r="731" spans="9:10" ht="15.75" customHeight="1" x14ac:dyDescent="0.25">
      <c r="I731" s="14"/>
      <c r="J731" s="14"/>
    </row>
    <row r="732" spans="9:10" ht="15.75" customHeight="1" x14ac:dyDescent="0.25">
      <c r="I732" s="14"/>
      <c r="J732" s="14"/>
    </row>
    <row r="733" spans="9:10" ht="15.75" customHeight="1" x14ac:dyDescent="0.25">
      <c r="I733" s="14"/>
      <c r="J733" s="14"/>
    </row>
    <row r="734" spans="9:10" ht="15.75" customHeight="1" x14ac:dyDescent="0.25">
      <c r="I734" s="14"/>
      <c r="J734" s="14"/>
    </row>
    <row r="735" spans="9:10" ht="15.75" customHeight="1" x14ac:dyDescent="0.25">
      <c r="I735" s="14"/>
      <c r="J735" s="14"/>
    </row>
    <row r="736" spans="9:10" ht="15.75" customHeight="1" x14ac:dyDescent="0.25">
      <c r="I736" s="14"/>
      <c r="J736" s="14"/>
    </row>
    <row r="737" spans="9:10" ht="15.75" customHeight="1" x14ac:dyDescent="0.25">
      <c r="I737" s="14"/>
      <c r="J737" s="14"/>
    </row>
    <row r="738" spans="9:10" ht="15.75" customHeight="1" x14ac:dyDescent="0.25">
      <c r="I738" s="14"/>
      <c r="J738" s="14"/>
    </row>
    <row r="739" spans="9:10" ht="15.75" customHeight="1" x14ac:dyDescent="0.25">
      <c r="I739" s="14"/>
      <c r="J739" s="14"/>
    </row>
    <row r="740" spans="9:10" ht="15.75" customHeight="1" x14ac:dyDescent="0.25">
      <c r="I740" s="14"/>
      <c r="J740" s="14"/>
    </row>
    <row r="741" spans="9:10" ht="15.75" customHeight="1" x14ac:dyDescent="0.25">
      <c r="I741" s="14"/>
      <c r="J741" s="14"/>
    </row>
    <row r="742" spans="9:10" ht="15.75" customHeight="1" x14ac:dyDescent="0.25">
      <c r="I742" s="14"/>
      <c r="J742" s="14"/>
    </row>
    <row r="743" spans="9:10" ht="15.75" customHeight="1" x14ac:dyDescent="0.25">
      <c r="I743" s="14"/>
      <c r="J743" s="14"/>
    </row>
    <row r="744" spans="9:10" ht="15.75" customHeight="1" x14ac:dyDescent="0.25">
      <c r="I744" s="14"/>
      <c r="J744" s="14"/>
    </row>
    <row r="745" spans="9:10" ht="15.75" customHeight="1" x14ac:dyDescent="0.25">
      <c r="I745" s="14"/>
      <c r="J745" s="14"/>
    </row>
    <row r="746" spans="9:10" ht="15.75" customHeight="1" x14ac:dyDescent="0.25">
      <c r="I746" s="14"/>
      <c r="J746" s="14"/>
    </row>
    <row r="747" spans="9:10" ht="15.75" customHeight="1" x14ac:dyDescent="0.25">
      <c r="I747" s="14"/>
      <c r="J747" s="14"/>
    </row>
    <row r="748" spans="9:10" ht="15.75" customHeight="1" x14ac:dyDescent="0.25">
      <c r="I748" s="14"/>
      <c r="J748" s="14"/>
    </row>
    <row r="749" spans="9:10" ht="15.75" customHeight="1" x14ac:dyDescent="0.25">
      <c r="I749" s="14"/>
      <c r="J749" s="14"/>
    </row>
    <row r="750" spans="9:10" ht="15.75" customHeight="1" x14ac:dyDescent="0.25">
      <c r="I750" s="14"/>
      <c r="J750" s="14"/>
    </row>
    <row r="751" spans="9:10" ht="15.75" customHeight="1" x14ac:dyDescent="0.25">
      <c r="I751" s="14"/>
      <c r="J751" s="14"/>
    </row>
    <row r="752" spans="9:10" ht="15.75" customHeight="1" x14ac:dyDescent="0.25">
      <c r="I752" s="14"/>
      <c r="J752" s="14"/>
    </row>
    <row r="753" spans="9:10" ht="15.75" customHeight="1" x14ac:dyDescent="0.25">
      <c r="I753" s="14"/>
      <c r="J753" s="14"/>
    </row>
    <row r="754" spans="9:10" ht="15.75" customHeight="1" x14ac:dyDescent="0.25">
      <c r="I754" s="14"/>
      <c r="J754" s="14"/>
    </row>
    <row r="755" spans="9:10" ht="15.75" customHeight="1" x14ac:dyDescent="0.25">
      <c r="I755" s="14"/>
      <c r="J755" s="14"/>
    </row>
    <row r="756" spans="9:10" ht="15.75" customHeight="1" x14ac:dyDescent="0.25">
      <c r="I756" s="14"/>
      <c r="J756" s="14"/>
    </row>
    <row r="757" spans="9:10" ht="15.75" customHeight="1" x14ac:dyDescent="0.25">
      <c r="I757" s="14"/>
      <c r="J757" s="14"/>
    </row>
    <row r="758" spans="9:10" ht="15.75" customHeight="1" x14ac:dyDescent="0.25">
      <c r="I758" s="14"/>
      <c r="J758" s="14"/>
    </row>
    <row r="759" spans="9:10" ht="15.75" customHeight="1" x14ac:dyDescent="0.25">
      <c r="I759" s="14"/>
      <c r="J759" s="14"/>
    </row>
    <row r="760" spans="9:10" ht="15.75" customHeight="1" x14ac:dyDescent="0.25">
      <c r="I760" s="14"/>
      <c r="J760" s="14"/>
    </row>
    <row r="761" spans="9:10" ht="15.75" customHeight="1" x14ac:dyDescent="0.25">
      <c r="I761" s="14"/>
      <c r="J761" s="14"/>
    </row>
    <row r="762" spans="9:10" ht="15.75" customHeight="1" x14ac:dyDescent="0.25">
      <c r="I762" s="14"/>
      <c r="J762" s="14"/>
    </row>
    <row r="763" spans="9:10" ht="15.75" customHeight="1" x14ac:dyDescent="0.25">
      <c r="I763" s="14"/>
      <c r="J763" s="14"/>
    </row>
    <row r="764" spans="9:10" ht="15.75" customHeight="1" x14ac:dyDescent="0.25">
      <c r="I764" s="14"/>
      <c r="J764" s="14"/>
    </row>
    <row r="765" spans="9:10" ht="15.75" customHeight="1" x14ac:dyDescent="0.25">
      <c r="I765" s="14"/>
      <c r="J765" s="14"/>
    </row>
    <row r="766" spans="9:10" ht="15.75" customHeight="1" x14ac:dyDescent="0.25">
      <c r="I766" s="14"/>
      <c r="J766" s="14"/>
    </row>
    <row r="767" spans="9:10" ht="15.75" customHeight="1" x14ac:dyDescent="0.25">
      <c r="I767" s="14"/>
      <c r="J767" s="14"/>
    </row>
    <row r="768" spans="9:10" ht="15.75" customHeight="1" x14ac:dyDescent="0.25">
      <c r="I768" s="14"/>
      <c r="J768" s="14"/>
    </row>
    <row r="769" spans="9:10" ht="15.75" customHeight="1" x14ac:dyDescent="0.25">
      <c r="I769" s="14"/>
      <c r="J769" s="14"/>
    </row>
    <row r="770" spans="9:10" ht="15.75" customHeight="1" x14ac:dyDescent="0.25">
      <c r="I770" s="14"/>
      <c r="J770" s="14"/>
    </row>
    <row r="771" spans="9:10" ht="15.75" customHeight="1" x14ac:dyDescent="0.25">
      <c r="I771" s="14"/>
      <c r="J771" s="14"/>
    </row>
    <row r="772" spans="9:10" ht="15.75" customHeight="1" x14ac:dyDescent="0.25">
      <c r="I772" s="14"/>
      <c r="J772" s="14"/>
    </row>
    <row r="773" spans="9:10" ht="15.75" customHeight="1" x14ac:dyDescent="0.25">
      <c r="I773" s="14"/>
      <c r="J773" s="14"/>
    </row>
    <row r="774" spans="9:10" ht="15.75" customHeight="1" x14ac:dyDescent="0.25">
      <c r="I774" s="14"/>
      <c r="J774" s="14"/>
    </row>
    <row r="775" spans="9:10" ht="15.75" customHeight="1" x14ac:dyDescent="0.25">
      <c r="I775" s="14"/>
      <c r="J775" s="14"/>
    </row>
    <row r="776" spans="9:10" ht="15.75" customHeight="1" x14ac:dyDescent="0.25">
      <c r="I776" s="14"/>
      <c r="J776" s="14"/>
    </row>
    <row r="777" spans="9:10" ht="15.75" customHeight="1" x14ac:dyDescent="0.25">
      <c r="I777" s="14"/>
      <c r="J777" s="14"/>
    </row>
    <row r="778" spans="9:10" ht="15.75" customHeight="1" x14ac:dyDescent="0.25">
      <c r="I778" s="14"/>
      <c r="J778" s="14"/>
    </row>
    <row r="779" spans="9:10" ht="15.75" customHeight="1" x14ac:dyDescent="0.25">
      <c r="I779" s="14"/>
      <c r="J779" s="14"/>
    </row>
    <row r="780" spans="9:10" ht="15.75" customHeight="1" x14ac:dyDescent="0.25">
      <c r="I780" s="14"/>
      <c r="J780" s="14"/>
    </row>
    <row r="781" spans="9:10" ht="15.75" customHeight="1" x14ac:dyDescent="0.25">
      <c r="I781" s="14"/>
      <c r="J781" s="14"/>
    </row>
    <row r="782" spans="9:10" ht="15.75" customHeight="1" x14ac:dyDescent="0.25">
      <c r="I782" s="14"/>
      <c r="J782" s="14"/>
    </row>
    <row r="783" spans="9:10" ht="15.75" customHeight="1" x14ac:dyDescent="0.25">
      <c r="I783" s="14"/>
      <c r="J783" s="14"/>
    </row>
    <row r="784" spans="9:10" ht="15.75" customHeight="1" x14ac:dyDescent="0.25">
      <c r="I784" s="14"/>
      <c r="J784" s="14"/>
    </row>
    <row r="785" spans="9:10" ht="15.75" customHeight="1" x14ac:dyDescent="0.25">
      <c r="I785" s="14"/>
      <c r="J785" s="14"/>
    </row>
    <row r="786" spans="9:10" ht="15.75" customHeight="1" x14ac:dyDescent="0.25">
      <c r="I786" s="14"/>
      <c r="J786" s="14"/>
    </row>
    <row r="787" spans="9:10" ht="15.75" customHeight="1" x14ac:dyDescent="0.25">
      <c r="I787" s="14"/>
      <c r="J787" s="14"/>
    </row>
    <row r="788" spans="9:10" ht="15.75" customHeight="1" x14ac:dyDescent="0.25">
      <c r="I788" s="14"/>
      <c r="J788" s="14"/>
    </row>
    <row r="789" spans="9:10" ht="15.75" customHeight="1" x14ac:dyDescent="0.25">
      <c r="I789" s="14"/>
      <c r="J789" s="14"/>
    </row>
    <row r="790" spans="9:10" ht="15.75" customHeight="1" x14ac:dyDescent="0.25">
      <c r="I790" s="14"/>
      <c r="J790" s="14"/>
    </row>
    <row r="791" spans="9:10" ht="15.75" customHeight="1" x14ac:dyDescent="0.25">
      <c r="I791" s="14"/>
      <c r="J791" s="14"/>
    </row>
    <row r="792" spans="9:10" ht="15.75" customHeight="1" x14ac:dyDescent="0.25">
      <c r="I792" s="14"/>
      <c r="J792" s="14"/>
    </row>
    <row r="793" spans="9:10" ht="15.75" customHeight="1" x14ac:dyDescent="0.25">
      <c r="I793" s="14"/>
      <c r="J793" s="14"/>
    </row>
    <row r="794" spans="9:10" ht="15.75" customHeight="1" x14ac:dyDescent="0.25">
      <c r="I794" s="14"/>
      <c r="J794" s="14"/>
    </row>
    <row r="795" spans="9:10" ht="15.75" customHeight="1" x14ac:dyDescent="0.25">
      <c r="I795" s="14"/>
      <c r="J795" s="14"/>
    </row>
    <row r="796" spans="9:10" ht="15.75" customHeight="1" x14ac:dyDescent="0.25">
      <c r="I796" s="14"/>
      <c r="J796" s="14"/>
    </row>
    <row r="797" spans="9:10" ht="15.75" customHeight="1" x14ac:dyDescent="0.25">
      <c r="I797" s="14"/>
      <c r="J797" s="14"/>
    </row>
    <row r="798" spans="9:10" ht="15.75" customHeight="1" x14ac:dyDescent="0.25">
      <c r="I798" s="14"/>
      <c r="J798" s="14"/>
    </row>
    <row r="799" spans="9:10" ht="15.75" customHeight="1" x14ac:dyDescent="0.25">
      <c r="I799" s="14"/>
      <c r="J799" s="14"/>
    </row>
    <row r="800" spans="9:10" ht="15.75" customHeight="1" x14ac:dyDescent="0.25">
      <c r="I800" s="14"/>
      <c r="J800" s="14"/>
    </row>
    <row r="801" spans="9:10" ht="15.75" customHeight="1" x14ac:dyDescent="0.25">
      <c r="I801" s="14"/>
      <c r="J801" s="14"/>
    </row>
    <row r="802" spans="9:10" ht="15.75" customHeight="1" x14ac:dyDescent="0.25">
      <c r="I802" s="14"/>
      <c r="J802" s="14"/>
    </row>
    <row r="803" spans="9:10" ht="15.75" customHeight="1" x14ac:dyDescent="0.25">
      <c r="I803" s="14"/>
      <c r="J803" s="14"/>
    </row>
    <row r="804" spans="9:10" ht="15.75" customHeight="1" x14ac:dyDescent="0.25">
      <c r="I804" s="14"/>
      <c r="J804" s="14"/>
    </row>
    <row r="805" spans="9:10" ht="15.75" customHeight="1" x14ac:dyDescent="0.25">
      <c r="I805" s="14"/>
      <c r="J805" s="14"/>
    </row>
    <row r="806" spans="9:10" ht="15.75" customHeight="1" x14ac:dyDescent="0.25">
      <c r="I806" s="14"/>
      <c r="J806" s="14"/>
    </row>
    <row r="807" spans="9:10" ht="15.75" customHeight="1" x14ac:dyDescent="0.25">
      <c r="I807" s="14"/>
      <c r="J807" s="14"/>
    </row>
    <row r="808" spans="9:10" ht="15.75" customHeight="1" x14ac:dyDescent="0.25">
      <c r="I808" s="14"/>
      <c r="J808" s="14"/>
    </row>
    <row r="809" spans="9:10" ht="15.75" customHeight="1" x14ac:dyDescent="0.25">
      <c r="I809" s="14"/>
      <c r="J809" s="14"/>
    </row>
    <row r="810" spans="9:10" ht="15.75" customHeight="1" x14ac:dyDescent="0.25">
      <c r="I810" s="14"/>
      <c r="J810" s="14"/>
    </row>
    <row r="811" spans="9:10" ht="15.75" customHeight="1" x14ac:dyDescent="0.25">
      <c r="I811" s="14"/>
      <c r="J811" s="14"/>
    </row>
    <row r="812" spans="9:10" ht="15.75" customHeight="1" x14ac:dyDescent="0.25">
      <c r="I812" s="14"/>
      <c r="J812" s="14"/>
    </row>
    <row r="813" spans="9:10" ht="15.75" customHeight="1" x14ac:dyDescent="0.25">
      <c r="I813" s="14"/>
      <c r="J813" s="14"/>
    </row>
    <row r="814" spans="9:10" ht="15.75" customHeight="1" x14ac:dyDescent="0.25">
      <c r="I814" s="14"/>
      <c r="J814" s="14"/>
    </row>
    <row r="815" spans="9:10" ht="15.75" customHeight="1" x14ac:dyDescent="0.25">
      <c r="I815" s="14"/>
      <c r="J815" s="14"/>
    </row>
    <row r="816" spans="9:10" ht="15.75" customHeight="1" x14ac:dyDescent="0.25">
      <c r="I816" s="14"/>
      <c r="J816" s="14"/>
    </row>
    <row r="817" spans="9:10" ht="15.75" customHeight="1" x14ac:dyDescent="0.25">
      <c r="I817" s="14"/>
      <c r="J817" s="14"/>
    </row>
    <row r="818" spans="9:10" ht="15.75" customHeight="1" x14ac:dyDescent="0.25">
      <c r="I818" s="14"/>
      <c r="J818" s="14"/>
    </row>
    <row r="819" spans="9:10" ht="15.75" customHeight="1" x14ac:dyDescent="0.25">
      <c r="I819" s="14"/>
      <c r="J819" s="14"/>
    </row>
    <row r="820" spans="9:10" ht="15.75" customHeight="1" x14ac:dyDescent="0.25">
      <c r="I820" s="14"/>
      <c r="J820" s="14"/>
    </row>
    <row r="821" spans="9:10" ht="15.75" customHeight="1" x14ac:dyDescent="0.25">
      <c r="I821" s="14"/>
      <c r="J821" s="14"/>
    </row>
    <row r="822" spans="9:10" ht="15.75" customHeight="1" x14ac:dyDescent="0.25">
      <c r="I822" s="14"/>
      <c r="J822" s="14"/>
    </row>
    <row r="823" spans="9:10" ht="15.75" customHeight="1" x14ac:dyDescent="0.25">
      <c r="I823" s="14"/>
      <c r="J823" s="14"/>
    </row>
    <row r="824" spans="9:10" ht="15.75" customHeight="1" x14ac:dyDescent="0.25">
      <c r="I824" s="14"/>
      <c r="J824" s="14"/>
    </row>
    <row r="825" spans="9:10" ht="15.75" customHeight="1" x14ac:dyDescent="0.25">
      <c r="I825" s="14"/>
      <c r="J825" s="14"/>
    </row>
    <row r="826" spans="9:10" ht="15.75" customHeight="1" x14ac:dyDescent="0.25">
      <c r="I826" s="14"/>
      <c r="J826" s="14"/>
    </row>
    <row r="827" spans="9:10" ht="15.75" customHeight="1" x14ac:dyDescent="0.25">
      <c r="I827" s="14"/>
      <c r="J827" s="14"/>
    </row>
    <row r="828" spans="9:10" ht="15.75" customHeight="1" x14ac:dyDescent="0.25">
      <c r="I828" s="14"/>
      <c r="J828" s="14"/>
    </row>
    <row r="829" spans="9:10" ht="15.75" customHeight="1" x14ac:dyDescent="0.25">
      <c r="I829" s="14"/>
      <c r="J829" s="14"/>
    </row>
    <row r="830" spans="9:10" ht="15.75" customHeight="1" x14ac:dyDescent="0.25">
      <c r="I830" s="14"/>
      <c r="J830" s="14"/>
    </row>
    <row r="831" spans="9:10" ht="15.75" customHeight="1" x14ac:dyDescent="0.25">
      <c r="I831" s="14"/>
      <c r="J831" s="14"/>
    </row>
    <row r="832" spans="9:10" ht="15.75" customHeight="1" x14ac:dyDescent="0.25">
      <c r="I832" s="14"/>
      <c r="J832" s="14"/>
    </row>
    <row r="833" spans="9:10" ht="15.75" customHeight="1" x14ac:dyDescent="0.25">
      <c r="I833" s="14"/>
      <c r="J833" s="14"/>
    </row>
    <row r="834" spans="9:10" ht="15.75" customHeight="1" x14ac:dyDescent="0.25">
      <c r="I834" s="14"/>
      <c r="J834" s="14"/>
    </row>
    <row r="835" spans="9:10" ht="15.75" customHeight="1" x14ac:dyDescent="0.25">
      <c r="I835" s="14"/>
      <c r="J835" s="14"/>
    </row>
    <row r="836" spans="9:10" ht="15.75" customHeight="1" x14ac:dyDescent="0.25">
      <c r="I836" s="14"/>
      <c r="J836" s="14"/>
    </row>
    <row r="837" spans="9:10" ht="15.75" customHeight="1" x14ac:dyDescent="0.25">
      <c r="I837" s="14"/>
      <c r="J837" s="14"/>
    </row>
    <row r="838" spans="9:10" ht="15.75" customHeight="1" x14ac:dyDescent="0.25">
      <c r="I838" s="14"/>
      <c r="J838" s="14"/>
    </row>
    <row r="839" spans="9:10" ht="15.75" customHeight="1" x14ac:dyDescent="0.25">
      <c r="I839" s="14"/>
      <c r="J839" s="14"/>
    </row>
    <row r="840" spans="9:10" ht="15.75" customHeight="1" x14ac:dyDescent="0.25">
      <c r="I840" s="14"/>
      <c r="J840" s="14"/>
    </row>
    <row r="841" spans="9:10" ht="15.75" customHeight="1" x14ac:dyDescent="0.25">
      <c r="I841" s="14"/>
      <c r="J841" s="14"/>
    </row>
    <row r="842" spans="9:10" ht="15.75" customHeight="1" x14ac:dyDescent="0.25">
      <c r="I842" s="14"/>
      <c r="J842" s="14"/>
    </row>
    <row r="843" spans="9:10" ht="15.75" customHeight="1" x14ac:dyDescent="0.25">
      <c r="I843" s="14"/>
      <c r="J843" s="14"/>
    </row>
    <row r="844" spans="9:10" ht="15.75" customHeight="1" x14ac:dyDescent="0.25">
      <c r="I844" s="14"/>
      <c r="J844" s="14"/>
    </row>
    <row r="845" spans="9:10" ht="15.75" customHeight="1" x14ac:dyDescent="0.25">
      <c r="I845" s="14"/>
      <c r="J845" s="14"/>
    </row>
    <row r="846" spans="9:10" ht="15.75" customHeight="1" x14ac:dyDescent="0.25">
      <c r="I846" s="14"/>
      <c r="J846" s="14"/>
    </row>
    <row r="847" spans="9:10" ht="15.75" customHeight="1" x14ac:dyDescent="0.25">
      <c r="I847" s="14"/>
      <c r="J847" s="14"/>
    </row>
    <row r="848" spans="9:10" ht="15.75" customHeight="1" x14ac:dyDescent="0.25">
      <c r="I848" s="14"/>
      <c r="J848" s="14"/>
    </row>
    <row r="849" spans="9:10" ht="15.75" customHeight="1" x14ac:dyDescent="0.25">
      <c r="I849" s="14"/>
      <c r="J849" s="14"/>
    </row>
    <row r="850" spans="9:10" ht="15.75" customHeight="1" x14ac:dyDescent="0.25">
      <c r="I850" s="14"/>
      <c r="J850" s="14"/>
    </row>
    <row r="851" spans="9:10" ht="15.75" customHeight="1" x14ac:dyDescent="0.25">
      <c r="I851" s="14"/>
      <c r="J851" s="14"/>
    </row>
    <row r="852" spans="9:10" ht="15.75" customHeight="1" x14ac:dyDescent="0.25">
      <c r="I852" s="14"/>
      <c r="J852" s="14"/>
    </row>
    <row r="853" spans="9:10" ht="15.75" customHeight="1" x14ac:dyDescent="0.25">
      <c r="I853" s="14"/>
      <c r="J853" s="14"/>
    </row>
    <row r="854" spans="9:10" ht="15.75" customHeight="1" x14ac:dyDescent="0.25">
      <c r="I854" s="14"/>
      <c r="J854" s="14"/>
    </row>
    <row r="855" spans="9:10" ht="15.75" customHeight="1" x14ac:dyDescent="0.25">
      <c r="I855" s="14"/>
      <c r="J855" s="14"/>
    </row>
    <row r="856" spans="9:10" ht="15.75" customHeight="1" x14ac:dyDescent="0.25">
      <c r="I856" s="14"/>
      <c r="J856" s="14"/>
    </row>
    <row r="857" spans="9:10" ht="15.75" customHeight="1" x14ac:dyDescent="0.25">
      <c r="I857" s="14"/>
      <c r="J857" s="14"/>
    </row>
    <row r="858" spans="9:10" ht="15.75" customHeight="1" x14ac:dyDescent="0.25">
      <c r="I858" s="14"/>
      <c r="J858" s="14"/>
    </row>
    <row r="859" spans="9:10" ht="15.75" customHeight="1" x14ac:dyDescent="0.25">
      <c r="I859" s="14"/>
      <c r="J859" s="14"/>
    </row>
    <row r="860" spans="9:10" ht="15.75" customHeight="1" x14ac:dyDescent="0.25">
      <c r="I860" s="14"/>
      <c r="J860" s="14"/>
    </row>
    <row r="861" spans="9:10" ht="15.75" customHeight="1" x14ac:dyDescent="0.25">
      <c r="I861" s="14"/>
      <c r="J861" s="14"/>
    </row>
    <row r="862" spans="9:10" ht="15.75" customHeight="1" x14ac:dyDescent="0.25">
      <c r="I862" s="14"/>
      <c r="J862" s="14"/>
    </row>
    <row r="863" spans="9:10" ht="15.75" customHeight="1" x14ac:dyDescent="0.25">
      <c r="I863" s="14"/>
      <c r="J863" s="14"/>
    </row>
    <row r="864" spans="9:10" ht="15.75" customHeight="1" x14ac:dyDescent="0.25">
      <c r="I864" s="14"/>
      <c r="J864" s="14"/>
    </row>
    <row r="865" spans="9:10" ht="15.75" customHeight="1" x14ac:dyDescent="0.25">
      <c r="I865" s="14"/>
      <c r="J865" s="14"/>
    </row>
    <row r="866" spans="9:10" ht="15.75" customHeight="1" x14ac:dyDescent="0.25">
      <c r="I866" s="14"/>
      <c r="J866" s="14"/>
    </row>
    <row r="867" spans="9:10" ht="15.75" customHeight="1" x14ac:dyDescent="0.25">
      <c r="I867" s="14"/>
      <c r="J867" s="14"/>
    </row>
    <row r="868" spans="9:10" ht="15.75" customHeight="1" x14ac:dyDescent="0.25">
      <c r="I868" s="14"/>
      <c r="J868" s="14"/>
    </row>
    <row r="869" spans="9:10" ht="15.75" customHeight="1" x14ac:dyDescent="0.25">
      <c r="I869" s="14"/>
      <c r="J869" s="14"/>
    </row>
    <row r="870" spans="9:10" ht="15.75" customHeight="1" x14ac:dyDescent="0.25">
      <c r="I870" s="14"/>
      <c r="J870" s="14"/>
    </row>
    <row r="871" spans="9:10" ht="15.75" customHeight="1" x14ac:dyDescent="0.25">
      <c r="I871" s="14"/>
      <c r="J871" s="14"/>
    </row>
    <row r="872" spans="9:10" ht="15.75" customHeight="1" x14ac:dyDescent="0.25">
      <c r="I872" s="14"/>
      <c r="J872" s="14"/>
    </row>
    <row r="873" spans="9:10" ht="15.75" customHeight="1" x14ac:dyDescent="0.25">
      <c r="I873" s="14"/>
      <c r="J873" s="14"/>
    </row>
    <row r="874" spans="9:10" ht="15.75" customHeight="1" x14ac:dyDescent="0.25">
      <c r="I874" s="14"/>
      <c r="J874" s="14"/>
    </row>
    <row r="875" spans="9:10" ht="15.75" customHeight="1" x14ac:dyDescent="0.25">
      <c r="I875" s="14"/>
      <c r="J875" s="14"/>
    </row>
    <row r="876" spans="9:10" ht="15.75" customHeight="1" x14ac:dyDescent="0.25">
      <c r="I876" s="14"/>
      <c r="J876" s="14"/>
    </row>
    <row r="877" spans="9:10" ht="15.75" customHeight="1" x14ac:dyDescent="0.25">
      <c r="I877" s="14"/>
      <c r="J877" s="14"/>
    </row>
    <row r="878" spans="9:10" ht="15.75" customHeight="1" x14ac:dyDescent="0.25">
      <c r="I878" s="14"/>
      <c r="J878" s="14"/>
    </row>
    <row r="879" spans="9:10" ht="15.75" customHeight="1" x14ac:dyDescent="0.25">
      <c r="I879" s="14"/>
      <c r="J879" s="14"/>
    </row>
    <row r="880" spans="9:10" ht="15.75" customHeight="1" x14ac:dyDescent="0.25">
      <c r="I880" s="14"/>
      <c r="J880" s="14"/>
    </row>
    <row r="881" spans="9:10" ht="15.75" customHeight="1" x14ac:dyDescent="0.25">
      <c r="I881" s="14"/>
      <c r="J881" s="14"/>
    </row>
    <row r="882" spans="9:10" ht="15.75" customHeight="1" x14ac:dyDescent="0.25">
      <c r="I882" s="14"/>
      <c r="J882" s="14"/>
    </row>
    <row r="883" spans="9:10" ht="15.75" customHeight="1" x14ac:dyDescent="0.25">
      <c r="I883" s="14"/>
      <c r="J883" s="14"/>
    </row>
    <row r="884" spans="9:10" ht="15.75" customHeight="1" x14ac:dyDescent="0.25">
      <c r="I884" s="14"/>
      <c r="J884" s="14"/>
    </row>
    <row r="885" spans="9:10" ht="15.75" customHeight="1" x14ac:dyDescent="0.25">
      <c r="I885" s="14"/>
      <c r="J885" s="14"/>
    </row>
    <row r="886" spans="9:10" ht="15.75" customHeight="1" x14ac:dyDescent="0.25">
      <c r="I886" s="14"/>
      <c r="J886" s="14"/>
    </row>
    <row r="887" spans="9:10" ht="15.75" customHeight="1" x14ac:dyDescent="0.25">
      <c r="I887" s="14"/>
      <c r="J887" s="14"/>
    </row>
    <row r="888" spans="9:10" ht="15.75" customHeight="1" x14ac:dyDescent="0.25">
      <c r="I888" s="14"/>
      <c r="J888" s="14"/>
    </row>
    <row r="889" spans="9:10" ht="15.75" customHeight="1" x14ac:dyDescent="0.25">
      <c r="I889" s="14"/>
      <c r="J889" s="14"/>
    </row>
    <row r="890" spans="9:10" ht="15.75" customHeight="1" x14ac:dyDescent="0.25">
      <c r="I890" s="14"/>
      <c r="J890" s="14"/>
    </row>
    <row r="891" spans="9:10" ht="15.75" customHeight="1" x14ac:dyDescent="0.25">
      <c r="I891" s="14"/>
      <c r="J891" s="14"/>
    </row>
    <row r="892" spans="9:10" ht="15.75" customHeight="1" x14ac:dyDescent="0.25">
      <c r="I892" s="14"/>
      <c r="J892" s="14"/>
    </row>
    <row r="893" spans="9:10" ht="15.75" customHeight="1" x14ac:dyDescent="0.25">
      <c r="I893" s="14"/>
      <c r="J893" s="14"/>
    </row>
    <row r="894" spans="9:10" ht="15.75" customHeight="1" x14ac:dyDescent="0.25">
      <c r="I894" s="14"/>
      <c r="J894" s="14"/>
    </row>
    <row r="895" spans="9:10" ht="15.75" customHeight="1" x14ac:dyDescent="0.25">
      <c r="I895" s="14"/>
      <c r="J895" s="14"/>
    </row>
    <row r="896" spans="9:10" ht="15.75" customHeight="1" x14ac:dyDescent="0.25">
      <c r="I896" s="14"/>
      <c r="J896" s="14"/>
    </row>
    <row r="897" spans="9:10" ht="15.75" customHeight="1" x14ac:dyDescent="0.25">
      <c r="I897" s="14"/>
      <c r="J897" s="14"/>
    </row>
    <row r="898" spans="9:10" ht="15.75" customHeight="1" x14ac:dyDescent="0.25">
      <c r="I898" s="14"/>
      <c r="J898" s="14"/>
    </row>
    <row r="899" spans="9:10" ht="15.75" customHeight="1" x14ac:dyDescent="0.25">
      <c r="I899" s="14"/>
      <c r="J899" s="14"/>
    </row>
    <row r="900" spans="9:10" ht="15.75" customHeight="1" x14ac:dyDescent="0.25">
      <c r="I900" s="14"/>
      <c r="J900" s="14"/>
    </row>
    <row r="901" spans="9:10" ht="15.75" customHeight="1" x14ac:dyDescent="0.25">
      <c r="I901" s="14"/>
      <c r="J901" s="14"/>
    </row>
    <row r="902" spans="9:10" ht="15.75" customHeight="1" x14ac:dyDescent="0.25">
      <c r="I902" s="14"/>
      <c r="J902" s="14"/>
    </row>
    <row r="903" spans="9:10" ht="15.75" customHeight="1" x14ac:dyDescent="0.25">
      <c r="I903" s="14"/>
      <c r="J903" s="14"/>
    </row>
    <row r="904" spans="9:10" ht="15.75" customHeight="1" x14ac:dyDescent="0.25">
      <c r="I904" s="14"/>
      <c r="J904" s="14"/>
    </row>
    <row r="905" spans="9:10" ht="15.75" customHeight="1" x14ac:dyDescent="0.25">
      <c r="I905" s="14"/>
      <c r="J905" s="14"/>
    </row>
    <row r="906" spans="9:10" ht="15.75" customHeight="1" x14ac:dyDescent="0.25">
      <c r="I906" s="14"/>
      <c r="J906" s="14"/>
    </row>
    <row r="907" spans="9:10" ht="15.75" customHeight="1" x14ac:dyDescent="0.25">
      <c r="I907" s="14"/>
      <c r="J907" s="14"/>
    </row>
    <row r="908" spans="9:10" ht="15.75" customHeight="1" x14ac:dyDescent="0.25">
      <c r="I908" s="14"/>
      <c r="J908" s="14"/>
    </row>
    <row r="909" spans="9:10" ht="15.75" customHeight="1" x14ac:dyDescent="0.25">
      <c r="I909" s="14"/>
      <c r="J909" s="14"/>
    </row>
    <row r="910" spans="9:10" ht="15.75" customHeight="1" x14ac:dyDescent="0.25">
      <c r="I910" s="14"/>
      <c r="J910" s="14"/>
    </row>
    <row r="911" spans="9:10" ht="15.75" customHeight="1" x14ac:dyDescent="0.25">
      <c r="I911" s="14"/>
      <c r="J911" s="14"/>
    </row>
    <row r="912" spans="9:10" ht="15.75" customHeight="1" x14ac:dyDescent="0.25">
      <c r="I912" s="14"/>
      <c r="J912" s="14"/>
    </row>
    <row r="913" spans="9:10" ht="15.75" customHeight="1" x14ac:dyDescent="0.25">
      <c r="I913" s="14"/>
      <c r="J913" s="14"/>
    </row>
    <row r="914" spans="9:10" ht="15.75" customHeight="1" x14ac:dyDescent="0.25">
      <c r="I914" s="14"/>
      <c r="J914" s="14"/>
    </row>
    <row r="915" spans="9:10" ht="15.75" customHeight="1" x14ac:dyDescent="0.25">
      <c r="I915" s="14"/>
      <c r="J915" s="14"/>
    </row>
    <row r="916" spans="9:10" ht="15.75" customHeight="1" x14ac:dyDescent="0.25">
      <c r="I916" s="14"/>
      <c r="J916" s="14"/>
    </row>
    <row r="917" spans="9:10" ht="15.75" customHeight="1" x14ac:dyDescent="0.25">
      <c r="I917" s="14"/>
      <c r="J917" s="14"/>
    </row>
    <row r="918" spans="9:10" ht="15.75" customHeight="1" x14ac:dyDescent="0.25">
      <c r="I918" s="14"/>
      <c r="J918" s="14"/>
    </row>
    <row r="919" spans="9:10" ht="15.75" customHeight="1" x14ac:dyDescent="0.25">
      <c r="I919" s="14"/>
      <c r="J919" s="14"/>
    </row>
    <row r="920" spans="9:10" ht="15.75" customHeight="1" x14ac:dyDescent="0.25">
      <c r="I920" s="14"/>
      <c r="J920" s="14"/>
    </row>
    <row r="921" spans="9:10" ht="15.75" customHeight="1" x14ac:dyDescent="0.25">
      <c r="I921" s="14"/>
      <c r="J921" s="14"/>
    </row>
    <row r="922" spans="9:10" ht="15.75" customHeight="1" x14ac:dyDescent="0.25">
      <c r="I922" s="14"/>
      <c r="J922" s="14"/>
    </row>
    <row r="923" spans="9:10" ht="15.75" customHeight="1" x14ac:dyDescent="0.25">
      <c r="I923" s="14"/>
      <c r="J923" s="14"/>
    </row>
    <row r="924" spans="9:10" ht="15.75" customHeight="1" x14ac:dyDescent="0.25">
      <c r="I924" s="14"/>
      <c r="J924" s="14"/>
    </row>
    <row r="925" spans="9:10" ht="15.75" customHeight="1" x14ac:dyDescent="0.25">
      <c r="I925" s="14"/>
      <c r="J925" s="14"/>
    </row>
    <row r="926" spans="9:10" ht="15.75" customHeight="1" x14ac:dyDescent="0.25">
      <c r="I926" s="14"/>
      <c r="J926" s="14"/>
    </row>
    <row r="927" spans="9:10" ht="15.75" customHeight="1" x14ac:dyDescent="0.25">
      <c r="I927" s="14"/>
      <c r="J927" s="14"/>
    </row>
    <row r="928" spans="9:10" ht="15.75" customHeight="1" x14ac:dyDescent="0.25">
      <c r="I928" s="14"/>
      <c r="J928" s="14"/>
    </row>
    <row r="929" spans="9:10" ht="15.75" customHeight="1" x14ac:dyDescent="0.25">
      <c r="I929" s="14"/>
      <c r="J929" s="14"/>
    </row>
    <row r="930" spans="9:10" ht="15.75" customHeight="1" x14ac:dyDescent="0.25">
      <c r="I930" s="14"/>
      <c r="J930" s="14"/>
    </row>
    <row r="931" spans="9:10" ht="15.75" customHeight="1" x14ac:dyDescent="0.25">
      <c r="I931" s="14"/>
      <c r="J931" s="14"/>
    </row>
    <row r="932" spans="9:10" ht="15.75" customHeight="1" x14ac:dyDescent="0.25">
      <c r="I932" s="14"/>
      <c r="J932" s="14"/>
    </row>
    <row r="933" spans="9:10" ht="15.75" customHeight="1" x14ac:dyDescent="0.25">
      <c r="I933" s="14"/>
      <c r="J933" s="14"/>
    </row>
    <row r="934" spans="9:10" ht="15.75" customHeight="1" x14ac:dyDescent="0.25">
      <c r="I934" s="14"/>
      <c r="J934" s="14"/>
    </row>
    <row r="935" spans="9:10" ht="15.75" customHeight="1" x14ac:dyDescent="0.25">
      <c r="I935" s="14"/>
      <c r="J935" s="14"/>
    </row>
    <row r="936" spans="9:10" ht="15.75" customHeight="1" x14ac:dyDescent="0.25">
      <c r="I936" s="14"/>
      <c r="J936" s="14"/>
    </row>
    <row r="937" spans="9:10" ht="15.75" customHeight="1" x14ac:dyDescent="0.25">
      <c r="I937" s="14"/>
      <c r="J937" s="14"/>
    </row>
    <row r="938" spans="9:10" ht="15.75" customHeight="1" x14ac:dyDescent="0.25">
      <c r="I938" s="14"/>
      <c r="J938" s="14"/>
    </row>
    <row r="939" spans="9:10" ht="15.75" customHeight="1" x14ac:dyDescent="0.25">
      <c r="I939" s="14"/>
      <c r="J939" s="14"/>
    </row>
    <row r="940" spans="9:10" ht="15.75" customHeight="1" x14ac:dyDescent="0.25">
      <c r="I940" s="14"/>
      <c r="J940" s="14"/>
    </row>
    <row r="941" spans="9:10" ht="15.75" customHeight="1" x14ac:dyDescent="0.25">
      <c r="I941" s="14"/>
      <c r="J941" s="14"/>
    </row>
    <row r="942" spans="9:10" ht="15.75" customHeight="1" x14ac:dyDescent="0.25">
      <c r="I942" s="14"/>
      <c r="J942" s="14"/>
    </row>
    <row r="943" spans="9:10" ht="15.75" customHeight="1" x14ac:dyDescent="0.25">
      <c r="I943" s="14"/>
      <c r="J943" s="14"/>
    </row>
    <row r="944" spans="9:10" ht="15.75" customHeight="1" x14ac:dyDescent="0.25">
      <c r="I944" s="14"/>
      <c r="J944" s="14"/>
    </row>
    <row r="945" spans="9:10" ht="15.75" customHeight="1" x14ac:dyDescent="0.25">
      <c r="I945" s="14"/>
      <c r="J945" s="14"/>
    </row>
    <row r="946" spans="9:10" ht="15.75" customHeight="1" x14ac:dyDescent="0.25">
      <c r="I946" s="14"/>
      <c r="J946" s="14"/>
    </row>
    <row r="947" spans="9:10" ht="15.75" customHeight="1" x14ac:dyDescent="0.25">
      <c r="I947" s="14"/>
      <c r="J947" s="14"/>
    </row>
    <row r="948" spans="9:10" ht="15.75" customHeight="1" x14ac:dyDescent="0.25">
      <c r="I948" s="14"/>
      <c r="J948" s="14"/>
    </row>
    <row r="949" spans="9:10" ht="15.75" customHeight="1" x14ac:dyDescent="0.25">
      <c r="I949" s="14"/>
      <c r="J949" s="14"/>
    </row>
    <row r="950" spans="9:10" ht="15.75" customHeight="1" x14ac:dyDescent="0.25">
      <c r="I950" s="14"/>
      <c r="J950" s="14"/>
    </row>
    <row r="951" spans="9:10" ht="15.75" customHeight="1" x14ac:dyDescent="0.25">
      <c r="I951" s="14"/>
      <c r="J951" s="14"/>
    </row>
    <row r="952" spans="9:10" ht="15.75" customHeight="1" x14ac:dyDescent="0.25">
      <c r="I952" s="14"/>
      <c r="J952" s="14"/>
    </row>
    <row r="953" spans="9:10" ht="15.75" customHeight="1" x14ac:dyDescent="0.25">
      <c r="I953" s="14"/>
      <c r="J953" s="14"/>
    </row>
    <row r="954" spans="9:10" ht="15.75" customHeight="1" x14ac:dyDescent="0.25">
      <c r="I954" s="14"/>
      <c r="J954" s="14"/>
    </row>
    <row r="955" spans="9:10" ht="15.75" customHeight="1" x14ac:dyDescent="0.25">
      <c r="I955" s="14"/>
      <c r="J955" s="14"/>
    </row>
    <row r="956" spans="9:10" ht="15.75" customHeight="1" x14ac:dyDescent="0.25">
      <c r="I956" s="14"/>
      <c r="J956" s="14"/>
    </row>
    <row r="957" spans="9:10" ht="15.75" customHeight="1" x14ac:dyDescent="0.25">
      <c r="I957" s="14"/>
      <c r="J957" s="14"/>
    </row>
    <row r="958" spans="9:10" ht="15.75" customHeight="1" x14ac:dyDescent="0.25">
      <c r="I958" s="14"/>
      <c r="J958" s="14"/>
    </row>
    <row r="959" spans="9:10" ht="15.75" customHeight="1" x14ac:dyDescent="0.25">
      <c r="I959" s="14"/>
      <c r="J959" s="14"/>
    </row>
    <row r="960" spans="9:10" ht="15.75" customHeight="1" x14ac:dyDescent="0.25">
      <c r="I960" s="14"/>
      <c r="J960" s="14"/>
    </row>
    <row r="961" spans="9:10" ht="15.75" customHeight="1" x14ac:dyDescent="0.25">
      <c r="I961" s="14"/>
      <c r="J961" s="14"/>
    </row>
    <row r="962" spans="9:10" ht="15.75" customHeight="1" x14ac:dyDescent="0.25">
      <c r="I962" s="14"/>
      <c r="J962" s="14"/>
    </row>
    <row r="963" spans="9:10" ht="15.75" customHeight="1" x14ac:dyDescent="0.25">
      <c r="I963" s="14"/>
      <c r="J963" s="14"/>
    </row>
    <row r="964" spans="9:10" ht="15.75" customHeight="1" x14ac:dyDescent="0.25">
      <c r="I964" s="14"/>
      <c r="J964" s="14"/>
    </row>
    <row r="965" spans="9:10" ht="15.75" customHeight="1" x14ac:dyDescent="0.25">
      <c r="I965" s="14"/>
      <c r="J965" s="14"/>
    </row>
    <row r="966" spans="9:10" ht="15.75" customHeight="1" x14ac:dyDescent="0.25">
      <c r="I966" s="14"/>
      <c r="J966" s="14"/>
    </row>
    <row r="967" spans="9:10" ht="15.75" customHeight="1" x14ac:dyDescent="0.25">
      <c r="I967" s="14"/>
      <c r="J967" s="14"/>
    </row>
    <row r="968" spans="9:10" ht="15.75" customHeight="1" x14ac:dyDescent="0.25">
      <c r="I968" s="14"/>
      <c r="J968" s="14"/>
    </row>
    <row r="969" spans="9:10" ht="15.75" customHeight="1" x14ac:dyDescent="0.25">
      <c r="I969" s="14"/>
      <c r="J969" s="14"/>
    </row>
    <row r="970" spans="9:10" ht="15.75" customHeight="1" x14ac:dyDescent="0.25">
      <c r="I970" s="14"/>
      <c r="J970" s="14"/>
    </row>
    <row r="971" spans="9:10" ht="15.75" customHeight="1" x14ac:dyDescent="0.25">
      <c r="I971" s="14"/>
      <c r="J971" s="14"/>
    </row>
    <row r="972" spans="9:10" ht="15.75" customHeight="1" x14ac:dyDescent="0.25">
      <c r="I972" s="14"/>
      <c r="J972" s="14"/>
    </row>
    <row r="973" spans="9:10" ht="15.75" customHeight="1" x14ac:dyDescent="0.25">
      <c r="I973" s="14"/>
      <c r="J973" s="14"/>
    </row>
    <row r="974" spans="9:10" ht="15.75" customHeight="1" x14ac:dyDescent="0.25">
      <c r="I974" s="14"/>
      <c r="J974" s="14"/>
    </row>
    <row r="975" spans="9:10" ht="15.75" customHeight="1" x14ac:dyDescent="0.25">
      <c r="I975" s="14"/>
      <c r="J975" s="14"/>
    </row>
    <row r="976" spans="9:10" ht="15.75" customHeight="1" x14ac:dyDescent="0.25">
      <c r="I976" s="14"/>
      <c r="J976" s="14"/>
    </row>
    <row r="977" spans="9:10" ht="15.75" customHeight="1" x14ac:dyDescent="0.25">
      <c r="I977" s="14"/>
      <c r="J977" s="14"/>
    </row>
    <row r="978" spans="9:10" ht="15.75" customHeight="1" x14ac:dyDescent="0.25">
      <c r="I978" s="14"/>
      <c r="J978" s="14"/>
    </row>
    <row r="979" spans="9:10" ht="15.75" customHeight="1" x14ac:dyDescent="0.25">
      <c r="I979" s="14"/>
      <c r="J979" s="14"/>
    </row>
    <row r="980" spans="9:10" ht="15.75" customHeight="1" x14ac:dyDescent="0.25">
      <c r="I980" s="14"/>
      <c r="J980" s="14"/>
    </row>
    <row r="981" spans="9:10" ht="15.75" customHeight="1" x14ac:dyDescent="0.25">
      <c r="I981" s="14"/>
      <c r="J981" s="14"/>
    </row>
    <row r="982" spans="9:10" ht="15.75" customHeight="1" x14ac:dyDescent="0.25">
      <c r="I982" s="14"/>
      <c r="J982" s="14"/>
    </row>
    <row r="983" spans="9:10" ht="15.75" customHeight="1" x14ac:dyDescent="0.25">
      <c r="I983" s="14"/>
      <c r="J983" s="14"/>
    </row>
    <row r="984" spans="9:10" ht="15.75" customHeight="1" x14ac:dyDescent="0.25">
      <c r="I984" s="14"/>
      <c r="J984" s="14"/>
    </row>
    <row r="985" spans="9:10" ht="15.75" customHeight="1" x14ac:dyDescent="0.25">
      <c r="I985" s="14"/>
      <c r="J985" s="14"/>
    </row>
    <row r="986" spans="9:10" ht="15.75" customHeight="1" x14ac:dyDescent="0.25">
      <c r="I986" s="14"/>
      <c r="J986" s="14"/>
    </row>
    <row r="987" spans="9:10" ht="15.75" customHeight="1" x14ac:dyDescent="0.25">
      <c r="I987" s="14"/>
      <c r="J987" s="14"/>
    </row>
    <row r="988" spans="9:10" ht="15.75" customHeight="1" x14ac:dyDescent="0.25">
      <c r="I988" s="14"/>
      <c r="J988" s="14"/>
    </row>
    <row r="989" spans="9:10" ht="15.75" customHeight="1" x14ac:dyDescent="0.25">
      <c r="I989" s="14"/>
      <c r="J989" s="14"/>
    </row>
    <row r="990" spans="9:10" ht="15.75" customHeight="1" x14ac:dyDescent="0.25">
      <c r="I990" s="14"/>
      <c r="J990" s="14"/>
    </row>
    <row r="991" spans="9:10" ht="15.75" customHeight="1" x14ac:dyDescent="0.25">
      <c r="I991" s="14"/>
      <c r="J991" s="14"/>
    </row>
    <row r="992" spans="9:10" ht="15.75" customHeight="1" x14ac:dyDescent="0.25">
      <c r="I992" s="14"/>
      <c r="J992" s="14"/>
    </row>
    <row r="993" spans="9:10" ht="15.75" customHeight="1" x14ac:dyDescent="0.25">
      <c r="I993" s="14"/>
      <c r="J993" s="14"/>
    </row>
    <row r="994" spans="9:10" ht="15.75" customHeight="1" x14ac:dyDescent="0.25">
      <c r="I994" s="14"/>
      <c r="J994" s="14"/>
    </row>
    <row r="995" spans="9:10" ht="15.75" customHeight="1" x14ac:dyDescent="0.25">
      <c r="I995" s="14"/>
      <c r="J995" s="14"/>
    </row>
    <row r="996" spans="9:10" ht="15.75" customHeight="1" x14ac:dyDescent="0.25">
      <c r="I996" s="14"/>
      <c r="J996" s="14"/>
    </row>
    <row r="997" spans="9:10" ht="15.75" customHeight="1" x14ac:dyDescent="0.25">
      <c r="I997" s="14"/>
      <c r="J997" s="14"/>
    </row>
    <row r="998" spans="9:10" ht="15.75" customHeight="1" x14ac:dyDescent="0.25">
      <c r="I998" s="14"/>
      <c r="J998" s="14"/>
    </row>
    <row r="999" spans="9:10" ht="15.75" customHeight="1" x14ac:dyDescent="0.25">
      <c r="I999" s="14"/>
      <c r="J999" s="14"/>
    </row>
    <row r="1000" spans="9:10" ht="15.75" customHeight="1" x14ac:dyDescent="0.25">
      <c r="I1000" s="14"/>
      <c r="J1000" s="14"/>
    </row>
    <row r="1001" spans="9:10" ht="15.75" customHeight="1" x14ac:dyDescent="0.25">
      <c r="I1001" s="14"/>
      <c r="J1001" s="14"/>
    </row>
    <row r="1002" spans="9:10" ht="15.75" customHeight="1" x14ac:dyDescent="0.25">
      <c r="I1002" s="14"/>
      <c r="J1002" s="14"/>
    </row>
    <row r="1003" spans="9:10" ht="15.75" customHeight="1" x14ac:dyDescent="0.25">
      <c r="I1003" s="14"/>
      <c r="J1003" s="14"/>
    </row>
    <row r="1004" spans="9:10" ht="15.75" customHeight="1" x14ac:dyDescent="0.25">
      <c r="I1004" s="14"/>
      <c r="J1004" s="14"/>
    </row>
    <row r="1005" spans="9:10" ht="15.75" customHeight="1" x14ac:dyDescent="0.25">
      <c r="I1005" s="14"/>
      <c r="J1005" s="14"/>
    </row>
    <row r="1006" spans="9:10" ht="15.75" customHeight="1" x14ac:dyDescent="0.25">
      <c r="I1006" s="14"/>
      <c r="J1006" s="14"/>
    </row>
    <row r="1007" spans="9:10" ht="15.75" customHeight="1" x14ac:dyDescent="0.25">
      <c r="I1007" s="14"/>
      <c r="J1007" s="14"/>
    </row>
    <row r="1008" spans="9:10" ht="15.75" customHeight="1" x14ac:dyDescent="0.25">
      <c r="I1008" s="14"/>
      <c r="J1008" s="14"/>
    </row>
    <row r="1009" spans="9:10" ht="15.75" customHeight="1" x14ac:dyDescent="0.25">
      <c r="I1009" s="14"/>
      <c r="J1009" s="14"/>
    </row>
    <row r="1010" spans="9:10" ht="15.75" customHeight="1" x14ac:dyDescent="0.25">
      <c r="I1010" s="14"/>
      <c r="J1010" s="14"/>
    </row>
    <row r="1011" spans="9:10" ht="15.75" customHeight="1" x14ac:dyDescent="0.25">
      <c r="I1011" s="14"/>
      <c r="J1011" s="14"/>
    </row>
    <row r="1012" spans="9:10" ht="15.75" customHeight="1" x14ac:dyDescent="0.25">
      <c r="I1012" s="14"/>
      <c r="J1012" s="14"/>
    </row>
    <row r="1013" spans="9:10" ht="15.75" customHeight="1" x14ac:dyDescent="0.25">
      <c r="I1013" s="14"/>
      <c r="J1013" s="14"/>
    </row>
    <row r="1014" spans="9:10" ht="15.75" customHeight="1" x14ac:dyDescent="0.25">
      <c r="I1014" s="14"/>
      <c r="J1014" s="14"/>
    </row>
    <row r="1015" spans="9:10" ht="15.75" customHeight="1" x14ac:dyDescent="0.25">
      <c r="I1015" s="14"/>
      <c r="J1015" s="14"/>
    </row>
    <row r="1016" spans="9:10" ht="15.75" customHeight="1" x14ac:dyDescent="0.25">
      <c r="I1016" s="14"/>
      <c r="J1016" s="14"/>
    </row>
    <row r="1017" spans="9:10" ht="15.75" customHeight="1" x14ac:dyDescent="0.25">
      <c r="I1017" s="14"/>
      <c r="J1017" s="14"/>
    </row>
    <row r="1018" spans="9:10" ht="15.75" customHeight="1" x14ac:dyDescent="0.25">
      <c r="I1018" s="14"/>
      <c r="J1018" s="14"/>
    </row>
    <row r="1019" spans="9:10" ht="15.75" customHeight="1" x14ac:dyDescent="0.25">
      <c r="I1019" s="14"/>
      <c r="J1019" s="14"/>
    </row>
    <row r="1020" spans="9:10" ht="15.75" customHeight="1" x14ac:dyDescent="0.25">
      <c r="I1020" s="14"/>
      <c r="J1020" s="14"/>
    </row>
    <row r="1021" spans="9:10" ht="15.75" customHeight="1" x14ac:dyDescent="0.25">
      <c r="I1021" s="14"/>
      <c r="J1021" s="14"/>
    </row>
    <row r="1022" spans="9:10" ht="15.75" customHeight="1" x14ac:dyDescent="0.25">
      <c r="I1022" s="14"/>
      <c r="J1022" s="14"/>
    </row>
    <row r="1023" spans="9:10" ht="15.75" customHeight="1" x14ac:dyDescent="0.25">
      <c r="I1023" s="14"/>
      <c r="J1023" s="14"/>
    </row>
    <row r="1024" spans="9:10" ht="15.75" customHeight="1" x14ac:dyDescent="0.25">
      <c r="I1024" s="14"/>
      <c r="J1024" s="14"/>
    </row>
    <row r="1025" spans="9:10" ht="15.75" customHeight="1" x14ac:dyDescent="0.25">
      <c r="I1025" s="14"/>
      <c r="J1025" s="14"/>
    </row>
    <row r="1026" spans="9:10" ht="15.75" customHeight="1" x14ac:dyDescent="0.25">
      <c r="I1026" s="14"/>
      <c r="J1026" s="14"/>
    </row>
    <row r="1027" spans="9:10" ht="15.75" customHeight="1" x14ac:dyDescent="0.25">
      <c r="I1027" s="14"/>
      <c r="J1027" s="14"/>
    </row>
    <row r="1028" spans="9:10" ht="15.75" customHeight="1" x14ac:dyDescent="0.25">
      <c r="I1028" s="14"/>
      <c r="J1028" s="14"/>
    </row>
    <row r="1029" spans="9:10" ht="15.75" customHeight="1" x14ac:dyDescent="0.25">
      <c r="I1029" s="14"/>
      <c r="J1029" s="14"/>
    </row>
    <row r="1030" spans="9:10" ht="15.75" customHeight="1" x14ac:dyDescent="0.25">
      <c r="I1030" s="14"/>
      <c r="J1030" s="14"/>
    </row>
    <row r="1031" spans="9:10" ht="15.75" customHeight="1" x14ac:dyDescent="0.25">
      <c r="I1031" s="14"/>
      <c r="J1031" s="14"/>
    </row>
    <row r="1032" spans="9:10" ht="15.75" customHeight="1" x14ac:dyDescent="0.25">
      <c r="I1032" s="14"/>
      <c r="J1032" s="14"/>
    </row>
    <row r="1033" spans="9:10" ht="15.75" customHeight="1" x14ac:dyDescent="0.25">
      <c r="I1033" s="14"/>
      <c r="J1033" s="14"/>
    </row>
    <row r="1034" spans="9:10" ht="15.75" customHeight="1" x14ac:dyDescent="0.25">
      <c r="I1034" s="14"/>
      <c r="J1034" s="14"/>
    </row>
    <row r="1035" spans="9:10" ht="15.75" customHeight="1" x14ac:dyDescent="0.25">
      <c r="I1035" s="14"/>
      <c r="J1035" s="14"/>
    </row>
    <row r="1036" spans="9:10" ht="15.75" customHeight="1" x14ac:dyDescent="0.25">
      <c r="I1036" s="14"/>
      <c r="J1036" s="14"/>
    </row>
    <row r="1037" spans="9:10" ht="15.75" customHeight="1" x14ac:dyDescent="0.25">
      <c r="I1037" s="14"/>
      <c r="J1037" s="14"/>
    </row>
    <row r="1038" spans="9:10" ht="15.75" customHeight="1" x14ac:dyDescent="0.25">
      <c r="I1038" s="14"/>
      <c r="J1038" s="14"/>
    </row>
    <row r="1039" spans="9:10" ht="15.75" customHeight="1" x14ac:dyDescent="0.25">
      <c r="I1039" s="14"/>
      <c r="J1039" s="14"/>
    </row>
    <row r="1040" spans="9:10" ht="15.75" customHeight="1" x14ac:dyDescent="0.25">
      <c r="I1040" s="14"/>
      <c r="J1040" s="14"/>
    </row>
    <row r="1041" spans="9:10" ht="15.75" customHeight="1" x14ac:dyDescent="0.25">
      <c r="I1041" s="14"/>
      <c r="J1041" s="14"/>
    </row>
    <row r="1042" spans="9:10" ht="15.75" customHeight="1" x14ac:dyDescent="0.25">
      <c r="I1042" s="14"/>
      <c r="J1042" s="14"/>
    </row>
    <row r="1043" spans="9:10" ht="15.75" customHeight="1" x14ac:dyDescent="0.25">
      <c r="I1043" s="14"/>
      <c r="J1043" s="14"/>
    </row>
  </sheetData>
  <mergeCells count="3">
    <mergeCell ref="A1:B1"/>
    <mergeCell ref="C1:G1"/>
    <mergeCell ref="I1:P1"/>
  </mergeCells>
  <conditionalFormatting sqref="B56 B57:C79 B80">
    <cfRule type="cellIs" dxfId="46" priority="4" stopIfTrue="1" operator="equal">
      <formula>73565581</formula>
    </cfRule>
  </conditionalFormatting>
  <conditionalFormatting sqref="B81:B108">
    <cfRule type="cellIs" dxfId="45" priority="3" stopIfTrue="1" operator="equal">
      <formula>73565581</formula>
    </cfRule>
  </conditionalFormatting>
  <conditionalFormatting sqref="B113:B143">
    <cfRule type="cellIs" dxfId="44" priority="2" stopIfTrue="1" operator="equal">
      <formula>73565581</formula>
    </cfRule>
  </conditionalFormatting>
  <conditionalFormatting sqref="C139">
    <cfRule type="cellIs" dxfId="43" priority="1" stopIfTrue="1" operator="equal">
      <formula>73565581</formula>
    </cfRule>
  </conditionalFormatting>
  <pageMargins left="0.7" right="0.7" top="0.75" bottom="0.75"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50135-929A-4C67-9CEB-505AA9D7AADA}">
  <dimension ref="A1:S1030"/>
  <sheetViews>
    <sheetView topLeftCell="A118" zoomScaleNormal="100" workbookViewId="0">
      <selection activeCell="G139" sqref="G139"/>
    </sheetView>
  </sheetViews>
  <sheetFormatPr baseColWidth="10" defaultColWidth="16.42578125" defaultRowHeight="15" customHeight="1" x14ac:dyDescent="0.25"/>
  <cols>
    <col min="1" max="1" width="6" style="135" customWidth="1"/>
    <col min="2" max="2" width="62.5703125" style="135" customWidth="1"/>
    <col min="3" max="3" width="13" style="135" customWidth="1"/>
    <col min="4" max="4" width="10.7109375" style="135" customWidth="1"/>
    <col min="5" max="5" width="13.42578125" style="135" customWidth="1"/>
    <col min="6" max="6" width="10.140625" style="135" customWidth="1"/>
    <col min="7" max="7" width="13.42578125" style="170" customWidth="1"/>
    <col min="8" max="8" width="1.140625" style="135" customWidth="1"/>
    <col min="9" max="11" width="14.7109375" style="135" customWidth="1"/>
    <col min="12" max="12" width="2.5703125" style="135" customWidth="1"/>
    <col min="13" max="13" width="9" style="135" customWidth="1"/>
    <col min="14" max="16" width="14.7109375" style="135" customWidth="1"/>
    <col min="17" max="19" width="13" style="135" customWidth="1"/>
    <col min="20" max="16384" width="16.42578125" style="135"/>
  </cols>
  <sheetData>
    <row r="1" spans="1:19" s="340" customFormat="1" ht="27" customHeight="1" thickBot="1" x14ac:dyDescent="0.3">
      <c r="A1" s="480" t="s">
        <v>1944</v>
      </c>
      <c r="B1" s="481"/>
      <c r="C1" s="482" t="s">
        <v>0</v>
      </c>
      <c r="D1" s="481"/>
      <c r="E1" s="481"/>
      <c r="F1" s="481"/>
      <c r="G1" s="481"/>
      <c r="H1" s="339" t="s">
        <v>1</v>
      </c>
      <c r="I1" s="483" t="s">
        <v>281</v>
      </c>
      <c r="J1" s="483"/>
      <c r="K1" s="483"/>
      <c r="L1" s="483"/>
      <c r="M1" s="483"/>
      <c r="N1" s="483"/>
      <c r="O1" s="483"/>
      <c r="P1" s="484"/>
    </row>
    <row r="2" spans="1:19" ht="51" customHeight="1" thickBot="1" x14ac:dyDescent="0.3">
      <c r="A2" s="136" t="s">
        <v>2</v>
      </c>
      <c r="B2" s="137" t="s">
        <v>3</v>
      </c>
      <c r="C2" s="138" t="s">
        <v>4</v>
      </c>
      <c r="D2" s="137" t="s">
        <v>5</v>
      </c>
      <c r="E2" s="138" t="s">
        <v>6</v>
      </c>
      <c r="F2" s="139" t="s">
        <v>7</v>
      </c>
      <c r="G2" s="140" t="s">
        <v>8</v>
      </c>
      <c r="H2" s="141"/>
      <c r="I2" s="142" t="s">
        <v>2379</v>
      </c>
      <c r="J2" s="143" t="s">
        <v>2387</v>
      </c>
      <c r="K2" s="144" t="s">
        <v>9</v>
      </c>
      <c r="L2" s="145"/>
      <c r="M2" s="146" t="s">
        <v>10</v>
      </c>
      <c r="N2" s="147" t="s">
        <v>2376</v>
      </c>
      <c r="O2" s="143" t="s">
        <v>2370</v>
      </c>
      <c r="P2" s="148" t="s">
        <v>12</v>
      </c>
      <c r="Q2" s="134"/>
      <c r="R2" s="134"/>
      <c r="S2" s="134"/>
    </row>
    <row r="3" spans="1:19" x14ac:dyDescent="0.25">
      <c r="A3" s="149">
        <v>1</v>
      </c>
      <c r="B3" s="227" t="s">
        <v>1803</v>
      </c>
      <c r="C3" s="228" t="s">
        <v>19</v>
      </c>
      <c r="D3" s="150">
        <v>1</v>
      </c>
      <c r="E3" s="151">
        <f>+K3</f>
        <v>7532.5630252100837</v>
      </c>
      <c r="F3" s="152">
        <v>0.19</v>
      </c>
      <c r="G3" s="153">
        <f>(E3*F3)+E3</f>
        <v>8963.75</v>
      </c>
      <c r="H3" s="154"/>
      <c r="I3" s="155">
        <v>8115.1260504201682</v>
      </c>
      <c r="J3" s="156">
        <v>6950</v>
      </c>
      <c r="K3" s="157">
        <f>+AVERAGE(I3:J3)</f>
        <v>7532.5630252100837</v>
      </c>
      <c r="L3" s="158"/>
      <c r="M3" s="152">
        <v>0.19</v>
      </c>
      <c r="N3" s="159">
        <f>+(I3*M3)+I3</f>
        <v>9657</v>
      </c>
      <c r="O3" s="160">
        <f>+(J3*M3)+J3</f>
        <v>8270.5</v>
      </c>
      <c r="P3" s="157">
        <f>+AVERAGE(N3,O3)</f>
        <v>8963.75</v>
      </c>
      <c r="Q3" s="161"/>
      <c r="R3" s="161"/>
    </row>
    <row r="4" spans="1:19" x14ac:dyDescent="0.25">
      <c r="A4" s="149">
        <v>2</v>
      </c>
      <c r="B4" s="227" t="s">
        <v>1804</v>
      </c>
      <c r="C4" s="228" t="s">
        <v>19</v>
      </c>
      <c r="D4" s="150">
        <v>1</v>
      </c>
      <c r="E4" s="151">
        <f t="shared" ref="E4:E67" si="0">+K4</f>
        <v>8391.2184873949591</v>
      </c>
      <c r="F4" s="152">
        <v>0.19</v>
      </c>
      <c r="G4" s="153">
        <f t="shared" ref="G4:G67" si="1">(E4*F4)+E4</f>
        <v>9985.5500000000011</v>
      </c>
      <c r="H4" s="154"/>
      <c r="I4" s="155">
        <v>8992.4369747899163</v>
      </c>
      <c r="J4" s="156">
        <v>7790</v>
      </c>
      <c r="K4" s="157">
        <f t="shared" ref="K4:K67" si="2">+AVERAGE(I4:J4)</f>
        <v>8391.2184873949591</v>
      </c>
      <c r="L4" s="158"/>
      <c r="M4" s="152">
        <v>0.19</v>
      </c>
      <c r="N4" s="159">
        <f t="shared" ref="N4:N66" si="3">+(I4*M4)+I4</f>
        <v>10701</v>
      </c>
      <c r="O4" s="160">
        <f t="shared" ref="O4:O66" si="4">+(J4*M4)+J4</f>
        <v>9270.1</v>
      </c>
      <c r="P4" s="157">
        <f t="shared" ref="P4:P67" si="5">+AVERAGE(N4,O4)</f>
        <v>9985.5499999999993</v>
      </c>
      <c r="Q4" s="161"/>
      <c r="R4" s="161"/>
    </row>
    <row r="5" spans="1:19" x14ac:dyDescent="0.25">
      <c r="A5" s="149">
        <v>3</v>
      </c>
      <c r="B5" s="227" t="s">
        <v>1805</v>
      </c>
      <c r="C5" s="228" t="s">
        <v>14</v>
      </c>
      <c r="D5" s="150">
        <v>1</v>
      </c>
      <c r="E5" s="151">
        <f t="shared" si="0"/>
        <v>14419.142857142859</v>
      </c>
      <c r="F5" s="152">
        <v>0.19</v>
      </c>
      <c r="G5" s="153">
        <f t="shared" si="1"/>
        <v>17158.780000000002</v>
      </c>
      <c r="H5" s="154"/>
      <c r="I5" s="155">
        <v>14914.285714285716</v>
      </c>
      <c r="J5" s="156">
        <v>13924</v>
      </c>
      <c r="K5" s="157">
        <f t="shared" si="2"/>
        <v>14419.142857142859</v>
      </c>
      <c r="L5" s="158"/>
      <c r="M5" s="152">
        <v>0.19</v>
      </c>
      <c r="N5" s="159">
        <f t="shared" si="3"/>
        <v>17748</v>
      </c>
      <c r="O5" s="160">
        <f t="shared" si="4"/>
        <v>16569.560000000001</v>
      </c>
      <c r="P5" s="157">
        <f t="shared" si="5"/>
        <v>17158.78</v>
      </c>
      <c r="Q5" s="161"/>
      <c r="R5" s="161"/>
    </row>
    <row r="6" spans="1:19" ht="45" x14ac:dyDescent="0.25">
      <c r="A6" s="149">
        <v>4</v>
      </c>
      <c r="B6" s="227" t="s">
        <v>1806</v>
      </c>
      <c r="C6" s="228" t="s">
        <v>14</v>
      </c>
      <c r="D6" s="150">
        <v>1</v>
      </c>
      <c r="E6" s="151">
        <f t="shared" si="0"/>
        <v>257109.04201680672</v>
      </c>
      <c r="F6" s="152">
        <v>0.19</v>
      </c>
      <c r="G6" s="153">
        <f t="shared" si="1"/>
        <v>305959.76</v>
      </c>
      <c r="H6" s="154"/>
      <c r="I6" s="155">
        <v>257710.08403361344</v>
      </c>
      <c r="J6" s="156">
        <v>256508</v>
      </c>
      <c r="K6" s="157">
        <f t="shared" si="2"/>
        <v>257109.04201680672</v>
      </c>
      <c r="L6" s="158"/>
      <c r="M6" s="152">
        <v>0.19</v>
      </c>
      <c r="N6" s="159">
        <f t="shared" si="3"/>
        <v>306675</v>
      </c>
      <c r="O6" s="160">
        <f t="shared" si="4"/>
        <v>305244.52</v>
      </c>
      <c r="P6" s="157">
        <f t="shared" si="5"/>
        <v>305959.76</v>
      </c>
      <c r="Q6" s="161"/>
      <c r="R6" s="161"/>
    </row>
    <row r="7" spans="1:19" x14ac:dyDescent="0.25">
      <c r="A7" s="149">
        <v>5</v>
      </c>
      <c r="B7" s="227" t="s">
        <v>1807</v>
      </c>
      <c r="C7" s="228" t="s">
        <v>14</v>
      </c>
      <c r="D7" s="150">
        <v>1</v>
      </c>
      <c r="E7" s="151">
        <f t="shared" si="0"/>
        <v>18048.428571428572</v>
      </c>
      <c r="F7" s="152">
        <v>0.19</v>
      </c>
      <c r="G7" s="153">
        <f t="shared" si="1"/>
        <v>21477.63</v>
      </c>
      <c r="H7" s="154"/>
      <c r="I7" s="155">
        <v>18642.857142857145</v>
      </c>
      <c r="J7" s="156">
        <v>17454</v>
      </c>
      <c r="K7" s="157">
        <f t="shared" si="2"/>
        <v>18048.428571428572</v>
      </c>
      <c r="L7" s="158"/>
      <c r="M7" s="152">
        <v>0.19</v>
      </c>
      <c r="N7" s="159">
        <f t="shared" si="3"/>
        <v>22185.000000000004</v>
      </c>
      <c r="O7" s="160">
        <f t="shared" si="4"/>
        <v>20770.260000000002</v>
      </c>
      <c r="P7" s="157">
        <f t="shared" si="5"/>
        <v>21477.630000000005</v>
      </c>
      <c r="Q7" s="161"/>
      <c r="R7" s="161"/>
    </row>
    <row r="8" spans="1:19" x14ac:dyDescent="0.25">
      <c r="A8" s="149">
        <v>6</v>
      </c>
      <c r="B8" s="227" t="s">
        <v>1808</v>
      </c>
      <c r="C8" s="228" t="s">
        <v>14</v>
      </c>
      <c r="D8" s="150">
        <v>1</v>
      </c>
      <c r="E8" s="151">
        <f t="shared" si="0"/>
        <v>13905.81512605042</v>
      </c>
      <c r="F8" s="152">
        <v>0.19</v>
      </c>
      <c r="G8" s="153">
        <f t="shared" si="1"/>
        <v>16547.919999999998</v>
      </c>
      <c r="H8" s="154"/>
      <c r="I8" s="155">
        <v>14475.63025210084</v>
      </c>
      <c r="J8" s="156">
        <v>13336</v>
      </c>
      <c r="K8" s="157">
        <f t="shared" si="2"/>
        <v>13905.81512605042</v>
      </c>
      <c r="L8" s="158"/>
      <c r="M8" s="152">
        <v>0.19</v>
      </c>
      <c r="N8" s="159">
        <f t="shared" si="3"/>
        <v>17226</v>
      </c>
      <c r="O8" s="160">
        <f t="shared" si="4"/>
        <v>15869.84</v>
      </c>
      <c r="P8" s="157">
        <f t="shared" si="5"/>
        <v>16547.919999999998</v>
      </c>
      <c r="Q8" s="161"/>
      <c r="R8" s="161"/>
    </row>
    <row r="9" spans="1:19" x14ac:dyDescent="0.25">
      <c r="A9" s="149">
        <v>7</v>
      </c>
      <c r="B9" s="227" t="s">
        <v>1809</v>
      </c>
      <c r="C9" s="228" t="s">
        <v>14</v>
      </c>
      <c r="D9" s="150">
        <v>1</v>
      </c>
      <c r="E9" s="151">
        <f t="shared" si="0"/>
        <v>14862.012605042017</v>
      </c>
      <c r="F9" s="152">
        <v>0.19</v>
      </c>
      <c r="G9" s="153">
        <f t="shared" si="1"/>
        <v>17685.794999999998</v>
      </c>
      <c r="H9" s="154"/>
      <c r="I9" s="155">
        <v>15463.025210084033</v>
      </c>
      <c r="J9" s="156">
        <v>14261</v>
      </c>
      <c r="K9" s="157">
        <f t="shared" si="2"/>
        <v>14862.012605042017</v>
      </c>
      <c r="L9" s="158"/>
      <c r="M9" s="152">
        <v>0.19</v>
      </c>
      <c r="N9" s="159">
        <f t="shared" si="3"/>
        <v>18401</v>
      </c>
      <c r="O9" s="160">
        <f t="shared" si="4"/>
        <v>16970.59</v>
      </c>
      <c r="P9" s="157">
        <f t="shared" si="5"/>
        <v>17685.794999999998</v>
      </c>
      <c r="Q9" s="161"/>
      <c r="R9" s="161"/>
    </row>
    <row r="10" spans="1:19" x14ac:dyDescent="0.25">
      <c r="A10" s="149">
        <v>8</v>
      </c>
      <c r="B10" s="227" t="s">
        <v>1810</v>
      </c>
      <c r="C10" s="228" t="s">
        <v>14</v>
      </c>
      <c r="D10" s="150">
        <v>1</v>
      </c>
      <c r="E10" s="151">
        <f t="shared" si="0"/>
        <v>51160.672268907569</v>
      </c>
      <c r="F10" s="152">
        <v>0.19</v>
      </c>
      <c r="G10" s="153">
        <f t="shared" si="1"/>
        <v>60881.200000000004</v>
      </c>
      <c r="H10" s="154"/>
      <c r="I10" s="155">
        <v>51761.34453781513</v>
      </c>
      <c r="J10" s="156">
        <v>50560</v>
      </c>
      <c r="K10" s="157">
        <f t="shared" si="2"/>
        <v>51160.672268907569</v>
      </c>
      <c r="L10" s="158"/>
      <c r="M10" s="152">
        <v>0.19</v>
      </c>
      <c r="N10" s="159">
        <f t="shared" si="3"/>
        <v>61596.000000000007</v>
      </c>
      <c r="O10" s="160">
        <f t="shared" si="4"/>
        <v>60166.400000000001</v>
      </c>
      <c r="P10" s="157">
        <f t="shared" si="5"/>
        <v>60881.200000000004</v>
      </c>
      <c r="Q10" s="161"/>
      <c r="R10" s="161"/>
    </row>
    <row r="11" spans="1:19" x14ac:dyDescent="0.25">
      <c r="A11" s="149">
        <v>9</v>
      </c>
      <c r="B11" s="227" t="s">
        <v>1811</v>
      </c>
      <c r="C11" s="228" t="s">
        <v>14</v>
      </c>
      <c r="D11" s="150">
        <v>1</v>
      </c>
      <c r="E11" s="151">
        <f t="shared" si="0"/>
        <v>47212.722689075628</v>
      </c>
      <c r="F11" s="152">
        <v>0.19</v>
      </c>
      <c r="G11" s="153">
        <f t="shared" si="1"/>
        <v>56183.14</v>
      </c>
      <c r="H11" s="154"/>
      <c r="I11" s="155">
        <v>47813.445378151264</v>
      </c>
      <c r="J11" s="156">
        <v>46612</v>
      </c>
      <c r="K11" s="157">
        <f t="shared" si="2"/>
        <v>47212.722689075628</v>
      </c>
      <c r="L11" s="158"/>
      <c r="M11" s="152">
        <v>0.19</v>
      </c>
      <c r="N11" s="159">
        <f t="shared" si="3"/>
        <v>56898</v>
      </c>
      <c r="O11" s="160">
        <f t="shared" si="4"/>
        <v>55468.28</v>
      </c>
      <c r="P11" s="157">
        <f t="shared" si="5"/>
        <v>56183.14</v>
      </c>
      <c r="Q11" s="161"/>
      <c r="R11" s="161"/>
    </row>
    <row r="12" spans="1:19" x14ac:dyDescent="0.25">
      <c r="A12" s="149">
        <v>10</v>
      </c>
      <c r="B12" s="227" t="s">
        <v>1812</v>
      </c>
      <c r="C12" s="228" t="s">
        <v>14</v>
      </c>
      <c r="D12" s="150">
        <v>1</v>
      </c>
      <c r="E12" s="151">
        <f t="shared" si="0"/>
        <v>68706.781512605041</v>
      </c>
      <c r="F12" s="152">
        <v>0.19</v>
      </c>
      <c r="G12" s="153">
        <f t="shared" si="1"/>
        <v>81761.070000000007</v>
      </c>
      <c r="H12" s="154"/>
      <c r="I12" s="155">
        <v>69307.563025210082</v>
      </c>
      <c r="J12" s="156">
        <v>68106</v>
      </c>
      <c r="K12" s="157">
        <f t="shared" si="2"/>
        <v>68706.781512605041</v>
      </c>
      <c r="L12" s="158"/>
      <c r="M12" s="152">
        <v>0.19</v>
      </c>
      <c r="N12" s="159">
        <f t="shared" si="3"/>
        <v>82476</v>
      </c>
      <c r="O12" s="160">
        <f t="shared" si="4"/>
        <v>81046.14</v>
      </c>
      <c r="P12" s="157">
        <f t="shared" si="5"/>
        <v>81761.070000000007</v>
      </c>
      <c r="Q12" s="161"/>
      <c r="R12" s="161"/>
    </row>
    <row r="13" spans="1:19" x14ac:dyDescent="0.25">
      <c r="A13" s="149">
        <v>11</v>
      </c>
      <c r="B13" s="227" t="s">
        <v>1813</v>
      </c>
      <c r="C13" s="228" t="s">
        <v>14</v>
      </c>
      <c r="D13" s="150">
        <v>1</v>
      </c>
      <c r="E13" s="151">
        <f t="shared" si="0"/>
        <v>37781.676470588238</v>
      </c>
      <c r="F13" s="152">
        <v>0.19</v>
      </c>
      <c r="G13" s="153">
        <f t="shared" si="1"/>
        <v>44960.195000000007</v>
      </c>
      <c r="H13" s="154"/>
      <c r="I13" s="155">
        <v>38382.352941176476</v>
      </c>
      <c r="J13" s="156">
        <v>37181</v>
      </c>
      <c r="K13" s="157">
        <f t="shared" si="2"/>
        <v>37781.676470588238</v>
      </c>
      <c r="L13" s="158"/>
      <c r="M13" s="152">
        <v>0.19</v>
      </c>
      <c r="N13" s="159">
        <f t="shared" si="3"/>
        <v>45675.000000000007</v>
      </c>
      <c r="O13" s="160">
        <f t="shared" si="4"/>
        <v>44245.39</v>
      </c>
      <c r="P13" s="157">
        <f t="shared" si="5"/>
        <v>44960.195000000007</v>
      </c>
      <c r="Q13" s="161"/>
      <c r="R13" s="161"/>
    </row>
    <row r="14" spans="1:19" ht="30" x14ac:dyDescent="0.25">
      <c r="A14" s="149">
        <v>12</v>
      </c>
      <c r="B14" s="227" t="s">
        <v>1814</v>
      </c>
      <c r="C14" s="228" t="s">
        <v>14</v>
      </c>
      <c r="D14" s="150">
        <v>1</v>
      </c>
      <c r="E14" s="151">
        <f t="shared" si="0"/>
        <v>44361.592436974795</v>
      </c>
      <c r="F14" s="152">
        <v>0.19</v>
      </c>
      <c r="G14" s="153">
        <f t="shared" si="1"/>
        <v>52790.295000000006</v>
      </c>
      <c r="H14" s="154"/>
      <c r="I14" s="155">
        <v>44962.184873949584</v>
      </c>
      <c r="J14" s="156">
        <v>43761</v>
      </c>
      <c r="K14" s="157">
        <f t="shared" si="2"/>
        <v>44361.592436974795</v>
      </c>
      <c r="L14" s="158"/>
      <c r="M14" s="152">
        <v>0.19</v>
      </c>
      <c r="N14" s="159">
        <f t="shared" si="3"/>
        <v>53505</v>
      </c>
      <c r="O14" s="160">
        <f t="shared" si="4"/>
        <v>52075.59</v>
      </c>
      <c r="P14" s="157">
        <f t="shared" si="5"/>
        <v>52790.294999999998</v>
      </c>
      <c r="Q14" s="161"/>
      <c r="R14" s="161"/>
    </row>
    <row r="15" spans="1:19" x14ac:dyDescent="0.25">
      <c r="A15" s="149">
        <v>13</v>
      </c>
      <c r="B15" s="227" t="s">
        <v>1815</v>
      </c>
      <c r="C15" s="228" t="s">
        <v>14</v>
      </c>
      <c r="D15" s="150">
        <v>1</v>
      </c>
      <c r="E15" s="151">
        <f t="shared" si="0"/>
        <v>11352.89075630252</v>
      </c>
      <c r="F15" s="152">
        <v>0.19</v>
      </c>
      <c r="G15" s="153">
        <f t="shared" si="1"/>
        <v>13509.939999999999</v>
      </c>
      <c r="H15" s="154"/>
      <c r="I15" s="155">
        <v>11953.781512605043</v>
      </c>
      <c r="J15" s="156">
        <v>10752</v>
      </c>
      <c r="K15" s="157">
        <f t="shared" si="2"/>
        <v>11352.89075630252</v>
      </c>
      <c r="L15" s="158"/>
      <c r="M15" s="152">
        <v>0.19</v>
      </c>
      <c r="N15" s="159">
        <f t="shared" si="3"/>
        <v>14225</v>
      </c>
      <c r="O15" s="160">
        <f t="shared" si="4"/>
        <v>12794.880000000001</v>
      </c>
      <c r="P15" s="157">
        <f t="shared" si="5"/>
        <v>13509.94</v>
      </c>
      <c r="Q15" s="161"/>
      <c r="R15" s="161"/>
    </row>
    <row r="16" spans="1:19" x14ac:dyDescent="0.25">
      <c r="A16" s="149">
        <v>14</v>
      </c>
      <c r="B16" s="227" t="s">
        <v>1816</v>
      </c>
      <c r="C16" s="228" t="s">
        <v>14</v>
      </c>
      <c r="D16" s="150">
        <v>1</v>
      </c>
      <c r="E16" s="151">
        <f t="shared" si="0"/>
        <v>112352.89075630251</v>
      </c>
      <c r="F16" s="152">
        <v>0.19</v>
      </c>
      <c r="G16" s="153">
        <f t="shared" si="1"/>
        <v>133699.94</v>
      </c>
      <c r="H16" s="154"/>
      <c r="I16" s="155">
        <v>112953.78151260504</v>
      </c>
      <c r="J16" s="156">
        <v>111752</v>
      </c>
      <c r="K16" s="157">
        <f t="shared" si="2"/>
        <v>112352.89075630251</v>
      </c>
      <c r="L16" s="158"/>
      <c r="M16" s="152">
        <v>0.19</v>
      </c>
      <c r="N16" s="159">
        <f t="shared" si="3"/>
        <v>134415</v>
      </c>
      <c r="O16" s="160">
        <f t="shared" si="4"/>
        <v>132984.88</v>
      </c>
      <c r="P16" s="157">
        <f t="shared" si="5"/>
        <v>133699.94</v>
      </c>
      <c r="Q16" s="161"/>
      <c r="R16" s="161"/>
    </row>
    <row r="17" spans="1:18" x14ac:dyDescent="0.25">
      <c r="A17" s="149">
        <v>15</v>
      </c>
      <c r="B17" s="227" t="s">
        <v>1817</v>
      </c>
      <c r="C17" s="228" t="s">
        <v>14</v>
      </c>
      <c r="D17" s="150">
        <v>1</v>
      </c>
      <c r="E17" s="151">
        <f t="shared" si="0"/>
        <v>45457.911764705888</v>
      </c>
      <c r="F17" s="152">
        <v>0.19</v>
      </c>
      <c r="G17" s="153">
        <f t="shared" si="1"/>
        <v>54094.915000000008</v>
      </c>
      <c r="H17" s="154"/>
      <c r="I17" s="155">
        <v>46058.823529411769</v>
      </c>
      <c r="J17" s="156">
        <v>44857</v>
      </c>
      <c r="K17" s="157">
        <f t="shared" si="2"/>
        <v>45457.911764705888</v>
      </c>
      <c r="L17" s="158"/>
      <c r="M17" s="152">
        <v>0.19</v>
      </c>
      <c r="N17" s="159">
        <f t="shared" si="3"/>
        <v>54810.000000000007</v>
      </c>
      <c r="O17" s="160">
        <f t="shared" si="4"/>
        <v>53379.83</v>
      </c>
      <c r="P17" s="157">
        <f t="shared" si="5"/>
        <v>54094.915000000008</v>
      </c>
      <c r="Q17" s="161"/>
      <c r="R17" s="161"/>
    </row>
    <row r="18" spans="1:18" x14ac:dyDescent="0.25">
      <c r="A18" s="149">
        <v>16</v>
      </c>
      <c r="B18" s="227" t="s">
        <v>1818</v>
      </c>
      <c r="C18" s="228" t="s">
        <v>294</v>
      </c>
      <c r="D18" s="150">
        <v>1</v>
      </c>
      <c r="E18" s="151">
        <f t="shared" si="0"/>
        <v>159508.62184873951</v>
      </c>
      <c r="F18" s="152">
        <v>0.19</v>
      </c>
      <c r="G18" s="153">
        <f t="shared" si="1"/>
        <v>189815.26</v>
      </c>
      <c r="H18" s="154"/>
      <c r="I18" s="155">
        <v>160109.24369747899</v>
      </c>
      <c r="J18" s="156">
        <v>158908</v>
      </c>
      <c r="K18" s="157">
        <f t="shared" si="2"/>
        <v>159508.62184873951</v>
      </c>
      <c r="L18" s="158"/>
      <c r="M18" s="152">
        <v>0.19</v>
      </c>
      <c r="N18" s="159">
        <f t="shared" si="3"/>
        <v>190530</v>
      </c>
      <c r="O18" s="160">
        <f t="shared" si="4"/>
        <v>189100.52</v>
      </c>
      <c r="P18" s="157">
        <f t="shared" si="5"/>
        <v>189815.26</v>
      </c>
      <c r="Q18" s="161"/>
      <c r="R18" s="161"/>
    </row>
    <row r="19" spans="1:18" x14ac:dyDescent="0.25">
      <c r="A19" s="149">
        <v>17</v>
      </c>
      <c r="B19" s="227" t="s">
        <v>1819</v>
      </c>
      <c r="C19" s="228" t="s">
        <v>26</v>
      </c>
      <c r="D19" s="150">
        <v>1</v>
      </c>
      <c r="E19" s="151">
        <f t="shared" si="0"/>
        <v>20102.23949579832</v>
      </c>
      <c r="F19" s="152">
        <v>0.19</v>
      </c>
      <c r="G19" s="153">
        <f t="shared" si="1"/>
        <v>23921.665000000001</v>
      </c>
      <c r="H19" s="154"/>
      <c r="I19" s="155">
        <v>20397.478991596639</v>
      </c>
      <c r="J19" s="156">
        <v>19807</v>
      </c>
      <c r="K19" s="157">
        <f t="shared" si="2"/>
        <v>20102.23949579832</v>
      </c>
      <c r="L19" s="158"/>
      <c r="M19" s="152">
        <v>0.19</v>
      </c>
      <c r="N19" s="159">
        <f t="shared" si="3"/>
        <v>24273</v>
      </c>
      <c r="O19" s="160">
        <f t="shared" si="4"/>
        <v>23570.33</v>
      </c>
      <c r="P19" s="157">
        <f t="shared" si="5"/>
        <v>23921.665000000001</v>
      </c>
      <c r="Q19" s="161"/>
      <c r="R19" s="161"/>
    </row>
    <row r="20" spans="1:18" x14ac:dyDescent="0.25">
      <c r="A20" s="149">
        <v>18</v>
      </c>
      <c r="B20" s="227" t="s">
        <v>1820</v>
      </c>
      <c r="C20" s="228" t="s">
        <v>18</v>
      </c>
      <c r="D20" s="150">
        <v>1</v>
      </c>
      <c r="E20" s="151">
        <f t="shared" si="0"/>
        <v>10816.021008403361</v>
      </c>
      <c r="F20" s="152">
        <v>0.19</v>
      </c>
      <c r="G20" s="153">
        <f t="shared" si="1"/>
        <v>12871.064999999999</v>
      </c>
      <c r="H20" s="154"/>
      <c r="I20" s="155">
        <v>11405.042016806723</v>
      </c>
      <c r="J20" s="156">
        <v>10227</v>
      </c>
      <c r="K20" s="157">
        <f t="shared" si="2"/>
        <v>10816.021008403361</v>
      </c>
      <c r="L20" s="158"/>
      <c r="M20" s="152">
        <v>0.19</v>
      </c>
      <c r="N20" s="159">
        <f t="shared" si="3"/>
        <v>13572</v>
      </c>
      <c r="O20" s="160">
        <f t="shared" si="4"/>
        <v>12170.130000000001</v>
      </c>
      <c r="P20" s="157">
        <f t="shared" si="5"/>
        <v>12871.065000000001</v>
      </c>
      <c r="Q20" s="161"/>
      <c r="R20" s="161"/>
    </row>
    <row r="21" spans="1:18" ht="15.75" customHeight="1" x14ac:dyDescent="0.25">
      <c r="A21" s="149">
        <v>19</v>
      </c>
      <c r="B21" s="227" t="s">
        <v>1821</v>
      </c>
      <c r="C21" s="228" t="s">
        <v>18</v>
      </c>
      <c r="D21" s="150">
        <v>1</v>
      </c>
      <c r="E21" s="151">
        <f t="shared" si="0"/>
        <v>9957.365546218487</v>
      </c>
      <c r="F21" s="152">
        <v>0.19</v>
      </c>
      <c r="G21" s="153">
        <f t="shared" si="1"/>
        <v>11849.264999999999</v>
      </c>
      <c r="H21" s="154"/>
      <c r="I21" s="155">
        <v>10527.731092436976</v>
      </c>
      <c r="J21" s="156">
        <v>9387</v>
      </c>
      <c r="K21" s="157">
        <f t="shared" si="2"/>
        <v>9957.365546218487</v>
      </c>
      <c r="L21" s="158"/>
      <c r="M21" s="152">
        <v>0.19</v>
      </c>
      <c r="N21" s="159">
        <f t="shared" si="3"/>
        <v>12528.000000000002</v>
      </c>
      <c r="O21" s="160">
        <f t="shared" si="4"/>
        <v>11170.53</v>
      </c>
      <c r="P21" s="157">
        <f t="shared" si="5"/>
        <v>11849.265000000001</v>
      </c>
      <c r="Q21" s="161"/>
      <c r="R21" s="161"/>
    </row>
    <row r="22" spans="1:18" ht="15.75" customHeight="1" x14ac:dyDescent="0.25">
      <c r="A22" s="149">
        <v>20</v>
      </c>
      <c r="B22" s="227" t="s">
        <v>1822</v>
      </c>
      <c r="C22" s="228" t="s">
        <v>14</v>
      </c>
      <c r="D22" s="150">
        <v>1</v>
      </c>
      <c r="E22" s="151">
        <f t="shared" si="0"/>
        <v>100619.08403361344</v>
      </c>
      <c r="F22" s="152">
        <v>0.19</v>
      </c>
      <c r="G22" s="153">
        <f t="shared" si="1"/>
        <v>119736.70999999999</v>
      </c>
      <c r="H22" s="154"/>
      <c r="I22" s="155">
        <v>101220.1680672269</v>
      </c>
      <c r="J22" s="156">
        <v>100018</v>
      </c>
      <c r="K22" s="157">
        <f t="shared" si="2"/>
        <v>100619.08403361344</v>
      </c>
      <c r="L22" s="158"/>
      <c r="M22" s="152">
        <v>0.19</v>
      </c>
      <c r="N22" s="159">
        <f t="shared" si="3"/>
        <v>120452.00000000001</v>
      </c>
      <c r="O22" s="160">
        <f t="shared" si="4"/>
        <v>119021.42</v>
      </c>
      <c r="P22" s="157">
        <f t="shared" si="5"/>
        <v>119736.71</v>
      </c>
      <c r="Q22" s="161"/>
      <c r="R22" s="161"/>
    </row>
    <row r="23" spans="1:18" ht="15.75" customHeight="1" x14ac:dyDescent="0.25">
      <c r="A23" s="149">
        <v>21</v>
      </c>
      <c r="B23" s="227" t="s">
        <v>1823</v>
      </c>
      <c r="C23" s="228" t="s">
        <v>14</v>
      </c>
      <c r="D23" s="150">
        <v>1</v>
      </c>
      <c r="E23" s="151">
        <f t="shared" si="0"/>
        <v>30104.941176470587</v>
      </c>
      <c r="F23" s="152">
        <v>0.19</v>
      </c>
      <c r="G23" s="153">
        <f t="shared" si="1"/>
        <v>35824.879999999997</v>
      </c>
      <c r="H23" s="154"/>
      <c r="I23" s="155">
        <v>30705.882352941178</v>
      </c>
      <c r="J23" s="156">
        <v>29504</v>
      </c>
      <c r="K23" s="157">
        <f t="shared" si="2"/>
        <v>30104.941176470587</v>
      </c>
      <c r="L23" s="158"/>
      <c r="M23" s="152">
        <v>0.19</v>
      </c>
      <c r="N23" s="159">
        <f t="shared" si="3"/>
        <v>36540</v>
      </c>
      <c r="O23" s="160">
        <f t="shared" si="4"/>
        <v>35109.760000000002</v>
      </c>
      <c r="P23" s="157">
        <f t="shared" si="5"/>
        <v>35824.880000000005</v>
      </c>
      <c r="Q23" s="161"/>
      <c r="R23" s="161"/>
    </row>
    <row r="24" spans="1:18" ht="15.75" customHeight="1" x14ac:dyDescent="0.25">
      <c r="A24" s="149">
        <v>22</v>
      </c>
      <c r="B24" s="227" t="s">
        <v>1824</v>
      </c>
      <c r="C24" s="228" t="s">
        <v>14</v>
      </c>
      <c r="D24" s="150">
        <v>1</v>
      </c>
      <c r="E24" s="151">
        <f t="shared" si="0"/>
        <v>4772.9747899159665</v>
      </c>
      <c r="F24" s="152">
        <v>0.19</v>
      </c>
      <c r="G24" s="153">
        <f t="shared" si="1"/>
        <v>5679.84</v>
      </c>
      <c r="H24" s="154"/>
      <c r="I24" s="155">
        <v>5373.9495798319331</v>
      </c>
      <c r="J24" s="156">
        <v>4172</v>
      </c>
      <c r="K24" s="157">
        <f t="shared" si="2"/>
        <v>4772.9747899159665</v>
      </c>
      <c r="L24" s="158"/>
      <c r="M24" s="152">
        <v>0.19</v>
      </c>
      <c r="N24" s="159">
        <f t="shared" si="3"/>
        <v>6395</v>
      </c>
      <c r="O24" s="160">
        <f t="shared" si="4"/>
        <v>4964.68</v>
      </c>
      <c r="P24" s="157">
        <f t="shared" si="5"/>
        <v>5679.84</v>
      </c>
      <c r="Q24" s="161"/>
      <c r="R24" s="161"/>
    </row>
    <row r="25" spans="1:18" ht="15.75" customHeight="1" x14ac:dyDescent="0.25">
      <c r="A25" s="149">
        <v>23</v>
      </c>
      <c r="B25" s="227" t="s">
        <v>1825</v>
      </c>
      <c r="C25" s="228" t="s">
        <v>14</v>
      </c>
      <c r="D25" s="150">
        <v>1</v>
      </c>
      <c r="E25" s="151">
        <f t="shared" si="0"/>
        <v>5869.7941176470595</v>
      </c>
      <c r="F25" s="152">
        <v>0.19</v>
      </c>
      <c r="G25" s="153">
        <f t="shared" si="1"/>
        <v>6985.0550000000003</v>
      </c>
      <c r="H25" s="154"/>
      <c r="I25" s="155">
        <v>6470.588235294118</v>
      </c>
      <c r="J25" s="156">
        <v>5269</v>
      </c>
      <c r="K25" s="157">
        <f t="shared" si="2"/>
        <v>5869.7941176470595</v>
      </c>
      <c r="L25" s="158"/>
      <c r="M25" s="152">
        <v>0.19</v>
      </c>
      <c r="N25" s="159">
        <f t="shared" si="3"/>
        <v>7700</v>
      </c>
      <c r="O25" s="160">
        <f t="shared" si="4"/>
        <v>6270.11</v>
      </c>
      <c r="P25" s="157">
        <f t="shared" si="5"/>
        <v>6985.0550000000003</v>
      </c>
      <c r="Q25" s="161"/>
      <c r="R25" s="161"/>
    </row>
    <row r="26" spans="1:18" ht="15.75" customHeight="1" x14ac:dyDescent="0.25">
      <c r="A26" s="149">
        <v>24</v>
      </c>
      <c r="B26" s="227" t="s">
        <v>1826</v>
      </c>
      <c r="C26" s="228" t="s">
        <v>14</v>
      </c>
      <c r="D26" s="150">
        <v>1</v>
      </c>
      <c r="E26" s="151">
        <f t="shared" si="0"/>
        <v>7199.7773109243699</v>
      </c>
      <c r="F26" s="152">
        <v>0.19</v>
      </c>
      <c r="G26" s="153">
        <f t="shared" si="1"/>
        <v>8567.7350000000006</v>
      </c>
      <c r="H26" s="154"/>
      <c r="I26" s="155">
        <v>7786.5546218487398</v>
      </c>
      <c r="J26" s="156">
        <v>6613</v>
      </c>
      <c r="K26" s="157">
        <f t="shared" si="2"/>
        <v>7199.7773109243699</v>
      </c>
      <c r="L26" s="158"/>
      <c r="M26" s="152">
        <v>0.19</v>
      </c>
      <c r="N26" s="159">
        <f t="shared" si="3"/>
        <v>9266</v>
      </c>
      <c r="O26" s="160">
        <f t="shared" si="4"/>
        <v>7869.47</v>
      </c>
      <c r="P26" s="157">
        <f t="shared" si="5"/>
        <v>8567.7350000000006</v>
      </c>
      <c r="Q26" s="161"/>
      <c r="R26" s="161"/>
    </row>
    <row r="27" spans="1:18" ht="15.75" customHeight="1" x14ac:dyDescent="0.25">
      <c r="A27" s="149">
        <v>25</v>
      </c>
      <c r="B27" s="227" t="s">
        <v>1827</v>
      </c>
      <c r="C27" s="228" t="s">
        <v>14</v>
      </c>
      <c r="D27" s="150">
        <v>1</v>
      </c>
      <c r="E27" s="151">
        <f t="shared" si="0"/>
        <v>15859.289915966387</v>
      </c>
      <c r="F27" s="152">
        <v>0.19</v>
      </c>
      <c r="G27" s="153">
        <f t="shared" si="1"/>
        <v>18872.555</v>
      </c>
      <c r="H27" s="154"/>
      <c r="I27" s="155">
        <v>16449.579831932773</v>
      </c>
      <c r="J27" s="156">
        <v>15269</v>
      </c>
      <c r="K27" s="157">
        <f t="shared" si="2"/>
        <v>15859.289915966387</v>
      </c>
      <c r="L27" s="158"/>
      <c r="M27" s="152">
        <v>0.19</v>
      </c>
      <c r="N27" s="159">
        <f t="shared" si="3"/>
        <v>19575</v>
      </c>
      <c r="O27" s="160">
        <f t="shared" si="4"/>
        <v>18170.11</v>
      </c>
      <c r="P27" s="157">
        <f t="shared" si="5"/>
        <v>18872.555</v>
      </c>
      <c r="Q27" s="161"/>
      <c r="R27" s="161"/>
    </row>
    <row r="28" spans="1:18" ht="15.75" customHeight="1" x14ac:dyDescent="0.25">
      <c r="A28" s="149">
        <v>26</v>
      </c>
      <c r="B28" s="227" t="s">
        <v>1828</v>
      </c>
      <c r="C28" s="228" t="s">
        <v>14</v>
      </c>
      <c r="D28" s="150">
        <v>1</v>
      </c>
      <c r="E28" s="151">
        <f t="shared" si="0"/>
        <v>9346.9159663865539</v>
      </c>
      <c r="F28" s="152">
        <v>0.19</v>
      </c>
      <c r="G28" s="153">
        <f t="shared" si="1"/>
        <v>11122.83</v>
      </c>
      <c r="H28" s="154"/>
      <c r="I28" s="155">
        <v>9979.8319327731097</v>
      </c>
      <c r="J28" s="156">
        <v>8714</v>
      </c>
      <c r="K28" s="157">
        <f t="shared" si="2"/>
        <v>9346.9159663865539</v>
      </c>
      <c r="L28" s="158"/>
      <c r="M28" s="152">
        <v>0.19</v>
      </c>
      <c r="N28" s="159">
        <f t="shared" si="3"/>
        <v>11876</v>
      </c>
      <c r="O28" s="160">
        <f t="shared" si="4"/>
        <v>10369.66</v>
      </c>
      <c r="P28" s="157">
        <f t="shared" si="5"/>
        <v>11122.83</v>
      </c>
      <c r="Q28" s="161"/>
      <c r="R28" s="161"/>
    </row>
    <row r="29" spans="1:18" ht="27.75" customHeight="1" x14ac:dyDescent="0.25">
      <c r="A29" s="149">
        <v>27</v>
      </c>
      <c r="B29" s="227" t="s">
        <v>1829</v>
      </c>
      <c r="C29" s="228" t="s">
        <v>14</v>
      </c>
      <c r="D29" s="150">
        <v>1</v>
      </c>
      <c r="E29" s="151">
        <f t="shared" si="0"/>
        <v>6202.0798319327732</v>
      </c>
      <c r="F29" s="152">
        <v>0.19</v>
      </c>
      <c r="G29" s="153">
        <f t="shared" si="1"/>
        <v>7380.4750000000004</v>
      </c>
      <c r="H29" s="154"/>
      <c r="I29" s="155">
        <v>6799.1596638655465</v>
      </c>
      <c r="J29" s="156">
        <v>5605</v>
      </c>
      <c r="K29" s="157">
        <f t="shared" si="2"/>
        <v>6202.0798319327732</v>
      </c>
      <c r="L29" s="158"/>
      <c r="M29" s="152">
        <v>0.19</v>
      </c>
      <c r="N29" s="159">
        <f t="shared" si="3"/>
        <v>8091</v>
      </c>
      <c r="O29" s="160">
        <f t="shared" si="4"/>
        <v>6669.95</v>
      </c>
      <c r="P29" s="157">
        <f t="shared" si="5"/>
        <v>7380.4750000000004</v>
      </c>
      <c r="Q29" s="161"/>
      <c r="R29" s="161"/>
    </row>
    <row r="30" spans="1:18" ht="35.25" customHeight="1" x14ac:dyDescent="0.25">
      <c r="A30" s="149">
        <v>28</v>
      </c>
      <c r="B30" s="227" t="s">
        <v>1830</v>
      </c>
      <c r="C30" s="228" t="s">
        <v>14</v>
      </c>
      <c r="D30" s="150">
        <v>1</v>
      </c>
      <c r="E30" s="151">
        <f t="shared" si="0"/>
        <v>12479.210084033613</v>
      </c>
      <c r="F30" s="152">
        <v>0.19</v>
      </c>
      <c r="G30" s="153">
        <f t="shared" si="1"/>
        <v>14850.26</v>
      </c>
      <c r="H30" s="154"/>
      <c r="I30" s="155">
        <v>13050.420168067227</v>
      </c>
      <c r="J30" s="156">
        <v>11908</v>
      </c>
      <c r="K30" s="157">
        <f t="shared" si="2"/>
        <v>12479.210084033613</v>
      </c>
      <c r="L30" s="158"/>
      <c r="M30" s="152">
        <v>0.19</v>
      </c>
      <c r="N30" s="159">
        <f t="shared" si="3"/>
        <v>15530</v>
      </c>
      <c r="O30" s="160">
        <f t="shared" si="4"/>
        <v>14170.52</v>
      </c>
      <c r="P30" s="157">
        <f t="shared" si="5"/>
        <v>14850.26</v>
      </c>
      <c r="Q30" s="161"/>
      <c r="R30" s="161"/>
    </row>
    <row r="31" spans="1:18" ht="15.75" customHeight="1" x14ac:dyDescent="0.25">
      <c r="A31" s="149">
        <v>29</v>
      </c>
      <c r="B31" s="227" t="s">
        <v>1831</v>
      </c>
      <c r="C31" s="228" t="s">
        <v>14</v>
      </c>
      <c r="D31" s="150">
        <v>1</v>
      </c>
      <c r="E31" s="151">
        <f t="shared" si="0"/>
        <v>13765.693277310926</v>
      </c>
      <c r="F31" s="152">
        <v>0.19</v>
      </c>
      <c r="G31" s="153">
        <f t="shared" si="1"/>
        <v>16381.175000000001</v>
      </c>
      <c r="H31" s="154"/>
      <c r="I31" s="155">
        <v>14366.386554621849</v>
      </c>
      <c r="J31" s="156">
        <v>13165</v>
      </c>
      <c r="K31" s="157">
        <f t="shared" si="2"/>
        <v>13765.693277310926</v>
      </c>
      <c r="L31" s="158"/>
      <c r="M31" s="152">
        <v>0.19</v>
      </c>
      <c r="N31" s="159">
        <f t="shared" si="3"/>
        <v>17096</v>
      </c>
      <c r="O31" s="160">
        <f t="shared" si="4"/>
        <v>15666.35</v>
      </c>
      <c r="P31" s="157">
        <f t="shared" si="5"/>
        <v>16381.174999999999</v>
      </c>
      <c r="Q31" s="161"/>
      <c r="R31" s="161"/>
    </row>
    <row r="32" spans="1:18" ht="15.75" customHeight="1" x14ac:dyDescent="0.25">
      <c r="A32" s="149">
        <v>30</v>
      </c>
      <c r="B32" s="227" t="s">
        <v>1832</v>
      </c>
      <c r="C32" s="228" t="s">
        <v>14</v>
      </c>
      <c r="D32" s="150">
        <v>1</v>
      </c>
      <c r="E32" s="151">
        <f t="shared" si="0"/>
        <v>536752.89075630251</v>
      </c>
      <c r="F32" s="152">
        <v>0.19</v>
      </c>
      <c r="G32" s="153">
        <f t="shared" si="1"/>
        <v>638735.93999999994</v>
      </c>
      <c r="H32" s="154"/>
      <c r="I32" s="155">
        <v>537353.78151260503</v>
      </c>
      <c r="J32" s="156">
        <v>536152</v>
      </c>
      <c r="K32" s="157">
        <f t="shared" si="2"/>
        <v>536752.89075630251</v>
      </c>
      <c r="L32" s="158"/>
      <c r="M32" s="152">
        <v>0.19</v>
      </c>
      <c r="N32" s="159">
        <f t="shared" si="3"/>
        <v>639451</v>
      </c>
      <c r="O32" s="160">
        <f t="shared" si="4"/>
        <v>638020.88</v>
      </c>
      <c r="P32" s="157">
        <f t="shared" si="5"/>
        <v>638735.93999999994</v>
      </c>
      <c r="Q32" s="161"/>
      <c r="R32" s="161"/>
    </row>
    <row r="33" spans="1:18" ht="15.75" customHeight="1" x14ac:dyDescent="0.25">
      <c r="A33" s="149">
        <v>31</v>
      </c>
      <c r="B33" s="227" t="s">
        <v>1833</v>
      </c>
      <c r="C33" s="228" t="s">
        <v>14</v>
      </c>
      <c r="D33" s="150">
        <v>1</v>
      </c>
      <c r="E33" s="151">
        <f t="shared" si="0"/>
        <v>26814.983193277312</v>
      </c>
      <c r="F33" s="152">
        <v>0.19</v>
      </c>
      <c r="G33" s="153">
        <f t="shared" si="1"/>
        <v>31909.83</v>
      </c>
      <c r="H33" s="154"/>
      <c r="I33" s="155">
        <v>27415.966386554624</v>
      </c>
      <c r="J33" s="156">
        <v>26214</v>
      </c>
      <c r="K33" s="157">
        <f t="shared" si="2"/>
        <v>26814.983193277312</v>
      </c>
      <c r="L33" s="158"/>
      <c r="M33" s="152">
        <v>0.19</v>
      </c>
      <c r="N33" s="159">
        <f t="shared" si="3"/>
        <v>32625.000000000004</v>
      </c>
      <c r="O33" s="160">
        <f t="shared" si="4"/>
        <v>31194.66</v>
      </c>
      <c r="P33" s="157">
        <f t="shared" si="5"/>
        <v>31909.83</v>
      </c>
      <c r="Q33" s="161"/>
      <c r="R33" s="161"/>
    </row>
    <row r="34" spans="1:18" ht="15.75" customHeight="1" x14ac:dyDescent="0.25">
      <c r="A34" s="149">
        <v>32</v>
      </c>
      <c r="B34" s="227" t="s">
        <v>1834</v>
      </c>
      <c r="C34" s="228" t="s">
        <v>14</v>
      </c>
      <c r="D34" s="150">
        <v>1</v>
      </c>
      <c r="E34" s="151">
        <f t="shared" si="0"/>
        <v>130995.81932773109</v>
      </c>
      <c r="F34" s="152">
        <v>0.19</v>
      </c>
      <c r="G34" s="153">
        <f t="shared" si="1"/>
        <v>155885.02499999999</v>
      </c>
      <c r="H34" s="154"/>
      <c r="I34" s="155">
        <v>131596.63865546219</v>
      </c>
      <c r="J34" s="156">
        <v>130395</v>
      </c>
      <c r="K34" s="157">
        <f t="shared" si="2"/>
        <v>130995.81932773109</v>
      </c>
      <c r="L34" s="158"/>
      <c r="M34" s="152">
        <v>0.19</v>
      </c>
      <c r="N34" s="159">
        <f t="shared" si="3"/>
        <v>156600</v>
      </c>
      <c r="O34" s="160">
        <f t="shared" si="4"/>
        <v>155170.04999999999</v>
      </c>
      <c r="P34" s="157">
        <f t="shared" si="5"/>
        <v>155885.02499999999</v>
      </c>
      <c r="Q34" s="161"/>
      <c r="R34" s="161"/>
    </row>
    <row r="35" spans="1:18" ht="15.75" customHeight="1" x14ac:dyDescent="0.25">
      <c r="A35" s="149">
        <v>33</v>
      </c>
      <c r="B35" s="227" t="s">
        <v>1835</v>
      </c>
      <c r="C35" s="228" t="s">
        <v>18</v>
      </c>
      <c r="D35" s="150">
        <v>1</v>
      </c>
      <c r="E35" s="151">
        <f t="shared" si="0"/>
        <v>42387.617647058825</v>
      </c>
      <c r="F35" s="152">
        <v>0.19</v>
      </c>
      <c r="G35" s="153">
        <f t="shared" si="1"/>
        <v>50441.264999999999</v>
      </c>
      <c r="H35" s="154"/>
      <c r="I35" s="155">
        <v>42988.23529411765</v>
      </c>
      <c r="J35" s="156">
        <v>41787</v>
      </c>
      <c r="K35" s="157">
        <f t="shared" si="2"/>
        <v>42387.617647058825</v>
      </c>
      <c r="L35" s="158"/>
      <c r="M35" s="152">
        <v>0.19</v>
      </c>
      <c r="N35" s="159">
        <f t="shared" si="3"/>
        <v>51156.000000000007</v>
      </c>
      <c r="O35" s="160">
        <f t="shared" si="4"/>
        <v>49726.53</v>
      </c>
      <c r="P35" s="157">
        <f t="shared" si="5"/>
        <v>50441.264999999999</v>
      </c>
      <c r="Q35" s="161"/>
      <c r="R35" s="161"/>
    </row>
    <row r="36" spans="1:18" ht="15.75" customHeight="1" x14ac:dyDescent="0.25">
      <c r="A36" s="149">
        <v>34</v>
      </c>
      <c r="B36" s="227" t="s">
        <v>1836</v>
      </c>
      <c r="C36" s="228" t="s">
        <v>14</v>
      </c>
      <c r="D36" s="150">
        <v>1</v>
      </c>
      <c r="E36" s="151">
        <f t="shared" si="0"/>
        <v>13874.81512605042</v>
      </c>
      <c r="F36" s="152">
        <v>0.19</v>
      </c>
      <c r="G36" s="153">
        <f t="shared" si="1"/>
        <v>16511.03</v>
      </c>
      <c r="H36" s="154"/>
      <c r="I36" s="155">
        <v>14475.63025210084</v>
      </c>
      <c r="J36" s="156">
        <v>13274</v>
      </c>
      <c r="K36" s="157">
        <f t="shared" si="2"/>
        <v>13874.81512605042</v>
      </c>
      <c r="L36" s="158"/>
      <c r="M36" s="152">
        <v>0.19</v>
      </c>
      <c r="N36" s="159">
        <f t="shared" si="3"/>
        <v>17226</v>
      </c>
      <c r="O36" s="160">
        <f t="shared" si="4"/>
        <v>15796.06</v>
      </c>
      <c r="P36" s="157">
        <f t="shared" si="5"/>
        <v>16511.03</v>
      </c>
      <c r="Q36" s="161"/>
      <c r="R36" s="161"/>
    </row>
    <row r="37" spans="1:18" ht="15.75" customHeight="1" x14ac:dyDescent="0.25">
      <c r="A37" s="149">
        <v>35</v>
      </c>
      <c r="B37" s="227" t="s">
        <v>1837</v>
      </c>
      <c r="C37" s="228" t="s">
        <v>14</v>
      </c>
      <c r="D37" s="150">
        <v>1</v>
      </c>
      <c r="E37" s="151">
        <f t="shared" si="0"/>
        <v>7624.6050420168067</v>
      </c>
      <c r="F37" s="152">
        <v>0.19</v>
      </c>
      <c r="G37" s="153">
        <f t="shared" si="1"/>
        <v>9073.2800000000007</v>
      </c>
      <c r="H37" s="154"/>
      <c r="I37" s="155">
        <v>8225.2100840336134</v>
      </c>
      <c r="J37" s="156">
        <v>7024</v>
      </c>
      <c r="K37" s="157">
        <f t="shared" si="2"/>
        <v>7624.6050420168067</v>
      </c>
      <c r="L37" s="158"/>
      <c r="M37" s="152">
        <v>0.19</v>
      </c>
      <c r="N37" s="159">
        <f t="shared" si="3"/>
        <v>9788</v>
      </c>
      <c r="O37" s="160">
        <f t="shared" si="4"/>
        <v>8358.56</v>
      </c>
      <c r="P37" s="157">
        <f t="shared" si="5"/>
        <v>9073.2799999999988</v>
      </c>
      <c r="Q37" s="161"/>
      <c r="R37" s="161"/>
    </row>
    <row r="38" spans="1:18" ht="15.75" customHeight="1" x14ac:dyDescent="0.25">
      <c r="A38" s="149">
        <v>36</v>
      </c>
      <c r="B38" s="227" t="s">
        <v>1838</v>
      </c>
      <c r="C38" s="228" t="s">
        <v>14</v>
      </c>
      <c r="D38" s="150">
        <v>1</v>
      </c>
      <c r="E38" s="151">
        <f t="shared" si="0"/>
        <v>9159.7521008403364</v>
      </c>
      <c r="F38" s="152">
        <v>0.19</v>
      </c>
      <c r="G38" s="153">
        <f t="shared" si="1"/>
        <v>10900.105</v>
      </c>
      <c r="H38" s="154"/>
      <c r="I38" s="155">
        <v>9760.5042016806728</v>
      </c>
      <c r="J38" s="156">
        <v>8559</v>
      </c>
      <c r="K38" s="157">
        <f t="shared" si="2"/>
        <v>9159.7521008403364</v>
      </c>
      <c r="L38" s="158"/>
      <c r="M38" s="152">
        <v>0.19</v>
      </c>
      <c r="N38" s="159">
        <f t="shared" si="3"/>
        <v>11615</v>
      </c>
      <c r="O38" s="160">
        <f t="shared" si="4"/>
        <v>10185.209999999999</v>
      </c>
      <c r="P38" s="157">
        <f t="shared" si="5"/>
        <v>10900.105</v>
      </c>
      <c r="Q38" s="161"/>
      <c r="R38" s="161"/>
    </row>
    <row r="39" spans="1:18" ht="15.75" customHeight="1" x14ac:dyDescent="0.25">
      <c r="A39" s="149">
        <v>37</v>
      </c>
      <c r="B39" s="227" t="s">
        <v>1839</v>
      </c>
      <c r="C39" s="228" t="s">
        <v>14</v>
      </c>
      <c r="D39" s="150">
        <v>1</v>
      </c>
      <c r="E39" s="151">
        <f t="shared" si="0"/>
        <v>13544.029411764706</v>
      </c>
      <c r="F39" s="152">
        <v>0.19</v>
      </c>
      <c r="G39" s="153">
        <f t="shared" si="1"/>
        <v>16117.395</v>
      </c>
      <c r="H39" s="154"/>
      <c r="I39" s="155">
        <v>14147.058823529413</v>
      </c>
      <c r="J39" s="156">
        <v>12941</v>
      </c>
      <c r="K39" s="157">
        <f t="shared" si="2"/>
        <v>13544.029411764706</v>
      </c>
      <c r="L39" s="158"/>
      <c r="M39" s="152">
        <v>0.19</v>
      </c>
      <c r="N39" s="159">
        <f t="shared" si="3"/>
        <v>16835</v>
      </c>
      <c r="O39" s="160">
        <f t="shared" si="4"/>
        <v>15399.79</v>
      </c>
      <c r="P39" s="157">
        <f t="shared" si="5"/>
        <v>16117.395</v>
      </c>
      <c r="Q39" s="161"/>
      <c r="R39" s="161"/>
    </row>
    <row r="40" spans="1:18" ht="15.75" customHeight="1" x14ac:dyDescent="0.25">
      <c r="A40" s="149">
        <v>38</v>
      </c>
      <c r="B40" s="227" t="s">
        <v>1840</v>
      </c>
      <c r="C40" s="228" t="s">
        <v>14</v>
      </c>
      <c r="D40" s="150">
        <v>1</v>
      </c>
      <c r="E40" s="151">
        <f t="shared" si="0"/>
        <v>15817.289915966387</v>
      </c>
      <c r="F40" s="152">
        <v>0.19</v>
      </c>
      <c r="G40" s="153">
        <f t="shared" si="1"/>
        <v>18822.575000000001</v>
      </c>
      <c r="H40" s="154"/>
      <c r="I40" s="155">
        <v>16449.579831932773</v>
      </c>
      <c r="J40" s="156">
        <v>15185</v>
      </c>
      <c r="K40" s="157">
        <f t="shared" si="2"/>
        <v>15817.289915966387</v>
      </c>
      <c r="L40" s="158"/>
      <c r="M40" s="152">
        <v>0.19</v>
      </c>
      <c r="N40" s="159">
        <f t="shared" si="3"/>
        <v>19575</v>
      </c>
      <c r="O40" s="160">
        <f t="shared" si="4"/>
        <v>18070.150000000001</v>
      </c>
      <c r="P40" s="157">
        <f t="shared" si="5"/>
        <v>18822.575000000001</v>
      </c>
      <c r="Q40" s="161"/>
      <c r="R40" s="161"/>
    </row>
    <row r="41" spans="1:18" ht="15.75" customHeight="1" x14ac:dyDescent="0.25">
      <c r="A41" s="149">
        <v>39</v>
      </c>
      <c r="B41" s="227" t="s">
        <v>1841</v>
      </c>
      <c r="C41" s="228" t="s">
        <v>14</v>
      </c>
      <c r="D41" s="150">
        <v>1</v>
      </c>
      <c r="E41" s="151">
        <f t="shared" si="0"/>
        <v>36684.857142857145</v>
      </c>
      <c r="F41" s="152">
        <v>0.19</v>
      </c>
      <c r="G41" s="153">
        <f t="shared" si="1"/>
        <v>43654.98</v>
      </c>
      <c r="H41" s="154"/>
      <c r="I41" s="155">
        <v>37285.71428571429</v>
      </c>
      <c r="J41" s="156">
        <v>36084</v>
      </c>
      <c r="K41" s="157">
        <f t="shared" si="2"/>
        <v>36684.857142857145</v>
      </c>
      <c r="L41" s="158"/>
      <c r="M41" s="152">
        <v>0.19</v>
      </c>
      <c r="N41" s="159">
        <f t="shared" si="3"/>
        <v>44370.000000000007</v>
      </c>
      <c r="O41" s="160">
        <f t="shared" si="4"/>
        <v>42939.96</v>
      </c>
      <c r="P41" s="157">
        <f t="shared" si="5"/>
        <v>43654.98</v>
      </c>
      <c r="Q41" s="161"/>
      <c r="R41" s="161"/>
    </row>
    <row r="42" spans="1:18" ht="15.75" customHeight="1" x14ac:dyDescent="0.25">
      <c r="A42" s="149">
        <v>40</v>
      </c>
      <c r="B42" s="227" t="s">
        <v>1842</v>
      </c>
      <c r="C42" s="228" t="s">
        <v>14</v>
      </c>
      <c r="D42" s="150">
        <v>1</v>
      </c>
      <c r="E42" s="151">
        <f t="shared" si="0"/>
        <v>31094.638655462186</v>
      </c>
      <c r="F42" s="152">
        <v>0.19</v>
      </c>
      <c r="G42" s="153">
        <f t="shared" si="1"/>
        <v>37002.620000000003</v>
      </c>
      <c r="H42" s="154"/>
      <c r="I42" s="155">
        <v>31693.277310924372</v>
      </c>
      <c r="J42" s="156">
        <v>30496</v>
      </c>
      <c r="K42" s="157">
        <f t="shared" si="2"/>
        <v>31094.638655462186</v>
      </c>
      <c r="L42" s="158"/>
      <c r="M42" s="152">
        <v>0.19</v>
      </c>
      <c r="N42" s="159">
        <f t="shared" si="3"/>
        <v>37715</v>
      </c>
      <c r="O42" s="160">
        <f t="shared" si="4"/>
        <v>36290.239999999998</v>
      </c>
      <c r="P42" s="157">
        <f t="shared" si="5"/>
        <v>37002.619999999995</v>
      </c>
      <c r="Q42" s="161"/>
      <c r="R42" s="161"/>
    </row>
    <row r="43" spans="1:18" ht="15.75" customHeight="1" x14ac:dyDescent="0.25">
      <c r="A43" s="149">
        <v>41</v>
      </c>
      <c r="B43" s="227" t="s">
        <v>1843</v>
      </c>
      <c r="C43" s="228" t="s">
        <v>14</v>
      </c>
      <c r="D43" s="150">
        <v>1</v>
      </c>
      <c r="E43" s="151">
        <f t="shared" si="0"/>
        <v>1090557.5714285714</v>
      </c>
      <c r="F43" s="152">
        <v>0.19</v>
      </c>
      <c r="G43" s="153">
        <f t="shared" si="1"/>
        <v>1297763.51</v>
      </c>
      <c r="H43" s="154"/>
      <c r="I43" s="155">
        <v>1091157.142857143</v>
      </c>
      <c r="J43" s="156">
        <v>1089958</v>
      </c>
      <c r="K43" s="157">
        <f t="shared" si="2"/>
        <v>1090557.5714285714</v>
      </c>
      <c r="L43" s="158"/>
      <c r="M43" s="152">
        <v>0.19</v>
      </c>
      <c r="N43" s="159">
        <f t="shared" si="3"/>
        <v>1298477</v>
      </c>
      <c r="O43" s="160">
        <f t="shared" si="4"/>
        <v>1297050.02</v>
      </c>
      <c r="P43" s="157">
        <f t="shared" si="5"/>
        <v>1297763.51</v>
      </c>
      <c r="Q43" s="161"/>
      <c r="R43" s="161"/>
    </row>
    <row r="44" spans="1:18" ht="15.75" customHeight="1" x14ac:dyDescent="0.25">
      <c r="A44" s="149">
        <v>42</v>
      </c>
      <c r="B44" s="227" t="s">
        <v>1844</v>
      </c>
      <c r="C44" s="228" t="s">
        <v>14</v>
      </c>
      <c r="D44" s="150">
        <v>1</v>
      </c>
      <c r="E44" s="151">
        <f t="shared" si="0"/>
        <v>185827.78571428574</v>
      </c>
      <c r="F44" s="152">
        <v>0.19</v>
      </c>
      <c r="G44" s="153">
        <f t="shared" si="1"/>
        <v>221135.06500000003</v>
      </c>
      <c r="H44" s="154"/>
      <c r="I44" s="155">
        <v>186428.57142857145</v>
      </c>
      <c r="J44" s="156">
        <v>185227</v>
      </c>
      <c r="K44" s="157">
        <f t="shared" si="2"/>
        <v>185827.78571428574</v>
      </c>
      <c r="L44" s="158"/>
      <c r="M44" s="152">
        <v>0.19</v>
      </c>
      <c r="N44" s="159">
        <f t="shared" si="3"/>
        <v>221850.00000000003</v>
      </c>
      <c r="O44" s="160">
        <f t="shared" si="4"/>
        <v>220420.13</v>
      </c>
      <c r="P44" s="157">
        <f t="shared" si="5"/>
        <v>221135.065</v>
      </c>
      <c r="Q44" s="161"/>
      <c r="R44" s="161"/>
    </row>
    <row r="45" spans="1:18" ht="15.75" customHeight="1" x14ac:dyDescent="0.25">
      <c r="A45" s="149">
        <v>43</v>
      </c>
      <c r="B45" s="227" t="s">
        <v>1845</v>
      </c>
      <c r="C45" s="228" t="s">
        <v>14</v>
      </c>
      <c r="D45" s="150">
        <v>1</v>
      </c>
      <c r="E45" s="151">
        <f t="shared" si="0"/>
        <v>30762.932773109242</v>
      </c>
      <c r="F45" s="152">
        <v>0.19</v>
      </c>
      <c r="G45" s="153">
        <f t="shared" si="1"/>
        <v>36607.89</v>
      </c>
      <c r="H45" s="154"/>
      <c r="I45" s="155">
        <v>31363.865546218487</v>
      </c>
      <c r="J45" s="156">
        <v>30162</v>
      </c>
      <c r="K45" s="157">
        <f t="shared" si="2"/>
        <v>30762.932773109242</v>
      </c>
      <c r="L45" s="158"/>
      <c r="M45" s="152">
        <v>0.19</v>
      </c>
      <c r="N45" s="159">
        <f t="shared" si="3"/>
        <v>37323</v>
      </c>
      <c r="O45" s="160">
        <f t="shared" si="4"/>
        <v>35892.78</v>
      </c>
      <c r="P45" s="157">
        <f t="shared" si="5"/>
        <v>36607.89</v>
      </c>
      <c r="Q45" s="161"/>
      <c r="R45" s="161"/>
    </row>
    <row r="46" spans="1:18" ht="15.75" customHeight="1" x14ac:dyDescent="0.25">
      <c r="A46" s="149">
        <v>44</v>
      </c>
      <c r="B46" s="227" t="s">
        <v>1846</v>
      </c>
      <c r="C46" s="228" t="s">
        <v>14</v>
      </c>
      <c r="D46" s="150">
        <v>1</v>
      </c>
      <c r="E46" s="151">
        <f t="shared" si="0"/>
        <v>69583.936974789918</v>
      </c>
      <c r="F46" s="152">
        <v>0.19</v>
      </c>
      <c r="G46" s="153">
        <f t="shared" si="1"/>
        <v>82804.885000000009</v>
      </c>
      <c r="H46" s="154"/>
      <c r="I46" s="155">
        <v>70184.873949579836</v>
      </c>
      <c r="J46" s="156">
        <v>68983</v>
      </c>
      <c r="K46" s="157">
        <f t="shared" si="2"/>
        <v>69583.936974789918</v>
      </c>
      <c r="L46" s="158"/>
      <c r="M46" s="152">
        <v>0.19</v>
      </c>
      <c r="N46" s="159">
        <f t="shared" si="3"/>
        <v>83520</v>
      </c>
      <c r="O46" s="160">
        <f t="shared" si="4"/>
        <v>82089.77</v>
      </c>
      <c r="P46" s="157">
        <f t="shared" si="5"/>
        <v>82804.885000000009</v>
      </c>
      <c r="Q46" s="161"/>
      <c r="R46" s="161"/>
    </row>
    <row r="47" spans="1:18" ht="15.75" customHeight="1" x14ac:dyDescent="0.25">
      <c r="A47" s="149">
        <v>45</v>
      </c>
      <c r="B47" s="227" t="s">
        <v>1847</v>
      </c>
      <c r="C47" s="228" t="s">
        <v>14</v>
      </c>
      <c r="D47" s="150">
        <v>1</v>
      </c>
      <c r="E47" s="151">
        <f t="shared" si="0"/>
        <v>366773.89495798317</v>
      </c>
      <c r="F47" s="152">
        <v>0.19</v>
      </c>
      <c r="G47" s="153">
        <f t="shared" si="1"/>
        <v>436460.93499999994</v>
      </c>
      <c r="H47" s="154"/>
      <c r="I47" s="155">
        <v>367374.78991596639</v>
      </c>
      <c r="J47" s="156">
        <v>366173</v>
      </c>
      <c r="K47" s="157">
        <f t="shared" si="2"/>
        <v>366773.89495798317</v>
      </c>
      <c r="L47" s="158"/>
      <c r="M47" s="152">
        <v>0.19</v>
      </c>
      <c r="N47" s="159">
        <f t="shared" si="3"/>
        <v>437176</v>
      </c>
      <c r="O47" s="160">
        <f t="shared" si="4"/>
        <v>435745.87</v>
      </c>
      <c r="P47" s="157">
        <f t="shared" si="5"/>
        <v>436460.935</v>
      </c>
      <c r="Q47" s="161"/>
      <c r="R47" s="161"/>
    </row>
    <row r="48" spans="1:18" ht="15.75" customHeight="1" x14ac:dyDescent="0.25">
      <c r="A48" s="149">
        <v>46</v>
      </c>
      <c r="B48" s="227" t="s">
        <v>1848</v>
      </c>
      <c r="C48" s="228" t="s">
        <v>14</v>
      </c>
      <c r="D48" s="150">
        <v>1</v>
      </c>
      <c r="E48" s="151">
        <f t="shared" si="0"/>
        <v>75067.033613445383</v>
      </c>
      <c r="F48" s="152">
        <v>0.19</v>
      </c>
      <c r="G48" s="153">
        <f t="shared" si="1"/>
        <v>89329.77</v>
      </c>
      <c r="H48" s="154"/>
      <c r="I48" s="155">
        <v>75668.067226890766</v>
      </c>
      <c r="J48" s="156">
        <v>74466</v>
      </c>
      <c r="K48" s="157">
        <f t="shared" si="2"/>
        <v>75067.033613445383</v>
      </c>
      <c r="L48" s="158"/>
      <c r="M48" s="152">
        <v>0.19</v>
      </c>
      <c r="N48" s="159">
        <f t="shared" si="3"/>
        <v>90045.000000000015</v>
      </c>
      <c r="O48" s="160">
        <f t="shared" si="4"/>
        <v>88614.540000000008</v>
      </c>
      <c r="P48" s="157">
        <f t="shared" si="5"/>
        <v>89329.770000000019</v>
      </c>
      <c r="Q48" s="161"/>
      <c r="R48" s="161"/>
    </row>
    <row r="49" spans="1:18" ht="15.75" customHeight="1" x14ac:dyDescent="0.25">
      <c r="A49" s="149">
        <v>47</v>
      </c>
      <c r="B49" s="227" t="s">
        <v>1849</v>
      </c>
      <c r="C49" s="228" t="s">
        <v>14</v>
      </c>
      <c r="D49" s="150">
        <v>1</v>
      </c>
      <c r="E49" s="151">
        <f t="shared" si="0"/>
        <v>10365.693277310926</v>
      </c>
      <c r="F49" s="152">
        <v>0.19</v>
      </c>
      <c r="G49" s="153">
        <f t="shared" si="1"/>
        <v>12335.175000000001</v>
      </c>
      <c r="H49" s="154"/>
      <c r="I49" s="155">
        <v>10966.386554621849</v>
      </c>
      <c r="J49" s="156">
        <v>9765</v>
      </c>
      <c r="K49" s="157">
        <f t="shared" si="2"/>
        <v>10365.693277310926</v>
      </c>
      <c r="L49" s="158"/>
      <c r="M49" s="152">
        <v>0.19</v>
      </c>
      <c r="N49" s="159">
        <f t="shared" si="3"/>
        <v>13050</v>
      </c>
      <c r="O49" s="160">
        <f t="shared" si="4"/>
        <v>11620.35</v>
      </c>
      <c r="P49" s="157">
        <f t="shared" si="5"/>
        <v>12335.174999999999</v>
      </c>
      <c r="Q49" s="161"/>
      <c r="R49" s="161"/>
    </row>
    <row r="50" spans="1:18" ht="15.75" customHeight="1" x14ac:dyDescent="0.25">
      <c r="A50" s="149">
        <v>48</v>
      </c>
      <c r="B50" s="227" t="s">
        <v>1850</v>
      </c>
      <c r="C50" s="228" t="s">
        <v>14</v>
      </c>
      <c r="D50" s="150">
        <v>1</v>
      </c>
      <c r="E50" s="151">
        <f t="shared" si="0"/>
        <v>6534.7857142857138</v>
      </c>
      <c r="F50" s="152">
        <v>0.19</v>
      </c>
      <c r="G50" s="153">
        <f t="shared" si="1"/>
        <v>7776.3949999999995</v>
      </c>
      <c r="H50" s="154"/>
      <c r="I50" s="155">
        <v>7128.5714285714284</v>
      </c>
      <c r="J50" s="156">
        <v>5941</v>
      </c>
      <c r="K50" s="157">
        <f t="shared" si="2"/>
        <v>6534.7857142857138</v>
      </c>
      <c r="L50" s="158"/>
      <c r="M50" s="152">
        <v>0.19</v>
      </c>
      <c r="N50" s="159">
        <f t="shared" si="3"/>
        <v>8483</v>
      </c>
      <c r="O50" s="160">
        <f t="shared" si="4"/>
        <v>7069.79</v>
      </c>
      <c r="P50" s="157">
        <f t="shared" si="5"/>
        <v>7776.3950000000004</v>
      </c>
      <c r="Q50" s="161"/>
      <c r="R50" s="161"/>
    </row>
    <row r="51" spans="1:18" ht="15.75" customHeight="1" x14ac:dyDescent="0.25">
      <c r="A51" s="149">
        <v>49</v>
      </c>
      <c r="B51" s="227" t="s">
        <v>1851</v>
      </c>
      <c r="C51" s="228" t="s">
        <v>14</v>
      </c>
      <c r="D51" s="150">
        <v>1</v>
      </c>
      <c r="E51" s="151">
        <f t="shared" si="0"/>
        <v>7733.726890756303</v>
      </c>
      <c r="F51" s="152">
        <v>0.19</v>
      </c>
      <c r="G51" s="153">
        <f t="shared" si="1"/>
        <v>9203.1350000000002</v>
      </c>
      <c r="H51" s="154"/>
      <c r="I51" s="155">
        <v>8334.4537815126059</v>
      </c>
      <c r="J51" s="156">
        <v>7133</v>
      </c>
      <c r="K51" s="157">
        <f t="shared" si="2"/>
        <v>7733.726890756303</v>
      </c>
      <c r="L51" s="158"/>
      <c r="M51" s="152">
        <v>0.19</v>
      </c>
      <c r="N51" s="159">
        <f t="shared" si="3"/>
        <v>9918.0000000000018</v>
      </c>
      <c r="O51" s="160">
        <f t="shared" si="4"/>
        <v>8488.27</v>
      </c>
      <c r="P51" s="157">
        <f t="shared" si="5"/>
        <v>9203.135000000002</v>
      </c>
      <c r="Q51" s="161"/>
      <c r="R51" s="161"/>
    </row>
    <row r="52" spans="1:18" ht="15.75" customHeight="1" x14ac:dyDescent="0.25">
      <c r="A52" s="149">
        <v>50</v>
      </c>
      <c r="B52" s="227" t="s">
        <v>1852</v>
      </c>
      <c r="C52" s="228" t="s">
        <v>14</v>
      </c>
      <c r="D52" s="150">
        <v>1</v>
      </c>
      <c r="E52" s="151">
        <f t="shared" si="0"/>
        <v>8820.5462184873941</v>
      </c>
      <c r="F52" s="152">
        <v>0.19</v>
      </c>
      <c r="G52" s="153">
        <f t="shared" si="1"/>
        <v>10496.449999999999</v>
      </c>
      <c r="H52" s="154"/>
      <c r="I52" s="155">
        <v>9431.09243697479</v>
      </c>
      <c r="J52" s="156">
        <v>8210</v>
      </c>
      <c r="K52" s="157">
        <f t="shared" si="2"/>
        <v>8820.5462184873941</v>
      </c>
      <c r="L52" s="158"/>
      <c r="M52" s="152">
        <v>0.19</v>
      </c>
      <c r="N52" s="159">
        <f t="shared" si="3"/>
        <v>11223</v>
      </c>
      <c r="O52" s="160">
        <f t="shared" si="4"/>
        <v>9769.9</v>
      </c>
      <c r="P52" s="157">
        <f t="shared" si="5"/>
        <v>10496.45</v>
      </c>
      <c r="Q52" s="161"/>
      <c r="R52" s="161"/>
    </row>
    <row r="53" spans="1:18" ht="15.75" customHeight="1" x14ac:dyDescent="0.25">
      <c r="A53" s="149">
        <v>51</v>
      </c>
      <c r="B53" s="227" t="s">
        <v>1853</v>
      </c>
      <c r="C53" s="228" t="s">
        <v>14</v>
      </c>
      <c r="D53" s="150">
        <v>1</v>
      </c>
      <c r="E53" s="151">
        <f t="shared" si="0"/>
        <v>25718.663865546219</v>
      </c>
      <c r="F53" s="152">
        <v>0.19</v>
      </c>
      <c r="G53" s="153">
        <f t="shared" si="1"/>
        <v>30605.21</v>
      </c>
      <c r="H53" s="154"/>
      <c r="I53" s="155">
        <v>26319.327731092439</v>
      </c>
      <c r="J53" s="156">
        <v>25118</v>
      </c>
      <c r="K53" s="157">
        <f t="shared" si="2"/>
        <v>25718.663865546219</v>
      </c>
      <c r="L53" s="158"/>
      <c r="M53" s="152">
        <v>0.19</v>
      </c>
      <c r="N53" s="159">
        <f t="shared" si="3"/>
        <v>31320</v>
      </c>
      <c r="O53" s="160">
        <f t="shared" si="4"/>
        <v>29890.42</v>
      </c>
      <c r="P53" s="157">
        <f t="shared" si="5"/>
        <v>30605.21</v>
      </c>
      <c r="Q53" s="161"/>
      <c r="R53" s="161"/>
    </row>
    <row r="54" spans="1:18" ht="15.75" customHeight="1" x14ac:dyDescent="0.25">
      <c r="A54" s="149">
        <v>52</v>
      </c>
      <c r="B54" s="227" t="s">
        <v>1854</v>
      </c>
      <c r="C54" s="228" t="s">
        <v>14</v>
      </c>
      <c r="D54" s="150">
        <v>1</v>
      </c>
      <c r="E54" s="151">
        <f t="shared" si="0"/>
        <v>19593.075630252104</v>
      </c>
      <c r="F54" s="152">
        <v>0.19</v>
      </c>
      <c r="G54" s="153">
        <f t="shared" si="1"/>
        <v>23315.760000000002</v>
      </c>
      <c r="H54" s="154"/>
      <c r="I54" s="155">
        <v>20178.151260504204</v>
      </c>
      <c r="J54" s="156">
        <v>19008</v>
      </c>
      <c r="K54" s="157">
        <f t="shared" si="2"/>
        <v>19593.075630252104</v>
      </c>
      <c r="L54" s="158"/>
      <c r="M54" s="152">
        <v>0.19</v>
      </c>
      <c r="N54" s="159">
        <f t="shared" si="3"/>
        <v>24012.000000000004</v>
      </c>
      <c r="O54" s="160">
        <f t="shared" si="4"/>
        <v>22619.52</v>
      </c>
      <c r="P54" s="157">
        <f t="shared" si="5"/>
        <v>23315.760000000002</v>
      </c>
      <c r="Q54" s="161"/>
      <c r="R54" s="161"/>
    </row>
    <row r="55" spans="1:18" ht="15.75" customHeight="1" x14ac:dyDescent="0.25">
      <c r="A55" s="149">
        <v>53</v>
      </c>
      <c r="B55" s="227" t="s">
        <v>1855</v>
      </c>
      <c r="C55" s="228" t="s">
        <v>14</v>
      </c>
      <c r="D55" s="150">
        <v>1</v>
      </c>
      <c r="E55" s="151">
        <f t="shared" si="0"/>
        <v>6856.0714285714294</v>
      </c>
      <c r="F55" s="152">
        <v>0.19</v>
      </c>
      <c r="G55" s="153">
        <f t="shared" si="1"/>
        <v>8158.7250000000013</v>
      </c>
      <c r="H55" s="154"/>
      <c r="I55" s="155">
        <v>7457.1428571428578</v>
      </c>
      <c r="J55" s="156">
        <v>6255</v>
      </c>
      <c r="K55" s="157">
        <f t="shared" si="2"/>
        <v>6856.0714285714294</v>
      </c>
      <c r="L55" s="158"/>
      <c r="M55" s="152">
        <v>0.19</v>
      </c>
      <c r="N55" s="159">
        <f t="shared" si="3"/>
        <v>8874</v>
      </c>
      <c r="O55" s="160">
        <f t="shared" si="4"/>
        <v>7443.45</v>
      </c>
      <c r="P55" s="157">
        <f t="shared" si="5"/>
        <v>8158.7250000000004</v>
      </c>
      <c r="Q55" s="161"/>
      <c r="R55" s="161"/>
    </row>
    <row r="56" spans="1:18" ht="15.75" customHeight="1" x14ac:dyDescent="0.25">
      <c r="A56" s="149">
        <v>54</v>
      </c>
      <c r="B56" s="227" t="s">
        <v>1856</v>
      </c>
      <c r="C56" s="228" t="s">
        <v>14</v>
      </c>
      <c r="D56" s="150">
        <v>1</v>
      </c>
      <c r="E56" s="151">
        <f t="shared" si="0"/>
        <v>13546.029411764706</v>
      </c>
      <c r="F56" s="152">
        <v>0.19</v>
      </c>
      <c r="G56" s="153">
        <f t="shared" si="1"/>
        <v>16119.775000000001</v>
      </c>
      <c r="H56" s="154"/>
      <c r="I56" s="155">
        <v>14147.058823529413</v>
      </c>
      <c r="J56" s="156">
        <v>12945</v>
      </c>
      <c r="K56" s="157">
        <f t="shared" si="2"/>
        <v>13546.029411764706</v>
      </c>
      <c r="L56" s="158"/>
      <c r="M56" s="152">
        <v>0.19</v>
      </c>
      <c r="N56" s="159">
        <f t="shared" si="3"/>
        <v>16835</v>
      </c>
      <c r="O56" s="160">
        <f t="shared" si="4"/>
        <v>15404.55</v>
      </c>
      <c r="P56" s="157">
        <f t="shared" si="5"/>
        <v>16119.775</v>
      </c>
      <c r="Q56" s="161"/>
      <c r="R56" s="161"/>
    </row>
    <row r="57" spans="1:18" ht="15.75" customHeight="1" x14ac:dyDescent="0.25">
      <c r="A57" s="149">
        <v>55</v>
      </c>
      <c r="B57" s="227" t="s">
        <v>1857</v>
      </c>
      <c r="C57" s="228" t="s">
        <v>14</v>
      </c>
      <c r="D57" s="150">
        <v>1</v>
      </c>
      <c r="E57" s="151">
        <f t="shared" si="0"/>
        <v>18699.920168067227</v>
      </c>
      <c r="F57" s="152">
        <v>0.19</v>
      </c>
      <c r="G57" s="153">
        <f t="shared" si="1"/>
        <v>22252.904999999999</v>
      </c>
      <c r="H57" s="154"/>
      <c r="I57" s="155">
        <v>19300.840336134454</v>
      </c>
      <c r="J57" s="156">
        <v>18099</v>
      </c>
      <c r="K57" s="157">
        <f t="shared" si="2"/>
        <v>18699.920168067227</v>
      </c>
      <c r="L57" s="158"/>
      <c r="M57" s="152">
        <v>0.19</v>
      </c>
      <c r="N57" s="159">
        <f t="shared" si="3"/>
        <v>22968</v>
      </c>
      <c r="O57" s="160">
        <f t="shared" si="4"/>
        <v>21537.81</v>
      </c>
      <c r="P57" s="157">
        <f t="shared" si="5"/>
        <v>22252.904999999999</v>
      </c>
      <c r="Q57" s="161"/>
      <c r="R57" s="161"/>
    </row>
    <row r="58" spans="1:18" ht="15.75" customHeight="1" x14ac:dyDescent="0.25">
      <c r="A58" s="149">
        <v>56</v>
      </c>
      <c r="B58" s="227" t="s">
        <v>1858</v>
      </c>
      <c r="C58" s="228" t="s">
        <v>14</v>
      </c>
      <c r="D58" s="150">
        <v>1</v>
      </c>
      <c r="E58" s="151">
        <f t="shared" si="0"/>
        <v>17932.806722689078</v>
      </c>
      <c r="F58" s="152">
        <v>0.19</v>
      </c>
      <c r="G58" s="153">
        <f t="shared" si="1"/>
        <v>21340.04</v>
      </c>
      <c r="H58" s="154"/>
      <c r="I58" s="155">
        <v>18533.613445378152</v>
      </c>
      <c r="J58" s="156">
        <v>17332</v>
      </c>
      <c r="K58" s="157">
        <f t="shared" si="2"/>
        <v>17932.806722689078</v>
      </c>
      <c r="L58" s="158"/>
      <c r="M58" s="152">
        <v>0.19</v>
      </c>
      <c r="N58" s="159">
        <f t="shared" si="3"/>
        <v>22055</v>
      </c>
      <c r="O58" s="160">
        <f t="shared" si="4"/>
        <v>20625.080000000002</v>
      </c>
      <c r="P58" s="157">
        <f t="shared" si="5"/>
        <v>21340.04</v>
      </c>
      <c r="Q58" s="161"/>
      <c r="R58" s="161"/>
    </row>
    <row r="59" spans="1:18" ht="15.75" customHeight="1" x14ac:dyDescent="0.25">
      <c r="A59" s="149">
        <v>57</v>
      </c>
      <c r="B59" s="227" t="s">
        <v>1859</v>
      </c>
      <c r="C59" s="228" t="s">
        <v>14</v>
      </c>
      <c r="D59" s="150">
        <v>1</v>
      </c>
      <c r="E59" s="151">
        <f t="shared" si="0"/>
        <v>28241.008403361346</v>
      </c>
      <c r="F59" s="152">
        <v>0.19</v>
      </c>
      <c r="G59" s="153">
        <f t="shared" si="1"/>
        <v>33606.800000000003</v>
      </c>
      <c r="H59" s="154"/>
      <c r="I59" s="155">
        <v>28842.016806722691</v>
      </c>
      <c r="J59" s="156">
        <v>27640</v>
      </c>
      <c r="K59" s="157">
        <f t="shared" si="2"/>
        <v>28241.008403361346</v>
      </c>
      <c r="L59" s="158"/>
      <c r="M59" s="152">
        <v>0.19</v>
      </c>
      <c r="N59" s="159">
        <f t="shared" si="3"/>
        <v>34322</v>
      </c>
      <c r="O59" s="160">
        <f t="shared" si="4"/>
        <v>32891.599999999999</v>
      </c>
      <c r="P59" s="157">
        <f t="shared" si="5"/>
        <v>33606.800000000003</v>
      </c>
      <c r="Q59" s="161"/>
      <c r="R59" s="161"/>
    </row>
    <row r="60" spans="1:18" ht="15.75" customHeight="1" x14ac:dyDescent="0.25">
      <c r="A60" s="149">
        <v>58</v>
      </c>
      <c r="B60" s="227" t="s">
        <v>1860</v>
      </c>
      <c r="C60" s="228" t="s">
        <v>14</v>
      </c>
      <c r="D60" s="150">
        <v>1</v>
      </c>
      <c r="E60" s="151">
        <f t="shared" si="0"/>
        <v>14107.70168067227</v>
      </c>
      <c r="F60" s="152">
        <v>0.19</v>
      </c>
      <c r="G60" s="153">
        <f t="shared" si="1"/>
        <v>16788.165000000001</v>
      </c>
      <c r="H60" s="154"/>
      <c r="I60" s="155">
        <v>14708.403361344539</v>
      </c>
      <c r="J60" s="156">
        <v>13507</v>
      </c>
      <c r="K60" s="157">
        <f t="shared" si="2"/>
        <v>14107.70168067227</v>
      </c>
      <c r="L60" s="158"/>
      <c r="M60" s="152">
        <v>0.19</v>
      </c>
      <c r="N60" s="159">
        <f t="shared" si="3"/>
        <v>17503</v>
      </c>
      <c r="O60" s="160">
        <f t="shared" si="4"/>
        <v>16073.33</v>
      </c>
      <c r="P60" s="157">
        <f t="shared" si="5"/>
        <v>16788.165000000001</v>
      </c>
      <c r="Q60" s="161"/>
      <c r="R60" s="161"/>
    </row>
    <row r="61" spans="1:18" ht="15.75" customHeight="1" x14ac:dyDescent="0.25">
      <c r="A61" s="149">
        <v>59</v>
      </c>
      <c r="B61" s="227" t="s">
        <v>1861</v>
      </c>
      <c r="C61" s="228" t="s">
        <v>14</v>
      </c>
      <c r="D61" s="150">
        <v>1</v>
      </c>
      <c r="E61" s="151">
        <f t="shared" si="0"/>
        <v>12130.966386554621</v>
      </c>
      <c r="F61" s="152">
        <v>0.19</v>
      </c>
      <c r="G61" s="153">
        <f t="shared" si="1"/>
        <v>14435.849999999999</v>
      </c>
      <c r="H61" s="154"/>
      <c r="I61" s="155">
        <v>12731.932773109243</v>
      </c>
      <c r="J61" s="156">
        <v>11530</v>
      </c>
      <c r="K61" s="157">
        <f t="shared" si="2"/>
        <v>12130.966386554621</v>
      </c>
      <c r="L61" s="158"/>
      <c r="M61" s="152">
        <v>0.19</v>
      </c>
      <c r="N61" s="159">
        <f t="shared" si="3"/>
        <v>15151</v>
      </c>
      <c r="O61" s="160">
        <f t="shared" si="4"/>
        <v>13720.7</v>
      </c>
      <c r="P61" s="157">
        <f t="shared" si="5"/>
        <v>14435.85</v>
      </c>
      <c r="Q61" s="161"/>
      <c r="R61" s="161"/>
    </row>
    <row r="62" spans="1:18" ht="15.75" customHeight="1" x14ac:dyDescent="0.25">
      <c r="A62" s="149">
        <v>60</v>
      </c>
      <c r="B62" s="227" t="s">
        <v>1862</v>
      </c>
      <c r="C62" s="228" t="s">
        <v>14</v>
      </c>
      <c r="D62" s="150">
        <v>1</v>
      </c>
      <c r="E62" s="151">
        <f t="shared" si="0"/>
        <v>13767.193277310926</v>
      </c>
      <c r="F62" s="152">
        <v>0.19</v>
      </c>
      <c r="G62" s="153">
        <f t="shared" si="1"/>
        <v>16382.960000000001</v>
      </c>
      <c r="H62" s="154"/>
      <c r="I62" s="155">
        <v>14366.386554621849</v>
      </c>
      <c r="J62" s="156">
        <v>13168</v>
      </c>
      <c r="K62" s="157">
        <f t="shared" si="2"/>
        <v>13767.193277310926</v>
      </c>
      <c r="L62" s="158"/>
      <c r="M62" s="152">
        <v>0.19</v>
      </c>
      <c r="N62" s="159">
        <f t="shared" si="3"/>
        <v>17096</v>
      </c>
      <c r="O62" s="160">
        <f t="shared" si="4"/>
        <v>15669.92</v>
      </c>
      <c r="P62" s="157">
        <f t="shared" si="5"/>
        <v>16382.96</v>
      </c>
      <c r="Q62" s="161"/>
      <c r="R62" s="161"/>
    </row>
    <row r="63" spans="1:18" ht="15.75" customHeight="1" x14ac:dyDescent="0.25">
      <c r="A63" s="149">
        <v>61</v>
      </c>
      <c r="B63" s="227" t="s">
        <v>1863</v>
      </c>
      <c r="C63" s="228" t="s">
        <v>14</v>
      </c>
      <c r="D63" s="150">
        <v>1</v>
      </c>
      <c r="E63" s="151">
        <f t="shared" si="0"/>
        <v>13767.193277310926</v>
      </c>
      <c r="F63" s="152">
        <v>0.19</v>
      </c>
      <c r="G63" s="153">
        <f t="shared" si="1"/>
        <v>16382.960000000001</v>
      </c>
      <c r="H63" s="154"/>
      <c r="I63" s="155">
        <v>14366.386554621849</v>
      </c>
      <c r="J63" s="156">
        <v>13168</v>
      </c>
      <c r="K63" s="157">
        <f t="shared" si="2"/>
        <v>13767.193277310926</v>
      </c>
      <c r="L63" s="158"/>
      <c r="M63" s="152">
        <v>0.19</v>
      </c>
      <c r="N63" s="159">
        <f t="shared" si="3"/>
        <v>17096</v>
      </c>
      <c r="O63" s="160">
        <f t="shared" si="4"/>
        <v>15669.92</v>
      </c>
      <c r="P63" s="157">
        <f t="shared" si="5"/>
        <v>16382.96</v>
      </c>
      <c r="Q63" s="161"/>
      <c r="R63" s="161"/>
    </row>
    <row r="64" spans="1:18" ht="15.75" customHeight="1" x14ac:dyDescent="0.25">
      <c r="A64" s="149">
        <v>62</v>
      </c>
      <c r="B64" s="227" t="s">
        <v>1864</v>
      </c>
      <c r="C64" s="228" t="s">
        <v>14</v>
      </c>
      <c r="D64" s="150">
        <v>1</v>
      </c>
      <c r="E64" s="151">
        <f t="shared" si="0"/>
        <v>13767.193277310926</v>
      </c>
      <c r="F64" s="152">
        <v>0.19</v>
      </c>
      <c r="G64" s="153">
        <f t="shared" si="1"/>
        <v>16382.960000000001</v>
      </c>
      <c r="H64" s="154"/>
      <c r="I64" s="155">
        <v>14366.386554621849</v>
      </c>
      <c r="J64" s="156">
        <v>13168</v>
      </c>
      <c r="K64" s="157">
        <f t="shared" si="2"/>
        <v>13767.193277310926</v>
      </c>
      <c r="L64" s="158"/>
      <c r="M64" s="152">
        <v>0.19</v>
      </c>
      <c r="N64" s="159">
        <f t="shared" si="3"/>
        <v>17096</v>
      </c>
      <c r="O64" s="160">
        <f t="shared" si="4"/>
        <v>15669.92</v>
      </c>
      <c r="P64" s="157">
        <f t="shared" si="5"/>
        <v>16382.96</v>
      </c>
      <c r="Q64" s="161"/>
      <c r="R64" s="161"/>
    </row>
    <row r="65" spans="1:18" ht="15.75" customHeight="1" x14ac:dyDescent="0.25">
      <c r="A65" s="149">
        <v>63</v>
      </c>
      <c r="B65" s="227" t="s">
        <v>1865</v>
      </c>
      <c r="C65" s="228" t="s">
        <v>14</v>
      </c>
      <c r="D65" s="150">
        <v>1</v>
      </c>
      <c r="E65" s="151">
        <f t="shared" si="0"/>
        <v>13767.193277310926</v>
      </c>
      <c r="F65" s="152">
        <v>0.19</v>
      </c>
      <c r="G65" s="153">
        <f t="shared" si="1"/>
        <v>16382.960000000001</v>
      </c>
      <c r="H65" s="154"/>
      <c r="I65" s="155">
        <v>14366.386554621849</v>
      </c>
      <c r="J65" s="156">
        <v>13168</v>
      </c>
      <c r="K65" s="157">
        <f t="shared" si="2"/>
        <v>13767.193277310926</v>
      </c>
      <c r="L65" s="158"/>
      <c r="M65" s="152">
        <v>0.19</v>
      </c>
      <c r="N65" s="159">
        <f t="shared" si="3"/>
        <v>17096</v>
      </c>
      <c r="O65" s="160">
        <f t="shared" si="4"/>
        <v>15669.92</v>
      </c>
      <c r="P65" s="157">
        <f t="shared" si="5"/>
        <v>16382.96</v>
      </c>
      <c r="Q65" s="161"/>
      <c r="R65" s="161"/>
    </row>
    <row r="66" spans="1:18" ht="15.75" customHeight="1" x14ac:dyDescent="0.25">
      <c r="A66" s="149">
        <v>64</v>
      </c>
      <c r="B66" s="227" t="s">
        <v>1866</v>
      </c>
      <c r="C66" s="228" t="s">
        <v>14</v>
      </c>
      <c r="D66" s="150">
        <v>1</v>
      </c>
      <c r="E66" s="151">
        <f t="shared" si="0"/>
        <v>5540.0882352941171</v>
      </c>
      <c r="F66" s="152">
        <v>0.19</v>
      </c>
      <c r="G66" s="153">
        <f t="shared" si="1"/>
        <v>6592.7049999999999</v>
      </c>
      <c r="H66" s="154"/>
      <c r="I66" s="155">
        <v>6141.1764705882351</v>
      </c>
      <c r="J66" s="156">
        <v>4939</v>
      </c>
      <c r="K66" s="157">
        <f t="shared" si="2"/>
        <v>5540.0882352941171</v>
      </c>
      <c r="L66" s="158"/>
      <c r="M66" s="152">
        <v>0.19</v>
      </c>
      <c r="N66" s="159">
        <f t="shared" si="3"/>
        <v>7308</v>
      </c>
      <c r="O66" s="160">
        <f t="shared" si="4"/>
        <v>5877.41</v>
      </c>
      <c r="P66" s="157">
        <f t="shared" si="5"/>
        <v>6592.7049999999999</v>
      </c>
      <c r="Q66" s="161"/>
      <c r="R66" s="161"/>
    </row>
    <row r="67" spans="1:18" ht="15.75" customHeight="1" x14ac:dyDescent="0.25">
      <c r="A67" s="149">
        <v>65</v>
      </c>
      <c r="B67" s="227" t="s">
        <v>1867</v>
      </c>
      <c r="C67" s="228" t="s">
        <v>14</v>
      </c>
      <c r="D67" s="150">
        <v>1</v>
      </c>
      <c r="E67" s="151">
        <f t="shared" si="0"/>
        <v>6647.8697478991598</v>
      </c>
      <c r="F67" s="152">
        <v>0.19</v>
      </c>
      <c r="G67" s="153">
        <f t="shared" si="1"/>
        <v>7910.9650000000001</v>
      </c>
      <c r="H67" s="154"/>
      <c r="I67" s="155">
        <v>7248.7394957983197</v>
      </c>
      <c r="J67" s="156">
        <v>6047</v>
      </c>
      <c r="K67" s="157">
        <f t="shared" si="2"/>
        <v>6647.8697478991598</v>
      </c>
      <c r="L67" s="158"/>
      <c r="M67" s="152">
        <v>0.19</v>
      </c>
      <c r="N67" s="159">
        <f t="shared" ref="N67:N130" si="6">+(I67*M67)+I67</f>
        <v>8626</v>
      </c>
      <c r="O67" s="160">
        <f t="shared" ref="O67:O130" si="7">+(J67*M67)+J67</f>
        <v>7195.93</v>
      </c>
      <c r="P67" s="157">
        <f t="shared" si="5"/>
        <v>7910.9650000000001</v>
      </c>
      <c r="Q67" s="161"/>
      <c r="R67" s="161"/>
    </row>
    <row r="68" spans="1:18" ht="15.75" customHeight="1" x14ac:dyDescent="0.25">
      <c r="A68" s="149">
        <v>66</v>
      </c>
      <c r="B68" s="227" t="s">
        <v>1868</v>
      </c>
      <c r="C68" s="228" t="s">
        <v>14</v>
      </c>
      <c r="D68" s="150">
        <v>1</v>
      </c>
      <c r="E68" s="151">
        <f t="shared" ref="E68:E131" si="8">+K68</f>
        <v>6647.8697478991598</v>
      </c>
      <c r="F68" s="152">
        <v>0.19</v>
      </c>
      <c r="G68" s="153">
        <f t="shared" ref="G68:G131" si="9">(E68*F68)+E68</f>
        <v>7910.9650000000001</v>
      </c>
      <c r="H68" s="154"/>
      <c r="I68" s="155">
        <v>7248.7394957983197</v>
      </c>
      <c r="J68" s="156">
        <v>6047</v>
      </c>
      <c r="K68" s="157">
        <f t="shared" ref="K68:K131" si="10">+AVERAGE(I68:J68)</f>
        <v>6647.8697478991598</v>
      </c>
      <c r="L68" s="158"/>
      <c r="M68" s="152">
        <v>0.19</v>
      </c>
      <c r="N68" s="159">
        <f t="shared" si="6"/>
        <v>8626</v>
      </c>
      <c r="O68" s="160">
        <f t="shared" si="7"/>
        <v>7195.93</v>
      </c>
      <c r="P68" s="157">
        <f t="shared" ref="P68:P131" si="11">+AVERAGE(N68,O68)</f>
        <v>7910.9650000000001</v>
      </c>
      <c r="Q68" s="161"/>
      <c r="R68" s="161"/>
    </row>
    <row r="69" spans="1:18" ht="15.75" customHeight="1" x14ac:dyDescent="0.25">
      <c r="A69" s="149">
        <v>67</v>
      </c>
      <c r="B69" s="227" t="s">
        <v>1869</v>
      </c>
      <c r="C69" s="228" t="s">
        <v>14</v>
      </c>
      <c r="D69" s="150">
        <v>1</v>
      </c>
      <c r="E69" s="151">
        <f t="shared" si="8"/>
        <v>3566.6134453781515</v>
      </c>
      <c r="F69" s="152">
        <v>0.19</v>
      </c>
      <c r="G69" s="153">
        <f t="shared" si="9"/>
        <v>4244.2700000000004</v>
      </c>
      <c r="H69" s="154"/>
      <c r="I69" s="155">
        <v>4167.226890756303</v>
      </c>
      <c r="J69" s="156">
        <v>2966</v>
      </c>
      <c r="K69" s="157">
        <f t="shared" si="10"/>
        <v>3566.6134453781515</v>
      </c>
      <c r="L69" s="158"/>
      <c r="M69" s="152">
        <v>0.19</v>
      </c>
      <c r="N69" s="159">
        <f t="shared" si="6"/>
        <v>4959.0000000000009</v>
      </c>
      <c r="O69" s="160">
        <f t="shared" si="7"/>
        <v>3529.54</v>
      </c>
      <c r="P69" s="157">
        <f t="shared" si="11"/>
        <v>4244.2700000000004</v>
      </c>
      <c r="Q69" s="161"/>
      <c r="R69" s="161"/>
    </row>
    <row r="70" spans="1:18" ht="15.75" customHeight="1" x14ac:dyDescent="0.25">
      <c r="A70" s="149">
        <v>68</v>
      </c>
      <c r="B70" s="227" t="s">
        <v>1870</v>
      </c>
      <c r="C70" s="228" t="s">
        <v>14</v>
      </c>
      <c r="D70" s="150">
        <v>1</v>
      </c>
      <c r="E70" s="151">
        <f t="shared" si="8"/>
        <v>28580.63025210084</v>
      </c>
      <c r="F70" s="152">
        <v>0.19</v>
      </c>
      <c r="G70" s="153">
        <f t="shared" si="9"/>
        <v>34010.949999999997</v>
      </c>
      <c r="H70" s="154"/>
      <c r="I70" s="155">
        <v>28951.26050420168</v>
      </c>
      <c r="J70" s="156">
        <v>28210</v>
      </c>
      <c r="K70" s="157">
        <f t="shared" si="10"/>
        <v>28580.63025210084</v>
      </c>
      <c r="L70" s="158"/>
      <c r="M70" s="152">
        <v>0.19</v>
      </c>
      <c r="N70" s="159">
        <f t="shared" si="6"/>
        <v>34452</v>
      </c>
      <c r="O70" s="160">
        <f t="shared" si="7"/>
        <v>33569.9</v>
      </c>
      <c r="P70" s="157">
        <f t="shared" si="11"/>
        <v>34010.949999999997</v>
      </c>
      <c r="Q70" s="161"/>
      <c r="R70" s="161"/>
    </row>
    <row r="71" spans="1:18" ht="15.75" customHeight="1" x14ac:dyDescent="0.25">
      <c r="A71" s="149">
        <v>69</v>
      </c>
      <c r="B71" s="227" t="s">
        <v>1871</v>
      </c>
      <c r="C71" s="228" t="s">
        <v>14</v>
      </c>
      <c r="D71" s="150">
        <v>1</v>
      </c>
      <c r="E71" s="151">
        <f t="shared" si="8"/>
        <v>3802.9411764705883</v>
      </c>
      <c r="F71" s="152">
        <v>0.19</v>
      </c>
      <c r="G71" s="153">
        <f t="shared" si="9"/>
        <v>4525.5</v>
      </c>
      <c r="H71" s="154"/>
      <c r="I71" s="155">
        <v>4605.8823529411766</v>
      </c>
      <c r="J71" s="156">
        <v>3000</v>
      </c>
      <c r="K71" s="157">
        <f t="shared" si="10"/>
        <v>3802.9411764705883</v>
      </c>
      <c r="L71" s="158"/>
      <c r="M71" s="152">
        <v>0.19</v>
      </c>
      <c r="N71" s="159">
        <f t="shared" si="6"/>
        <v>5481</v>
      </c>
      <c r="O71" s="160">
        <f t="shared" si="7"/>
        <v>3570</v>
      </c>
      <c r="P71" s="157">
        <f t="shared" si="11"/>
        <v>4525.5</v>
      </c>
      <c r="Q71" s="161"/>
      <c r="R71" s="161"/>
    </row>
    <row r="72" spans="1:18" ht="15.75" customHeight="1" x14ac:dyDescent="0.25">
      <c r="A72" s="149">
        <v>70</v>
      </c>
      <c r="B72" s="227" t="s">
        <v>1872</v>
      </c>
      <c r="C72" s="228" t="s">
        <v>14</v>
      </c>
      <c r="D72" s="150">
        <v>1</v>
      </c>
      <c r="E72" s="151">
        <f t="shared" si="8"/>
        <v>4255.7142857142862</v>
      </c>
      <c r="F72" s="152">
        <v>0.19</v>
      </c>
      <c r="G72" s="153">
        <f t="shared" si="9"/>
        <v>5064.3000000000011</v>
      </c>
      <c r="H72" s="154"/>
      <c r="I72" s="155">
        <v>4671.4285714285716</v>
      </c>
      <c r="J72" s="156">
        <v>3840</v>
      </c>
      <c r="K72" s="157">
        <f t="shared" si="10"/>
        <v>4255.7142857142862</v>
      </c>
      <c r="L72" s="158"/>
      <c r="M72" s="152">
        <v>0.19</v>
      </c>
      <c r="N72" s="159">
        <f t="shared" si="6"/>
        <v>5559</v>
      </c>
      <c r="O72" s="160">
        <f t="shared" si="7"/>
        <v>4569.6000000000004</v>
      </c>
      <c r="P72" s="157">
        <f t="shared" si="11"/>
        <v>5064.3</v>
      </c>
      <c r="Q72" s="161"/>
      <c r="R72" s="161"/>
    </row>
    <row r="73" spans="1:18" ht="15.75" customHeight="1" x14ac:dyDescent="0.25">
      <c r="A73" s="149">
        <v>71</v>
      </c>
      <c r="B73" s="227" t="s">
        <v>1873</v>
      </c>
      <c r="C73" s="228" t="s">
        <v>14</v>
      </c>
      <c r="D73" s="150">
        <v>1</v>
      </c>
      <c r="E73" s="151">
        <f t="shared" si="8"/>
        <v>5540.0882352941171</v>
      </c>
      <c r="F73" s="152">
        <v>0.19</v>
      </c>
      <c r="G73" s="153">
        <f t="shared" si="9"/>
        <v>6592.7049999999999</v>
      </c>
      <c r="H73" s="154"/>
      <c r="I73" s="155">
        <v>6141.1764705882351</v>
      </c>
      <c r="J73" s="156">
        <v>4939</v>
      </c>
      <c r="K73" s="157">
        <f t="shared" si="10"/>
        <v>5540.0882352941171</v>
      </c>
      <c r="L73" s="158"/>
      <c r="M73" s="152">
        <v>0.19</v>
      </c>
      <c r="N73" s="159">
        <f t="shared" si="6"/>
        <v>7308</v>
      </c>
      <c r="O73" s="160">
        <f t="shared" si="7"/>
        <v>5877.41</v>
      </c>
      <c r="P73" s="157">
        <f t="shared" si="11"/>
        <v>6592.7049999999999</v>
      </c>
      <c r="Q73" s="161"/>
      <c r="R73" s="161"/>
    </row>
    <row r="74" spans="1:18" ht="15.75" customHeight="1" x14ac:dyDescent="0.25">
      <c r="A74" s="149">
        <v>72</v>
      </c>
      <c r="B74" s="227" t="s">
        <v>1874</v>
      </c>
      <c r="C74" s="228" t="s">
        <v>14</v>
      </c>
      <c r="D74" s="150">
        <v>1</v>
      </c>
      <c r="E74" s="151">
        <f t="shared" si="8"/>
        <v>5600.9369747899163</v>
      </c>
      <c r="F74" s="152">
        <v>0.19</v>
      </c>
      <c r="G74" s="153">
        <f t="shared" si="9"/>
        <v>6665.1150000000007</v>
      </c>
      <c r="H74" s="154"/>
      <c r="I74" s="155">
        <v>6184.8739495798318</v>
      </c>
      <c r="J74" s="156">
        <v>5017</v>
      </c>
      <c r="K74" s="157">
        <f t="shared" si="10"/>
        <v>5600.9369747899163</v>
      </c>
      <c r="L74" s="158"/>
      <c r="M74" s="152">
        <v>0.19</v>
      </c>
      <c r="N74" s="159">
        <f t="shared" si="6"/>
        <v>7360</v>
      </c>
      <c r="O74" s="160">
        <f t="shared" si="7"/>
        <v>5970.23</v>
      </c>
      <c r="P74" s="157">
        <f t="shared" si="11"/>
        <v>6665.1149999999998</v>
      </c>
      <c r="Q74" s="161"/>
      <c r="R74" s="161"/>
    </row>
    <row r="75" spans="1:18" ht="15.75" customHeight="1" x14ac:dyDescent="0.25">
      <c r="A75" s="149">
        <v>73</v>
      </c>
      <c r="B75" s="227" t="s">
        <v>1875</v>
      </c>
      <c r="C75" s="228" t="s">
        <v>14</v>
      </c>
      <c r="D75" s="150">
        <v>1</v>
      </c>
      <c r="E75" s="151">
        <f t="shared" si="8"/>
        <v>2586.3361344537816</v>
      </c>
      <c r="F75" s="152">
        <v>0.19</v>
      </c>
      <c r="G75" s="153">
        <f t="shared" si="9"/>
        <v>3077.7400000000002</v>
      </c>
      <c r="H75" s="154"/>
      <c r="I75" s="155">
        <v>3180.6722689075632</v>
      </c>
      <c r="J75" s="156">
        <v>1992</v>
      </c>
      <c r="K75" s="157">
        <f t="shared" si="10"/>
        <v>2586.3361344537816</v>
      </c>
      <c r="L75" s="158"/>
      <c r="M75" s="152">
        <v>0.19</v>
      </c>
      <c r="N75" s="159">
        <f t="shared" si="6"/>
        <v>3785</v>
      </c>
      <c r="O75" s="160">
        <f t="shared" si="7"/>
        <v>2370.48</v>
      </c>
      <c r="P75" s="157">
        <f t="shared" si="11"/>
        <v>3077.74</v>
      </c>
      <c r="Q75" s="161"/>
      <c r="R75" s="161"/>
    </row>
    <row r="76" spans="1:18" ht="15.75" customHeight="1" x14ac:dyDescent="0.25">
      <c r="A76" s="149">
        <v>74</v>
      </c>
      <c r="B76" s="227" t="s">
        <v>1876</v>
      </c>
      <c r="C76" s="228" t="s">
        <v>14</v>
      </c>
      <c r="D76" s="150">
        <v>1</v>
      </c>
      <c r="E76" s="151">
        <f t="shared" si="8"/>
        <v>5322.4243697478996</v>
      </c>
      <c r="F76" s="152">
        <v>0.19</v>
      </c>
      <c r="G76" s="153">
        <f t="shared" si="9"/>
        <v>6333.6850000000004</v>
      </c>
      <c r="H76" s="154"/>
      <c r="I76" s="155">
        <v>5921.8487394957983</v>
      </c>
      <c r="J76" s="156">
        <v>4723</v>
      </c>
      <c r="K76" s="157">
        <f t="shared" si="10"/>
        <v>5322.4243697478996</v>
      </c>
      <c r="L76" s="158"/>
      <c r="M76" s="152">
        <v>0.19</v>
      </c>
      <c r="N76" s="159">
        <f t="shared" si="6"/>
        <v>7047</v>
      </c>
      <c r="O76" s="160">
        <f t="shared" si="7"/>
        <v>5620.37</v>
      </c>
      <c r="P76" s="157">
        <f t="shared" si="11"/>
        <v>6333.6849999999995</v>
      </c>
      <c r="Q76" s="161"/>
      <c r="R76" s="161"/>
    </row>
    <row r="77" spans="1:18" ht="15.75" customHeight="1" x14ac:dyDescent="0.25">
      <c r="A77" s="149">
        <v>75</v>
      </c>
      <c r="B77" s="227" t="s">
        <v>1877</v>
      </c>
      <c r="C77" s="228" t="s">
        <v>14</v>
      </c>
      <c r="D77" s="150">
        <v>1</v>
      </c>
      <c r="E77" s="151">
        <f t="shared" si="8"/>
        <v>18183.756302521011</v>
      </c>
      <c r="F77" s="152">
        <v>0.19</v>
      </c>
      <c r="G77" s="153">
        <f t="shared" si="9"/>
        <v>21638.670000000002</v>
      </c>
      <c r="H77" s="154"/>
      <c r="I77" s="155">
        <v>19081.512605042019</v>
      </c>
      <c r="J77" s="156">
        <v>17286</v>
      </c>
      <c r="K77" s="157">
        <f t="shared" si="10"/>
        <v>18183.756302521011</v>
      </c>
      <c r="L77" s="158"/>
      <c r="M77" s="152">
        <v>0.19</v>
      </c>
      <c r="N77" s="159">
        <f t="shared" si="6"/>
        <v>22707.000000000004</v>
      </c>
      <c r="O77" s="160">
        <f t="shared" si="7"/>
        <v>20570.34</v>
      </c>
      <c r="P77" s="157">
        <f t="shared" si="11"/>
        <v>21638.670000000002</v>
      </c>
      <c r="Q77" s="161"/>
      <c r="R77" s="161"/>
    </row>
    <row r="78" spans="1:18" ht="15.75" customHeight="1" x14ac:dyDescent="0.25">
      <c r="A78" s="149">
        <v>76</v>
      </c>
      <c r="B78" s="227" t="s">
        <v>1878</v>
      </c>
      <c r="C78" s="228" t="s">
        <v>14</v>
      </c>
      <c r="D78" s="150">
        <v>1</v>
      </c>
      <c r="E78" s="151">
        <f t="shared" si="8"/>
        <v>29118.663865546219</v>
      </c>
      <c r="F78" s="152">
        <v>0.19</v>
      </c>
      <c r="G78" s="153">
        <f t="shared" si="9"/>
        <v>34651.21</v>
      </c>
      <c r="H78" s="154"/>
      <c r="I78" s="155">
        <v>29719.327731092439</v>
      </c>
      <c r="J78" s="156">
        <v>28518</v>
      </c>
      <c r="K78" s="157">
        <f t="shared" si="10"/>
        <v>29118.663865546219</v>
      </c>
      <c r="L78" s="158"/>
      <c r="M78" s="152">
        <v>0.19</v>
      </c>
      <c r="N78" s="159">
        <f t="shared" si="6"/>
        <v>35366</v>
      </c>
      <c r="O78" s="160">
        <f t="shared" si="7"/>
        <v>33936.42</v>
      </c>
      <c r="P78" s="157">
        <f t="shared" si="11"/>
        <v>34651.21</v>
      </c>
      <c r="Q78" s="161"/>
      <c r="R78" s="161"/>
    </row>
    <row r="79" spans="1:18" ht="15.75" customHeight="1" x14ac:dyDescent="0.25">
      <c r="A79" s="149">
        <v>77</v>
      </c>
      <c r="B79" s="227" t="s">
        <v>1879</v>
      </c>
      <c r="C79" s="228" t="s">
        <v>14</v>
      </c>
      <c r="D79" s="150">
        <v>1</v>
      </c>
      <c r="E79" s="151">
        <f t="shared" si="8"/>
        <v>6308.6218487394963</v>
      </c>
      <c r="F79" s="152">
        <v>0.19</v>
      </c>
      <c r="G79" s="153">
        <f t="shared" si="9"/>
        <v>7507.26</v>
      </c>
      <c r="H79" s="154"/>
      <c r="I79" s="155">
        <v>6909.2436974789916</v>
      </c>
      <c r="J79" s="156">
        <v>5708</v>
      </c>
      <c r="K79" s="157">
        <f t="shared" si="10"/>
        <v>6308.6218487394963</v>
      </c>
      <c r="L79" s="158"/>
      <c r="M79" s="152">
        <v>0.19</v>
      </c>
      <c r="N79" s="159">
        <f t="shared" si="6"/>
        <v>8222</v>
      </c>
      <c r="O79" s="160">
        <f t="shared" si="7"/>
        <v>6792.52</v>
      </c>
      <c r="P79" s="157">
        <f t="shared" si="11"/>
        <v>7507.26</v>
      </c>
      <c r="Q79" s="161"/>
      <c r="R79" s="161"/>
    </row>
    <row r="80" spans="1:18" ht="15.75" customHeight="1" x14ac:dyDescent="0.25">
      <c r="A80" s="149">
        <v>78</v>
      </c>
      <c r="B80" s="227" t="s">
        <v>1880</v>
      </c>
      <c r="C80" s="228" t="s">
        <v>14</v>
      </c>
      <c r="D80" s="150">
        <v>1</v>
      </c>
      <c r="E80" s="151">
        <f t="shared" si="8"/>
        <v>9488.037815126052</v>
      </c>
      <c r="F80" s="152">
        <v>0.19</v>
      </c>
      <c r="G80" s="153">
        <f t="shared" si="9"/>
        <v>11290.765000000001</v>
      </c>
      <c r="H80" s="154"/>
      <c r="I80" s="155">
        <v>10089.075630252102</v>
      </c>
      <c r="J80" s="156">
        <v>8887</v>
      </c>
      <c r="K80" s="157">
        <f t="shared" si="10"/>
        <v>9488.037815126052</v>
      </c>
      <c r="L80" s="158"/>
      <c r="M80" s="152">
        <v>0.19</v>
      </c>
      <c r="N80" s="159">
        <f t="shared" si="6"/>
        <v>12006.000000000002</v>
      </c>
      <c r="O80" s="160">
        <f t="shared" si="7"/>
        <v>10575.53</v>
      </c>
      <c r="P80" s="157">
        <f t="shared" si="11"/>
        <v>11290.765000000001</v>
      </c>
      <c r="Q80" s="161"/>
      <c r="R80" s="161"/>
    </row>
    <row r="81" spans="1:18" ht="15.75" customHeight="1" x14ac:dyDescent="0.25">
      <c r="A81" s="149">
        <v>79</v>
      </c>
      <c r="B81" s="227" t="s">
        <v>1881</v>
      </c>
      <c r="C81" s="228" t="s">
        <v>14</v>
      </c>
      <c r="D81" s="150">
        <v>1</v>
      </c>
      <c r="E81" s="151">
        <f t="shared" si="8"/>
        <v>4125.9453781512602</v>
      </c>
      <c r="F81" s="152">
        <v>0.19</v>
      </c>
      <c r="G81" s="153">
        <f t="shared" si="9"/>
        <v>4909.875</v>
      </c>
      <c r="H81" s="154"/>
      <c r="I81" s="155">
        <v>4726.8907563025214</v>
      </c>
      <c r="J81" s="156">
        <v>3525</v>
      </c>
      <c r="K81" s="157">
        <f t="shared" si="10"/>
        <v>4125.9453781512602</v>
      </c>
      <c r="L81" s="158"/>
      <c r="M81" s="152">
        <v>0.19</v>
      </c>
      <c r="N81" s="159">
        <f t="shared" si="6"/>
        <v>5625</v>
      </c>
      <c r="O81" s="160">
        <f t="shared" si="7"/>
        <v>4194.75</v>
      </c>
      <c r="P81" s="157">
        <f t="shared" si="11"/>
        <v>4909.875</v>
      </c>
      <c r="Q81" s="161"/>
      <c r="R81" s="161"/>
    </row>
    <row r="82" spans="1:18" ht="15.75" customHeight="1" x14ac:dyDescent="0.25">
      <c r="A82" s="149">
        <v>80</v>
      </c>
      <c r="B82" s="227" t="s">
        <v>1882</v>
      </c>
      <c r="C82" s="228" t="s">
        <v>14</v>
      </c>
      <c r="D82" s="150">
        <v>1</v>
      </c>
      <c r="E82" s="151">
        <f t="shared" si="8"/>
        <v>3360.6722689075632</v>
      </c>
      <c r="F82" s="152">
        <v>0.19</v>
      </c>
      <c r="G82" s="153">
        <f t="shared" si="9"/>
        <v>3999.2000000000003</v>
      </c>
      <c r="H82" s="154"/>
      <c r="I82" s="155">
        <v>3961.3445378151264</v>
      </c>
      <c r="J82" s="156">
        <v>2760</v>
      </c>
      <c r="K82" s="157">
        <f t="shared" si="10"/>
        <v>3360.6722689075632</v>
      </c>
      <c r="L82" s="158"/>
      <c r="M82" s="152">
        <v>0.19</v>
      </c>
      <c r="N82" s="159">
        <f t="shared" si="6"/>
        <v>4714</v>
      </c>
      <c r="O82" s="160">
        <f t="shared" si="7"/>
        <v>3284.4</v>
      </c>
      <c r="P82" s="157">
        <f t="shared" si="11"/>
        <v>3999.2</v>
      </c>
      <c r="Q82" s="161"/>
      <c r="R82" s="161"/>
    </row>
    <row r="83" spans="1:18" ht="15.75" customHeight="1" x14ac:dyDescent="0.25">
      <c r="A83" s="149">
        <v>81</v>
      </c>
      <c r="B83" s="227" t="s">
        <v>1883</v>
      </c>
      <c r="C83" s="228" t="s">
        <v>14</v>
      </c>
      <c r="D83" s="150">
        <v>1</v>
      </c>
      <c r="E83" s="151">
        <f t="shared" si="8"/>
        <v>4498.0798319327732</v>
      </c>
      <c r="F83" s="152">
        <v>0.19</v>
      </c>
      <c r="G83" s="153">
        <f t="shared" si="9"/>
        <v>5352.7150000000001</v>
      </c>
      <c r="H83" s="154"/>
      <c r="I83" s="155">
        <v>5099.1596638655465</v>
      </c>
      <c r="J83" s="156">
        <v>3897</v>
      </c>
      <c r="K83" s="157">
        <f t="shared" si="10"/>
        <v>4498.0798319327732</v>
      </c>
      <c r="L83" s="158"/>
      <c r="M83" s="152">
        <v>0.19</v>
      </c>
      <c r="N83" s="159">
        <f t="shared" si="6"/>
        <v>6068</v>
      </c>
      <c r="O83" s="160">
        <f t="shared" si="7"/>
        <v>4637.43</v>
      </c>
      <c r="P83" s="157">
        <f t="shared" si="11"/>
        <v>5352.7150000000001</v>
      </c>
      <c r="Q83" s="161"/>
      <c r="R83" s="161"/>
    </row>
    <row r="84" spans="1:18" ht="18" customHeight="1" x14ac:dyDescent="0.25">
      <c r="A84" s="149">
        <v>82</v>
      </c>
      <c r="B84" s="227" t="s">
        <v>1884</v>
      </c>
      <c r="C84" s="228" t="s">
        <v>14</v>
      </c>
      <c r="D84" s="150">
        <v>1</v>
      </c>
      <c r="E84" s="151">
        <f t="shared" si="8"/>
        <v>3357.9117647058824</v>
      </c>
      <c r="F84" s="152">
        <v>0.19</v>
      </c>
      <c r="G84" s="153">
        <f t="shared" si="9"/>
        <v>3995.915</v>
      </c>
      <c r="H84" s="154"/>
      <c r="I84" s="155">
        <v>3958.8235294117649</v>
      </c>
      <c r="J84" s="156">
        <v>2757</v>
      </c>
      <c r="K84" s="157">
        <f t="shared" si="10"/>
        <v>3357.9117647058824</v>
      </c>
      <c r="L84" s="158"/>
      <c r="M84" s="152">
        <v>0.19</v>
      </c>
      <c r="N84" s="159">
        <f t="shared" si="6"/>
        <v>4711</v>
      </c>
      <c r="O84" s="160">
        <f t="shared" si="7"/>
        <v>3280.83</v>
      </c>
      <c r="P84" s="157">
        <f t="shared" si="11"/>
        <v>3995.915</v>
      </c>
      <c r="Q84" s="161"/>
      <c r="R84" s="161"/>
    </row>
    <row r="85" spans="1:18" ht="15.75" customHeight="1" x14ac:dyDescent="0.25">
      <c r="A85" s="149">
        <v>83</v>
      </c>
      <c r="B85" s="227" t="s">
        <v>1885</v>
      </c>
      <c r="C85" s="228" t="s">
        <v>14</v>
      </c>
      <c r="D85" s="150">
        <v>1</v>
      </c>
      <c r="E85" s="151">
        <f t="shared" si="8"/>
        <v>3368.8739495798318</v>
      </c>
      <c r="F85" s="152">
        <v>0.19</v>
      </c>
      <c r="G85" s="153">
        <f t="shared" si="9"/>
        <v>4008.96</v>
      </c>
      <c r="H85" s="154"/>
      <c r="I85" s="155">
        <v>3969.747899159664</v>
      </c>
      <c r="J85" s="156">
        <v>2768</v>
      </c>
      <c r="K85" s="157">
        <f t="shared" si="10"/>
        <v>3368.8739495798318</v>
      </c>
      <c r="L85" s="158"/>
      <c r="M85" s="152">
        <v>0.19</v>
      </c>
      <c r="N85" s="159">
        <f t="shared" si="6"/>
        <v>4724</v>
      </c>
      <c r="O85" s="160">
        <f t="shared" si="7"/>
        <v>3293.92</v>
      </c>
      <c r="P85" s="157">
        <f t="shared" si="11"/>
        <v>4008.96</v>
      </c>
      <c r="Q85" s="161"/>
      <c r="R85" s="161"/>
    </row>
    <row r="86" spans="1:18" ht="15.75" customHeight="1" x14ac:dyDescent="0.25">
      <c r="A86" s="149">
        <v>84</v>
      </c>
      <c r="B86" s="227" t="s">
        <v>1886</v>
      </c>
      <c r="C86" s="228" t="s">
        <v>14</v>
      </c>
      <c r="D86" s="150">
        <v>1</v>
      </c>
      <c r="E86" s="151">
        <f t="shared" si="8"/>
        <v>4037.8277310924373</v>
      </c>
      <c r="F86" s="152">
        <v>0.19</v>
      </c>
      <c r="G86" s="153">
        <f t="shared" si="9"/>
        <v>4805.0150000000003</v>
      </c>
      <c r="H86" s="154"/>
      <c r="I86" s="155">
        <v>4638.6554621848745</v>
      </c>
      <c r="J86" s="156">
        <v>3437</v>
      </c>
      <c r="K86" s="157">
        <f t="shared" si="10"/>
        <v>4037.8277310924373</v>
      </c>
      <c r="L86" s="158"/>
      <c r="M86" s="152">
        <v>0.19</v>
      </c>
      <c r="N86" s="159">
        <f t="shared" si="6"/>
        <v>5520.0000000000009</v>
      </c>
      <c r="O86" s="160">
        <f t="shared" si="7"/>
        <v>4090.0299999999997</v>
      </c>
      <c r="P86" s="157">
        <f t="shared" si="11"/>
        <v>4805.0150000000003</v>
      </c>
      <c r="Q86" s="161"/>
      <c r="R86" s="161"/>
    </row>
    <row r="87" spans="1:18" ht="15.75" customHeight="1" x14ac:dyDescent="0.25">
      <c r="A87" s="149">
        <v>85</v>
      </c>
      <c r="B87" s="227" t="s">
        <v>1887</v>
      </c>
      <c r="C87" s="228" t="s">
        <v>14</v>
      </c>
      <c r="D87" s="150">
        <v>1</v>
      </c>
      <c r="E87" s="151">
        <f t="shared" si="8"/>
        <v>26814.983193277312</v>
      </c>
      <c r="F87" s="152">
        <v>0.19</v>
      </c>
      <c r="G87" s="153">
        <f t="shared" si="9"/>
        <v>31909.83</v>
      </c>
      <c r="H87" s="154"/>
      <c r="I87" s="155">
        <v>27415.966386554624</v>
      </c>
      <c r="J87" s="156">
        <v>26214</v>
      </c>
      <c r="K87" s="157">
        <f t="shared" si="10"/>
        <v>26814.983193277312</v>
      </c>
      <c r="L87" s="158"/>
      <c r="M87" s="152">
        <v>0.19</v>
      </c>
      <c r="N87" s="159">
        <f t="shared" si="6"/>
        <v>32625.000000000004</v>
      </c>
      <c r="O87" s="160">
        <f t="shared" si="7"/>
        <v>31194.66</v>
      </c>
      <c r="P87" s="157">
        <f t="shared" si="11"/>
        <v>31909.83</v>
      </c>
      <c r="Q87" s="161"/>
      <c r="R87" s="161"/>
    </row>
    <row r="88" spans="1:18" ht="15.75" customHeight="1" x14ac:dyDescent="0.25">
      <c r="A88" s="149">
        <v>86</v>
      </c>
      <c r="B88" s="227" t="s">
        <v>1888</v>
      </c>
      <c r="C88" s="228" t="s">
        <v>14</v>
      </c>
      <c r="D88" s="150">
        <v>1</v>
      </c>
      <c r="E88" s="151">
        <f t="shared" si="8"/>
        <v>25071.634453781513</v>
      </c>
      <c r="F88" s="152">
        <v>0.19</v>
      </c>
      <c r="G88" s="153">
        <f t="shared" si="9"/>
        <v>29835.245000000003</v>
      </c>
      <c r="H88" s="154"/>
      <c r="I88" s="155">
        <v>25672.268907563026</v>
      </c>
      <c r="J88" s="156">
        <v>24471</v>
      </c>
      <c r="K88" s="157">
        <f t="shared" si="10"/>
        <v>25071.634453781513</v>
      </c>
      <c r="L88" s="158"/>
      <c r="M88" s="152">
        <v>0.19</v>
      </c>
      <c r="N88" s="159">
        <f t="shared" si="6"/>
        <v>30550</v>
      </c>
      <c r="O88" s="160">
        <f t="shared" si="7"/>
        <v>29120.489999999998</v>
      </c>
      <c r="P88" s="157">
        <f t="shared" si="11"/>
        <v>29835.244999999999</v>
      </c>
      <c r="Q88" s="161"/>
      <c r="R88" s="161"/>
    </row>
    <row r="89" spans="1:18" ht="15.75" customHeight="1" x14ac:dyDescent="0.25">
      <c r="A89" s="149">
        <v>87</v>
      </c>
      <c r="B89" s="227" t="s">
        <v>1889</v>
      </c>
      <c r="C89" s="228" t="s">
        <v>14</v>
      </c>
      <c r="D89" s="150">
        <v>1</v>
      </c>
      <c r="E89" s="151">
        <f t="shared" si="8"/>
        <v>25071.634453781513</v>
      </c>
      <c r="F89" s="152">
        <v>0.19</v>
      </c>
      <c r="G89" s="153">
        <f t="shared" si="9"/>
        <v>29835.245000000003</v>
      </c>
      <c r="H89" s="154"/>
      <c r="I89" s="155">
        <v>25672.268907563026</v>
      </c>
      <c r="J89" s="156">
        <v>24471</v>
      </c>
      <c r="K89" s="157">
        <f t="shared" si="10"/>
        <v>25071.634453781513</v>
      </c>
      <c r="L89" s="158"/>
      <c r="M89" s="152">
        <v>0.19</v>
      </c>
      <c r="N89" s="159">
        <f t="shared" si="6"/>
        <v>30550</v>
      </c>
      <c r="O89" s="160">
        <f t="shared" si="7"/>
        <v>29120.489999999998</v>
      </c>
      <c r="P89" s="157">
        <f t="shared" si="11"/>
        <v>29835.244999999999</v>
      </c>
      <c r="Q89" s="161"/>
      <c r="R89" s="161"/>
    </row>
    <row r="90" spans="1:18" ht="15.75" customHeight="1" x14ac:dyDescent="0.25">
      <c r="A90" s="149">
        <v>88</v>
      </c>
      <c r="B90" s="227" t="s">
        <v>1890</v>
      </c>
      <c r="C90" s="228" t="s">
        <v>14</v>
      </c>
      <c r="D90" s="150">
        <v>1</v>
      </c>
      <c r="E90" s="151">
        <f t="shared" si="8"/>
        <v>25071.634453781513</v>
      </c>
      <c r="F90" s="152">
        <v>0.19</v>
      </c>
      <c r="G90" s="153">
        <f t="shared" si="9"/>
        <v>29835.245000000003</v>
      </c>
      <c r="H90" s="154"/>
      <c r="I90" s="155">
        <v>25672.268907563026</v>
      </c>
      <c r="J90" s="156">
        <v>24471</v>
      </c>
      <c r="K90" s="157">
        <f t="shared" si="10"/>
        <v>25071.634453781513</v>
      </c>
      <c r="L90" s="158"/>
      <c r="M90" s="152">
        <v>0.19</v>
      </c>
      <c r="N90" s="159">
        <f t="shared" si="6"/>
        <v>30550</v>
      </c>
      <c r="O90" s="160">
        <f t="shared" si="7"/>
        <v>29120.489999999998</v>
      </c>
      <c r="P90" s="157">
        <f t="shared" si="11"/>
        <v>29835.244999999999</v>
      </c>
      <c r="Q90" s="161"/>
      <c r="R90" s="161"/>
    </row>
    <row r="91" spans="1:18" ht="15.75" customHeight="1" x14ac:dyDescent="0.25">
      <c r="A91" s="149">
        <v>89</v>
      </c>
      <c r="B91" s="227" t="s">
        <v>1891</v>
      </c>
      <c r="C91" s="228" t="s">
        <v>14</v>
      </c>
      <c r="D91" s="150">
        <v>1</v>
      </c>
      <c r="E91" s="151">
        <f t="shared" si="8"/>
        <v>25071.634453781513</v>
      </c>
      <c r="F91" s="152">
        <v>0.19</v>
      </c>
      <c r="G91" s="153">
        <f t="shared" si="9"/>
        <v>29835.245000000003</v>
      </c>
      <c r="H91" s="154"/>
      <c r="I91" s="155">
        <v>25672.268907563026</v>
      </c>
      <c r="J91" s="156">
        <v>24471</v>
      </c>
      <c r="K91" s="157">
        <f t="shared" si="10"/>
        <v>25071.634453781513</v>
      </c>
      <c r="L91" s="158"/>
      <c r="M91" s="152">
        <v>0.19</v>
      </c>
      <c r="N91" s="159">
        <f t="shared" si="6"/>
        <v>30550</v>
      </c>
      <c r="O91" s="160">
        <f t="shared" si="7"/>
        <v>29120.489999999998</v>
      </c>
      <c r="P91" s="157">
        <f t="shared" si="11"/>
        <v>29835.244999999999</v>
      </c>
      <c r="Q91" s="161"/>
      <c r="R91" s="161"/>
    </row>
    <row r="92" spans="1:18" ht="15.75" customHeight="1" x14ac:dyDescent="0.25">
      <c r="A92" s="149">
        <v>90</v>
      </c>
      <c r="B92" s="227" t="s">
        <v>1892</v>
      </c>
      <c r="C92" s="228" t="s">
        <v>14</v>
      </c>
      <c r="D92" s="150">
        <v>1</v>
      </c>
      <c r="E92" s="151">
        <f t="shared" si="8"/>
        <v>26925.025210084033</v>
      </c>
      <c r="F92" s="152">
        <v>0.19</v>
      </c>
      <c r="G92" s="153">
        <f t="shared" si="9"/>
        <v>32040.78</v>
      </c>
      <c r="H92" s="154"/>
      <c r="I92" s="155">
        <v>27526.050420168067</v>
      </c>
      <c r="J92" s="156">
        <v>26324</v>
      </c>
      <c r="K92" s="157">
        <f t="shared" si="10"/>
        <v>26925.025210084033</v>
      </c>
      <c r="L92" s="158"/>
      <c r="M92" s="152">
        <v>0.19</v>
      </c>
      <c r="N92" s="159">
        <f t="shared" si="6"/>
        <v>32756</v>
      </c>
      <c r="O92" s="160">
        <f t="shared" si="7"/>
        <v>31325.56</v>
      </c>
      <c r="P92" s="157">
        <f t="shared" si="11"/>
        <v>32040.78</v>
      </c>
      <c r="Q92" s="161"/>
      <c r="R92" s="161"/>
    </row>
    <row r="93" spans="1:18" ht="15.75" customHeight="1" x14ac:dyDescent="0.25">
      <c r="A93" s="149">
        <v>91</v>
      </c>
      <c r="B93" s="227" t="s">
        <v>1893</v>
      </c>
      <c r="C93" s="228" t="s">
        <v>14</v>
      </c>
      <c r="D93" s="150">
        <v>1</v>
      </c>
      <c r="E93" s="151">
        <f t="shared" si="8"/>
        <v>27802.680672268907</v>
      </c>
      <c r="F93" s="152">
        <v>0.19</v>
      </c>
      <c r="G93" s="153">
        <f t="shared" si="9"/>
        <v>33085.19</v>
      </c>
      <c r="H93" s="154"/>
      <c r="I93" s="155">
        <v>28403.361344537818</v>
      </c>
      <c r="J93" s="156">
        <v>27202</v>
      </c>
      <c r="K93" s="157">
        <f t="shared" si="10"/>
        <v>27802.680672268907</v>
      </c>
      <c r="L93" s="158"/>
      <c r="M93" s="152">
        <v>0.19</v>
      </c>
      <c r="N93" s="159">
        <f t="shared" si="6"/>
        <v>33800</v>
      </c>
      <c r="O93" s="160">
        <f t="shared" si="7"/>
        <v>32370.38</v>
      </c>
      <c r="P93" s="157">
        <f t="shared" si="11"/>
        <v>33085.19</v>
      </c>
      <c r="Q93" s="161"/>
      <c r="R93" s="161"/>
    </row>
    <row r="94" spans="1:18" ht="15.75" customHeight="1" x14ac:dyDescent="0.25">
      <c r="A94" s="149">
        <v>92</v>
      </c>
      <c r="B94" s="227" t="s">
        <v>1894</v>
      </c>
      <c r="C94" s="228" t="s">
        <v>14</v>
      </c>
      <c r="D94" s="150">
        <v>1</v>
      </c>
      <c r="E94" s="151">
        <f t="shared" si="8"/>
        <v>323456.07142857148</v>
      </c>
      <c r="F94" s="152">
        <v>0.19</v>
      </c>
      <c r="G94" s="153">
        <f t="shared" si="9"/>
        <v>384912.72500000003</v>
      </c>
      <c r="H94" s="154"/>
      <c r="I94" s="155">
        <v>324057.1428571429</v>
      </c>
      <c r="J94" s="156">
        <v>322855</v>
      </c>
      <c r="K94" s="157">
        <f t="shared" si="10"/>
        <v>323456.07142857148</v>
      </c>
      <c r="L94" s="158"/>
      <c r="M94" s="152">
        <v>0.19</v>
      </c>
      <c r="N94" s="159">
        <f t="shared" si="6"/>
        <v>385628.00000000006</v>
      </c>
      <c r="O94" s="160">
        <f t="shared" si="7"/>
        <v>384197.45</v>
      </c>
      <c r="P94" s="157">
        <f t="shared" si="11"/>
        <v>384912.72500000003</v>
      </c>
      <c r="Q94" s="161"/>
      <c r="R94" s="161"/>
    </row>
    <row r="95" spans="1:18" ht="15.75" customHeight="1" x14ac:dyDescent="0.25">
      <c r="A95" s="149">
        <v>93</v>
      </c>
      <c r="B95" s="227" t="s">
        <v>1895</v>
      </c>
      <c r="C95" s="228" t="s">
        <v>14</v>
      </c>
      <c r="D95" s="150">
        <v>1</v>
      </c>
      <c r="E95" s="151">
        <f t="shared" si="8"/>
        <v>10365.693277310926</v>
      </c>
      <c r="F95" s="152">
        <v>0.19</v>
      </c>
      <c r="G95" s="153">
        <f t="shared" si="9"/>
        <v>12335.175000000001</v>
      </c>
      <c r="H95" s="154"/>
      <c r="I95" s="155">
        <v>10966.386554621849</v>
      </c>
      <c r="J95" s="156">
        <v>9765</v>
      </c>
      <c r="K95" s="157">
        <f t="shared" si="10"/>
        <v>10365.693277310926</v>
      </c>
      <c r="L95" s="158"/>
      <c r="M95" s="152">
        <v>0.19</v>
      </c>
      <c r="N95" s="159">
        <f t="shared" si="6"/>
        <v>13050</v>
      </c>
      <c r="O95" s="160">
        <f t="shared" si="7"/>
        <v>11620.35</v>
      </c>
      <c r="P95" s="157">
        <f t="shared" si="11"/>
        <v>12335.174999999999</v>
      </c>
      <c r="Q95" s="161"/>
      <c r="R95" s="161"/>
    </row>
    <row r="96" spans="1:18" ht="15.75" customHeight="1" x14ac:dyDescent="0.25">
      <c r="A96" s="149">
        <v>94</v>
      </c>
      <c r="B96" s="227" t="s">
        <v>1896</v>
      </c>
      <c r="C96" s="228" t="s">
        <v>14</v>
      </c>
      <c r="D96" s="150">
        <v>1</v>
      </c>
      <c r="E96" s="151">
        <f t="shared" si="8"/>
        <v>28460.672268907561</v>
      </c>
      <c r="F96" s="152">
        <v>0.19</v>
      </c>
      <c r="G96" s="153">
        <f t="shared" si="9"/>
        <v>33868.199999999997</v>
      </c>
      <c r="H96" s="154"/>
      <c r="I96" s="155">
        <v>29061.344537815126</v>
      </c>
      <c r="J96" s="156">
        <v>27860</v>
      </c>
      <c r="K96" s="157">
        <f t="shared" si="10"/>
        <v>28460.672268907561</v>
      </c>
      <c r="L96" s="158"/>
      <c r="M96" s="152">
        <v>0.19</v>
      </c>
      <c r="N96" s="159">
        <f t="shared" si="6"/>
        <v>34583</v>
      </c>
      <c r="O96" s="160">
        <f t="shared" si="7"/>
        <v>33153.4</v>
      </c>
      <c r="P96" s="157">
        <f t="shared" si="11"/>
        <v>33868.199999999997</v>
      </c>
      <c r="Q96" s="161"/>
      <c r="R96" s="161"/>
    </row>
    <row r="97" spans="1:18" ht="15.75" customHeight="1" x14ac:dyDescent="0.25">
      <c r="A97" s="149">
        <v>95</v>
      </c>
      <c r="B97" s="227" t="s">
        <v>1897</v>
      </c>
      <c r="C97" s="228" t="s">
        <v>14</v>
      </c>
      <c r="D97" s="150">
        <v>1</v>
      </c>
      <c r="E97" s="151">
        <f t="shared" si="8"/>
        <v>740209.83613445377</v>
      </c>
      <c r="F97" s="152">
        <v>0.19</v>
      </c>
      <c r="G97" s="153">
        <f t="shared" si="9"/>
        <v>880849.70499999996</v>
      </c>
      <c r="H97" s="154"/>
      <c r="I97" s="155">
        <v>740780.67226890754</v>
      </c>
      <c r="J97" s="156">
        <v>739639</v>
      </c>
      <c r="K97" s="157">
        <f t="shared" si="10"/>
        <v>740209.83613445377</v>
      </c>
      <c r="L97" s="158"/>
      <c r="M97" s="152">
        <v>0.19</v>
      </c>
      <c r="N97" s="159">
        <f t="shared" si="6"/>
        <v>881529</v>
      </c>
      <c r="O97" s="160">
        <f t="shared" si="7"/>
        <v>880170.41</v>
      </c>
      <c r="P97" s="157">
        <f t="shared" si="11"/>
        <v>880849.70500000007</v>
      </c>
      <c r="Q97" s="161"/>
      <c r="R97" s="161"/>
    </row>
    <row r="98" spans="1:18" ht="15.75" customHeight="1" x14ac:dyDescent="0.25">
      <c r="A98" s="149">
        <v>96</v>
      </c>
      <c r="B98" s="227" t="s">
        <v>1898</v>
      </c>
      <c r="C98" s="228" t="s">
        <v>14</v>
      </c>
      <c r="D98" s="150">
        <v>1</v>
      </c>
      <c r="E98" s="151">
        <f t="shared" si="8"/>
        <v>53683.016806722691</v>
      </c>
      <c r="F98" s="152">
        <v>0.19</v>
      </c>
      <c r="G98" s="153">
        <f t="shared" si="9"/>
        <v>63882.79</v>
      </c>
      <c r="H98" s="154"/>
      <c r="I98" s="155">
        <v>54284.033613445383</v>
      </c>
      <c r="J98" s="156">
        <v>53082</v>
      </c>
      <c r="K98" s="157">
        <f t="shared" si="10"/>
        <v>53683.016806722691</v>
      </c>
      <c r="L98" s="158"/>
      <c r="M98" s="152">
        <v>0.19</v>
      </c>
      <c r="N98" s="159">
        <f t="shared" si="6"/>
        <v>64598.000000000007</v>
      </c>
      <c r="O98" s="160">
        <f t="shared" si="7"/>
        <v>63167.58</v>
      </c>
      <c r="P98" s="157">
        <f t="shared" si="11"/>
        <v>63882.790000000008</v>
      </c>
      <c r="Q98" s="161"/>
      <c r="R98" s="161"/>
    </row>
    <row r="99" spans="1:18" ht="15.75" customHeight="1" x14ac:dyDescent="0.25">
      <c r="A99" s="149">
        <v>97</v>
      </c>
      <c r="B99" s="227" t="s">
        <v>1899</v>
      </c>
      <c r="C99" s="228" t="s">
        <v>14</v>
      </c>
      <c r="D99" s="150">
        <v>1</v>
      </c>
      <c r="E99" s="151">
        <f t="shared" si="8"/>
        <v>7404.9411764705883</v>
      </c>
      <c r="F99" s="152">
        <v>0.19</v>
      </c>
      <c r="G99" s="153">
        <f t="shared" si="9"/>
        <v>8811.880000000001</v>
      </c>
      <c r="H99" s="154"/>
      <c r="I99" s="155">
        <v>8005.8823529411766</v>
      </c>
      <c r="J99" s="156">
        <v>6804</v>
      </c>
      <c r="K99" s="157">
        <f t="shared" si="10"/>
        <v>7404.9411764705883</v>
      </c>
      <c r="L99" s="158"/>
      <c r="M99" s="152">
        <v>0.19</v>
      </c>
      <c r="N99" s="159">
        <f t="shared" si="6"/>
        <v>9527</v>
      </c>
      <c r="O99" s="160">
        <f t="shared" si="7"/>
        <v>8096.76</v>
      </c>
      <c r="P99" s="157">
        <f t="shared" si="11"/>
        <v>8811.880000000001</v>
      </c>
      <c r="Q99" s="161"/>
      <c r="R99" s="161"/>
    </row>
    <row r="100" spans="1:18" ht="15.75" customHeight="1" x14ac:dyDescent="0.25">
      <c r="A100" s="149">
        <v>98</v>
      </c>
      <c r="B100" s="227" t="s">
        <v>1900</v>
      </c>
      <c r="C100" s="228" t="s">
        <v>14</v>
      </c>
      <c r="D100" s="150">
        <v>1</v>
      </c>
      <c r="E100" s="151">
        <f t="shared" si="8"/>
        <v>17480.478991596639</v>
      </c>
      <c r="F100" s="152">
        <v>0.19</v>
      </c>
      <c r="G100" s="153">
        <f t="shared" si="9"/>
        <v>20801.77</v>
      </c>
      <c r="H100" s="154"/>
      <c r="I100" s="155">
        <v>18094.957983193279</v>
      </c>
      <c r="J100" s="156">
        <v>16866</v>
      </c>
      <c r="K100" s="157">
        <f t="shared" si="10"/>
        <v>17480.478991596639</v>
      </c>
      <c r="L100" s="158"/>
      <c r="M100" s="152">
        <v>0.19</v>
      </c>
      <c r="N100" s="159">
        <f t="shared" si="6"/>
        <v>21533</v>
      </c>
      <c r="O100" s="160">
        <f t="shared" si="7"/>
        <v>20070.54</v>
      </c>
      <c r="P100" s="157">
        <f t="shared" si="11"/>
        <v>20801.77</v>
      </c>
      <c r="Q100" s="161"/>
      <c r="R100" s="161"/>
    </row>
    <row r="101" spans="1:18" ht="15.75" customHeight="1" x14ac:dyDescent="0.25">
      <c r="A101" s="149">
        <v>99</v>
      </c>
      <c r="B101" s="227" t="s">
        <v>1901</v>
      </c>
      <c r="C101" s="228" t="s">
        <v>14</v>
      </c>
      <c r="D101" s="150">
        <v>1</v>
      </c>
      <c r="E101" s="151">
        <f t="shared" si="8"/>
        <v>26375.155462184877</v>
      </c>
      <c r="F101" s="152">
        <v>0.19</v>
      </c>
      <c r="G101" s="153">
        <f t="shared" si="9"/>
        <v>31386.435000000005</v>
      </c>
      <c r="H101" s="154"/>
      <c r="I101" s="155">
        <v>26977.310924369751</v>
      </c>
      <c r="J101" s="156">
        <v>25773</v>
      </c>
      <c r="K101" s="157">
        <f t="shared" si="10"/>
        <v>26375.155462184877</v>
      </c>
      <c r="L101" s="158"/>
      <c r="M101" s="152">
        <v>0.19</v>
      </c>
      <c r="N101" s="159">
        <f t="shared" si="6"/>
        <v>32103.000000000004</v>
      </c>
      <c r="O101" s="160">
        <f t="shared" si="7"/>
        <v>30669.87</v>
      </c>
      <c r="P101" s="157">
        <f t="shared" si="11"/>
        <v>31386.435000000001</v>
      </c>
      <c r="Q101" s="161"/>
      <c r="R101" s="161"/>
    </row>
    <row r="102" spans="1:18" ht="15.75" customHeight="1" x14ac:dyDescent="0.25">
      <c r="A102" s="149">
        <v>100</v>
      </c>
      <c r="B102" s="227" t="s">
        <v>1902</v>
      </c>
      <c r="C102" s="228" t="s">
        <v>14</v>
      </c>
      <c r="D102" s="150">
        <v>1</v>
      </c>
      <c r="E102" s="151">
        <f t="shared" si="8"/>
        <v>41751.050420168067</v>
      </c>
      <c r="F102" s="152">
        <v>0.19</v>
      </c>
      <c r="G102" s="153">
        <f t="shared" si="9"/>
        <v>49683.75</v>
      </c>
      <c r="H102" s="154"/>
      <c r="I102" s="155">
        <v>42352.100840336134</v>
      </c>
      <c r="J102" s="156">
        <v>41150</v>
      </c>
      <c r="K102" s="157">
        <f t="shared" si="10"/>
        <v>41751.050420168067</v>
      </c>
      <c r="L102" s="158"/>
      <c r="M102" s="152">
        <v>0.19</v>
      </c>
      <c r="N102" s="159">
        <f t="shared" si="6"/>
        <v>50399</v>
      </c>
      <c r="O102" s="160">
        <f t="shared" si="7"/>
        <v>48968.5</v>
      </c>
      <c r="P102" s="157">
        <f t="shared" si="11"/>
        <v>49683.75</v>
      </c>
      <c r="Q102" s="161"/>
      <c r="R102" s="161"/>
    </row>
    <row r="103" spans="1:18" ht="15.75" customHeight="1" x14ac:dyDescent="0.25">
      <c r="A103" s="149">
        <v>101</v>
      </c>
      <c r="B103" s="227" t="s">
        <v>1903</v>
      </c>
      <c r="C103" s="228" t="s">
        <v>14</v>
      </c>
      <c r="D103" s="150">
        <v>1</v>
      </c>
      <c r="E103" s="151">
        <f t="shared" si="8"/>
        <v>19412.722689075628</v>
      </c>
      <c r="F103" s="152">
        <v>0.19</v>
      </c>
      <c r="G103" s="153">
        <f t="shared" si="9"/>
        <v>23101.14</v>
      </c>
      <c r="H103" s="154"/>
      <c r="I103" s="155">
        <v>20013.44537815126</v>
      </c>
      <c r="J103" s="156">
        <v>18812</v>
      </c>
      <c r="K103" s="157">
        <f t="shared" si="10"/>
        <v>19412.722689075628</v>
      </c>
      <c r="L103" s="158"/>
      <c r="M103" s="152">
        <v>0.19</v>
      </c>
      <c r="N103" s="159">
        <f t="shared" si="6"/>
        <v>23816</v>
      </c>
      <c r="O103" s="160">
        <f t="shared" si="7"/>
        <v>22386.28</v>
      </c>
      <c r="P103" s="157">
        <f t="shared" si="11"/>
        <v>23101.14</v>
      </c>
      <c r="Q103" s="161"/>
      <c r="R103" s="161"/>
    </row>
    <row r="104" spans="1:18" ht="15.75" customHeight="1" x14ac:dyDescent="0.25">
      <c r="A104" s="149">
        <v>102</v>
      </c>
      <c r="B104" s="227" t="s">
        <v>1904</v>
      </c>
      <c r="C104" s="228" t="s">
        <v>14</v>
      </c>
      <c r="D104" s="150">
        <v>1</v>
      </c>
      <c r="E104" s="151">
        <f t="shared" si="8"/>
        <v>13481.949579831933</v>
      </c>
      <c r="F104" s="152">
        <v>0.19</v>
      </c>
      <c r="G104" s="153">
        <f t="shared" si="9"/>
        <v>16043.52</v>
      </c>
      <c r="H104" s="154"/>
      <c r="I104" s="155">
        <v>14047.899159663866</v>
      </c>
      <c r="J104" s="156">
        <v>12916</v>
      </c>
      <c r="K104" s="157">
        <f t="shared" si="10"/>
        <v>13481.949579831933</v>
      </c>
      <c r="L104" s="158"/>
      <c r="M104" s="152">
        <v>0.19</v>
      </c>
      <c r="N104" s="159">
        <f t="shared" si="6"/>
        <v>16717</v>
      </c>
      <c r="O104" s="160">
        <f t="shared" si="7"/>
        <v>15370.04</v>
      </c>
      <c r="P104" s="157">
        <f t="shared" si="11"/>
        <v>16043.52</v>
      </c>
      <c r="Q104" s="161"/>
      <c r="R104" s="161"/>
    </row>
    <row r="105" spans="1:18" ht="15.75" customHeight="1" x14ac:dyDescent="0.25">
      <c r="A105" s="149">
        <v>103</v>
      </c>
      <c r="B105" s="227" t="s">
        <v>1905</v>
      </c>
      <c r="C105" s="228" t="s">
        <v>14</v>
      </c>
      <c r="D105" s="150">
        <v>1</v>
      </c>
      <c r="E105" s="151">
        <f t="shared" si="8"/>
        <v>9829.1680672268922</v>
      </c>
      <c r="F105" s="152">
        <v>0.19</v>
      </c>
      <c r="G105" s="153">
        <f t="shared" si="9"/>
        <v>11696.710000000001</v>
      </c>
      <c r="H105" s="154"/>
      <c r="I105" s="155">
        <v>10440.336134453783</v>
      </c>
      <c r="J105" s="156">
        <v>9218</v>
      </c>
      <c r="K105" s="157">
        <f t="shared" si="10"/>
        <v>9829.1680672268922</v>
      </c>
      <c r="L105" s="158"/>
      <c r="M105" s="152">
        <v>0.19</v>
      </c>
      <c r="N105" s="159">
        <f t="shared" si="6"/>
        <v>12424.000000000002</v>
      </c>
      <c r="O105" s="160">
        <f t="shared" si="7"/>
        <v>10969.42</v>
      </c>
      <c r="P105" s="157">
        <f t="shared" si="11"/>
        <v>11696.710000000001</v>
      </c>
      <c r="Q105" s="161"/>
      <c r="R105" s="161"/>
    </row>
    <row r="106" spans="1:18" ht="33" customHeight="1" x14ac:dyDescent="0.25">
      <c r="A106" s="149">
        <v>104</v>
      </c>
      <c r="B106" s="227" t="s">
        <v>1906</v>
      </c>
      <c r="C106" s="228" t="s">
        <v>14</v>
      </c>
      <c r="D106" s="150">
        <v>1</v>
      </c>
      <c r="E106" s="151">
        <f t="shared" si="8"/>
        <v>15398.886554621849</v>
      </c>
      <c r="F106" s="152">
        <v>0.19</v>
      </c>
      <c r="G106" s="153">
        <f t="shared" si="9"/>
        <v>18324.674999999999</v>
      </c>
      <c r="H106" s="154"/>
      <c r="I106" s="155">
        <v>16032.773109243699</v>
      </c>
      <c r="J106" s="156">
        <v>14765</v>
      </c>
      <c r="K106" s="157">
        <f t="shared" si="10"/>
        <v>15398.886554621849</v>
      </c>
      <c r="L106" s="158"/>
      <c r="M106" s="152">
        <v>0.19</v>
      </c>
      <c r="N106" s="159">
        <f t="shared" si="6"/>
        <v>19079</v>
      </c>
      <c r="O106" s="160">
        <f t="shared" si="7"/>
        <v>17570.349999999999</v>
      </c>
      <c r="P106" s="157">
        <f t="shared" si="11"/>
        <v>18324.674999999999</v>
      </c>
      <c r="Q106" s="161"/>
      <c r="R106" s="161"/>
    </row>
    <row r="107" spans="1:18" x14ac:dyDescent="0.25">
      <c r="A107" s="149">
        <v>105</v>
      </c>
      <c r="B107" s="227" t="s">
        <v>1907</v>
      </c>
      <c r="C107" s="228" t="s">
        <v>14</v>
      </c>
      <c r="D107" s="150">
        <v>1</v>
      </c>
      <c r="E107" s="151">
        <f t="shared" si="8"/>
        <v>9926.2899159663866</v>
      </c>
      <c r="F107" s="152">
        <v>0.19</v>
      </c>
      <c r="G107" s="153">
        <f t="shared" si="9"/>
        <v>11812.285</v>
      </c>
      <c r="H107" s="154"/>
      <c r="I107" s="155">
        <v>10549.579831932773</v>
      </c>
      <c r="J107" s="156">
        <v>9303</v>
      </c>
      <c r="K107" s="157">
        <f t="shared" si="10"/>
        <v>9926.2899159663866</v>
      </c>
      <c r="L107" s="158"/>
      <c r="M107" s="152">
        <v>0.19</v>
      </c>
      <c r="N107" s="159">
        <f t="shared" si="6"/>
        <v>12554</v>
      </c>
      <c r="O107" s="160">
        <f t="shared" si="7"/>
        <v>11070.57</v>
      </c>
      <c r="P107" s="157">
        <f t="shared" si="11"/>
        <v>11812.285</v>
      </c>
      <c r="Q107" s="161"/>
      <c r="R107" s="161"/>
    </row>
    <row r="108" spans="1:18" x14ac:dyDescent="0.25">
      <c r="A108" s="149">
        <v>106</v>
      </c>
      <c r="B108" s="227" t="s">
        <v>1908</v>
      </c>
      <c r="C108" s="228" t="s">
        <v>14</v>
      </c>
      <c r="D108" s="150">
        <v>1</v>
      </c>
      <c r="E108" s="151">
        <f t="shared" si="8"/>
        <v>67752.277310924372</v>
      </c>
      <c r="F108" s="152">
        <v>0.19</v>
      </c>
      <c r="G108" s="153">
        <f t="shared" si="9"/>
        <v>80625.210000000006</v>
      </c>
      <c r="H108" s="154"/>
      <c r="I108" s="155">
        <v>68386.554621848743</v>
      </c>
      <c r="J108" s="156">
        <v>67118</v>
      </c>
      <c r="K108" s="157">
        <f t="shared" si="10"/>
        <v>67752.277310924372</v>
      </c>
      <c r="L108" s="158"/>
      <c r="M108" s="152">
        <v>0.19</v>
      </c>
      <c r="N108" s="159">
        <f t="shared" si="6"/>
        <v>81380</v>
      </c>
      <c r="O108" s="160">
        <f t="shared" si="7"/>
        <v>79870.42</v>
      </c>
      <c r="P108" s="157">
        <f t="shared" si="11"/>
        <v>80625.209999999992</v>
      </c>
      <c r="Q108" s="161"/>
      <c r="R108" s="161"/>
    </row>
    <row r="109" spans="1:18" x14ac:dyDescent="0.25">
      <c r="A109" s="149">
        <v>107</v>
      </c>
      <c r="B109" s="227" t="s">
        <v>1909</v>
      </c>
      <c r="C109" s="228" t="s">
        <v>14</v>
      </c>
      <c r="D109" s="150">
        <v>1</v>
      </c>
      <c r="E109" s="151">
        <f t="shared" si="8"/>
        <v>7753.5378151260502</v>
      </c>
      <c r="F109" s="152">
        <v>0.19</v>
      </c>
      <c r="G109" s="153">
        <f t="shared" si="9"/>
        <v>9226.7099999999991</v>
      </c>
      <c r="H109" s="154"/>
      <c r="I109" s="155">
        <v>8389.0756302521004</v>
      </c>
      <c r="J109" s="156">
        <v>7118</v>
      </c>
      <c r="K109" s="157">
        <f t="shared" si="10"/>
        <v>7753.5378151260502</v>
      </c>
      <c r="L109" s="158"/>
      <c r="M109" s="152">
        <v>0.19</v>
      </c>
      <c r="N109" s="159">
        <f t="shared" si="6"/>
        <v>9983</v>
      </c>
      <c r="O109" s="160">
        <f t="shared" si="7"/>
        <v>8470.42</v>
      </c>
      <c r="P109" s="157">
        <f t="shared" si="11"/>
        <v>9226.7099999999991</v>
      </c>
      <c r="Q109" s="161"/>
      <c r="R109" s="161"/>
    </row>
    <row r="110" spans="1:18" x14ac:dyDescent="0.25">
      <c r="A110" s="149">
        <v>108</v>
      </c>
      <c r="B110" s="227" t="s">
        <v>1910</v>
      </c>
      <c r="C110" s="228" t="s">
        <v>14</v>
      </c>
      <c r="D110" s="150">
        <v>1</v>
      </c>
      <c r="E110" s="151">
        <f t="shared" si="8"/>
        <v>70154.731092436967</v>
      </c>
      <c r="F110" s="152">
        <v>0.19</v>
      </c>
      <c r="G110" s="153">
        <f t="shared" si="9"/>
        <v>83484.12999999999</v>
      </c>
      <c r="H110" s="154"/>
      <c r="I110" s="155">
        <v>70755.462184873948</v>
      </c>
      <c r="J110" s="156">
        <v>69554</v>
      </c>
      <c r="K110" s="157">
        <f t="shared" si="10"/>
        <v>70154.731092436967</v>
      </c>
      <c r="L110" s="158"/>
      <c r="M110" s="152">
        <v>0.19</v>
      </c>
      <c r="N110" s="159">
        <f t="shared" si="6"/>
        <v>84199</v>
      </c>
      <c r="O110" s="160">
        <f t="shared" si="7"/>
        <v>82769.259999999995</v>
      </c>
      <c r="P110" s="157">
        <f t="shared" si="11"/>
        <v>83484.13</v>
      </c>
      <c r="Q110" s="161"/>
      <c r="R110" s="161"/>
    </row>
    <row r="111" spans="1:18" ht="45" x14ac:dyDescent="0.25">
      <c r="A111" s="149">
        <v>109</v>
      </c>
      <c r="B111" s="219" t="s">
        <v>1911</v>
      </c>
      <c r="C111" s="228" t="s">
        <v>14</v>
      </c>
      <c r="D111" s="150">
        <v>1</v>
      </c>
      <c r="E111" s="151">
        <f t="shared" si="8"/>
        <v>39122.159663865546</v>
      </c>
      <c r="F111" s="152">
        <v>0.19</v>
      </c>
      <c r="G111" s="153">
        <f t="shared" si="9"/>
        <v>46555.37</v>
      </c>
      <c r="H111" s="154"/>
      <c r="I111" s="155">
        <v>39698.319327731093</v>
      </c>
      <c r="J111" s="156">
        <v>38546</v>
      </c>
      <c r="K111" s="157">
        <f t="shared" si="10"/>
        <v>39122.159663865546</v>
      </c>
      <c r="L111" s="158"/>
      <c r="M111" s="152">
        <v>0.19</v>
      </c>
      <c r="N111" s="159">
        <f t="shared" si="6"/>
        <v>47241</v>
      </c>
      <c r="O111" s="160">
        <f t="shared" si="7"/>
        <v>45869.74</v>
      </c>
      <c r="P111" s="157">
        <f t="shared" si="11"/>
        <v>46555.369999999995</v>
      </c>
      <c r="Q111" s="161"/>
      <c r="R111" s="161"/>
    </row>
    <row r="112" spans="1:18" ht="45" x14ac:dyDescent="0.25">
      <c r="A112" s="149">
        <v>110</v>
      </c>
      <c r="B112" s="219" t="s">
        <v>1912</v>
      </c>
      <c r="C112" s="228" t="s">
        <v>14</v>
      </c>
      <c r="D112" s="150">
        <v>1</v>
      </c>
      <c r="E112" s="151">
        <f t="shared" si="8"/>
        <v>72569.109243697487</v>
      </c>
      <c r="F112" s="152">
        <v>0.19</v>
      </c>
      <c r="G112" s="153">
        <f t="shared" si="9"/>
        <v>86357.24</v>
      </c>
      <c r="H112" s="154"/>
      <c r="I112" s="155">
        <v>73146.218487394959</v>
      </c>
      <c r="J112" s="156">
        <v>71992</v>
      </c>
      <c r="K112" s="157">
        <f t="shared" si="10"/>
        <v>72569.109243697487</v>
      </c>
      <c r="L112" s="158"/>
      <c r="M112" s="152">
        <v>0.19</v>
      </c>
      <c r="N112" s="159">
        <f t="shared" si="6"/>
        <v>87044</v>
      </c>
      <c r="O112" s="160">
        <f t="shared" si="7"/>
        <v>85670.48</v>
      </c>
      <c r="P112" s="157">
        <f t="shared" si="11"/>
        <v>86357.239999999991</v>
      </c>
      <c r="Q112" s="161"/>
      <c r="R112" s="161"/>
    </row>
    <row r="113" spans="1:18" ht="45" x14ac:dyDescent="0.25">
      <c r="A113" s="149">
        <v>111</v>
      </c>
      <c r="B113" s="219" t="s">
        <v>1913</v>
      </c>
      <c r="C113" s="228" t="s">
        <v>14</v>
      </c>
      <c r="D113" s="150">
        <v>1</v>
      </c>
      <c r="E113" s="151">
        <f t="shared" si="8"/>
        <v>73389.76470588235</v>
      </c>
      <c r="F113" s="152">
        <v>0.19</v>
      </c>
      <c r="G113" s="153">
        <f t="shared" si="9"/>
        <v>87333.819999999992</v>
      </c>
      <c r="H113" s="154"/>
      <c r="I113" s="155">
        <v>74023.529411764714</v>
      </c>
      <c r="J113" s="156">
        <v>72756</v>
      </c>
      <c r="K113" s="157">
        <f t="shared" si="10"/>
        <v>73389.76470588235</v>
      </c>
      <c r="L113" s="158"/>
      <c r="M113" s="152">
        <v>0.19</v>
      </c>
      <c r="N113" s="159">
        <f t="shared" si="6"/>
        <v>88088.000000000015</v>
      </c>
      <c r="O113" s="160">
        <f t="shared" si="7"/>
        <v>86579.64</v>
      </c>
      <c r="P113" s="157">
        <f t="shared" si="11"/>
        <v>87333.82</v>
      </c>
      <c r="Q113" s="161"/>
      <c r="R113" s="161"/>
    </row>
    <row r="114" spans="1:18" ht="30" x14ac:dyDescent="0.25">
      <c r="A114" s="149">
        <v>112</v>
      </c>
      <c r="B114" s="219" t="s">
        <v>1914</v>
      </c>
      <c r="C114" s="228" t="s">
        <v>14</v>
      </c>
      <c r="D114" s="150">
        <v>1</v>
      </c>
      <c r="E114" s="151">
        <f t="shared" si="8"/>
        <v>78356.991596638662</v>
      </c>
      <c r="F114" s="152">
        <v>0.19</v>
      </c>
      <c r="G114" s="153">
        <f t="shared" si="9"/>
        <v>93244.82</v>
      </c>
      <c r="H114" s="154"/>
      <c r="I114" s="155">
        <v>78957.983193277309</v>
      </c>
      <c r="J114" s="156">
        <v>77756</v>
      </c>
      <c r="K114" s="157">
        <f t="shared" si="10"/>
        <v>78356.991596638662</v>
      </c>
      <c r="L114" s="158"/>
      <c r="M114" s="152">
        <v>0.19</v>
      </c>
      <c r="N114" s="159">
        <f t="shared" si="6"/>
        <v>93960</v>
      </c>
      <c r="O114" s="160">
        <f t="shared" si="7"/>
        <v>92529.64</v>
      </c>
      <c r="P114" s="157">
        <f t="shared" si="11"/>
        <v>93244.82</v>
      </c>
      <c r="Q114" s="161"/>
      <c r="R114" s="161"/>
    </row>
    <row r="115" spans="1:18" x14ac:dyDescent="0.25">
      <c r="A115" s="149">
        <v>113</v>
      </c>
      <c r="B115" s="219" t="s">
        <v>1915</v>
      </c>
      <c r="C115" s="228" t="s">
        <v>14</v>
      </c>
      <c r="D115" s="150">
        <v>1</v>
      </c>
      <c r="E115" s="151">
        <f t="shared" si="8"/>
        <v>13655.651260504201</v>
      </c>
      <c r="F115" s="152">
        <v>0.19</v>
      </c>
      <c r="G115" s="153">
        <f t="shared" si="9"/>
        <v>16250.224999999999</v>
      </c>
      <c r="H115" s="154"/>
      <c r="I115" s="155">
        <v>14256.302521008403</v>
      </c>
      <c r="J115" s="156">
        <v>13055</v>
      </c>
      <c r="K115" s="157">
        <f t="shared" si="10"/>
        <v>13655.651260504201</v>
      </c>
      <c r="L115" s="158"/>
      <c r="M115" s="152">
        <v>0.19</v>
      </c>
      <c r="N115" s="159">
        <f t="shared" si="6"/>
        <v>16965</v>
      </c>
      <c r="O115" s="160">
        <f t="shared" si="7"/>
        <v>15535.45</v>
      </c>
      <c r="P115" s="157">
        <f t="shared" si="11"/>
        <v>16250.225</v>
      </c>
      <c r="Q115" s="161"/>
      <c r="R115" s="161"/>
    </row>
    <row r="116" spans="1:18" x14ac:dyDescent="0.25">
      <c r="A116" s="149">
        <v>114</v>
      </c>
      <c r="B116" s="219" t="s">
        <v>1916</v>
      </c>
      <c r="C116" s="228" t="s">
        <v>14</v>
      </c>
      <c r="D116" s="150">
        <v>1</v>
      </c>
      <c r="E116" s="151">
        <f t="shared" si="8"/>
        <v>18919.084033613446</v>
      </c>
      <c r="F116" s="152">
        <v>0.19</v>
      </c>
      <c r="G116" s="153">
        <f t="shared" si="9"/>
        <v>22513.71</v>
      </c>
      <c r="H116" s="154"/>
      <c r="I116" s="155">
        <v>19520.168067226892</v>
      </c>
      <c r="J116" s="156">
        <v>18318</v>
      </c>
      <c r="K116" s="157">
        <f t="shared" si="10"/>
        <v>18919.084033613446</v>
      </c>
      <c r="L116" s="158"/>
      <c r="M116" s="152">
        <v>0.19</v>
      </c>
      <c r="N116" s="159">
        <f t="shared" si="6"/>
        <v>23229</v>
      </c>
      <c r="O116" s="160">
        <f t="shared" si="7"/>
        <v>21798.42</v>
      </c>
      <c r="P116" s="157">
        <f t="shared" si="11"/>
        <v>22513.71</v>
      </c>
      <c r="Q116" s="161"/>
      <c r="R116" s="161"/>
    </row>
    <row r="117" spans="1:18" ht="30" x14ac:dyDescent="0.25">
      <c r="A117" s="149">
        <v>115</v>
      </c>
      <c r="B117" s="219" t="s">
        <v>1917</v>
      </c>
      <c r="C117" s="228" t="s">
        <v>14</v>
      </c>
      <c r="D117" s="150">
        <v>1</v>
      </c>
      <c r="E117" s="151">
        <f t="shared" si="8"/>
        <v>21880.756302521011</v>
      </c>
      <c r="F117" s="152">
        <v>0.19</v>
      </c>
      <c r="G117" s="153">
        <f t="shared" si="9"/>
        <v>26038.100000000002</v>
      </c>
      <c r="H117" s="154"/>
      <c r="I117" s="155">
        <v>22481.512605042019</v>
      </c>
      <c r="J117" s="156">
        <v>21280</v>
      </c>
      <c r="K117" s="157">
        <f t="shared" si="10"/>
        <v>21880.756302521011</v>
      </c>
      <c r="L117" s="158"/>
      <c r="M117" s="152">
        <v>0.19</v>
      </c>
      <c r="N117" s="159">
        <f t="shared" si="6"/>
        <v>26753</v>
      </c>
      <c r="O117" s="160">
        <f t="shared" si="7"/>
        <v>25323.200000000001</v>
      </c>
      <c r="P117" s="157">
        <f t="shared" si="11"/>
        <v>26038.1</v>
      </c>
      <c r="Q117" s="161"/>
      <c r="R117" s="161"/>
    </row>
    <row r="118" spans="1:18" x14ac:dyDescent="0.25">
      <c r="A118" s="149">
        <v>116</v>
      </c>
      <c r="B118" s="219" t="s">
        <v>1918</v>
      </c>
      <c r="C118" s="228" t="s">
        <v>14</v>
      </c>
      <c r="D118" s="150">
        <v>1</v>
      </c>
      <c r="E118" s="151">
        <f t="shared" si="8"/>
        <v>20454.731092436974</v>
      </c>
      <c r="F118" s="152">
        <v>0.19</v>
      </c>
      <c r="G118" s="153">
        <f t="shared" si="9"/>
        <v>24341.129999999997</v>
      </c>
      <c r="H118" s="154"/>
      <c r="I118" s="155">
        <v>21055.462184873952</v>
      </c>
      <c r="J118" s="156">
        <v>19854</v>
      </c>
      <c r="K118" s="157">
        <f t="shared" si="10"/>
        <v>20454.731092436974</v>
      </c>
      <c r="L118" s="158"/>
      <c r="M118" s="152">
        <v>0.19</v>
      </c>
      <c r="N118" s="159">
        <f t="shared" si="6"/>
        <v>25056.000000000004</v>
      </c>
      <c r="O118" s="160">
        <f t="shared" si="7"/>
        <v>23626.260000000002</v>
      </c>
      <c r="P118" s="157">
        <f t="shared" si="11"/>
        <v>24341.130000000005</v>
      </c>
      <c r="Q118" s="161"/>
      <c r="R118" s="161"/>
    </row>
    <row r="119" spans="1:18" x14ac:dyDescent="0.25">
      <c r="A119" s="149">
        <v>117</v>
      </c>
      <c r="B119" s="219" t="s">
        <v>1919</v>
      </c>
      <c r="C119" s="228" t="s">
        <v>14</v>
      </c>
      <c r="D119" s="150">
        <v>1</v>
      </c>
      <c r="E119" s="151">
        <f t="shared" si="8"/>
        <v>39755.651260504208</v>
      </c>
      <c r="F119" s="152">
        <v>0.19</v>
      </c>
      <c r="G119" s="153">
        <f t="shared" si="9"/>
        <v>47309.225000000006</v>
      </c>
      <c r="H119" s="154"/>
      <c r="I119" s="155">
        <v>40356.302521008409</v>
      </c>
      <c r="J119" s="156">
        <v>39155</v>
      </c>
      <c r="K119" s="157">
        <f t="shared" si="10"/>
        <v>39755.651260504208</v>
      </c>
      <c r="L119" s="158"/>
      <c r="M119" s="152">
        <v>0.19</v>
      </c>
      <c r="N119" s="159">
        <f t="shared" si="6"/>
        <v>48024.000000000007</v>
      </c>
      <c r="O119" s="160">
        <f t="shared" si="7"/>
        <v>46594.45</v>
      </c>
      <c r="P119" s="157">
        <f t="shared" si="11"/>
        <v>47309.225000000006</v>
      </c>
      <c r="Q119" s="161"/>
      <c r="R119" s="161"/>
    </row>
    <row r="120" spans="1:18" ht="30" x14ac:dyDescent="0.25">
      <c r="A120" s="149">
        <v>118</v>
      </c>
      <c r="B120" s="219" t="s">
        <v>1920</v>
      </c>
      <c r="C120" s="228" t="s">
        <v>14</v>
      </c>
      <c r="D120" s="150">
        <v>1</v>
      </c>
      <c r="E120" s="151">
        <f t="shared" si="8"/>
        <v>137575.73529411765</v>
      </c>
      <c r="F120" s="152">
        <v>0.19</v>
      </c>
      <c r="G120" s="153">
        <f t="shared" si="9"/>
        <v>163715.125</v>
      </c>
      <c r="H120" s="154"/>
      <c r="I120" s="155">
        <v>138176.4705882353</v>
      </c>
      <c r="J120" s="156">
        <v>136975</v>
      </c>
      <c r="K120" s="157">
        <f t="shared" si="10"/>
        <v>137575.73529411765</v>
      </c>
      <c r="L120" s="158"/>
      <c r="M120" s="152">
        <v>0.19</v>
      </c>
      <c r="N120" s="159">
        <f t="shared" si="6"/>
        <v>164430</v>
      </c>
      <c r="O120" s="160">
        <f t="shared" si="7"/>
        <v>163000.25</v>
      </c>
      <c r="P120" s="157">
        <f t="shared" si="11"/>
        <v>163715.125</v>
      </c>
      <c r="Q120" s="161"/>
      <c r="R120" s="161"/>
    </row>
    <row r="121" spans="1:18" ht="30" x14ac:dyDescent="0.25">
      <c r="A121" s="149">
        <v>119</v>
      </c>
      <c r="B121" s="219" t="s">
        <v>1921</v>
      </c>
      <c r="C121" s="228" t="s">
        <v>14</v>
      </c>
      <c r="D121" s="150">
        <v>1</v>
      </c>
      <c r="E121" s="151">
        <f t="shared" si="8"/>
        <v>137575.73529411765</v>
      </c>
      <c r="F121" s="152">
        <v>0.19</v>
      </c>
      <c r="G121" s="153">
        <f t="shared" si="9"/>
        <v>163715.125</v>
      </c>
      <c r="H121" s="154"/>
      <c r="I121" s="155">
        <v>138176.4705882353</v>
      </c>
      <c r="J121" s="156">
        <v>136975</v>
      </c>
      <c r="K121" s="157">
        <f t="shared" si="10"/>
        <v>137575.73529411765</v>
      </c>
      <c r="L121" s="158"/>
      <c r="M121" s="152">
        <v>0.19</v>
      </c>
      <c r="N121" s="159">
        <f t="shared" si="6"/>
        <v>164430</v>
      </c>
      <c r="O121" s="160">
        <f t="shared" si="7"/>
        <v>163000.25</v>
      </c>
      <c r="P121" s="157">
        <f t="shared" si="11"/>
        <v>163715.125</v>
      </c>
      <c r="Q121" s="161"/>
      <c r="R121" s="161"/>
    </row>
    <row r="122" spans="1:18" ht="30" x14ac:dyDescent="0.25">
      <c r="A122" s="149">
        <v>120</v>
      </c>
      <c r="B122" s="219" t="s">
        <v>1922</v>
      </c>
      <c r="C122" s="228" t="s">
        <v>14</v>
      </c>
      <c r="D122" s="150">
        <v>1</v>
      </c>
      <c r="E122" s="151">
        <f t="shared" si="8"/>
        <v>52695.819327731093</v>
      </c>
      <c r="F122" s="152">
        <v>0.19</v>
      </c>
      <c r="G122" s="153">
        <f t="shared" si="9"/>
        <v>62708.025000000001</v>
      </c>
      <c r="H122" s="154"/>
      <c r="I122" s="155">
        <v>53296.638655462186</v>
      </c>
      <c r="J122" s="156">
        <v>52095</v>
      </c>
      <c r="K122" s="157">
        <f t="shared" si="10"/>
        <v>52695.819327731093</v>
      </c>
      <c r="L122" s="158"/>
      <c r="M122" s="152">
        <v>0.19</v>
      </c>
      <c r="N122" s="159">
        <f t="shared" si="6"/>
        <v>63423</v>
      </c>
      <c r="O122" s="160">
        <f t="shared" si="7"/>
        <v>61993.05</v>
      </c>
      <c r="P122" s="157">
        <f t="shared" si="11"/>
        <v>62708.025000000001</v>
      </c>
      <c r="Q122" s="161"/>
      <c r="R122" s="161"/>
    </row>
    <row r="123" spans="1:18" x14ac:dyDescent="0.25">
      <c r="A123" s="149">
        <v>121</v>
      </c>
      <c r="B123" s="219" t="s">
        <v>1923</v>
      </c>
      <c r="C123" s="228" t="s">
        <v>14</v>
      </c>
      <c r="D123" s="150">
        <v>1</v>
      </c>
      <c r="E123" s="151">
        <f t="shared" si="8"/>
        <v>42825.945378151257</v>
      </c>
      <c r="F123" s="152">
        <v>0.19</v>
      </c>
      <c r="G123" s="153">
        <f t="shared" si="9"/>
        <v>50962.874999999993</v>
      </c>
      <c r="H123" s="154"/>
      <c r="I123" s="155">
        <v>43426.89075630252</v>
      </c>
      <c r="J123" s="156">
        <v>42225</v>
      </c>
      <c r="K123" s="157">
        <f t="shared" si="10"/>
        <v>42825.945378151257</v>
      </c>
      <c r="L123" s="158"/>
      <c r="M123" s="152">
        <v>0.19</v>
      </c>
      <c r="N123" s="159">
        <f t="shared" si="6"/>
        <v>51678</v>
      </c>
      <c r="O123" s="160">
        <f t="shared" si="7"/>
        <v>50247.75</v>
      </c>
      <c r="P123" s="157">
        <f t="shared" si="11"/>
        <v>50962.875</v>
      </c>
      <c r="Q123" s="161"/>
      <c r="R123" s="161"/>
    </row>
    <row r="124" spans="1:18" x14ac:dyDescent="0.25">
      <c r="A124" s="149">
        <v>122</v>
      </c>
      <c r="B124" s="219" t="s">
        <v>1924</v>
      </c>
      <c r="C124" s="228" t="s">
        <v>14</v>
      </c>
      <c r="D124" s="150">
        <v>1</v>
      </c>
      <c r="E124" s="151">
        <f t="shared" si="8"/>
        <v>45787.617647058825</v>
      </c>
      <c r="F124" s="152">
        <v>0.19</v>
      </c>
      <c r="G124" s="153">
        <f t="shared" si="9"/>
        <v>54487.264999999999</v>
      </c>
      <c r="H124" s="154"/>
      <c r="I124" s="155">
        <v>46388.23529411765</v>
      </c>
      <c r="J124" s="156">
        <v>45187</v>
      </c>
      <c r="K124" s="157">
        <f t="shared" si="10"/>
        <v>45787.617647058825</v>
      </c>
      <c r="L124" s="158"/>
      <c r="M124" s="152">
        <v>0.19</v>
      </c>
      <c r="N124" s="159">
        <f t="shared" si="6"/>
        <v>55202</v>
      </c>
      <c r="O124" s="160">
        <f t="shared" si="7"/>
        <v>53772.53</v>
      </c>
      <c r="P124" s="157">
        <f t="shared" si="11"/>
        <v>54487.264999999999</v>
      </c>
      <c r="Q124" s="161"/>
      <c r="R124" s="161"/>
    </row>
    <row r="125" spans="1:18" ht="30" x14ac:dyDescent="0.25">
      <c r="A125" s="149">
        <v>123</v>
      </c>
      <c r="B125" s="219" t="s">
        <v>1925</v>
      </c>
      <c r="C125" s="228" t="s">
        <v>14</v>
      </c>
      <c r="D125" s="150">
        <v>1</v>
      </c>
      <c r="E125" s="151">
        <f t="shared" si="8"/>
        <v>13546.029411764706</v>
      </c>
      <c r="F125" s="152">
        <v>0.19</v>
      </c>
      <c r="G125" s="153">
        <f t="shared" si="9"/>
        <v>16119.775000000001</v>
      </c>
      <c r="H125" s="154"/>
      <c r="I125" s="155">
        <v>14147.058823529413</v>
      </c>
      <c r="J125" s="156">
        <v>12945</v>
      </c>
      <c r="K125" s="157">
        <f t="shared" si="10"/>
        <v>13546.029411764706</v>
      </c>
      <c r="L125" s="158"/>
      <c r="M125" s="152">
        <v>0.19</v>
      </c>
      <c r="N125" s="159">
        <f t="shared" si="6"/>
        <v>16835</v>
      </c>
      <c r="O125" s="160">
        <f t="shared" si="7"/>
        <v>15404.55</v>
      </c>
      <c r="P125" s="157">
        <f t="shared" si="11"/>
        <v>16119.775</v>
      </c>
      <c r="Q125" s="161"/>
      <c r="R125" s="161"/>
    </row>
    <row r="126" spans="1:18" x14ac:dyDescent="0.25">
      <c r="A126" s="149">
        <v>124</v>
      </c>
      <c r="B126" s="219" t="s">
        <v>1926</v>
      </c>
      <c r="C126" s="228" t="s">
        <v>14</v>
      </c>
      <c r="D126" s="150">
        <v>1</v>
      </c>
      <c r="E126" s="151">
        <f t="shared" si="8"/>
        <v>13765.693277310926</v>
      </c>
      <c r="F126" s="152">
        <v>0.19</v>
      </c>
      <c r="G126" s="153">
        <f t="shared" si="9"/>
        <v>16381.175000000001</v>
      </c>
      <c r="H126" s="154"/>
      <c r="I126" s="155">
        <v>14366.386554621849</v>
      </c>
      <c r="J126" s="156">
        <v>13165</v>
      </c>
      <c r="K126" s="157">
        <f t="shared" si="10"/>
        <v>13765.693277310926</v>
      </c>
      <c r="L126" s="158"/>
      <c r="M126" s="152">
        <v>0.19</v>
      </c>
      <c r="N126" s="159">
        <f t="shared" si="6"/>
        <v>17096</v>
      </c>
      <c r="O126" s="160">
        <f t="shared" si="7"/>
        <v>15666.35</v>
      </c>
      <c r="P126" s="157">
        <f t="shared" si="11"/>
        <v>16381.174999999999</v>
      </c>
      <c r="Q126" s="161"/>
      <c r="R126" s="161"/>
    </row>
    <row r="127" spans="1:18" x14ac:dyDescent="0.25">
      <c r="A127" s="149">
        <v>125</v>
      </c>
      <c r="B127" s="219" t="s">
        <v>1927</v>
      </c>
      <c r="C127" s="228" t="s">
        <v>14</v>
      </c>
      <c r="D127" s="150">
        <v>1</v>
      </c>
      <c r="E127" s="151">
        <f t="shared" si="8"/>
        <v>14751.970588235294</v>
      </c>
      <c r="F127" s="152">
        <v>0.19</v>
      </c>
      <c r="G127" s="153">
        <f t="shared" si="9"/>
        <v>17554.845000000001</v>
      </c>
      <c r="H127" s="154"/>
      <c r="I127" s="155">
        <v>15352.941176470589</v>
      </c>
      <c r="J127" s="156">
        <v>14151</v>
      </c>
      <c r="K127" s="157">
        <f t="shared" si="10"/>
        <v>14751.970588235294</v>
      </c>
      <c r="L127" s="158"/>
      <c r="M127" s="152">
        <v>0.19</v>
      </c>
      <c r="N127" s="159">
        <f t="shared" si="6"/>
        <v>18270</v>
      </c>
      <c r="O127" s="160">
        <f t="shared" si="7"/>
        <v>16839.689999999999</v>
      </c>
      <c r="P127" s="157">
        <f t="shared" si="11"/>
        <v>17554.845000000001</v>
      </c>
      <c r="Q127" s="161"/>
      <c r="R127" s="161"/>
    </row>
    <row r="128" spans="1:18" x14ac:dyDescent="0.25">
      <c r="A128" s="149">
        <v>126</v>
      </c>
      <c r="B128" s="219" t="s">
        <v>1928</v>
      </c>
      <c r="C128" s="228" t="s">
        <v>14</v>
      </c>
      <c r="D128" s="150">
        <v>1</v>
      </c>
      <c r="E128" s="151">
        <f t="shared" si="8"/>
        <v>14751.970588235294</v>
      </c>
      <c r="F128" s="152">
        <v>0.19</v>
      </c>
      <c r="G128" s="153">
        <f t="shared" si="9"/>
        <v>17554.845000000001</v>
      </c>
      <c r="H128" s="154"/>
      <c r="I128" s="155">
        <v>15352.941176470589</v>
      </c>
      <c r="J128" s="156">
        <v>14151</v>
      </c>
      <c r="K128" s="157">
        <f t="shared" si="10"/>
        <v>14751.970588235294</v>
      </c>
      <c r="L128" s="158"/>
      <c r="M128" s="152">
        <v>0.19</v>
      </c>
      <c r="N128" s="159">
        <f t="shared" si="6"/>
        <v>18270</v>
      </c>
      <c r="O128" s="160">
        <f t="shared" si="7"/>
        <v>16839.689999999999</v>
      </c>
      <c r="P128" s="157">
        <f t="shared" si="11"/>
        <v>17554.845000000001</v>
      </c>
      <c r="Q128" s="161"/>
      <c r="R128" s="161"/>
    </row>
    <row r="129" spans="1:18" x14ac:dyDescent="0.25">
      <c r="A129" s="149">
        <v>127</v>
      </c>
      <c r="B129" s="219" t="s">
        <v>1929</v>
      </c>
      <c r="C129" s="228" t="s">
        <v>14</v>
      </c>
      <c r="D129" s="150">
        <v>1</v>
      </c>
      <c r="E129" s="151">
        <f t="shared" si="8"/>
        <v>10256.071428571428</v>
      </c>
      <c r="F129" s="152">
        <v>0.19</v>
      </c>
      <c r="G129" s="153">
        <f t="shared" si="9"/>
        <v>12204.724999999999</v>
      </c>
      <c r="H129" s="154"/>
      <c r="I129" s="155">
        <v>10857.142857142857</v>
      </c>
      <c r="J129" s="156">
        <v>9655</v>
      </c>
      <c r="K129" s="157">
        <f t="shared" si="10"/>
        <v>10256.071428571428</v>
      </c>
      <c r="L129" s="158"/>
      <c r="M129" s="152">
        <v>0.19</v>
      </c>
      <c r="N129" s="159">
        <f t="shared" si="6"/>
        <v>12920</v>
      </c>
      <c r="O129" s="160">
        <f t="shared" si="7"/>
        <v>11489.45</v>
      </c>
      <c r="P129" s="157">
        <f t="shared" si="11"/>
        <v>12204.725</v>
      </c>
      <c r="Q129" s="161"/>
      <c r="R129" s="161"/>
    </row>
    <row r="130" spans="1:18" x14ac:dyDescent="0.25">
      <c r="A130" s="149">
        <v>128</v>
      </c>
      <c r="B130" s="219" t="s">
        <v>1930</v>
      </c>
      <c r="C130" s="228" t="s">
        <v>14</v>
      </c>
      <c r="D130" s="150">
        <v>1</v>
      </c>
      <c r="E130" s="151">
        <f t="shared" si="8"/>
        <v>10256.071428571428</v>
      </c>
      <c r="F130" s="152">
        <v>0.19</v>
      </c>
      <c r="G130" s="153">
        <f t="shared" si="9"/>
        <v>12204.724999999999</v>
      </c>
      <c r="H130" s="154"/>
      <c r="I130" s="155">
        <v>10857.142857142857</v>
      </c>
      <c r="J130" s="156">
        <v>9655</v>
      </c>
      <c r="K130" s="157">
        <f t="shared" si="10"/>
        <v>10256.071428571428</v>
      </c>
      <c r="L130" s="158"/>
      <c r="M130" s="152">
        <v>0.19</v>
      </c>
      <c r="N130" s="159">
        <f t="shared" si="6"/>
        <v>12920</v>
      </c>
      <c r="O130" s="160">
        <f t="shared" si="7"/>
        <v>11489.45</v>
      </c>
      <c r="P130" s="157">
        <f t="shared" si="11"/>
        <v>12204.725</v>
      </c>
      <c r="Q130" s="161"/>
      <c r="R130" s="161"/>
    </row>
    <row r="131" spans="1:18" x14ac:dyDescent="0.25">
      <c r="A131" s="149">
        <v>129</v>
      </c>
      <c r="B131" s="219" t="s">
        <v>1931</v>
      </c>
      <c r="C131" s="228" t="s">
        <v>14</v>
      </c>
      <c r="D131" s="150">
        <v>1</v>
      </c>
      <c r="E131" s="151">
        <f t="shared" si="8"/>
        <v>13216.823529411766</v>
      </c>
      <c r="F131" s="152">
        <v>0.19</v>
      </c>
      <c r="G131" s="153">
        <f t="shared" si="9"/>
        <v>15728.02</v>
      </c>
      <c r="H131" s="154"/>
      <c r="I131" s="155">
        <v>13817.64705882353</v>
      </c>
      <c r="J131" s="156">
        <v>12616</v>
      </c>
      <c r="K131" s="157">
        <f t="shared" si="10"/>
        <v>13216.823529411766</v>
      </c>
      <c r="L131" s="158"/>
      <c r="M131" s="152">
        <v>0.19</v>
      </c>
      <c r="N131" s="159">
        <f t="shared" ref="N131:N140" si="12">+(I131*M131)+I131</f>
        <v>16443</v>
      </c>
      <c r="O131" s="160">
        <f t="shared" ref="O131:O139" si="13">+(J131*M131)+J131</f>
        <v>15013.04</v>
      </c>
      <c r="P131" s="157">
        <f t="shared" si="11"/>
        <v>15728.02</v>
      </c>
      <c r="Q131" s="161"/>
      <c r="R131" s="161"/>
    </row>
    <row r="132" spans="1:18" x14ac:dyDescent="0.25">
      <c r="A132" s="149">
        <v>130</v>
      </c>
      <c r="B132" s="219" t="s">
        <v>1932</v>
      </c>
      <c r="C132" s="228" t="s">
        <v>14</v>
      </c>
      <c r="D132" s="150">
        <v>1</v>
      </c>
      <c r="E132" s="151">
        <f t="shared" ref="E132:E140" si="14">+K132</f>
        <v>13216.823529411766</v>
      </c>
      <c r="F132" s="152">
        <v>0.19</v>
      </c>
      <c r="G132" s="153">
        <f t="shared" ref="G132:G140" si="15">(E132*F132)+E132</f>
        <v>15728.02</v>
      </c>
      <c r="H132" s="154"/>
      <c r="I132" s="155">
        <v>13817.64705882353</v>
      </c>
      <c r="J132" s="156">
        <v>12616</v>
      </c>
      <c r="K132" s="157">
        <f t="shared" ref="K132:K139" si="16">+AVERAGE(I132:J132)</f>
        <v>13216.823529411766</v>
      </c>
      <c r="L132" s="158"/>
      <c r="M132" s="152">
        <v>0.19</v>
      </c>
      <c r="N132" s="159">
        <f t="shared" si="12"/>
        <v>16443</v>
      </c>
      <c r="O132" s="160">
        <f t="shared" si="13"/>
        <v>15013.04</v>
      </c>
      <c r="P132" s="157">
        <f t="shared" ref="P132:P139" si="17">+AVERAGE(N132,O132)</f>
        <v>15728.02</v>
      </c>
      <c r="Q132" s="161"/>
      <c r="R132" s="161"/>
    </row>
    <row r="133" spans="1:18" x14ac:dyDescent="0.25">
      <c r="A133" s="149">
        <v>131</v>
      </c>
      <c r="B133" s="219" t="s">
        <v>1933</v>
      </c>
      <c r="C133" s="228" t="s">
        <v>14</v>
      </c>
      <c r="D133" s="150">
        <v>1</v>
      </c>
      <c r="E133" s="151">
        <f t="shared" si="14"/>
        <v>28350.63025210084</v>
      </c>
      <c r="F133" s="152">
        <v>0.19</v>
      </c>
      <c r="G133" s="153">
        <f t="shared" si="15"/>
        <v>33737.25</v>
      </c>
      <c r="H133" s="154"/>
      <c r="I133" s="155">
        <v>28951.26050420168</v>
      </c>
      <c r="J133" s="156">
        <v>27750</v>
      </c>
      <c r="K133" s="157">
        <f t="shared" si="16"/>
        <v>28350.63025210084</v>
      </c>
      <c r="L133" s="158"/>
      <c r="M133" s="152">
        <v>0.19</v>
      </c>
      <c r="N133" s="159">
        <f t="shared" si="12"/>
        <v>34452</v>
      </c>
      <c r="O133" s="160">
        <f t="shared" si="13"/>
        <v>33022.5</v>
      </c>
      <c r="P133" s="157">
        <f t="shared" si="17"/>
        <v>33737.25</v>
      </c>
      <c r="Q133" s="161"/>
      <c r="R133" s="161"/>
    </row>
    <row r="134" spans="1:18" x14ac:dyDescent="0.25">
      <c r="A134" s="149">
        <v>132</v>
      </c>
      <c r="B134" s="219" t="s">
        <v>1934</v>
      </c>
      <c r="C134" s="228" t="s">
        <v>14</v>
      </c>
      <c r="D134" s="150">
        <v>1</v>
      </c>
      <c r="E134" s="151">
        <f t="shared" si="14"/>
        <v>28350.63025210084</v>
      </c>
      <c r="F134" s="152">
        <v>0.19</v>
      </c>
      <c r="G134" s="153">
        <f t="shared" si="15"/>
        <v>33737.25</v>
      </c>
      <c r="H134" s="154"/>
      <c r="I134" s="155">
        <v>28951.26050420168</v>
      </c>
      <c r="J134" s="156">
        <v>27750</v>
      </c>
      <c r="K134" s="157">
        <f t="shared" si="16"/>
        <v>28350.63025210084</v>
      </c>
      <c r="L134" s="158"/>
      <c r="M134" s="152">
        <v>0.19</v>
      </c>
      <c r="N134" s="159">
        <f t="shared" si="12"/>
        <v>34452</v>
      </c>
      <c r="O134" s="160">
        <f t="shared" si="13"/>
        <v>33022.5</v>
      </c>
      <c r="P134" s="157">
        <f t="shared" si="17"/>
        <v>33737.25</v>
      </c>
      <c r="Q134" s="161"/>
      <c r="R134" s="161"/>
    </row>
    <row r="135" spans="1:18" x14ac:dyDescent="0.25">
      <c r="A135" s="149">
        <v>133</v>
      </c>
      <c r="B135" s="219" t="s">
        <v>1935</v>
      </c>
      <c r="C135" s="228" t="s">
        <v>14</v>
      </c>
      <c r="D135" s="150">
        <v>1</v>
      </c>
      <c r="E135" s="151">
        <f t="shared" si="14"/>
        <v>28460.672268907561</v>
      </c>
      <c r="F135" s="152">
        <v>0.19</v>
      </c>
      <c r="G135" s="153">
        <f t="shared" si="15"/>
        <v>33868.199999999997</v>
      </c>
      <c r="H135" s="154"/>
      <c r="I135" s="155">
        <v>29061.344537815126</v>
      </c>
      <c r="J135" s="156">
        <v>27860</v>
      </c>
      <c r="K135" s="157">
        <f t="shared" si="16"/>
        <v>28460.672268907561</v>
      </c>
      <c r="L135" s="158"/>
      <c r="M135" s="152">
        <v>0.19</v>
      </c>
      <c r="N135" s="159">
        <f t="shared" si="12"/>
        <v>34583</v>
      </c>
      <c r="O135" s="160">
        <f t="shared" si="13"/>
        <v>33153.4</v>
      </c>
      <c r="P135" s="157">
        <f t="shared" si="17"/>
        <v>33868.199999999997</v>
      </c>
      <c r="Q135" s="161"/>
      <c r="R135" s="161"/>
    </row>
    <row r="136" spans="1:18" x14ac:dyDescent="0.25">
      <c r="A136" s="149">
        <v>134</v>
      </c>
      <c r="B136" s="219" t="s">
        <v>1936</v>
      </c>
      <c r="C136" s="228" t="s">
        <v>14</v>
      </c>
      <c r="D136" s="150">
        <v>1</v>
      </c>
      <c r="E136" s="151">
        <f t="shared" si="14"/>
        <v>39097.659663865546</v>
      </c>
      <c r="F136" s="152">
        <v>0.19</v>
      </c>
      <c r="G136" s="153">
        <f t="shared" si="15"/>
        <v>46526.214999999997</v>
      </c>
      <c r="H136" s="154"/>
      <c r="I136" s="155">
        <v>39698.319327731093</v>
      </c>
      <c r="J136" s="156">
        <v>38497</v>
      </c>
      <c r="K136" s="157">
        <f t="shared" si="16"/>
        <v>39097.659663865546</v>
      </c>
      <c r="L136" s="158"/>
      <c r="M136" s="152">
        <v>0.19</v>
      </c>
      <c r="N136" s="159">
        <f t="shared" si="12"/>
        <v>47241</v>
      </c>
      <c r="O136" s="160">
        <f t="shared" si="13"/>
        <v>45811.43</v>
      </c>
      <c r="P136" s="157">
        <f t="shared" si="17"/>
        <v>46526.214999999997</v>
      </c>
      <c r="Q136" s="161"/>
      <c r="R136" s="161"/>
    </row>
    <row r="137" spans="1:18" x14ac:dyDescent="0.25">
      <c r="A137" s="149">
        <v>135</v>
      </c>
      <c r="B137" s="227" t="s">
        <v>1937</v>
      </c>
      <c r="C137" s="228" t="s">
        <v>14</v>
      </c>
      <c r="D137" s="150">
        <v>1</v>
      </c>
      <c r="E137" s="151">
        <f t="shared" si="14"/>
        <v>20893.058823529413</v>
      </c>
      <c r="F137" s="152">
        <v>0.19</v>
      </c>
      <c r="G137" s="153">
        <f t="shared" si="15"/>
        <v>24862.74</v>
      </c>
      <c r="H137" s="154"/>
      <c r="I137" s="155">
        <v>21494.117647058825</v>
      </c>
      <c r="J137" s="156">
        <v>20292</v>
      </c>
      <c r="K137" s="157">
        <f t="shared" si="16"/>
        <v>20893.058823529413</v>
      </c>
      <c r="L137" s="158"/>
      <c r="M137" s="152">
        <v>0.19</v>
      </c>
      <c r="N137" s="159">
        <f t="shared" si="12"/>
        <v>25578.000000000004</v>
      </c>
      <c r="O137" s="160">
        <f t="shared" si="13"/>
        <v>24147.48</v>
      </c>
      <c r="P137" s="157">
        <f t="shared" si="17"/>
        <v>24862.74</v>
      </c>
      <c r="Q137" s="161"/>
      <c r="R137" s="161"/>
    </row>
    <row r="138" spans="1:18" x14ac:dyDescent="0.25">
      <c r="A138" s="149">
        <v>136</v>
      </c>
      <c r="B138" s="227" t="s">
        <v>1938</v>
      </c>
      <c r="C138" s="228" t="s">
        <v>14</v>
      </c>
      <c r="D138" s="150">
        <v>1</v>
      </c>
      <c r="E138" s="151">
        <f t="shared" si="14"/>
        <v>76046.231092436967</v>
      </c>
      <c r="F138" s="152">
        <v>0.19</v>
      </c>
      <c r="G138" s="153">
        <f t="shared" si="15"/>
        <v>90495.014999999985</v>
      </c>
      <c r="H138" s="154"/>
      <c r="I138" s="155">
        <v>76655.462184873948</v>
      </c>
      <c r="J138" s="156">
        <v>75437</v>
      </c>
      <c r="K138" s="157">
        <f t="shared" si="16"/>
        <v>76046.231092436967</v>
      </c>
      <c r="L138" s="158"/>
      <c r="M138" s="152">
        <v>0.19</v>
      </c>
      <c r="N138" s="159">
        <f t="shared" si="12"/>
        <v>91220</v>
      </c>
      <c r="O138" s="160">
        <f t="shared" si="13"/>
        <v>89770.03</v>
      </c>
      <c r="P138" s="157">
        <f t="shared" si="17"/>
        <v>90495.014999999999</v>
      </c>
      <c r="Q138" s="161"/>
      <c r="R138" s="161"/>
    </row>
    <row r="139" spans="1:18" ht="45" x14ac:dyDescent="0.25">
      <c r="A139" s="149">
        <v>137</v>
      </c>
      <c r="B139" s="227" t="s">
        <v>1939</v>
      </c>
      <c r="C139" s="228" t="s">
        <v>14</v>
      </c>
      <c r="D139" s="150">
        <v>1</v>
      </c>
      <c r="E139" s="151">
        <f t="shared" si="14"/>
        <v>56773.810924369755</v>
      </c>
      <c r="F139" s="152">
        <v>0.19</v>
      </c>
      <c r="G139" s="153">
        <f t="shared" si="15"/>
        <v>67560.835000000006</v>
      </c>
      <c r="H139" s="154"/>
      <c r="I139" s="155">
        <v>57354.621848739502</v>
      </c>
      <c r="J139" s="156">
        <v>56193</v>
      </c>
      <c r="K139" s="157">
        <f t="shared" si="16"/>
        <v>56773.810924369755</v>
      </c>
      <c r="L139" s="158"/>
      <c r="M139" s="152">
        <v>0.19</v>
      </c>
      <c r="N139" s="159">
        <f t="shared" si="12"/>
        <v>68252</v>
      </c>
      <c r="O139" s="160">
        <f t="shared" si="13"/>
        <v>66869.67</v>
      </c>
      <c r="P139" s="157">
        <f t="shared" si="17"/>
        <v>67560.834999999992</v>
      </c>
      <c r="Q139" s="161"/>
      <c r="R139" s="161"/>
    </row>
    <row r="140" spans="1:18" ht="75" x14ac:dyDescent="0.25">
      <c r="A140" s="149">
        <v>138</v>
      </c>
      <c r="B140" s="227" t="s">
        <v>1940</v>
      </c>
      <c r="C140" s="228" t="s">
        <v>14</v>
      </c>
      <c r="D140" s="150">
        <v>1</v>
      </c>
      <c r="E140" s="151">
        <f t="shared" si="14"/>
        <v>74244.420168067241</v>
      </c>
      <c r="F140" s="152">
        <v>0.19</v>
      </c>
      <c r="G140" s="153">
        <f t="shared" si="15"/>
        <v>88350.860000000015</v>
      </c>
      <c r="H140" s="154"/>
      <c r="I140" s="155">
        <v>74900.840336134497</v>
      </c>
      <c r="J140" s="156">
        <v>73588</v>
      </c>
      <c r="K140" s="157">
        <f>+AVERAGE(I140:J140)</f>
        <v>74244.420168067241</v>
      </c>
      <c r="L140" s="158"/>
      <c r="M140" s="152">
        <v>0.19</v>
      </c>
      <c r="N140" s="159">
        <f t="shared" si="12"/>
        <v>89132.000000000058</v>
      </c>
      <c r="O140" s="160">
        <f>+(J140*M140)+J140</f>
        <v>87569.72</v>
      </c>
      <c r="P140" s="157">
        <f>+AVERAGE(N140,O140)</f>
        <v>88350.86000000003</v>
      </c>
      <c r="Q140" s="161"/>
      <c r="R140" s="161"/>
    </row>
    <row r="141" spans="1:18" ht="25.5" customHeight="1" x14ac:dyDescent="0.25">
      <c r="A141" s="162" t="s">
        <v>1</v>
      </c>
      <c r="B141" s="163" t="s">
        <v>279</v>
      </c>
      <c r="C141" s="163"/>
      <c r="D141" s="164">
        <f>SUM(D3:D140)</f>
        <v>138</v>
      </c>
      <c r="E141" s="165">
        <f>SUM(E3:E140)</f>
        <v>7147142.5210084068</v>
      </c>
      <c r="F141" s="165"/>
      <c r="G141" s="166">
        <f>SUM(G3:G140)</f>
        <v>8505099.5999999922</v>
      </c>
      <c r="H141" s="167">
        <f t="shared" ref="H141" si="18">SUM(H3:H140)</f>
        <v>0</v>
      </c>
      <c r="I141" s="168">
        <f>SUM(I3:I140)</f>
        <v>7229705.0420168061</v>
      </c>
      <c r="J141" s="169">
        <f>SUM(J3:J140)</f>
        <v>7064580</v>
      </c>
      <c r="K141" s="165">
        <f>SUM(K3:K140)</f>
        <v>7147142.5210084068</v>
      </c>
      <c r="L141" s="167"/>
      <c r="M141" s="167"/>
      <c r="N141" s="168">
        <f>SUM(N3:N140)</f>
        <v>8603349</v>
      </c>
      <c r="O141" s="169">
        <f>SUM(O3:O140)</f>
        <v>8406850.2000000011</v>
      </c>
      <c r="P141" s="165">
        <f>SUM(P3:P140)</f>
        <v>8505099.599999994</v>
      </c>
      <c r="Q141" s="161"/>
      <c r="R141" s="161"/>
    </row>
    <row r="142" spans="1:18" ht="15.75" customHeight="1" x14ac:dyDescent="0.25">
      <c r="I142" s="161"/>
      <c r="J142" s="161"/>
      <c r="K142" s="161"/>
      <c r="N142" s="161"/>
      <c r="O142" s="161"/>
      <c r="P142" s="161"/>
    </row>
    <row r="143" spans="1:18" ht="15.75" customHeight="1" x14ac:dyDescent="0.25">
      <c r="I143" s="161"/>
      <c r="J143" s="161"/>
      <c r="K143" s="161"/>
      <c r="M143" s="161"/>
      <c r="N143" s="161"/>
      <c r="O143" s="161"/>
      <c r="P143" s="161"/>
    </row>
    <row r="144" spans="1:18" ht="15.75" customHeight="1" x14ac:dyDescent="0.25">
      <c r="I144" s="161"/>
      <c r="J144" s="161"/>
      <c r="K144" s="161"/>
      <c r="N144" s="161"/>
      <c r="O144" s="161"/>
      <c r="P144" s="161"/>
    </row>
    <row r="145" spans="9:16" ht="15.75" customHeight="1" x14ac:dyDescent="0.25">
      <c r="I145" s="161"/>
      <c r="J145" s="161"/>
      <c r="K145" s="161"/>
      <c r="N145" s="161"/>
      <c r="O145" s="161"/>
      <c r="P145" s="161"/>
    </row>
    <row r="146" spans="9:16" ht="15.75" customHeight="1" x14ac:dyDescent="0.25">
      <c r="I146" s="161"/>
      <c r="J146" s="161"/>
      <c r="K146" s="161"/>
      <c r="N146" s="161"/>
      <c r="O146" s="161"/>
      <c r="P146" s="161"/>
    </row>
    <row r="147" spans="9:16" ht="15.75" customHeight="1" x14ac:dyDescent="0.25">
      <c r="I147" s="161"/>
      <c r="J147" s="161"/>
      <c r="K147" s="161"/>
      <c r="N147" s="161"/>
      <c r="O147" s="161"/>
      <c r="P147" s="161"/>
    </row>
    <row r="148" spans="9:16" ht="15.75" customHeight="1" x14ac:dyDescent="0.25">
      <c r="I148" s="161"/>
      <c r="J148" s="161"/>
      <c r="K148" s="161"/>
      <c r="N148" s="161"/>
      <c r="O148" s="161"/>
      <c r="P148" s="161"/>
    </row>
    <row r="149" spans="9:16" ht="15.75" customHeight="1" x14ac:dyDescent="0.25">
      <c r="I149" s="161"/>
      <c r="J149" s="161"/>
      <c r="K149" s="161"/>
      <c r="N149" s="161"/>
      <c r="O149" s="161"/>
      <c r="P149" s="161"/>
    </row>
    <row r="150" spans="9:16" ht="15.75" customHeight="1" x14ac:dyDescent="0.25">
      <c r="I150" s="161"/>
      <c r="J150" s="161"/>
      <c r="K150" s="161"/>
      <c r="N150" s="161"/>
      <c r="O150" s="161"/>
      <c r="P150" s="161"/>
    </row>
    <row r="151" spans="9:16" ht="15.75" customHeight="1" x14ac:dyDescent="0.25">
      <c r="I151" s="161"/>
      <c r="J151" s="161"/>
      <c r="K151" s="161"/>
      <c r="N151" s="161"/>
      <c r="O151" s="161"/>
      <c r="P151" s="161"/>
    </row>
    <row r="152" spans="9:16" ht="15.75" customHeight="1" x14ac:dyDescent="0.25">
      <c r="I152" s="161"/>
      <c r="J152" s="161"/>
      <c r="K152" s="161"/>
      <c r="N152" s="161"/>
      <c r="O152" s="161"/>
      <c r="P152" s="161"/>
    </row>
    <row r="153" spans="9:16" ht="15.75" customHeight="1" x14ac:dyDescent="0.25">
      <c r="I153" s="161"/>
      <c r="J153" s="161"/>
      <c r="K153" s="161"/>
      <c r="N153" s="161"/>
      <c r="O153" s="161"/>
      <c r="P153" s="161"/>
    </row>
    <row r="154" spans="9:16" ht="15.75" customHeight="1" x14ac:dyDescent="0.25">
      <c r="I154" s="161"/>
      <c r="J154" s="161"/>
      <c r="K154" s="161"/>
      <c r="N154" s="161"/>
      <c r="O154" s="161"/>
      <c r="P154" s="161"/>
    </row>
    <row r="155" spans="9:16" ht="15.75" customHeight="1" x14ac:dyDescent="0.25">
      <c r="I155" s="161"/>
      <c r="J155" s="161"/>
      <c r="K155" s="161"/>
      <c r="N155" s="161"/>
      <c r="O155" s="161"/>
      <c r="P155" s="161"/>
    </row>
    <row r="156" spans="9:16" ht="15.75" customHeight="1" x14ac:dyDescent="0.25">
      <c r="I156" s="161"/>
      <c r="J156" s="161"/>
      <c r="K156" s="161"/>
      <c r="N156" s="161"/>
      <c r="O156" s="161"/>
      <c r="P156" s="161"/>
    </row>
    <row r="157" spans="9:16" ht="15.75" customHeight="1" x14ac:dyDescent="0.25">
      <c r="I157" s="161"/>
      <c r="J157" s="161"/>
      <c r="K157" s="161"/>
      <c r="N157" s="161"/>
      <c r="O157" s="161"/>
      <c r="P157" s="161"/>
    </row>
    <row r="158" spans="9:16" ht="15.75" customHeight="1" x14ac:dyDescent="0.25">
      <c r="I158" s="161"/>
      <c r="J158" s="161"/>
      <c r="K158" s="161"/>
      <c r="N158" s="161"/>
      <c r="O158" s="161"/>
      <c r="P158" s="161"/>
    </row>
    <row r="159" spans="9:16" ht="15.75" customHeight="1" x14ac:dyDescent="0.25">
      <c r="I159" s="161"/>
      <c r="J159" s="161"/>
      <c r="K159" s="161"/>
      <c r="N159" s="161"/>
      <c r="O159" s="161"/>
      <c r="P159" s="161"/>
    </row>
    <row r="160" spans="9:16" ht="15.75" customHeight="1" x14ac:dyDescent="0.25">
      <c r="I160" s="161"/>
      <c r="J160" s="161"/>
      <c r="K160" s="161"/>
      <c r="N160" s="161"/>
      <c r="O160" s="161"/>
      <c r="P160" s="161"/>
    </row>
    <row r="161" spans="9:16" ht="15.75" customHeight="1" x14ac:dyDescent="0.25">
      <c r="I161" s="161"/>
      <c r="J161" s="161"/>
      <c r="K161" s="161"/>
      <c r="N161" s="161"/>
      <c r="O161" s="161"/>
      <c r="P161" s="161"/>
    </row>
    <row r="162" spans="9:16" ht="15.75" customHeight="1" x14ac:dyDescent="0.25">
      <c r="I162" s="161"/>
      <c r="J162" s="161"/>
      <c r="K162" s="161"/>
      <c r="N162" s="161"/>
      <c r="O162" s="161"/>
      <c r="P162" s="161"/>
    </row>
    <row r="163" spans="9:16" ht="15.75" customHeight="1" x14ac:dyDescent="0.25">
      <c r="I163" s="161"/>
      <c r="J163" s="161"/>
      <c r="K163" s="161"/>
      <c r="N163" s="161"/>
      <c r="O163" s="161"/>
      <c r="P163" s="161"/>
    </row>
    <row r="164" spans="9:16" ht="15.75" customHeight="1" x14ac:dyDescent="0.25">
      <c r="I164" s="161"/>
      <c r="J164" s="161"/>
      <c r="K164" s="161"/>
      <c r="N164" s="161"/>
      <c r="O164" s="161"/>
      <c r="P164" s="161"/>
    </row>
    <row r="165" spans="9:16" ht="15.75" customHeight="1" x14ac:dyDescent="0.25">
      <c r="I165" s="161"/>
      <c r="J165" s="161"/>
      <c r="K165" s="161"/>
      <c r="N165" s="161"/>
      <c r="O165" s="161"/>
      <c r="P165" s="161"/>
    </row>
    <row r="166" spans="9:16" ht="15.75" customHeight="1" x14ac:dyDescent="0.25">
      <c r="I166" s="161"/>
      <c r="J166" s="161"/>
      <c r="K166" s="161"/>
      <c r="N166" s="161"/>
      <c r="O166" s="161"/>
      <c r="P166" s="161"/>
    </row>
    <row r="167" spans="9:16" ht="15.75" customHeight="1" x14ac:dyDescent="0.25">
      <c r="I167" s="161"/>
      <c r="J167" s="161"/>
      <c r="K167" s="161"/>
      <c r="N167" s="161"/>
      <c r="O167" s="161"/>
      <c r="P167" s="161"/>
    </row>
    <row r="168" spans="9:16" ht="15.75" customHeight="1" x14ac:dyDescent="0.25">
      <c r="I168" s="161"/>
      <c r="J168" s="161"/>
      <c r="K168" s="161"/>
      <c r="N168" s="161"/>
      <c r="O168" s="161"/>
      <c r="P168" s="161"/>
    </row>
    <row r="169" spans="9:16" ht="15.75" customHeight="1" x14ac:dyDescent="0.25">
      <c r="I169" s="161"/>
      <c r="J169" s="161"/>
      <c r="K169" s="161"/>
      <c r="N169" s="161"/>
      <c r="O169" s="161"/>
      <c r="P169" s="161"/>
    </row>
    <row r="170" spans="9:16" ht="15.75" customHeight="1" x14ac:dyDescent="0.25">
      <c r="I170" s="161"/>
      <c r="J170" s="161"/>
      <c r="K170" s="161"/>
      <c r="N170" s="161"/>
      <c r="O170" s="161"/>
      <c r="P170" s="161"/>
    </row>
    <row r="171" spans="9:16" ht="15.75" customHeight="1" x14ac:dyDescent="0.25">
      <c r="I171" s="161"/>
      <c r="J171" s="161"/>
      <c r="K171" s="161"/>
      <c r="N171" s="161"/>
      <c r="O171" s="161"/>
      <c r="P171" s="161"/>
    </row>
    <row r="172" spans="9:16" ht="15.75" customHeight="1" x14ac:dyDescent="0.25">
      <c r="I172" s="161"/>
      <c r="J172" s="161"/>
      <c r="K172" s="161"/>
      <c r="N172" s="161"/>
      <c r="O172" s="161"/>
      <c r="P172" s="161"/>
    </row>
    <row r="173" spans="9:16" ht="15.75" customHeight="1" x14ac:dyDescent="0.25">
      <c r="I173" s="161"/>
      <c r="J173" s="161"/>
      <c r="K173" s="161"/>
      <c r="N173" s="161"/>
      <c r="O173" s="161"/>
      <c r="P173" s="161"/>
    </row>
    <row r="174" spans="9:16" ht="15.75" customHeight="1" x14ac:dyDescent="0.25">
      <c r="I174" s="161"/>
      <c r="J174" s="161"/>
      <c r="K174" s="161"/>
      <c r="N174" s="161"/>
      <c r="O174" s="161"/>
      <c r="P174" s="161"/>
    </row>
    <row r="175" spans="9:16" ht="15.75" customHeight="1" x14ac:dyDescent="0.25">
      <c r="I175" s="161"/>
      <c r="J175" s="161"/>
      <c r="K175" s="161"/>
      <c r="N175" s="161"/>
      <c r="O175" s="161"/>
      <c r="P175" s="161"/>
    </row>
    <row r="176" spans="9:16" ht="15.75" customHeight="1" x14ac:dyDescent="0.25">
      <c r="I176" s="161"/>
      <c r="J176" s="161"/>
      <c r="K176" s="161"/>
      <c r="N176" s="161"/>
      <c r="O176" s="161"/>
      <c r="P176" s="161"/>
    </row>
    <row r="177" spans="9:16" ht="15.75" customHeight="1" x14ac:dyDescent="0.25">
      <c r="I177" s="161"/>
      <c r="J177" s="161"/>
      <c r="K177" s="161"/>
      <c r="N177" s="161"/>
      <c r="O177" s="161"/>
      <c r="P177" s="161"/>
    </row>
    <row r="178" spans="9:16" ht="15.75" customHeight="1" x14ac:dyDescent="0.25">
      <c r="I178" s="161"/>
      <c r="J178" s="161"/>
      <c r="K178" s="161"/>
      <c r="N178" s="161"/>
      <c r="O178" s="161"/>
      <c r="P178" s="161"/>
    </row>
    <row r="179" spans="9:16" ht="15.75" customHeight="1" x14ac:dyDescent="0.25">
      <c r="I179" s="161"/>
      <c r="J179" s="161"/>
      <c r="K179" s="161"/>
      <c r="N179" s="161"/>
      <c r="O179" s="161"/>
      <c r="P179" s="161"/>
    </row>
    <row r="180" spans="9:16" ht="15.75" customHeight="1" x14ac:dyDescent="0.25">
      <c r="I180" s="161"/>
      <c r="J180" s="161"/>
      <c r="K180" s="161"/>
      <c r="N180" s="161"/>
      <c r="O180" s="161"/>
      <c r="P180" s="161"/>
    </row>
    <row r="181" spans="9:16" ht="15.75" customHeight="1" x14ac:dyDescent="0.25">
      <c r="I181" s="161"/>
      <c r="J181" s="161"/>
      <c r="K181" s="161"/>
      <c r="N181" s="161"/>
      <c r="O181" s="161"/>
      <c r="P181" s="161"/>
    </row>
    <row r="182" spans="9:16" ht="15.75" customHeight="1" x14ac:dyDescent="0.25">
      <c r="I182" s="161"/>
      <c r="J182" s="161"/>
      <c r="K182" s="161"/>
      <c r="N182" s="161"/>
      <c r="O182" s="161"/>
      <c r="P182" s="161"/>
    </row>
    <row r="183" spans="9:16" ht="15.75" customHeight="1" x14ac:dyDescent="0.25">
      <c r="I183" s="161"/>
      <c r="J183" s="161"/>
      <c r="K183" s="161"/>
      <c r="N183" s="161"/>
      <c r="O183" s="161"/>
      <c r="P183" s="161"/>
    </row>
    <row r="184" spans="9:16" ht="15.75" customHeight="1" x14ac:dyDescent="0.25">
      <c r="I184" s="161"/>
      <c r="J184" s="161"/>
      <c r="K184" s="161"/>
      <c r="N184" s="161"/>
      <c r="O184" s="161"/>
      <c r="P184" s="161"/>
    </row>
    <row r="185" spans="9:16" ht="15.75" customHeight="1" x14ac:dyDescent="0.25">
      <c r="I185" s="161"/>
      <c r="J185" s="161"/>
      <c r="K185" s="161"/>
      <c r="N185" s="161"/>
      <c r="O185" s="161"/>
      <c r="P185" s="161"/>
    </row>
    <row r="186" spans="9:16" ht="15.75" customHeight="1" x14ac:dyDescent="0.25">
      <c r="I186" s="161"/>
      <c r="J186" s="161"/>
      <c r="K186" s="161"/>
      <c r="N186" s="161"/>
      <c r="O186" s="161"/>
      <c r="P186" s="161"/>
    </row>
    <row r="187" spans="9:16" ht="15.75" customHeight="1" x14ac:dyDescent="0.25">
      <c r="I187" s="161"/>
      <c r="J187" s="161"/>
      <c r="K187" s="161"/>
      <c r="N187" s="161"/>
      <c r="O187" s="161"/>
      <c r="P187" s="161"/>
    </row>
    <row r="188" spans="9:16" ht="15.75" customHeight="1" x14ac:dyDescent="0.25">
      <c r="I188" s="161"/>
      <c r="J188" s="161"/>
      <c r="K188" s="161"/>
      <c r="N188" s="161"/>
      <c r="O188" s="161"/>
      <c r="P188" s="161"/>
    </row>
    <row r="189" spans="9:16" ht="15.75" customHeight="1" x14ac:dyDescent="0.25">
      <c r="I189" s="161"/>
      <c r="J189" s="161"/>
      <c r="K189" s="161"/>
      <c r="N189" s="161"/>
      <c r="O189" s="161"/>
      <c r="P189" s="161"/>
    </row>
    <row r="190" spans="9:16" ht="15.75" customHeight="1" x14ac:dyDescent="0.25">
      <c r="I190" s="161"/>
      <c r="J190" s="161"/>
      <c r="K190" s="161"/>
      <c r="N190" s="161"/>
      <c r="O190" s="161"/>
      <c r="P190" s="161"/>
    </row>
    <row r="191" spans="9:16" ht="15.75" customHeight="1" x14ac:dyDescent="0.25">
      <c r="I191" s="161"/>
      <c r="J191" s="161"/>
      <c r="K191" s="161"/>
      <c r="N191" s="161"/>
      <c r="O191" s="161"/>
      <c r="P191" s="161"/>
    </row>
    <row r="192" spans="9:16" ht="15.75" customHeight="1" x14ac:dyDescent="0.25">
      <c r="I192" s="161"/>
      <c r="J192" s="161"/>
      <c r="K192" s="161"/>
      <c r="N192" s="161"/>
      <c r="O192" s="161"/>
      <c r="P192" s="161"/>
    </row>
    <row r="193" spans="9:16" ht="15.75" customHeight="1" x14ac:dyDescent="0.25">
      <c r="I193" s="161"/>
      <c r="J193" s="161"/>
      <c r="K193" s="161"/>
      <c r="N193" s="161"/>
      <c r="O193" s="161"/>
      <c r="P193" s="161"/>
    </row>
    <row r="194" spans="9:16" ht="15.75" customHeight="1" x14ac:dyDescent="0.25">
      <c r="I194" s="161"/>
      <c r="J194" s="161"/>
      <c r="K194" s="161"/>
      <c r="N194" s="161"/>
      <c r="O194" s="161"/>
      <c r="P194" s="161"/>
    </row>
    <row r="195" spans="9:16" ht="15.75" customHeight="1" x14ac:dyDescent="0.25">
      <c r="I195" s="161"/>
      <c r="J195" s="161"/>
      <c r="K195" s="161"/>
      <c r="N195" s="161"/>
      <c r="O195" s="161"/>
      <c r="P195" s="161"/>
    </row>
    <row r="196" spans="9:16" ht="15.75" customHeight="1" x14ac:dyDescent="0.25">
      <c r="I196" s="161"/>
      <c r="J196" s="161"/>
      <c r="K196" s="161"/>
      <c r="N196" s="161"/>
      <c r="O196" s="161"/>
      <c r="P196" s="161"/>
    </row>
    <row r="197" spans="9:16" ht="15.75" customHeight="1" x14ac:dyDescent="0.25">
      <c r="I197" s="161"/>
      <c r="J197" s="161"/>
      <c r="K197" s="161"/>
      <c r="N197" s="161"/>
      <c r="O197" s="161"/>
      <c r="P197" s="161"/>
    </row>
    <row r="198" spans="9:16" ht="15.75" customHeight="1" x14ac:dyDescent="0.25">
      <c r="I198" s="161"/>
      <c r="J198" s="161"/>
      <c r="K198" s="161"/>
      <c r="N198" s="161"/>
      <c r="O198" s="161"/>
      <c r="P198" s="161"/>
    </row>
    <row r="199" spans="9:16" ht="15.75" customHeight="1" x14ac:dyDescent="0.25">
      <c r="I199" s="161"/>
      <c r="J199" s="161"/>
      <c r="K199" s="161"/>
      <c r="N199" s="161"/>
      <c r="O199" s="161"/>
      <c r="P199" s="161"/>
    </row>
    <row r="200" spans="9:16" ht="15.75" customHeight="1" x14ac:dyDescent="0.25">
      <c r="I200" s="161"/>
      <c r="J200" s="161"/>
      <c r="K200" s="161"/>
      <c r="N200" s="161"/>
      <c r="O200" s="161"/>
      <c r="P200" s="161"/>
    </row>
    <row r="201" spans="9:16" ht="15.75" customHeight="1" x14ac:dyDescent="0.25">
      <c r="I201" s="161"/>
      <c r="J201" s="161"/>
      <c r="K201" s="161"/>
      <c r="N201" s="161"/>
      <c r="O201" s="161"/>
      <c r="P201" s="161"/>
    </row>
    <row r="202" spans="9:16" ht="15.75" customHeight="1" x14ac:dyDescent="0.25">
      <c r="I202" s="161"/>
      <c r="J202" s="161"/>
      <c r="K202" s="161"/>
      <c r="N202" s="161"/>
      <c r="O202" s="161"/>
      <c r="P202" s="161"/>
    </row>
    <row r="203" spans="9:16" ht="15.75" customHeight="1" x14ac:dyDescent="0.25">
      <c r="I203" s="161"/>
      <c r="J203" s="161"/>
      <c r="K203" s="161"/>
      <c r="N203" s="161"/>
      <c r="O203" s="161"/>
      <c r="P203" s="161"/>
    </row>
    <row r="204" spans="9:16" ht="15.75" customHeight="1" x14ac:dyDescent="0.25">
      <c r="I204" s="161"/>
      <c r="J204" s="161"/>
      <c r="K204" s="161"/>
      <c r="N204" s="161"/>
      <c r="O204" s="161"/>
      <c r="P204" s="161"/>
    </row>
    <row r="205" spans="9:16" ht="15.75" customHeight="1" x14ac:dyDescent="0.25">
      <c r="I205" s="161"/>
      <c r="J205" s="161"/>
      <c r="K205" s="161"/>
      <c r="N205" s="161"/>
      <c r="O205" s="161"/>
      <c r="P205" s="161"/>
    </row>
    <row r="206" spans="9:16" ht="15.75" customHeight="1" x14ac:dyDescent="0.25">
      <c r="I206" s="161"/>
      <c r="J206" s="161"/>
      <c r="K206" s="161"/>
      <c r="N206" s="161"/>
      <c r="O206" s="161"/>
      <c r="P206" s="161"/>
    </row>
    <row r="207" spans="9:16" ht="15.75" customHeight="1" x14ac:dyDescent="0.25">
      <c r="I207" s="161"/>
      <c r="J207" s="161"/>
      <c r="K207" s="161"/>
      <c r="N207" s="161"/>
      <c r="O207" s="161"/>
      <c r="P207" s="161"/>
    </row>
    <row r="208" spans="9:16" ht="15.75" customHeight="1" x14ac:dyDescent="0.25">
      <c r="I208" s="161"/>
      <c r="J208" s="161"/>
      <c r="K208" s="161"/>
      <c r="N208" s="161"/>
      <c r="O208" s="161"/>
      <c r="P208" s="161"/>
    </row>
    <row r="209" spans="9:16" ht="15.75" customHeight="1" x14ac:dyDescent="0.25">
      <c r="I209" s="161"/>
      <c r="J209" s="161"/>
      <c r="K209" s="161"/>
      <c r="N209" s="161"/>
      <c r="O209" s="161"/>
      <c r="P209" s="161"/>
    </row>
    <row r="210" spans="9:16" ht="15.75" customHeight="1" x14ac:dyDescent="0.25">
      <c r="I210" s="161"/>
      <c r="J210" s="161"/>
      <c r="K210" s="161"/>
      <c r="N210" s="161"/>
      <c r="O210" s="161"/>
      <c r="P210" s="161"/>
    </row>
    <row r="211" spans="9:16" ht="15.75" customHeight="1" x14ac:dyDescent="0.25">
      <c r="I211" s="161"/>
      <c r="J211" s="161"/>
      <c r="K211" s="161"/>
      <c r="N211" s="161"/>
      <c r="O211" s="161"/>
      <c r="P211" s="161"/>
    </row>
    <row r="212" spans="9:16" ht="15.75" customHeight="1" x14ac:dyDescent="0.25">
      <c r="I212" s="161"/>
      <c r="J212" s="161"/>
      <c r="K212" s="161"/>
      <c r="N212" s="161"/>
      <c r="O212" s="161"/>
      <c r="P212" s="161"/>
    </row>
    <row r="213" spans="9:16" ht="15.75" customHeight="1" x14ac:dyDescent="0.25">
      <c r="I213" s="161"/>
      <c r="J213" s="161"/>
      <c r="K213" s="161"/>
      <c r="N213" s="161"/>
      <c r="O213" s="161"/>
      <c r="P213" s="161"/>
    </row>
    <row r="214" spans="9:16" ht="15.75" customHeight="1" x14ac:dyDescent="0.25">
      <c r="I214" s="161"/>
      <c r="J214" s="161"/>
      <c r="K214" s="161"/>
      <c r="N214" s="161"/>
      <c r="O214" s="161"/>
      <c r="P214" s="161"/>
    </row>
    <row r="215" spans="9:16" ht="15.75" customHeight="1" x14ac:dyDescent="0.25">
      <c r="I215" s="161"/>
      <c r="J215" s="161"/>
      <c r="K215" s="161"/>
      <c r="N215" s="161"/>
      <c r="O215" s="161"/>
      <c r="P215" s="161"/>
    </row>
    <row r="216" spans="9:16" ht="15.75" customHeight="1" x14ac:dyDescent="0.25">
      <c r="I216" s="161"/>
      <c r="J216" s="161"/>
      <c r="K216" s="161"/>
      <c r="N216" s="161"/>
      <c r="O216" s="161"/>
      <c r="P216" s="161"/>
    </row>
    <row r="217" spans="9:16" ht="15.75" customHeight="1" x14ac:dyDescent="0.25">
      <c r="I217" s="161"/>
      <c r="J217" s="161"/>
      <c r="K217" s="161"/>
      <c r="N217" s="161"/>
      <c r="O217" s="161"/>
      <c r="P217" s="161"/>
    </row>
    <row r="218" spans="9:16" ht="15.75" customHeight="1" x14ac:dyDescent="0.25">
      <c r="I218" s="161"/>
      <c r="J218" s="161"/>
      <c r="K218" s="161"/>
      <c r="N218" s="161"/>
      <c r="O218" s="161"/>
      <c r="P218" s="161"/>
    </row>
    <row r="219" spans="9:16" ht="15.75" customHeight="1" x14ac:dyDescent="0.25">
      <c r="I219" s="161"/>
      <c r="J219" s="161"/>
      <c r="K219" s="161"/>
      <c r="N219" s="161"/>
      <c r="O219" s="161"/>
      <c r="P219" s="161"/>
    </row>
    <row r="220" spans="9:16" ht="15.75" customHeight="1" x14ac:dyDescent="0.25">
      <c r="I220" s="161"/>
      <c r="J220" s="161"/>
      <c r="K220" s="161"/>
      <c r="N220" s="161"/>
      <c r="O220" s="161"/>
      <c r="P220" s="161"/>
    </row>
    <row r="221" spans="9:16" ht="15.75" customHeight="1" x14ac:dyDescent="0.25">
      <c r="I221" s="161"/>
      <c r="J221" s="161"/>
      <c r="K221" s="161"/>
      <c r="N221" s="161"/>
      <c r="O221" s="161"/>
      <c r="P221" s="161"/>
    </row>
    <row r="222" spans="9:16" ht="15.75" customHeight="1" x14ac:dyDescent="0.25">
      <c r="I222" s="161"/>
      <c r="J222" s="161"/>
      <c r="K222" s="161"/>
      <c r="N222" s="161"/>
      <c r="O222" s="161"/>
      <c r="P222" s="161"/>
    </row>
    <row r="223" spans="9:16" ht="15.75" customHeight="1" x14ac:dyDescent="0.25">
      <c r="I223" s="161"/>
      <c r="J223" s="161"/>
      <c r="K223" s="161"/>
      <c r="N223" s="161"/>
      <c r="O223" s="161"/>
      <c r="P223" s="161"/>
    </row>
    <row r="224" spans="9:16" ht="15.75" customHeight="1" x14ac:dyDescent="0.25">
      <c r="I224" s="161"/>
      <c r="J224" s="161"/>
      <c r="K224" s="161"/>
      <c r="N224" s="161"/>
      <c r="O224" s="161"/>
      <c r="P224" s="161"/>
    </row>
    <row r="225" spans="9:16" ht="15.75" customHeight="1" x14ac:dyDescent="0.25">
      <c r="I225" s="161"/>
      <c r="J225" s="161"/>
      <c r="K225" s="161"/>
      <c r="N225" s="161"/>
      <c r="O225" s="161"/>
      <c r="P225" s="161"/>
    </row>
    <row r="226" spans="9:16" ht="15.75" customHeight="1" x14ac:dyDescent="0.25">
      <c r="I226" s="161"/>
      <c r="J226" s="161"/>
      <c r="K226" s="161"/>
      <c r="N226" s="161"/>
      <c r="O226" s="161"/>
      <c r="P226" s="161"/>
    </row>
    <row r="227" spans="9:16" ht="15.75" customHeight="1" x14ac:dyDescent="0.25">
      <c r="I227" s="161"/>
      <c r="J227" s="161"/>
      <c r="K227" s="161"/>
      <c r="N227" s="161"/>
      <c r="O227" s="161"/>
      <c r="P227" s="161"/>
    </row>
    <row r="228" spans="9:16" ht="15.75" customHeight="1" x14ac:dyDescent="0.25">
      <c r="I228" s="161"/>
      <c r="J228" s="161"/>
      <c r="K228" s="161"/>
      <c r="N228" s="161"/>
      <c r="O228" s="161"/>
      <c r="P228" s="161"/>
    </row>
    <row r="229" spans="9:16" ht="15.75" customHeight="1" x14ac:dyDescent="0.25">
      <c r="I229" s="161"/>
      <c r="J229" s="161"/>
      <c r="K229" s="161"/>
      <c r="N229" s="161"/>
      <c r="O229" s="161"/>
      <c r="P229" s="161"/>
    </row>
    <row r="230" spans="9:16" ht="15.75" customHeight="1" x14ac:dyDescent="0.25">
      <c r="I230" s="161"/>
      <c r="J230" s="161"/>
      <c r="K230" s="161"/>
      <c r="N230" s="161"/>
      <c r="O230" s="161"/>
      <c r="P230" s="161"/>
    </row>
    <row r="231" spans="9:16" ht="15.75" customHeight="1" x14ac:dyDescent="0.25">
      <c r="I231" s="161"/>
      <c r="J231" s="161"/>
      <c r="K231" s="161"/>
      <c r="N231" s="161"/>
      <c r="O231" s="161"/>
      <c r="P231" s="161"/>
    </row>
    <row r="232" spans="9:16" ht="15.75" customHeight="1" x14ac:dyDescent="0.25">
      <c r="I232" s="161"/>
      <c r="J232" s="161"/>
      <c r="K232" s="161"/>
      <c r="N232" s="161"/>
      <c r="O232" s="161"/>
      <c r="P232" s="161"/>
    </row>
    <row r="233" spans="9:16" ht="15.75" customHeight="1" x14ac:dyDescent="0.25">
      <c r="I233" s="161"/>
      <c r="J233" s="161"/>
      <c r="K233" s="161"/>
      <c r="N233" s="161"/>
      <c r="O233" s="161"/>
      <c r="P233" s="161"/>
    </row>
    <row r="234" spans="9:16" ht="15.75" customHeight="1" x14ac:dyDescent="0.25">
      <c r="I234" s="161"/>
      <c r="J234" s="161"/>
      <c r="K234" s="161"/>
      <c r="N234" s="161"/>
      <c r="O234" s="161"/>
      <c r="P234" s="161"/>
    </row>
    <row r="235" spans="9:16" ht="15.75" customHeight="1" x14ac:dyDescent="0.25">
      <c r="I235" s="161"/>
      <c r="J235" s="161"/>
      <c r="K235" s="161"/>
      <c r="N235" s="161"/>
      <c r="O235" s="161"/>
      <c r="P235" s="161"/>
    </row>
    <row r="236" spans="9:16" ht="15.75" customHeight="1" x14ac:dyDescent="0.25">
      <c r="I236" s="161"/>
      <c r="J236" s="161"/>
      <c r="K236" s="161"/>
      <c r="N236" s="161"/>
      <c r="O236" s="161"/>
      <c r="P236" s="161"/>
    </row>
    <row r="237" spans="9:16" ht="15.75" customHeight="1" x14ac:dyDescent="0.25">
      <c r="I237" s="161"/>
      <c r="J237" s="161"/>
      <c r="K237" s="161"/>
      <c r="N237" s="161"/>
      <c r="O237" s="161"/>
      <c r="P237" s="161"/>
    </row>
    <row r="238" spans="9:16" ht="15.75" customHeight="1" x14ac:dyDescent="0.25">
      <c r="I238" s="161"/>
      <c r="J238" s="161"/>
      <c r="K238" s="161"/>
      <c r="N238" s="161"/>
      <c r="O238" s="161"/>
      <c r="P238" s="161"/>
    </row>
    <row r="239" spans="9:16" ht="15.75" customHeight="1" x14ac:dyDescent="0.25">
      <c r="I239" s="161"/>
      <c r="J239" s="161"/>
      <c r="K239" s="161"/>
      <c r="N239" s="161"/>
      <c r="O239" s="161"/>
      <c r="P239" s="161"/>
    </row>
    <row r="240" spans="9:16" ht="15.75" customHeight="1" x14ac:dyDescent="0.25">
      <c r="I240" s="161"/>
      <c r="J240" s="161"/>
      <c r="K240" s="161"/>
      <c r="N240" s="161"/>
      <c r="O240" s="161"/>
      <c r="P240" s="161"/>
    </row>
    <row r="241" spans="9:16" ht="15.75" customHeight="1" x14ac:dyDescent="0.25">
      <c r="I241" s="161"/>
      <c r="J241" s="161"/>
      <c r="K241" s="161"/>
      <c r="N241" s="161"/>
      <c r="O241" s="161"/>
      <c r="P241" s="161"/>
    </row>
    <row r="242" spans="9:16" ht="15.75" customHeight="1" x14ac:dyDescent="0.25">
      <c r="I242" s="161"/>
      <c r="J242" s="161"/>
      <c r="K242" s="161"/>
      <c r="N242" s="161"/>
      <c r="O242" s="161"/>
      <c r="P242" s="161"/>
    </row>
    <row r="243" spans="9:16" ht="15.75" customHeight="1" x14ac:dyDescent="0.25">
      <c r="I243" s="161"/>
      <c r="J243" s="161"/>
      <c r="K243" s="161"/>
      <c r="N243" s="161"/>
      <c r="O243" s="161"/>
      <c r="P243" s="161"/>
    </row>
    <row r="244" spans="9:16" ht="15.75" customHeight="1" x14ac:dyDescent="0.25">
      <c r="I244" s="161"/>
      <c r="J244" s="161"/>
      <c r="K244" s="161"/>
      <c r="N244" s="161"/>
      <c r="O244" s="161"/>
      <c r="P244" s="161"/>
    </row>
    <row r="245" spans="9:16" ht="15.75" customHeight="1" x14ac:dyDescent="0.25">
      <c r="I245" s="161"/>
      <c r="J245" s="161"/>
      <c r="K245" s="161"/>
      <c r="N245" s="161"/>
      <c r="O245" s="161"/>
      <c r="P245" s="161"/>
    </row>
    <row r="246" spans="9:16" ht="15.75" customHeight="1" x14ac:dyDescent="0.25">
      <c r="I246" s="161"/>
      <c r="J246" s="161"/>
      <c r="K246" s="161"/>
      <c r="N246" s="161"/>
      <c r="O246" s="161"/>
      <c r="P246" s="161"/>
    </row>
    <row r="247" spans="9:16" ht="15.75" customHeight="1" x14ac:dyDescent="0.25">
      <c r="I247" s="161"/>
      <c r="J247" s="161"/>
      <c r="K247" s="161"/>
      <c r="N247" s="161"/>
      <c r="O247" s="161"/>
      <c r="P247" s="161"/>
    </row>
    <row r="248" spans="9:16" ht="15.75" customHeight="1" x14ac:dyDescent="0.25">
      <c r="I248" s="161"/>
      <c r="J248" s="161"/>
      <c r="K248" s="161"/>
      <c r="N248" s="161"/>
      <c r="O248" s="161"/>
      <c r="P248" s="161"/>
    </row>
    <row r="249" spans="9:16" ht="15.75" customHeight="1" x14ac:dyDescent="0.25">
      <c r="I249" s="161"/>
      <c r="J249" s="161"/>
      <c r="K249" s="161"/>
      <c r="N249" s="161"/>
      <c r="O249" s="161"/>
      <c r="P249" s="161"/>
    </row>
    <row r="250" spans="9:16" ht="15.75" customHeight="1" x14ac:dyDescent="0.25">
      <c r="I250" s="161"/>
      <c r="J250" s="161"/>
      <c r="K250" s="161"/>
      <c r="N250" s="161"/>
      <c r="O250" s="161"/>
      <c r="P250" s="161"/>
    </row>
    <row r="251" spans="9:16" ht="15.75" customHeight="1" x14ac:dyDescent="0.25">
      <c r="I251" s="161"/>
      <c r="J251" s="161"/>
      <c r="K251" s="161"/>
      <c r="N251" s="161"/>
      <c r="O251" s="161"/>
      <c r="P251" s="161"/>
    </row>
    <row r="252" spans="9:16" ht="15.75" customHeight="1" x14ac:dyDescent="0.25">
      <c r="I252" s="161"/>
      <c r="J252" s="161"/>
      <c r="K252" s="161"/>
      <c r="N252" s="161"/>
      <c r="O252" s="161"/>
      <c r="P252" s="161"/>
    </row>
    <row r="253" spans="9:16" ht="15.75" customHeight="1" x14ac:dyDescent="0.25">
      <c r="I253" s="161"/>
      <c r="J253" s="161"/>
      <c r="K253" s="161"/>
      <c r="N253" s="161"/>
      <c r="O253" s="161"/>
      <c r="P253" s="161"/>
    </row>
    <row r="254" spans="9:16" ht="15.75" customHeight="1" x14ac:dyDescent="0.25">
      <c r="I254" s="161"/>
      <c r="J254" s="161"/>
      <c r="K254" s="161"/>
      <c r="N254" s="161"/>
      <c r="O254" s="161"/>
      <c r="P254" s="161"/>
    </row>
    <row r="255" spans="9:16" ht="15.75" customHeight="1" x14ac:dyDescent="0.25">
      <c r="I255" s="161"/>
      <c r="J255" s="161"/>
      <c r="K255" s="161"/>
      <c r="N255" s="161"/>
      <c r="O255" s="161"/>
      <c r="P255" s="161"/>
    </row>
    <row r="256" spans="9:16" ht="15.75" customHeight="1" x14ac:dyDescent="0.25">
      <c r="I256" s="161"/>
      <c r="J256" s="161"/>
      <c r="K256" s="161"/>
      <c r="N256" s="161"/>
      <c r="O256" s="161"/>
      <c r="P256" s="161"/>
    </row>
    <row r="257" spans="9:16" ht="15.75" customHeight="1" x14ac:dyDescent="0.25">
      <c r="I257" s="161"/>
      <c r="J257" s="161"/>
      <c r="K257" s="161"/>
      <c r="N257" s="161"/>
      <c r="O257" s="161"/>
      <c r="P257" s="161"/>
    </row>
    <row r="258" spans="9:16" ht="15.75" customHeight="1" x14ac:dyDescent="0.25">
      <c r="I258" s="161"/>
      <c r="J258" s="161"/>
      <c r="K258" s="161"/>
      <c r="N258" s="161"/>
      <c r="O258" s="161"/>
      <c r="P258" s="161"/>
    </row>
    <row r="259" spans="9:16" ht="15.75" customHeight="1" x14ac:dyDescent="0.25">
      <c r="I259" s="161"/>
      <c r="J259" s="161"/>
      <c r="K259" s="161"/>
      <c r="N259" s="161"/>
      <c r="O259" s="161"/>
      <c r="P259" s="161"/>
    </row>
    <row r="260" spans="9:16" ht="15.75" customHeight="1" x14ac:dyDescent="0.25">
      <c r="I260" s="161"/>
      <c r="J260" s="161"/>
      <c r="K260" s="161"/>
      <c r="N260" s="161"/>
      <c r="O260" s="161"/>
      <c r="P260" s="161"/>
    </row>
    <row r="261" spans="9:16" ht="15.75" customHeight="1" x14ac:dyDescent="0.25">
      <c r="I261" s="161"/>
      <c r="J261" s="161"/>
      <c r="K261" s="161"/>
      <c r="N261" s="161"/>
      <c r="O261" s="161"/>
      <c r="P261" s="161"/>
    </row>
    <row r="262" spans="9:16" ht="15.75" customHeight="1" x14ac:dyDescent="0.25">
      <c r="I262" s="161"/>
      <c r="J262" s="161"/>
      <c r="K262" s="161"/>
      <c r="N262" s="161"/>
      <c r="O262" s="161"/>
      <c r="P262" s="161"/>
    </row>
    <row r="263" spans="9:16" ht="15.75" customHeight="1" x14ac:dyDescent="0.25">
      <c r="I263" s="161"/>
      <c r="J263" s="161"/>
      <c r="K263" s="161"/>
      <c r="N263" s="161"/>
      <c r="O263" s="161"/>
      <c r="P263" s="161"/>
    </row>
    <row r="264" spans="9:16" ht="15.75" customHeight="1" x14ac:dyDescent="0.25">
      <c r="I264" s="161"/>
      <c r="J264" s="161"/>
      <c r="K264" s="161"/>
      <c r="N264" s="161"/>
      <c r="O264" s="161"/>
      <c r="P264" s="161"/>
    </row>
    <row r="265" spans="9:16" ht="15.75" customHeight="1" x14ac:dyDescent="0.25">
      <c r="I265" s="161"/>
      <c r="J265" s="161"/>
      <c r="K265" s="161"/>
      <c r="N265" s="161"/>
      <c r="O265" s="161"/>
      <c r="P265" s="161"/>
    </row>
    <row r="266" spans="9:16" ht="15.75" customHeight="1" x14ac:dyDescent="0.25">
      <c r="I266" s="161"/>
      <c r="J266" s="161"/>
      <c r="K266" s="161"/>
      <c r="N266" s="161"/>
      <c r="O266" s="161"/>
      <c r="P266" s="161"/>
    </row>
    <row r="267" spans="9:16" ht="15.75" customHeight="1" x14ac:dyDescent="0.25">
      <c r="I267" s="161"/>
      <c r="J267" s="161"/>
      <c r="K267" s="161"/>
      <c r="N267" s="161"/>
      <c r="O267" s="161"/>
      <c r="P267" s="161"/>
    </row>
    <row r="268" spans="9:16" ht="15.75" customHeight="1" x14ac:dyDescent="0.25">
      <c r="I268" s="161"/>
      <c r="J268" s="161"/>
      <c r="K268" s="161"/>
      <c r="N268" s="161"/>
      <c r="O268" s="161"/>
      <c r="P268" s="161"/>
    </row>
    <row r="269" spans="9:16" ht="15.75" customHeight="1" x14ac:dyDescent="0.25">
      <c r="I269" s="161"/>
      <c r="J269" s="161"/>
      <c r="K269" s="161"/>
      <c r="N269" s="161"/>
      <c r="O269" s="161"/>
      <c r="P269" s="161"/>
    </row>
    <row r="270" spans="9:16" ht="15.75" customHeight="1" x14ac:dyDescent="0.25">
      <c r="I270" s="161"/>
      <c r="J270" s="161"/>
      <c r="K270" s="161"/>
      <c r="N270" s="161"/>
      <c r="O270" s="161"/>
      <c r="P270" s="161"/>
    </row>
    <row r="271" spans="9:16" ht="15.75" customHeight="1" x14ac:dyDescent="0.25">
      <c r="I271" s="161"/>
      <c r="J271" s="161"/>
      <c r="K271" s="161"/>
      <c r="N271" s="161"/>
      <c r="O271" s="161"/>
      <c r="P271" s="161"/>
    </row>
    <row r="272" spans="9:16" ht="15.75" customHeight="1" x14ac:dyDescent="0.25">
      <c r="I272" s="161"/>
      <c r="J272" s="161"/>
      <c r="K272" s="161"/>
      <c r="N272" s="161"/>
      <c r="O272" s="161"/>
      <c r="P272" s="161"/>
    </row>
    <row r="273" spans="9:16" ht="15.75" customHeight="1" x14ac:dyDescent="0.25">
      <c r="I273" s="161"/>
      <c r="J273" s="161"/>
      <c r="K273" s="161"/>
      <c r="N273" s="161"/>
      <c r="O273" s="161"/>
      <c r="P273" s="161"/>
    </row>
    <row r="274" spans="9:16" ht="15.75" customHeight="1" x14ac:dyDescent="0.25">
      <c r="I274" s="161"/>
      <c r="J274" s="161"/>
      <c r="K274" s="161"/>
      <c r="N274" s="161"/>
      <c r="O274" s="161"/>
      <c r="P274" s="161"/>
    </row>
    <row r="275" spans="9:16" ht="15.75" customHeight="1" x14ac:dyDescent="0.25">
      <c r="I275" s="161"/>
      <c r="J275" s="161"/>
      <c r="K275" s="161"/>
      <c r="N275" s="161"/>
      <c r="O275" s="161"/>
      <c r="P275" s="161"/>
    </row>
    <row r="276" spans="9:16" ht="15.75" customHeight="1" x14ac:dyDescent="0.25">
      <c r="I276" s="161"/>
      <c r="J276" s="161"/>
      <c r="K276" s="161"/>
      <c r="N276" s="161"/>
      <c r="O276" s="161"/>
      <c r="P276" s="161"/>
    </row>
    <row r="277" spans="9:16" ht="15.75" customHeight="1" x14ac:dyDescent="0.25">
      <c r="I277" s="161"/>
      <c r="J277" s="161"/>
      <c r="K277" s="161"/>
      <c r="N277" s="161"/>
      <c r="O277" s="161"/>
      <c r="P277" s="161"/>
    </row>
    <row r="278" spans="9:16" ht="15.75" customHeight="1" x14ac:dyDescent="0.25">
      <c r="I278" s="161"/>
      <c r="J278" s="161"/>
      <c r="K278" s="161"/>
      <c r="N278" s="161"/>
      <c r="O278" s="161"/>
      <c r="P278" s="161"/>
    </row>
    <row r="279" spans="9:16" ht="15.75" customHeight="1" x14ac:dyDescent="0.25">
      <c r="I279" s="161"/>
      <c r="J279" s="161"/>
      <c r="K279" s="161"/>
      <c r="N279" s="161"/>
      <c r="O279" s="161"/>
      <c r="P279" s="161"/>
    </row>
    <row r="280" spans="9:16" ht="15.75" customHeight="1" x14ac:dyDescent="0.25">
      <c r="I280" s="161"/>
      <c r="J280" s="161"/>
      <c r="K280" s="161"/>
      <c r="N280" s="161"/>
      <c r="O280" s="161"/>
      <c r="P280" s="161"/>
    </row>
    <row r="281" spans="9:16" ht="15.75" customHeight="1" x14ac:dyDescent="0.25">
      <c r="I281" s="161"/>
      <c r="J281" s="161"/>
      <c r="K281" s="161"/>
      <c r="N281" s="161"/>
      <c r="O281" s="161"/>
      <c r="P281" s="161"/>
    </row>
    <row r="282" spans="9:16" ht="15.75" customHeight="1" x14ac:dyDescent="0.25">
      <c r="I282" s="161"/>
      <c r="J282" s="161"/>
      <c r="K282" s="161"/>
      <c r="N282" s="161"/>
      <c r="O282" s="161"/>
      <c r="P282" s="161"/>
    </row>
    <row r="283" spans="9:16" ht="15.75" customHeight="1" x14ac:dyDescent="0.25">
      <c r="I283" s="161"/>
      <c r="J283" s="161"/>
      <c r="K283" s="161"/>
      <c r="N283" s="161"/>
      <c r="O283" s="161"/>
      <c r="P283" s="161"/>
    </row>
    <row r="284" spans="9:16" ht="15.75" customHeight="1" x14ac:dyDescent="0.25">
      <c r="I284" s="161"/>
      <c r="J284" s="161"/>
      <c r="K284" s="161"/>
      <c r="N284" s="161"/>
      <c r="O284" s="161"/>
      <c r="P284" s="161"/>
    </row>
    <row r="285" spans="9:16" ht="15.75" customHeight="1" x14ac:dyDescent="0.25">
      <c r="I285" s="161"/>
      <c r="J285" s="161"/>
      <c r="K285" s="161"/>
      <c r="N285" s="161"/>
      <c r="O285" s="161"/>
      <c r="P285" s="161"/>
    </row>
    <row r="286" spans="9:16" ht="15.75" customHeight="1" x14ac:dyDescent="0.25">
      <c r="I286" s="161"/>
      <c r="J286" s="161"/>
      <c r="K286" s="161"/>
      <c r="N286" s="161"/>
      <c r="O286" s="161"/>
      <c r="P286" s="161"/>
    </row>
    <row r="287" spans="9:16" ht="15.75" customHeight="1" x14ac:dyDescent="0.25">
      <c r="I287" s="161"/>
      <c r="J287" s="161"/>
      <c r="K287" s="161"/>
      <c r="N287" s="161"/>
      <c r="O287" s="161"/>
      <c r="P287" s="161"/>
    </row>
    <row r="288" spans="9:16" ht="15.75" customHeight="1" x14ac:dyDescent="0.25">
      <c r="I288" s="161"/>
      <c r="J288" s="161"/>
      <c r="K288" s="161"/>
      <c r="N288" s="161"/>
      <c r="O288" s="161"/>
      <c r="P288" s="161"/>
    </row>
    <row r="289" spans="9:16" ht="15.75" customHeight="1" x14ac:dyDescent="0.25">
      <c r="I289" s="161"/>
      <c r="J289" s="161"/>
      <c r="K289" s="161"/>
      <c r="N289" s="161"/>
      <c r="O289" s="161"/>
      <c r="P289" s="161"/>
    </row>
    <row r="290" spans="9:16" ht="15.75" customHeight="1" x14ac:dyDescent="0.25">
      <c r="I290" s="161"/>
      <c r="J290" s="161"/>
      <c r="K290" s="161"/>
      <c r="N290" s="161"/>
      <c r="O290" s="161"/>
      <c r="P290" s="161"/>
    </row>
    <row r="291" spans="9:16" ht="15.75" customHeight="1" x14ac:dyDescent="0.25">
      <c r="I291" s="161"/>
      <c r="J291" s="161"/>
      <c r="K291" s="161"/>
      <c r="N291" s="161"/>
      <c r="O291" s="161"/>
      <c r="P291" s="161"/>
    </row>
    <row r="292" spans="9:16" ht="15.75" customHeight="1" x14ac:dyDescent="0.25">
      <c r="I292" s="161"/>
      <c r="J292" s="161"/>
      <c r="K292" s="161"/>
      <c r="N292" s="161"/>
      <c r="O292" s="161"/>
      <c r="P292" s="161"/>
    </row>
    <row r="293" spans="9:16" ht="15.75" customHeight="1" x14ac:dyDescent="0.25">
      <c r="I293" s="161"/>
      <c r="J293" s="161"/>
      <c r="K293" s="161"/>
      <c r="N293" s="161"/>
      <c r="O293" s="161"/>
      <c r="P293" s="161"/>
    </row>
    <row r="294" spans="9:16" ht="15.75" customHeight="1" x14ac:dyDescent="0.25">
      <c r="I294" s="161"/>
      <c r="J294" s="161"/>
      <c r="K294" s="161"/>
      <c r="N294" s="161"/>
      <c r="O294" s="161"/>
      <c r="P294" s="161"/>
    </row>
    <row r="295" spans="9:16" ht="15.75" customHeight="1" x14ac:dyDescent="0.25">
      <c r="I295" s="161"/>
      <c r="J295" s="161"/>
      <c r="K295" s="161"/>
      <c r="N295" s="161"/>
      <c r="O295" s="161"/>
      <c r="P295" s="161"/>
    </row>
    <row r="296" spans="9:16" ht="15.75" customHeight="1" x14ac:dyDescent="0.25">
      <c r="I296" s="161"/>
      <c r="J296" s="161"/>
      <c r="K296" s="161"/>
      <c r="N296" s="161"/>
      <c r="O296" s="161"/>
      <c r="P296" s="161"/>
    </row>
    <row r="297" spans="9:16" ht="15.75" customHeight="1" x14ac:dyDescent="0.25">
      <c r="I297" s="161"/>
      <c r="J297" s="161"/>
      <c r="K297" s="161"/>
      <c r="N297" s="161"/>
      <c r="O297" s="161"/>
      <c r="P297" s="161"/>
    </row>
    <row r="298" spans="9:16" ht="15.75" customHeight="1" x14ac:dyDescent="0.25">
      <c r="I298" s="161"/>
      <c r="J298" s="161"/>
      <c r="K298" s="161"/>
      <c r="N298" s="161"/>
      <c r="O298" s="161"/>
      <c r="P298" s="161"/>
    </row>
    <row r="299" spans="9:16" ht="15.75" customHeight="1" x14ac:dyDescent="0.25">
      <c r="I299" s="161"/>
      <c r="J299" s="161"/>
      <c r="K299" s="161"/>
      <c r="N299" s="161"/>
      <c r="O299" s="161"/>
      <c r="P299" s="161"/>
    </row>
    <row r="300" spans="9:16" ht="15.75" customHeight="1" x14ac:dyDescent="0.25">
      <c r="I300" s="161"/>
      <c r="J300" s="161"/>
      <c r="K300" s="161"/>
      <c r="N300" s="161"/>
      <c r="O300" s="161"/>
      <c r="P300" s="161"/>
    </row>
    <row r="301" spans="9:16" ht="15.75" customHeight="1" x14ac:dyDescent="0.25">
      <c r="I301" s="161"/>
      <c r="J301" s="161"/>
      <c r="K301" s="161"/>
      <c r="N301" s="161"/>
      <c r="O301" s="161"/>
      <c r="P301" s="161"/>
    </row>
    <row r="302" spans="9:16" ht="15.75" customHeight="1" x14ac:dyDescent="0.25">
      <c r="I302" s="161"/>
      <c r="J302" s="161"/>
      <c r="K302" s="161"/>
      <c r="N302" s="161"/>
      <c r="O302" s="161"/>
      <c r="P302" s="161"/>
    </row>
    <row r="303" spans="9:16" ht="15.75" customHeight="1" x14ac:dyDescent="0.25">
      <c r="I303" s="161"/>
      <c r="J303" s="161"/>
      <c r="K303" s="161"/>
      <c r="N303" s="161"/>
      <c r="O303" s="161"/>
      <c r="P303" s="161"/>
    </row>
    <row r="304" spans="9:16" ht="15.75" customHeight="1" x14ac:dyDescent="0.25">
      <c r="I304" s="161"/>
      <c r="J304" s="161"/>
      <c r="K304" s="161"/>
      <c r="N304" s="161"/>
      <c r="O304" s="161"/>
      <c r="P304" s="161"/>
    </row>
    <row r="305" spans="9:16" ht="15.75" customHeight="1" x14ac:dyDescent="0.25">
      <c r="I305" s="161"/>
      <c r="J305" s="161"/>
      <c r="K305" s="161"/>
      <c r="N305" s="161"/>
      <c r="O305" s="161"/>
      <c r="P305" s="161"/>
    </row>
    <row r="306" spans="9:16" ht="15.75" customHeight="1" x14ac:dyDescent="0.25">
      <c r="I306" s="161"/>
      <c r="J306" s="161"/>
      <c r="K306" s="161"/>
      <c r="N306" s="161"/>
      <c r="O306" s="161"/>
      <c r="P306" s="161"/>
    </row>
    <row r="307" spans="9:16" ht="15.75" customHeight="1" x14ac:dyDescent="0.25">
      <c r="I307" s="161"/>
      <c r="J307" s="161"/>
      <c r="K307" s="161"/>
      <c r="N307" s="161"/>
      <c r="O307" s="161"/>
      <c r="P307" s="161"/>
    </row>
    <row r="308" spans="9:16" ht="15.75" customHeight="1" x14ac:dyDescent="0.25">
      <c r="I308" s="161"/>
      <c r="J308" s="161"/>
      <c r="K308" s="161"/>
      <c r="N308" s="161"/>
      <c r="O308" s="161"/>
      <c r="P308" s="161"/>
    </row>
    <row r="309" spans="9:16" ht="15.75" customHeight="1" x14ac:dyDescent="0.25">
      <c r="I309" s="161"/>
      <c r="J309" s="161"/>
      <c r="K309" s="161"/>
      <c r="N309" s="161"/>
      <c r="O309" s="161"/>
      <c r="P309" s="161"/>
    </row>
    <row r="310" spans="9:16" ht="15.75" customHeight="1" x14ac:dyDescent="0.25">
      <c r="I310" s="161"/>
      <c r="J310" s="161"/>
      <c r="K310" s="161"/>
      <c r="N310" s="161"/>
      <c r="O310" s="161"/>
      <c r="P310" s="161"/>
    </row>
    <row r="311" spans="9:16" ht="15.75" customHeight="1" x14ac:dyDescent="0.25">
      <c r="I311" s="161"/>
      <c r="J311" s="161"/>
      <c r="K311" s="161"/>
      <c r="N311" s="161"/>
      <c r="O311" s="161"/>
      <c r="P311" s="161"/>
    </row>
    <row r="312" spans="9:16" ht="15.75" customHeight="1" x14ac:dyDescent="0.25">
      <c r="I312" s="161"/>
      <c r="J312" s="161"/>
      <c r="K312" s="161"/>
      <c r="N312" s="161"/>
      <c r="O312" s="161"/>
      <c r="P312" s="161"/>
    </row>
    <row r="313" spans="9:16" ht="15.75" customHeight="1" x14ac:dyDescent="0.25">
      <c r="I313" s="161"/>
      <c r="J313" s="161"/>
      <c r="K313" s="161"/>
      <c r="N313" s="161"/>
      <c r="O313" s="161"/>
      <c r="P313" s="161"/>
    </row>
    <row r="314" spans="9:16" ht="15.75" customHeight="1" x14ac:dyDescent="0.25">
      <c r="I314" s="161"/>
      <c r="J314" s="161"/>
      <c r="K314" s="161"/>
      <c r="N314" s="161"/>
      <c r="O314" s="161"/>
      <c r="P314" s="161"/>
    </row>
    <row r="315" spans="9:16" ht="15.75" customHeight="1" x14ac:dyDescent="0.25">
      <c r="I315" s="161"/>
      <c r="J315" s="161"/>
      <c r="K315" s="161"/>
      <c r="N315" s="161"/>
      <c r="O315" s="161"/>
      <c r="P315" s="161"/>
    </row>
    <row r="316" spans="9:16" ht="15.75" customHeight="1" x14ac:dyDescent="0.25">
      <c r="I316" s="161"/>
      <c r="J316" s="161"/>
      <c r="K316" s="161"/>
      <c r="N316" s="161"/>
      <c r="O316" s="161"/>
      <c r="P316" s="161"/>
    </row>
    <row r="317" spans="9:16" ht="15.75" customHeight="1" x14ac:dyDescent="0.25">
      <c r="I317" s="161"/>
      <c r="J317" s="161"/>
      <c r="K317" s="161"/>
      <c r="N317" s="161"/>
      <c r="O317" s="161"/>
      <c r="P317" s="161"/>
    </row>
    <row r="318" spans="9:16" ht="15.75" customHeight="1" x14ac:dyDescent="0.25">
      <c r="I318" s="161"/>
      <c r="J318" s="161"/>
      <c r="K318" s="161"/>
      <c r="N318" s="161"/>
      <c r="O318" s="161"/>
      <c r="P318" s="161"/>
    </row>
    <row r="319" spans="9:16" ht="15.75" customHeight="1" x14ac:dyDescent="0.25">
      <c r="I319" s="161"/>
      <c r="J319" s="161"/>
      <c r="K319" s="161"/>
      <c r="N319" s="161"/>
      <c r="O319" s="161"/>
      <c r="P319" s="161"/>
    </row>
    <row r="320" spans="9:16" ht="15.75" customHeight="1" x14ac:dyDescent="0.25">
      <c r="I320" s="161"/>
      <c r="J320" s="161"/>
      <c r="K320" s="161"/>
      <c r="N320" s="161"/>
      <c r="O320" s="161"/>
      <c r="P320" s="161"/>
    </row>
    <row r="321" spans="9:16" ht="15.75" customHeight="1" x14ac:dyDescent="0.25">
      <c r="I321" s="161"/>
      <c r="J321" s="161"/>
      <c r="K321" s="161"/>
      <c r="N321" s="161"/>
      <c r="O321" s="161"/>
      <c r="P321" s="161"/>
    </row>
    <row r="322" spans="9:16" ht="15.75" customHeight="1" x14ac:dyDescent="0.25">
      <c r="I322" s="161"/>
      <c r="J322" s="161"/>
      <c r="K322" s="161"/>
      <c r="N322" s="161"/>
      <c r="O322" s="161"/>
      <c r="P322" s="161"/>
    </row>
    <row r="323" spans="9:16" ht="15.75" customHeight="1" x14ac:dyDescent="0.25">
      <c r="I323" s="161"/>
      <c r="J323" s="161"/>
      <c r="K323" s="161"/>
      <c r="N323" s="161"/>
      <c r="O323" s="161"/>
      <c r="P323" s="161"/>
    </row>
    <row r="324" spans="9:16" ht="15.75" customHeight="1" x14ac:dyDescent="0.25">
      <c r="I324" s="161"/>
      <c r="J324" s="161"/>
      <c r="K324" s="161"/>
      <c r="N324" s="161"/>
      <c r="O324" s="161"/>
      <c r="P324" s="161"/>
    </row>
    <row r="325" spans="9:16" ht="15.75" customHeight="1" x14ac:dyDescent="0.25">
      <c r="I325" s="161"/>
      <c r="J325" s="161"/>
      <c r="K325" s="161"/>
      <c r="N325" s="161"/>
      <c r="O325" s="161"/>
      <c r="P325" s="161"/>
    </row>
    <row r="326" spans="9:16" ht="15.75" customHeight="1" x14ac:dyDescent="0.25">
      <c r="I326" s="161"/>
      <c r="J326" s="161"/>
      <c r="K326" s="161"/>
      <c r="N326" s="161"/>
      <c r="O326" s="161"/>
      <c r="P326" s="161"/>
    </row>
    <row r="327" spans="9:16" ht="15.75" customHeight="1" x14ac:dyDescent="0.25">
      <c r="I327" s="161"/>
      <c r="J327" s="161"/>
      <c r="K327" s="161"/>
      <c r="N327" s="161"/>
      <c r="O327" s="161"/>
      <c r="P327" s="161"/>
    </row>
    <row r="328" spans="9:16" ht="15.75" customHeight="1" x14ac:dyDescent="0.25">
      <c r="I328" s="161"/>
      <c r="J328" s="161"/>
      <c r="K328" s="161"/>
      <c r="N328" s="161"/>
      <c r="O328" s="161"/>
      <c r="P328" s="161"/>
    </row>
    <row r="329" spans="9:16" ht="15.75" customHeight="1" x14ac:dyDescent="0.25">
      <c r="I329" s="161"/>
      <c r="J329" s="161"/>
      <c r="K329" s="161"/>
      <c r="N329" s="161"/>
      <c r="O329" s="161"/>
      <c r="P329" s="161"/>
    </row>
    <row r="330" spans="9:16" ht="15.75" customHeight="1" x14ac:dyDescent="0.25">
      <c r="I330" s="161"/>
      <c r="J330" s="161"/>
      <c r="K330" s="161"/>
      <c r="N330" s="161"/>
      <c r="O330" s="161"/>
      <c r="P330" s="161"/>
    </row>
    <row r="331" spans="9:16" ht="15.75" customHeight="1" x14ac:dyDescent="0.25">
      <c r="I331" s="161"/>
      <c r="J331" s="161"/>
      <c r="K331" s="161"/>
      <c r="N331" s="161"/>
      <c r="O331" s="161"/>
      <c r="P331" s="161"/>
    </row>
    <row r="332" spans="9:16" ht="15.75" customHeight="1" x14ac:dyDescent="0.25">
      <c r="I332" s="161"/>
      <c r="J332" s="161"/>
      <c r="K332" s="161"/>
      <c r="N332" s="161"/>
      <c r="O332" s="161"/>
      <c r="P332" s="161"/>
    </row>
    <row r="333" spans="9:16" ht="15.75" customHeight="1" x14ac:dyDescent="0.25">
      <c r="I333" s="161"/>
      <c r="J333" s="161"/>
      <c r="K333" s="161"/>
      <c r="N333" s="161"/>
      <c r="O333" s="161"/>
      <c r="P333" s="161"/>
    </row>
    <row r="334" spans="9:16" ht="15.75" customHeight="1" x14ac:dyDescent="0.25">
      <c r="I334" s="161"/>
      <c r="J334" s="161"/>
      <c r="K334" s="161"/>
      <c r="N334" s="161"/>
      <c r="O334" s="161"/>
      <c r="P334" s="161"/>
    </row>
    <row r="335" spans="9:16" ht="15.75" customHeight="1" x14ac:dyDescent="0.25">
      <c r="I335" s="161"/>
      <c r="J335" s="161"/>
      <c r="K335" s="161"/>
      <c r="N335" s="161"/>
      <c r="O335" s="161"/>
      <c r="P335" s="161"/>
    </row>
    <row r="336" spans="9:16" ht="15.75" customHeight="1" x14ac:dyDescent="0.25">
      <c r="I336" s="161"/>
      <c r="J336" s="161"/>
      <c r="K336" s="161"/>
      <c r="N336" s="161"/>
      <c r="O336" s="161"/>
      <c r="P336" s="161"/>
    </row>
    <row r="337" spans="9:16" ht="15.75" customHeight="1" x14ac:dyDescent="0.25">
      <c r="I337" s="161"/>
      <c r="J337" s="161"/>
      <c r="K337" s="161"/>
      <c r="N337" s="161"/>
      <c r="O337" s="161"/>
      <c r="P337" s="161"/>
    </row>
    <row r="338" spans="9:16" ht="15.75" customHeight="1" x14ac:dyDescent="0.25">
      <c r="I338" s="161"/>
      <c r="J338" s="161"/>
      <c r="K338" s="161"/>
      <c r="N338" s="161"/>
      <c r="O338" s="161"/>
      <c r="P338" s="161"/>
    </row>
    <row r="339" spans="9:16" ht="15.75" customHeight="1" x14ac:dyDescent="0.25">
      <c r="I339" s="161"/>
      <c r="J339" s="161"/>
      <c r="K339" s="161"/>
      <c r="N339" s="161"/>
      <c r="O339" s="161"/>
      <c r="P339" s="161"/>
    </row>
    <row r="340" spans="9:16" ht="15.75" customHeight="1" x14ac:dyDescent="0.25">
      <c r="I340" s="161"/>
      <c r="J340" s="161"/>
      <c r="K340" s="161"/>
      <c r="N340" s="161"/>
      <c r="O340" s="161"/>
      <c r="P340" s="161"/>
    </row>
    <row r="341" spans="9:16" ht="15.75" customHeight="1" x14ac:dyDescent="0.25">
      <c r="I341" s="161"/>
      <c r="J341" s="161"/>
      <c r="K341" s="161"/>
      <c r="N341" s="161"/>
      <c r="O341" s="161"/>
      <c r="P341" s="161"/>
    </row>
    <row r="342" spans="9:16" ht="15.75" customHeight="1" x14ac:dyDescent="0.25">
      <c r="I342" s="161"/>
      <c r="J342" s="161"/>
      <c r="K342" s="161"/>
      <c r="N342" s="161"/>
      <c r="O342" s="161"/>
      <c r="P342" s="161"/>
    </row>
    <row r="343" spans="9:16" ht="15.75" customHeight="1" x14ac:dyDescent="0.25">
      <c r="I343" s="161"/>
      <c r="J343" s="161"/>
      <c r="K343" s="161"/>
      <c r="N343" s="161"/>
      <c r="O343" s="161"/>
      <c r="P343" s="161"/>
    </row>
    <row r="344" spans="9:16" ht="15.75" customHeight="1" x14ac:dyDescent="0.25">
      <c r="I344" s="161"/>
      <c r="J344" s="161"/>
      <c r="K344" s="161"/>
      <c r="N344" s="161"/>
      <c r="O344" s="161"/>
      <c r="P344" s="161"/>
    </row>
    <row r="345" spans="9:16" ht="15.75" customHeight="1" x14ac:dyDescent="0.25">
      <c r="I345" s="161"/>
      <c r="J345" s="161"/>
      <c r="K345" s="161"/>
      <c r="N345" s="161"/>
      <c r="O345" s="161"/>
      <c r="P345" s="161"/>
    </row>
    <row r="346" spans="9:16" ht="15.75" customHeight="1" x14ac:dyDescent="0.25">
      <c r="I346" s="161"/>
      <c r="J346" s="161"/>
      <c r="K346" s="161"/>
      <c r="N346" s="161"/>
      <c r="O346" s="161"/>
      <c r="P346" s="161"/>
    </row>
    <row r="347" spans="9:16" ht="15.75" customHeight="1" x14ac:dyDescent="0.25">
      <c r="I347" s="161"/>
      <c r="J347" s="161"/>
      <c r="K347" s="161"/>
      <c r="N347" s="161"/>
      <c r="O347" s="161"/>
      <c r="P347" s="161"/>
    </row>
    <row r="348" spans="9:16" ht="15.75" customHeight="1" x14ac:dyDescent="0.25">
      <c r="I348" s="161"/>
      <c r="J348" s="161"/>
      <c r="K348" s="161"/>
      <c r="N348" s="161"/>
      <c r="O348" s="161"/>
      <c r="P348" s="161"/>
    </row>
    <row r="349" spans="9:16" ht="15.75" customHeight="1" x14ac:dyDescent="0.25">
      <c r="I349" s="161"/>
      <c r="J349" s="161"/>
      <c r="K349" s="161"/>
      <c r="N349" s="161"/>
      <c r="O349" s="161"/>
      <c r="P349" s="161"/>
    </row>
    <row r="350" spans="9:16" ht="15.75" customHeight="1" x14ac:dyDescent="0.25">
      <c r="I350" s="161"/>
      <c r="J350" s="161"/>
      <c r="K350" s="161"/>
      <c r="N350" s="161"/>
      <c r="O350" s="161"/>
      <c r="P350" s="161"/>
    </row>
    <row r="351" spans="9:16" ht="15.75" customHeight="1" x14ac:dyDescent="0.25">
      <c r="I351" s="161"/>
      <c r="J351" s="161"/>
      <c r="K351" s="161"/>
      <c r="N351" s="161"/>
      <c r="O351" s="161"/>
      <c r="P351" s="161"/>
    </row>
    <row r="352" spans="9:16" ht="15.75" customHeight="1" x14ac:dyDescent="0.25">
      <c r="I352" s="161"/>
      <c r="J352" s="161"/>
      <c r="K352" s="161"/>
      <c r="N352" s="161"/>
      <c r="O352" s="161"/>
      <c r="P352" s="161"/>
    </row>
    <row r="353" spans="9:16" ht="15.75" customHeight="1" x14ac:dyDescent="0.25">
      <c r="I353" s="161"/>
      <c r="J353" s="161"/>
      <c r="K353" s="161"/>
      <c r="N353" s="161"/>
      <c r="O353" s="161"/>
      <c r="P353" s="161"/>
    </row>
    <row r="354" spans="9:16" ht="15.75" customHeight="1" x14ac:dyDescent="0.25">
      <c r="I354" s="161"/>
      <c r="J354" s="161"/>
      <c r="K354" s="161"/>
      <c r="N354" s="161"/>
      <c r="O354" s="161"/>
      <c r="P354" s="161"/>
    </row>
    <row r="355" spans="9:16" ht="15.75" customHeight="1" x14ac:dyDescent="0.25">
      <c r="I355" s="161"/>
      <c r="J355" s="161"/>
      <c r="K355" s="161"/>
      <c r="N355" s="161"/>
      <c r="O355" s="161"/>
      <c r="P355" s="161"/>
    </row>
    <row r="356" spans="9:16" ht="15.75" customHeight="1" x14ac:dyDescent="0.25">
      <c r="I356" s="161"/>
      <c r="J356" s="161"/>
      <c r="K356" s="161"/>
      <c r="N356" s="161"/>
      <c r="O356" s="161"/>
      <c r="P356" s="161"/>
    </row>
    <row r="357" spans="9:16" ht="15.75" customHeight="1" x14ac:dyDescent="0.25">
      <c r="I357" s="161"/>
      <c r="J357" s="161"/>
      <c r="K357" s="161"/>
      <c r="N357" s="161"/>
      <c r="O357" s="161"/>
      <c r="P357" s="161"/>
    </row>
    <row r="358" spans="9:16" ht="15.75" customHeight="1" x14ac:dyDescent="0.25">
      <c r="I358" s="161"/>
      <c r="J358" s="161"/>
      <c r="K358" s="161"/>
      <c r="N358" s="161"/>
      <c r="O358" s="161"/>
      <c r="P358" s="161"/>
    </row>
    <row r="359" spans="9:16" ht="15.75" customHeight="1" x14ac:dyDescent="0.25">
      <c r="I359" s="161"/>
      <c r="J359" s="161"/>
      <c r="K359" s="161"/>
      <c r="N359" s="161"/>
      <c r="O359" s="161"/>
      <c r="P359" s="161"/>
    </row>
    <row r="360" spans="9:16" ht="15.75" customHeight="1" x14ac:dyDescent="0.25">
      <c r="I360" s="161"/>
      <c r="J360" s="161"/>
      <c r="K360" s="161"/>
      <c r="N360" s="161"/>
      <c r="O360" s="161"/>
      <c r="P360" s="161"/>
    </row>
    <row r="361" spans="9:16" ht="15.75" customHeight="1" x14ac:dyDescent="0.25">
      <c r="I361" s="161"/>
      <c r="J361" s="161"/>
      <c r="K361" s="161"/>
      <c r="N361" s="161"/>
      <c r="O361" s="161"/>
      <c r="P361" s="161"/>
    </row>
    <row r="362" spans="9:16" ht="15.75" customHeight="1" x14ac:dyDescent="0.25">
      <c r="I362" s="161"/>
      <c r="J362" s="161"/>
      <c r="K362" s="161"/>
      <c r="N362" s="161"/>
      <c r="O362" s="161"/>
      <c r="P362" s="161"/>
    </row>
    <row r="363" spans="9:16" ht="15.75" customHeight="1" x14ac:dyDescent="0.25">
      <c r="I363" s="161"/>
      <c r="J363" s="161"/>
      <c r="K363" s="161"/>
      <c r="N363" s="161"/>
      <c r="O363" s="161"/>
      <c r="P363" s="161"/>
    </row>
    <row r="364" spans="9:16" ht="15.75" customHeight="1" x14ac:dyDescent="0.25">
      <c r="I364" s="161"/>
      <c r="J364" s="161"/>
      <c r="K364" s="161"/>
      <c r="N364" s="161"/>
      <c r="O364" s="161"/>
      <c r="P364" s="161"/>
    </row>
    <row r="365" spans="9:16" ht="15.75" customHeight="1" x14ac:dyDescent="0.25">
      <c r="I365" s="161"/>
      <c r="J365" s="161"/>
      <c r="K365" s="161"/>
      <c r="N365" s="161"/>
      <c r="O365" s="161"/>
      <c r="P365" s="161"/>
    </row>
    <row r="366" spans="9:16" ht="15.75" customHeight="1" x14ac:dyDescent="0.25">
      <c r="I366" s="161"/>
      <c r="J366" s="161"/>
      <c r="K366" s="161"/>
      <c r="N366" s="161"/>
      <c r="O366" s="161"/>
      <c r="P366" s="161"/>
    </row>
    <row r="367" spans="9:16" ht="15.75" customHeight="1" x14ac:dyDescent="0.25">
      <c r="I367" s="161"/>
      <c r="J367" s="161"/>
      <c r="K367" s="161"/>
      <c r="N367" s="161"/>
      <c r="O367" s="161"/>
      <c r="P367" s="161"/>
    </row>
    <row r="368" spans="9:16" ht="15.75" customHeight="1" x14ac:dyDescent="0.25">
      <c r="I368" s="161"/>
      <c r="J368" s="161"/>
      <c r="K368" s="161"/>
      <c r="N368" s="161"/>
      <c r="O368" s="161"/>
      <c r="P368" s="161"/>
    </row>
    <row r="369" spans="9:16" ht="15.75" customHeight="1" x14ac:dyDescent="0.25">
      <c r="I369" s="161"/>
      <c r="J369" s="161"/>
      <c r="K369" s="161"/>
      <c r="N369" s="161"/>
      <c r="O369" s="161"/>
      <c r="P369" s="161"/>
    </row>
    <row r="370" spans="9:16" ht="15.75" customHeight="1" x14ac:dyDescent="0.25">
      <c r="I370" s="161"/>
      <c r="J370" s="161"/>
      <c r="K370" s="161"/>
      <c r="N370" s="161"/>
      <c r="O370" s="161"/>
      <c r="P370" s="161"/>
    </row>
    <row r="371" spans="9:16" ht="15.75" customHeight="1" x14ac:dyDescent="0.25">
      <c r="I371" s="161"/>
      <c r="J371" s="161"/>
      <c r="K371" s="161"/>
      <c r="N371" s="161"/>
      <c r="O371" s="161"/>
      <c r="P371" s="161"/>
    </row>
    <row r="372" spans="9:16" ht="15.75" customHeight="1" x14ac:dyDescent="0.25">
      <c r="I372" s="161"/>
      <c r="J372" s="161"/>
      <c r="K372" s="161"/>
      <c r="N372" s="161"/>
      <c r="O372" s="161"/>
      <c r="P372" s="161"/>
    </row>
    <row r="373" spans="9:16" ht="15.75" customHeight="1" x14ac:dyDescent="0.25">
      <c r="I373" s="161"/>
      <c r="J373" s="161"/>
      <c r="K373" s="161"/>
      <c r="N373" s="161"/>
      <c r="O373" s="161"/>
      <c r="P373" s="161"/>
    </row>
    <row r="374" spans="9:16" ht="15.75" customHeight="1" x14ac:dyDescent="0.25">
      <c r="I374" s="161"/>
      <c r="J374" s="161"/>
      <c r="K374" s="161"/>
      <c r="N374" s="161"/>
      <c r="O374" s="161"/>
      <c r="P374" s="161"/>
    </row>
    <row r="375" spans="9:16" ht="15.75" customHeight="1" x14ac:dyDescent="0.25">
      <c r="I375" s="161"/>
      <c r="J375" s="161"/>
      <c r="K375" s="161"/>
      <c r="N375" s="161"/>
      <c r="O375" s="161"/>
      <c r="P375" s="161"/>
    </row>
    <row r="376" spans="9:16" ht="15.75" customHeight="1" x14ac:dyDescent="0.25">
      <c r="I376" s="161"/>
      <c r="J376" s="161"/>
      <c r="K376" s="161"/>
      <c r="N376" s="161"/>
      <c r="O376" s="161"/>
      <c r="P376" s="161"/>
    </row>
    <row r="377" spans="9:16" ht="15.75" customHeight="1" x14ac:dyDescent="0.25">
      <c r="I377" s="161"/>
      <c r="J377" s="161"/>
      <c r="K377" s="161"/>
      <c r="N377" s="161"/>
      <c r="O377" s="161"/>
      <c r="P377" s="161"/>
    </row>
    <row r="378" spans="9:16" ht="15.75" customHeight="1" x14ac:dyDescent="0.25">
      <c r="I378" s="161"/>
      <c r="J378" s="161"/>
      <c r="K378" s="161"/>
      <c r="N378" s="161"/>
      <c r="O378" s="161"/>
      <c r="P378" s="161"/>
    </row>
    <row r="379" spans="9:16" ht="15.75" customHeight="1" x14ac:dyDescent="0.25">
      <c r="I379" s="161"/>
      <c r="J379" s="161"/>
      <c r="K379" s="161"/>
      <c r="N379" s="161"/>
      <c r="O379" s="161"/>
      <c r="P379" s="161"/>
    </row>
    <row r="380" spans="9:16" ht="15.75" customHeight="1" x14ac:dyDescent="0.25">
      <c r="I380" s="161"/>
      <c r="J380" s="161"/>
      <c r="K380" s="161"/>
      <c r="N380" s="161"/>
      <c r="O380" s="161"/>
      <c r="P380" s="161"/>
    </row>
    <row r="381" spans="9:16" ht="15.75" customHeight="1" x14ac:dyDescent="0.25">
      <c r="I381" s="161"/>
      <c r="J381" s="161"/>
      <c r="K381" s="161"/>
      <c r="N381" s="161"/>
      <c r="O381" s="161"/>
      <c r="P381" s="161"/>
    </row>
    <row r="382" spans="9:16" ht="15.75" customHeight="1" x14ac:dyDescent="0.25">
      <c r="I382" s="161"/>
      <c r="J382" s="161"/>
      <c r="K382" s="161"/>
      <c r="N382" s="161"/>
      <c r="O382" s="161"/>
      <c r="P382" s="161"/>
    </row>
    <row r="383" spans="9:16" ht="15.75" customHeight="1" x14ac:dyDescent="0.25">
      <c r="I383" s="161"/>
      <c r="J383" s="161"/>
      <c r="K383" s="161"/>
      <c r="N383" s="161"/>
      <c r="O383" s="161"/>
      <c r="P383" s="161"/>
    </row>
    <row r="384" spans="9:16" ht="15.75" customHeight="1" x14ac:dyDescent="0.25">
      <c r="I384" s="161"/>
      <c r="J384" s="161"/>
      <c r="K384" s="161"/>
      <c r="N384" s="161"/>
      <c r="O384" s="161"/>
      <c r="P384" s="161"/>
    </row>
    <row r="385" spans="9:16" ht="15.75" customHeight="1" x14ac:dyDescent="0.25">
      <c r="I385" s="161"/>
      <c r="J385" s="161"/>
      <c r="K385" s="161"/>
      <c r="N385" s="161"/>
      <c r="O385" s="161"/>
      <c r="P385" s="161"/>
    </row>
    <row r="386" spans="9:16" ht="15.75" customHeight="1" x14ac:dyDescent="0.25">
      <c r="I386" s="161"/>
      <c r="J386" s="161"/>
      <c r="K386" s="161"/>
      <c r="N386" s="161"/>
      <c r="O386" s="161"/>
      <c r="P386" s="161"/>
    </row>
    <row r="387" spans="9:16" ht="15.75" customHeight="1" x14ac:dyDescent="0.25">
      <c r="I387" s="161"/>
      <c r="J387" s="161"/>
      <c r="K387" s="161"/>
      <c r="N387" s="161"/>
      <c r="O387" s="161"/>
      <c r="P387" s="161"/>
    </row>
    <row r="388" spans="9:16" ht="15.75" customHeight="1" x14ac:dyDescent="0.25">
      <c r="I388" s="161"/>
      <c r="J388" s="161"/>
      <c r="K388" s="161"/>
      <c r="N388" s="161"/>
      <c r="O388" s="161"/>
      <c r="P388" s="161"/>
    </row>
    <row r="389" spans="9:16" ht="15.75" customHeight="1" x14ac:dyDescent="0.25">
      <c r="I389" s="161"/>
      <c r="J389" s="161"/>
      <c r="K389" s="161"/>
      <c r="N389" s="161"/>
      <c r="O389" s="161"/>
      <c r="P389" s="161"/>
    </row>
    <row r="390" spans="9:16" ht="15.75" customHeight="1" x14ac:dyDescent="0.25">
      <c r="I390" s="161"/>
      <c r="J390" s="161"/>
      <c r="K390" s="161"/>
      <c r="N390" s="161"/>
      <c r="O390" s="161"/>
      <c r="P390" s="161"/>
    </row>
    <row r="391" spans="9:16" ht="15.75" customHeight="1" x14ac:dyDescent="0.25">
      <c r="I391" s="161"/>
      <c r="J391" s="161"/>
      <c r="K391" s="161"/>
      <c r="N391" s="161"/>
      <c r="O391" s="161"/>
      <c r="P391" s="161"/>
    </row>
    <row r="392" spans="9:16" ht="15.75" customHeight="1" x14ac:dyDescent="0.25">
      <c r="I392" s="161"/>
      <c r="J392" s="161"/>
      <c r="K392" s="161"/>
      <c r="N392" s="161"/>
      <c r="O392" s="161"/>
      <c r="P392" s="161"/>
    </row>
    <row r="393" spans="9:16" ht="15.75" customHeight="1" x14ac:dyDescent="0.25">
      <c r="I393" s="161"/>
      <c r="J393" s="161"/>
      <c r="K393" s="161"/>
      <c r="N393" s="161"/>
      <c r="O393" s="161"/>
      <c r="P393" s="161"/>
    </row>
    <row r="394" spans="9:16" ht="15.75" customHeight="1" x14ac:dyDescent="0.25">
      <c r="I394" s="161"/>
      <c r="J394" s="161"/>
      <c r="K394" s="161"/>
      <c r="N394" s="161"/>
      <c r="O394" s="161"/>
      <c r="P394" s="161"/>
    </row>
    <row r="395" spans="9:16" ht="15.75" customHeight="1" x14ac:dyDescent="0.25">
      <c r="I395" s="161"/>
      <c r="J395" s="161"/>
      <c r="K395" s="161"/>
      <c r="N395" s="161"/>
      <c r="O395" s="161"/>
      <c r="P395" s="161"/>
    </row>
    <row r="396" spans="9:16" ht="15.75" customHeight="1" x14ac:dyDescent="0.25">
      <c r="I396" s="161"/>
      <c r="J396" s="161"/>
      <c r="K396" s="161"/>
      <c r="N396" s="161"/>
      <c r="O396" s="161"/>
      <c r="P396" s="161"/>
    </row>
    <row r="397" spans="9:16" ht="15.75" customHeight="1" x14ac:dyDescent="0.25">
      <c r="I397" s="161"/>
      <c r="J397" s="161"/>
      <c r="K397" s="161"/>
      <c r="N397" s="161"/>
      <c r="O397" s="161"/>
      <c r="P397" s="161"/>
    </row>
    <row r="398" spans="9:16" ht="15.75" customHeight="1" x14ac:dyDescent="0.25">
      <c r="I398" s="161"/>
      <c r="J398" s="161"/>
      <c r="K398" s="161"/>
      <c r="N398" s="161"/>
      <c r="O398" s="161"/>
      <c r="P398" s="161"/>
    </row>
    <row r="399" spans="9:16" ht="15.75" customHeight="1" x14ac:dyDescent="0.25">
      <c r="I399" s="161"/>
      <c r="J399" s="161"/>
      <c r="K399" s="161"/>
      <c r="N399" s="161"/>
      <c r="O399" s="161"/>
      <c r="P399" s="161"/>
    </row>
    <row r="400" spans="9:16" ht="15.75" customHeight="1" x14ac:dyDescent="0.25">
      <c r="I400" s="161"/>
      <c r="J400" s="161"/>
      <c r="K400" s="161"/>
      <c r="N400" s="161"/>
      <c r="O400" s="161"/>
      <c r="P400" s="161"/>
    </row>
    <row r="401" spans="9:16" ht="15.75" customHeight="1" x14ac:dyDescent="0.25">
      <c r="I401" s="161"/>
      <c r="J401" s="161"/>
      <c r="K401" s="161"/>
      <c r="N401" s="161"/>
      <c r="O401" s="161"/>
      <c r="P401" s="161"/>
    </row>
    <row r="402" spans="9:16" ht="15.75" customHeight="1" x14ac:dyDescent="0.25">
      <c r="I402" s="161"/>
      <c r="J402" s="161"/>
      <c r="K402" s="161"/>
      <c r="N402" s="161"/>
      <c r="O402" s="161"/>
      <c r="P402" s="161"/>
    </row>
    <row r="403" spans="9:16" ht="15.75" customHeight="1" x14ac:dyDescent="0.25">
      <c r="I403" s="161"/>
      <c r="J403" s="161"/>
      <c r="K403" s="161"/>
      <c r="N403" s="161"/>
      <c r="O403" s="161"/>
      <c r="P403" s="161"/>
    </row>
    <row r="404" spans="9:16" ht="15.75" customHeight="1" x14ac:dyDescent="0.25">
      <c r="I404" s="161"/>
      <c r="J404" s="161"/>
      <c r="K404" s="161"/>
      <c r="N404" s="161"/>
      <c r="O404" s="161"/>
      <c r="P404" s="161"/>
    </row>
    <row r="405" spans="9:16" ht="15.75" customHeight="1" x14ac:dyDescent="0.25">
      <c r="I405" s="161"/>
      <c r="J405" s="161"/>
      <c r="K405" s="161"/>
      <c r="N405" s="161"/>
      <c r="O405" s="161"/>
      <c r="P405" s="161"/>
    </row>
    <row r="406" spans="9:16" ht="15.75" customHeight="1" x14ac:dyDescent="0.25">
      <c r="I406" s="161"/>
      <c r="J406" s="161"/>
      <c r="K406" s="161"/>
      <c r="N406" s="161"/>
      <c r="O406" s="161"/>
      <c r="P406" s="161"/>
    </row>
    <row r="407" spans="9:16" ht="15.75" customHeight="1" x14ac:dyDescent="0.25">
      <c r="I407" s="161"/>
      <c r="J407" s="161"/>
      <c r="K407" s="161"/>
      <c r="N407" s="161"/>
      <c r="O407" s="161"/>
      <c r="P407" s="161"/>
    </row>
    <row r="408" spans="9:16" ht="15.75" customHeight="1" x14ac:dyDescent="0.25">
      <c r="I408" s="161"/>
      <c r="J408" s="161"/>
      <c r="K408" s="161"/>
      <c r="N408" s="161"/>
      <c r="O408" s="161"/>
      <c r="P408" s="161"/>
    </row>
    <row r="409" spans="9:16" ht="15.75" customHeight="1" x14ac:dyDescent="0.25">
      <c r="I409" s="161"/>
      <c r="J409" s="161"/>
      <c r="K409" s="161"/>
      <c r="N409" s="161"/>
      <c r="O409" s="161"/>
      <c r="P409" s="161"/>
    </row>
    <row r="410" spans="9:16" ht="15.75" customHeight="1" x14ac:dyDescent="0.25">
      <c r="I410" s="161"/>
      <c r="J410" s="161"/>
      <c r="K410" s="161"/>
      <c r="N410" s="161"/>
      <c r="O410" s="161"/>
      <c r="P410" s="161"/>
    </row>
    <row r="411" spans="9:16" ht="15.75" customHeight="1" x14ac:dyDescent="0.25">
      <c r="I411" s="161"/>
      <c r="J411" s="161"/>
      <c r="K411" s="161"/>
      <c r="N411" s="161"/>
      <c r="O411" s="161"/>
      <c r="P411" s="161"/>
    </row>
    <row r="412" spans="9:16" ht="15.75" customHeight="1" x14ac:dyDescent="0.25">
      <c r="I412" s="161"/>
      <c r="J412" s="161"/>
      <c r="K412" s="161"/>
      <c r="N412" s="161"/>
      <c r="O412" s="161"/>
      <c r="P412" s="161"/>
    </row>
    <row r="413" spans="9:16" ht="15.75" customHeight="1" x14ac:dyDescent="0.25">
      <c r="I413" s="161"/>
      <c r="J413" s="161"/>
      <c r="K413" s="161"/>
      <c r="N413" s="161"/>
      <c r="O413" s="161"/>
      <c r="P413" s="161"/>
    </row>
    <row r="414" spans="9:16" ht="15.75" customHeight="1" x14ac:dyDescent="0.25">
      <c r="I414" s="161"/>
      <c r="J414" s="161"/>
      <c r="K414" s="161"/>
      <c r="N414" s="161"/>
      <c r="O414" s="161"/>
      <c r="P414" s="161"/>
    </row>
    <row r="415" spans="9:16" ht="15.75" customHeight="1" x14ac:dyDescent="0.25">
      <c r="I415" s="161"/>
      <c r="J415" s="161"/>
      <c r="K415" s="161"/>
      <c r="N415" s="161"/>
      <c r="O415" s="161"/>
      <c r="P415" s="161"/>
    </row>
    <row r="416" spans="9:16" ht="15.75" customHeight="1" x14ac:dyDescent="0.25">
      <c r="I416" s="161"/>
      <c r="J416" s="161"/>
      <c r="K416" s="161"/>
      <c r="N416" s="161"/>
      <c r="O416" s="161"/>
      <c r="P416" s="161"/>
    </row>
    <row r="417" spans="9:16" ht="15.75" customHeight="1" x14ac:dyDescent="0.25">
      <c r="I417" s="161"/>
      <c r="J417" s="161"/>
      <c r="K417" s="161"/>
      <c r="N417" s="161"/>
      <c r="O417" s="161"/>
      <c r="P417" s="161"/>
    </row>
    <row r="418" spans="9:16" ht="15.75" customHeight="1" x14ac:dyDescent="0.25">
      <c r="I418" s="161"/>
      <c r="J418" s="161"/>
      <c r="K418" s="161"/>
      <c r="N418" s="161"/>
      <c r="O418" s="161"/>
      <c r="P418" s="161"/>
    </row>
    <row r="419" spans="9:16" ht="15.75" customHeight="1" x14ac:dyDescent="0.25">
      <c r="I419" s="161"/>
      <c r="J419" s="161"/>
      <c r="K419" s="161"/>
      <c r="N419" s="161"/>
      <c r="O419" s="161"/>
      <c r="P419" s="161"/>
    </row>
    <row r="420" spans="9:16" ht="15.75" customHeight="1" x14ac:dyDescent="0.25">
      <c r="I420" s="161"/>
      <c r="J420" s="161"/>
      <c r="K420" s="161"/>
      <c r="N420" s="161"/>
      <c r="O420" s="161"/>
      <c r="P420" s="161"/>
    </row>
    <row r="421" spans="9:16" ht="15.75" customHeight="1" x14ac:dyDescent="0.25">
      <c r="I421" s="161"/>
      <c r="J421" s="161"/>
      <c r="K421" s="161"/>
      <c r="N421" s="161"/>
      <c r="O421" s="161"/>
      <c r="P421" s="161"/>
    </row>
    <row r="422" spans="9:16" ht="15.75" customHeight="1" x14ac:dyDescent="0.25">
      <c r="I422" s="161"/>
      <c r="J422" s="161"/>
      <c r="K422" s="161"/>
      <c r="N422" s="161"/>
      <c r="O422" s="161"/>
      <c r="P422" s="161"/>
    </row>
    <row r="423" spans="9:16" ht="15.75" customHeight="1" x14ac:dyDescent="0.25">
      <c r="I423" s="161"/>
      <c r="J423" s="161"/>
      <c r="K423" s="161"/>
      <c r="N423" s="161"/>
      <c r="O423" s="161"/>
      <c r="P423" s="161"/>
    </row>
    <row r="424" spans="9:16" ht="15.75" customHeight="1" x14ac:dyDescent="0.25">
      <c r="I424" s="161"/>
      <c r="J424" s="161"/>
      <c r="K424" s="161"/>
      <c r="N424" s="161"/>
      <c r="O424" s="161"/>
      <c r="P424" s="161"/>
    </row>
    <row r="425" spans="9:16" ht="15.75" customHeight="1" x14ac:dyDescent="0.25">
      <c r="I425" s="161"/>
      <c r="J425" s="161"/>
      <c r="K425" s="161"/>
      <c r="N425" s="161"/>
      <c r="O425" s="161"/>
      <c r="P425" s="161"/>
    </row>
    <row r="426" spans="9:16" ht="15.75" customHeight="1" x14ac:dyDescent="0.25">
      <c r="I426" s="161"/>
      <c r="J426" s="161"/>
      <c r="K426" s="161"/>
      <c r="N426" s="161"/>
      <c r="O426" s="161"/>
      <c r="P426" s="161"/>
    </row>
    <row r="427" spans="9:16" ht="15.75" customHeight="1" x14ac:dyDescent="0.25">
      <c r="I427" s="161"/>
      <c r="J427" s="161"/>
      <c r="K427" s="161"/>
      <c r="N427" s="161"/>
      <c r="O427" s="161"/>
      <c r="P427" s="161"/>
    </row>
    <row r="428" spans="9:16" ht="15.75" customHeight="1" x14ac:dyDescent="0.25">
      <c r="I428" s="161"/>
      <c r="J428" s="161"/>
      <c r="K428" s="161"/>
      <c r="N428" s="161"/>
      <c r="O428" s="161"/>
      <c r="P428" s="161"/>
    </row>
    <row r="429" spans="9:16" ht="15.75" customHeight="1" x14ac:dyDescent="0.25">
      <c r="I429" s="161"/>
      <c r="J429" s="161"/>
      <c r="K429" s="161"/>
      <c r="N429" s="161"/>
      <c r="O429" s="161"/>
      <c r="P429" s="161"/>
    </row>
    <row r="430" spans="9:16" ht="15.75" customHeight="1" x14ac:dyDescent="0.25">
      <c r="I430" s="161"/>
      <c r="J430" s="161"/>
      <c r="K430" s="161"/>
      <c r="N430" s="161"/>
      <c r="O430" s="161"/>
      <c r="P430" s="161"/>
    </row>
    <row r="431" spans="9:16" ht="15.75" customHeight="1" x14ac:dyDescent="0.25">
      <c r="I431" s="161"/>
      <c r="J431" s="161"/>
      <c r="K431" s="161"/>
      <c r="N431" s="161"/>
      <c r="O431" s="161"/>
      <c r="P431" s="161"/>
    </row>
    <row r="432" spans="9:16" ht="15.75" customHeight="1" x14ac:dyDescent="0.25">
      <c r="I432" s="161"/>
      <c r="J432" s="161"/>
      <c r="K432" s="161"/>
      <c r="N432" s="161"/>
      <c r="O432" s="161"/>
      <c r="P432" s="161"/>
    </row>
    <row r="433" spans="9:16" ht="15.75" customHeight="1" x14ac:dyDescent="0.25">
      <c r="I433" s="161"/>
      <c r="J433" s="161"/>
      <c r="K433" s="161"/>
      <c r="N433" s="161"/>
      <c r="O433" s="161"/>
      <c r="P433" s="161"/>
    </row>
    <row r="434" spans="9:16" ht="15.75" customHeight="1" x14ac:dyDescent="0.25">
      <c r="I434" s="161"/>
      <c r="J434" s="161"/>
      <c r="K434" s="161"/>
      <c r="N434" s="161"/>
      <c r="O434" s="161"/>
      <c r="P434" s="161"/>
    </row>
    <row r="435" spans="9:16" ht="15.75" customHeight="1" x14ac:dyDescent="0.25">
      <c r="I435" s="161"/>
      <c r="J435" s="161"/>
      <c r="K435" s="161"/>
      <c r="N435" s="161"/>
      <c r="O435" s="161"/>
      <c r="P435" s="161"/>
    </row>
    <row r="436" spans="9:16" ht="15.75" customHeight="1" x14ac:dyDescent="0.25">
      <c r="I436" s="161"/>
      <c r="J436" s="161"/>
      <c r="K436" s="161"/>
      <c r="N436" s="161"/>
      <c r="O436" s="161"/>
      <c r="P436" s="161"/>
    </row>
    <row r="437" spans="9:16" ht="15.75" customHeight="1" x14ac:dyDescent="0.25">
      <c r="I437" s="161"/>
      <c r="J437" s="161"/>
      <c r="K437" s="161"/>
      <c r="N437" s="161"/>
      <c r="O437" s="161"/>
      <c r="P437" s="161"/>
    </row>
    <row r="438" spans="9:16" ht="15.75" customHeight="1" x14ac:dyDescent="0.25">
      <c r="I438" s="161"/>
      <c r="J438" s="161"/>
      <c r="K438" s="161"/>
      <c r="N438" s="161"/>
      <c r="O438" s="161"/>
      <c r="P438" s="161"/>
    </row>
    <row r="439" spans="9:16" ht="15.75" customHeight="1" x14ac:dyDescent="0.25">
      <c r="I439" s="161"/>
      <c r="J439" s="161"/>
      <c r="K439" s="161"/>
      <c r="N439" s="161"/>
      <c r="O439" s="161"/>
      <c r="P439" s="161"/>
    </row>
    <row r="440" spans="9:16" ht="15.75" customHeight="1" x14ac:dyDescent="0.25">
      <c r="I440" s="161"/>
      <c r="J440" s="161"/>
      <c r="K440" s="161"/>
      <c r="N440" s="161"/>
      <c r="O440" s="161"/>
      <c r="P440" s="161"/>
    </row>
    <row r="441" spans="9:16" ht="15.75" customHeight="1" x14ac:dyDescent="0.25">
      <c r="I441" s="161"/>
      <c r="J441" s="161"/>
      <c r="K441" s="161"/>
      <c r="N441" s="161"/>
      <c r="O441" s="161"/>
      <c r="P441" s="161"/>
    </row>
    <row r="442" spans="9:16" ht="15.75" customHeight="1" x14ac:dyDescent="0.25">
      <c r="I442" s="161"/>
      <c r="J442" s="161"/>
      <c r="K442" s="161"/>
      <c r="N442" s="161"/>
      <c r="O442" s="161"/>
      <c r="P442" s="161"/>
    </row>
    <row r="443" spans="9:16" ht="15.75" customHeight="1" x14ac:dyDescent="0.25">
      <c r="I443" s="161"/>
      <c r="J443" s="161"/>
      <c r="K443" s="161"/>
      <c r="N443" s="161"/>
      <c r="O443" s="161"/>
      <c r="P443" s="161"/>
    </row>
    <row r="444" spans="9:16" ht="15.75" customHeight="1" x14ac:dyDescent="0.25">
      <c r="I444" s="161"/>
      <c r="J444" s="161"/>
      <c r="K444" s="161"/>
      <c r="N444" s="161"/>
      <c r="O444" s="161"/>
      <c r="P444" s="161"/>
    </row>
    <row r="445" spans="9:16" ht="15.75" customHeight="1" x14ac:dyDescent="0.25">
      <c r="I445" s="161"/>
      <c r="J445" s="161"/>
      <c r="K445" s="161"/>
      <c r="N445" s="161"/>
      <c r="O445" s="161"/>
      <c r="P445" s="161"/>
    </row>
    <row r="446" spans="9:16" ht="15.75" customHeight="1" x14ac:dyDescent="0.25">
      <c r="I446" s="161"/>
      <c r="J446" s="161"/>
      <c r="K446" s="161"/>
      <c r="N446" s="161"/>
      <c r="O446" s="161"/>
      <c r="P446" s="161"/>
    </row>
    <row r="447" spans="9:16" ht="15.75" customHeight="1" x14ac:dyDescent="0.25">
      <c r="I447" s="161"/>
      <c r="J447" s="161"/>
      <c r="K447" s="161"/>
      <c r="N447" s="161"/>
      <c r="O447" s="161"/>
      <c r="P447" s="161"/>
    </row>
    <row r="448" spans="9:16" ht="15.75" customHeight="1" x14ac:dyDescent="0.25">
      <c r="I448" s="161"/>
      <c r="J448" s="161"/>
      <c r="K448" s="161"/>
      <c r="N448" s="161"/>
      <c r="O448" s="161"/>
      <c r="P448" s="161"/>
    </row>
    <row r="449" spans="9:16" ht="15.75" customHeight="1" x14ac:dyDescent="0.25">
      <c r="I449" s="161"/>
      <c r="J449" s="161"/>
      <c r="K449" s="161"/>
      <c r="N449" s="161"/>
      <c r="O449" s="161"/>
      <c r="P449" s="161"/>
    </row>
    <row r="450" spans="9:16" ht="15.75" customHeight="1" x14ac:dyDescent="0.25">
      <c r="I450" s="161"/>
      <c r="J450" s="161"/>
      <c r="K450" s="161"/>
      <c r="N450" s="161"/>
      <c r="O450" s="161"/>
      <c r="P450" s="161"/>
    </row>
    <row r="451" spans="9:16" ht="15.75" customHeight="1" x14ac:dyDescent="0.25">
      <c r="I451" s="161"/>
      <c r="J451" s="161"/>
      <c r="K451" s="161"/>
      <c r="N451" s="161"/>
      <c r="O451" s="161"/>
      <c r="P451" s="161"/>
    </row>
    <row r="452" spans="9:16" ht="15.75" customHeight="1" x14ac:dyDescent="0.25">
      <c r="I452" s="161"/>
      <c r="J452" s="161"/>
      <c r="K452" s="161"/>
      <c r="N452" s="161"/>
      <c r="O452" s="161"/>
      <c r="P452" s="161"/>
    </row>
    <row r="453" spans="9:16" ht="15.75" customHeight="1" x14ac:dyDescent="0.25">
      <c r="I453" s="161"/>
      <c r="J453" s="161"/>
      <c r="K453" s="161"/>
      <c r="N453" s="161"/>
      <c r="O453" s="161"/>
      <c r="P453" s="161"/>
    </row>
    <row r="454" spans="9:16" ht="15.75" customHeight="1" x14ac:dyDescent="0.25">
      <c r="I454" s="161"/>
      <c r="J454" s="161"/>
      <c r="K454" s="161"/>
      <c r="N454" s="161"/>
      <c r="O454" s="161"/>
      <c r="P454" s="161"/>
    </row>
    <row r="455" spans="9:16" ht="15.75" customHeight="1" x14ac:dyDescent="0.25">
      <c r="I455" s="161"/>
      <c r="J455" s="161"/>
      <c r="K455" s="161"/>
      <c r="N455" s="161"/>
      <c r="O455" s="161"/>
      <c r="P455" s="161"/>
    </row>
    <row r="456" spans="9:16" ht="15.75" customHeight="1" x14ac:dyDescent="0.25">
      <c r="I456" s="161"/>
      <c r="J456" s="161"/>
      <c r="K456" s="161"/>
      <c r="N456" s="161"/>
      <c r="O456" s="161"/>
      <c r="P456" s="161"/>
    </row>
    <row r="457" spans="9:16" ht="15.75" customHeight="1" x14ac:dyDescent="0.25">
      <c r="I457" s="161"/>
      <c r="J457" s="161"/>
      <c r="K457" s="161"/>
      <c r="N457" s="161"/>
      <c r="O457" s="161"/>
      <c r="P457" s="161"/>
    </row>
    <row r="458" spans="9:16" ht="15.75" customHeight="1" x14ac:dyDescent="0.25">
      <c r="I458" s="161"/>
      <c r="J458" s="161"/>
      <c r="K458" s="161"/>
      <c r="N458" s="161"/>
      <c r="O458" s="161"/>
      <c r="P458" s="161"/>
    </row>
    <row r="459" spans="9:16" ht="15.75" customHeight="1" x14ac:dyDescent="0.25">
      <c r="I459" s="161"/>
      <c r="J459" s="161"/>
      <c r="K459" s="161"/>
      <c r="N459" s="161"/>
      <c r="O459" s="161"/>
      <c r="P459" s="161"/>
    </row>
    <row r="460" spans="9:16" ht="15.75" customHeight="1" x14ac:dyDescent="0.25">
      <c r="I460" s="161"/>
      <c r="J460" s="161"/>
      <c r="K460" s="161"/>
      <c r="N460" s="161"/>
      <c r="O460" s="161"/>
      <c r="P460" s="161"/>
    </row>
    <row r="461" spans="9:16" ht="15.75" customHeight="1" x14ac:dyDescent="0.25">
      <c r="I461" s="161"/>
      <c r="J461" s="161"/>
      <c r="K461" s="161"/>
      <c r="N461" s="161"/>
      <c r="O461" s="161"/>
      <c r="P461" s="161"/>
    </row>
    <row r="462" spans="9:16" ht="15.75" customHeight="1" x14ac:dyDescent="0.25">
      <c r="I462" s="161"/>
      <c r="J462" s="161"/>
      <c r="K462" s="161"/>
      <c r="N462" s="161"/>
      <c r="O462" s="161"/>
      <c r="P462" s="161"/>
    </row>
    <row r="463" spans="9:16" ht="15.75" customHeight="1" x14ac:dyDescent="0.25">
      <c r="I463" s="161"/>
      <c r="J463" s="161"/>
      <c r="K463" s="161"/>
      <c r="N463" s="161"/>
      <c r="O463" s="161"/>
      <c r="P463" s="161"/>
    </row>
    <row r="464" spans="9:16" ht="15.75" customHeight="1" x14ac:dyDescent="0.25">
      <c r="I464" s="161"/>
      <c r="J464" s="161"/>
      <c r="K464" s="161"/>
      <c r="N464" s="161"/>
      <c r="O464" s="161"/>
      <c r="P464" s="161"/>
    </row>
    <row r="465" spans="9:16" ht="15.75" customHeight="1" x14ac:dyDescent="0.25">
      <c r="I465" s="161"/>
      <c r="J465" s="161"/>
      <c r="K465" s="161"/>
      <c r="N465" s="161"/>
      <c r="O465" s="161"/>
      <c r="P465" s="161"/>
    </row>
    <row r="466" spans="9:16" ht="15.75" customHeight="1" x14ac:dyDescent="0.25">
      <c r="I466" s="161"/>
      <c r="J466" s="161"/>
      <c r="K466" s="161"/>
      <c r="N466" s="161"/>
      <c r="O466" s="161"/>
      <c r="P466" s="161"/>
    </row>
    <row r="467" spans="9:16" ht="15.75" customHeight="1" x14ac:dyDescent="0.25">
      <c r="I467" s="161"/>
      <c r="J467" s="161"/>
      <c r="K467" s="161"/>
      <c r="N467" s="161"/>
      <c r="O467" s="161"/>
      <c r="P467" s="161"/>
    </row>
    <row r="468" spans="9:16" ht="15.75" customHeight="1" x14ac:dyDescent="0.25">
      <c r="I468" s="161"/>
      <c r="J468" s="161"/>
      <c r="K468" s="161"/>
      <c r="N468" s="161"/>
      <c r="O468" s="161"/>
      <c r="P468" s="161"/>
    </row>
    <row r="469" spans="9:16" ht="15.75" customHeight="1" x14ac:dyDescent="0.25">
      <c r="I469" s="161"/>
      <c r="J469" s="161"/>
      <c r="K469" s="161"/>
      <c r="N469" s="161"/>
      <c r="O469" s="161"/>
      <c r="P469" s="161"/>
    </row>
    <row r="470" spans="9:16" ht="15.75" customHeight="1" x14ac:dyDescent="0.25">
      <c r="I470" s="161"/>
      <c r="J470" s="161"/>
      <c r="K470" s="161"/>
      <c r="N470" s="161"/>
      <c r="O470" s="161"/>
      <c r="P470" s="161"/>
    </row>
    <row r="471" spans="9:16" ht="15.75" customHeight="1" x14ac:dyDescent="0.25">
      <c r="I471" s="161"/>
      <c r="J471" s="161"/>
      <c r="K471" s="161"/>
      <c r="N471" s="161"/>
      <c r="O471" s="161"/>
      <c r="P471" s="161"/>
    </row>
    <row r="472" spans="9:16" ht="15.75" customHeight="1" x14ac:dyDescent="0.25">
      <c r="I472" s="161"/>
      <c r="J472" s="161"/>
      <c r="K472" s="161"/>
      <c r="N472" s="161"/>
      <c r="O472" s="161"/>
      <c r="P472" s="161"/>
    </row>
    <row r="473" spans="9:16" ht="15.75" customHeight="1" x14ac:dyDescent="0.25">
      <c r="I473" s="161"/>
      <c r="J473" s="161"/>
      <c r="K473" s="161"/>
      <c r="N473" s="161"/>
      <c r="O473" s="161"/>
      <c r="P473" s="161"/>
    </row>
    <row r="474" spans="9:16" ht="15.75" customHeight="1" x14ac:dyDescent="0.25">
      <c r="I474" s="161"/>
      <c r="J474" s="161"/>
      <c r="K474" s="161"/>
      <c r="N474" s="161"/>
      <c r="O474" s="161"/>
      <c r="P474" s="161"/>
    </row>
    <row r="475" spans="9:16" ht="15.75" customHeight="1" x14ac:dyDescent="0.25">
      <c r="I475" s="161"/>
      <c r="J475" s="161"/>
      <c r="K475" s="161"/>
      <c r="N475" s="161"/>
      <c r="O475" s="161"/>
      <c r="P475" s="161"/>
    </row>
    <row r="476" spans="9:16" ht="15.75" customHeight="1" x14ac:dyDescent="0.25">
      <c r="I476" s="161"/>
      <c r="J476" s="161"/>
      <c r="K476" s="161"/>
      <c r="N476" s="161"/>
      <c r="O476" s="161"/>
      <c r="P476" s="161"/>
    </row>
    <row r="477" spans="9:16" ht="15.75" customHeight="1" x14ac:dyDescent="0.25">
      <c r="I477" s="161"/>
      <c r="J477" s="161"/>
      <c r="K477" s="161"/>
      <c r="N477" s="161"/>
      <c r="O477" s="161"/>
      <c r="P477" s="161"/>
    </row>
    <row r="478" spans="9:16" ht="15.75" customHeight="1" x14ac:dyDescent="0.25">
      <c r="I478" s="161"/>
      <c r="J478" s="161"/>
      <c r="K478" s="161"/>
      <c r="N478" s="161"/>
      <c r="O478" s="161"/>
      <c r="P478" s="161"/>
    </row>
    <row r="479" spans="9:16" ht="15.75" customHeight="1" x14ac:dyDescent="0.25">
      <c r="I479" s="161"/>
      <c r="J479" s="161"/>
      <c r="K479" s="161"/>
      <c r="N479" s="161"/>
      <c r="O479" s="161"/>
      <c r="P479" s="161"/>
    </row>
    <row r="480" spans="9:16" ht="15.75" customHeight="1" x14ac:dyDescent="0.25">
      <c r="I480" s="161"/>
      <c r="J480" s="161"/>
      <c r="K480" s="161"/>
      <c r="N480" s="161"/>
      <c r="O480" s="161"/>
      <c r="P480" s="161"/>
    </row>
    <row r="481" spans="9:16" ht="15.75" customHeight="1" x14ac:dyDescent="0.25">
      <c r="I481" s="161"/>
      <c r="J481" s="161"/>
      <c r="K481" s="161"/>
      <c r="N481" s="161"/>
      <c r="O481" s="161"/>
      <c r="P481" s="161"/>
    </row>
    <row r="482" spans="9:16" ht="15.75" customHeight="1" x14ac:dyDescent="0.25">
      <c r="I482" s="161"/>
      <c r="J482" s="161"/>
      <c r="K482" s="161"/>
      <c r="N482" s="161"/>
      <c r="O482" s="161"/>
      <c r="P482" s="161"/>
    </row>
    <row r="483" spans="9:16" ht="15.75" customHeight="1" x14ac:dyDescent="0.25">
      <c r="I483" s="161"/>
      <c r="J483" s="161"/>
      <c r="K483" s="161"/>
      <c r="N483" s="161"/>
      <c r="O483" s="161"/>
      <c r="P483" s="161"/>
    </row>
    <row r="484" spans="9:16" ht="15.75" customHeight="1" x14ac:dyDescent="0.25">
      <c r="I484" s="161"/>
      <c r="J484" s="161"/>
      <c r="K484" s="161"/>
      <c r="N484" s="161"/>
      <c r="O484" s="161"/>
      <c r="P484" s="161"/>
    </row>
    <row r="485" spans="9:16" ht="15.75" customHeight="1" x14ac:dyDescent="0.25">
      <c r="I485" s="161"/>
      <c r="J485" s="161"/>
      <c r="K485" s="161"/>
      <c r="N485" s="161"/>
      <c r="O485" s="161"/>
      <c r="P485" s="161"/>
    </row>
    <row r="486" spans="9:16" ht="15.75" customHeight="1" x14ac:dyDescent="0.25">
      <c r="I486" s="161"/>
      <c r="J486" s="161"/>
      <c r="K486" s="161"/>
      <c r="N486" s="161"/>
      <c r="O486" s="161"/>
      <c r="P486" s="161"/>
    </row>
    <row r="487" spans="9:16" ht="15.75" customHeight="1" x14ac:dyDescent="0.25">
      <c r="I487" s="161"/>
      <c r="J487" s="161"/>
      <c r="K487" s="161"/>
      <c r="N487" s="161"/>
      <c r="O487" s="161"/>
      <c r="P487" s="161"/>
    </row>
    <row r="488" spans="9:16" ht="15.75" customHeight="1" x14ac:dyDescent="0.25">
      <c r="I488" s="161"/>
      <c r="J488" s="161"/>
      <c r="K488" s="161"/>
      <c r="N488" s="161"/>
      <c r="O488" s="161"/>
      <c r="P488" s="161"/>
    </row>
    <row r="489" spans="9:16" ht="15.75" customHeight="1" x14ac:dyDescent="0.25">
      <c r="I489" s="161"/>
      <c r="J489" s="161"/>
      <c r="K489" s="161"/>
      <c r="N489" s="161"/>
      <c r="O489" s="161"/>
      <c r="P489" s="161"/>
    </row>
    <row r="490" spans="9:16" ht="15.75" customHeight="1" x14ac:dyDescent="0.25">
      <c r="I490" s="161"/>
      <c r="J490" s="161"/>
      <c r="K490" s="161"/>
      <c r="N490" s="161"/>
      <c r="O490" s="161"/>
      <c r="P490" s="161"/>
    </row>
    <row r="491" spans="9:16" ht="15.75" customHeight="1" x14ac:dyDescent="0.25">
      <c r="I491" s="161"/>
      <c r="J491" s="161"/>
      <c r="K491" s="161"/>
      <c r="N491" s="161"/>
      <c r="O491" s="161"/>
      <c r="P491" s="161"/>
    </row>
    <row r="492" spans="9:16" ht="15.75" customHeight="1" x14ac:dyDescent="0.25">
      <c r="I492" s="161"/>
      <c r="J492" s="161"/>
      <c r="K492" s="161"/>
      <c r="N492" s="161"/>
      <c r="O492" s="161"/>
      <c r="P492" s="161"/>
    </row>
    <row r="493" spans="9:16" ht="15.75" customHeight="1" x14ac:dyDescent="0.25">
      <c r="I493" s="161"/>
      <c r="J493" s="161"/>
      <c r="K493" s="161"/>
      <c r="N493" s="161"/>
      <c r="O493" s="161"/>
      <c r="P493" s="161"/>
    </row>
    <row r="494" spans="9:16" ht="15.75" customHeight="1" x14ac:dyDescent="0.25">
      <c r="I494" s="161"/>
      <c r="J494" s="161"/>
      <c r="K494" s="161"/>
      <c r="N494" s="161"/>
      <c r="O494" s="161"/>
      <c r="P494" s="161"/>
    </row>
    <row r="495" spans="9:16" ht="15.75" customHeight="1" x14ac:dyDescent="0.25">
      <c r="I495" s="161"/>
      <c r="J495" s="161"/>
      <c r="K495" s="161"/>
      <c r="N495" s="161"/>
      <c r="O495" s="161"/>
      <c r="P495" s="161"/>
    </row>
    <row r="496" spans="9:16" ht="15.75" customHeight="1" x14ac:dyDescent="0.25">
      <c r="I496" s="161"/>
      <c r="J496" s="161"/>
      <c r="K496" s="161"/>
      <c r="N496" s="161"/>
      <c r="O496" s="161"/>
      <c r="P496" s="161"/>
    </row>
    <row r="497" spans="9:16" ht="15.75" customHeight="1" x14ac:dyDescent="0.25">
      <c r="I497" s="161"/>
      <c r="J497" s="161"/>
      <c r="K497" s="161"/>
      <c r="N497" s="161"/>
      <c r="O497" s="161"/>
      <c r="P497" s="161"/>
    </row>
    <row r="498" spans="9:16" ht="15.75" customHeight="1" x14ac:dyDescent="0.25">
      <c r="I498" s="161"/>
      <c r="J498" s="161"/>
      <c r="K498" s="161"/>
      <c r="N498" s="161"/>
      <c r="O498" s="161"/>
      <c r="P498" s="161"/>
    </row>
    <row r="499" spans="9:16" ht="15.75" customHeight="1" x14ac:dyDescent="0.25">
      <c r="I499" s="161"/>
      <c r="J499" s="161"/>
      <c r="K499" s="161"/>
      <c r="N499" s="161"/>
      <c r="O499" s="161"/>
      <c r="P499" s="161"/>
    </row>
    <row r="500" spans="9:16" ht="15.75" customHeight="1" x14ac:dyDescent="0.25">
      <c r="I500" s="161"/>
      <c r="J500" s="161"/>
      <c r="K500" s="161"/>
      <c r="N500" s="161"/>
      <c r="O500" s="161"/>
      <c r="P500" s="161"/>
    </row>
    <row r="501" spans="9:16" ht="15.75" customHeight="1" x14ac:dyDescent="0.25">
      <c r="I501" s="161"/>
      <c r="J501" s="161"/>
      <c r="K501" s="161"/>
      <c r="N501" s="161"/>
      <c r="O501" s="161"/>
      <c r="P501" s="161"/>
    </row>
    <row r="502" spans="9:16" ht="15.75" customHeight="1" x14ac:dyDescent="0.25">
      <c r="I502" s="161"/>
      <c r="J502" s="161"/>
      <c r="K502" s="161"/>
      <c r="N502" s="161"/>
      <c r="O502" s="161"/>
      <c r="P502" s="161"/>
    </row>
    <row r="503" spans="9:16" ht="15.75" customHeight="1" x14ac:dyDescent="0.25">
      <c r="I503" s="161"/>
      <c r="J503" s="161"/>
      <c r="K503" s="161"/>
      <c r="N503" s="161"/>
      <c r="O503" s="161"/>
      <c r="P503" s="161"/>
    </row>
    <row r="504" spans="9:16" ht="15.75" customHeight="1" x14ac:dyDescent="0.25">
      <c r="I504" s="161"/>
      <c r="J504" s="161"/>
      <c r="K504" s="161"/>
      <c r="N504" s="161"/>
      <c r="O504" s="161"/>
      <c r="P504" s="161"/>
    </row>
    <row r="505" spans="9:16" ht="15.75" customHeight="1" x14ac:dyDescent="0.25">
      <c r="I505" s="161"/>
      <c r="J505" s="161"/>
      <c r="K505" s="161"/>
      <c r="N505" s="161"/>
      <c r="O505" s="161"/>
      <c r="P505" s="161"/>
    </row>
    <row r="506" spans="9:16" ht="15.75" customHeight="1" x14ac:dyDescent="0.25">
      <c r="I506" s="161"/>
      <c r="J506" s="161"/>
      <c r="K506" s="161"/>
      <c r="N506" s="161"/>
      <c r="O506" s="161"/>
      <c r="P506" s="161"/>
    </row>
    <row r="507" spans="9:16" ht="15.75" customHeight="1" x14ac:dyDescent="0.25">
      <c r="I507" s="161"/>
      <c r="J507" s="161"/>
      <c r="K507" s="161"/>
      <c r="N507" s="161"/>
      <c r="O507" s="161"/>
      <c r="P507" s="161"/>
    </row>
    <row r="508" spans="9:16" ht="15.75" customHeight="1" x14ac:dyDescent="0.25">
      <c r="I508" s="161"/>
      <c r="J508" s="161"/>
      <c r="K508" s="161"/>
      <c r="N508" s="161"/>
      <c r="O508" s="161"/>
      <c r="P508" s="161"/>
    </row>
    <row r="509" spans="9:16" ht="15.75" customHeight="1" x14ac:dyDescent="0.25">
      <c r="I509" s="161"/>
      <c r="J509" s="161"/>
      <c r="K509" s="161"/>
      <c r="N509" s="161"/>
      <c r="O509" s="161"/>
      <c r="P509" s="161"/>
    </row>
    <row r="510" spans="9:16" ht="15.75" customHeight="1" x14ac:dyDescent="0.25">
      <c r="I510" s="161"/>
      <c r="J510" s="161"/>
      <c r="K510" s="161"/>
      <c r="N510" s="161"/>
      <c r="O510" s="161"/>
      <c r="P510" s="161"/>
    </row>
    <row r="511" spans="9:16" ht="15.75" customHeight="1" x14ac:dyDescent="0.25">
      <c r="I511" s="161"/>
      <c r="J511" s="161"/>
      <c r="K511" s="161"/>
      <c r="N511" s="161"/>
      <c r="O511" s="161"/>
      <c r="P511" s="161"/>
    </row>
    <row r="512" spans="9:16" ht="15.75" customHeight="1" x14ac:dyDescent="0.25">
      <c r="I512" s="161"/>
      <c r="J512" s="161"/>
      <c r="K512" s="161"/>
      <c r="N512" s="161"/>
      <c r="O512" s="161"/>
      <c r="P512" s="161"/>
    </row>
    <row r="513" spans="9:16" ht="15.75" customHeight="1" x14ac:dyDescent="0.25">
      <c r="I513" s="161"/>
      <c r="J513" s="161"/>
      <c r="K513" s="161"/>
      <c r="N513" s="161"/>
      <c r="O513" s="161"/>
      <c r="P513" s="161"/>
    </row>
    <row r="514" spans="9:16" ht="15.75" customHeight="1" x14ac:dyDescent="0.25">
      <c r="I514" s="161"/>
      <c r="J514" s="161"/>
      <c r="K514" s="161"/>
      <c r="N514" s="161"/>
      <c r="O514" s="161"/>
      <c r="P514" s="161"/>
    </row>
    <row r="515" spans="9:16" ht="15.75" customHeight="1" x14ac:dyDescent="0.25">
      <c r="I515" s="161"/>
      <c r="J515" s="161"/>
      <c r="K515" s="161"/>
      <c r="N515" s="161"/>
      <c r="O515" s="161"/>
      <c r="P515" s="161"/>
    </row>
    <row r="516" spans="9:16" ht="15.75" customHeight="1" x14ac:dyDescent="0.25">
      <c r="I516" s="161"/>
      <c r="J516" s="161"/>
      <c r="K516" s="161"/>
      <c r="N516" s="161"/>
      <c r="O516" s="161"/>
      <c r="P516" s="161"/>
    </row>
    <row r="517" spans="9:16" ht="15.75" customHeight="1" x14ac:dyDescent="0.25">
      <c r="I517" s="161"/>
      <c r="J517" s="161"/>
      <c r="K517" s="161"/>
      <c r="N517" s="161"/>
      <c r="O517" s="161"/>
      <c r="P517" s="161"/>
    </row>
    <row r="518" spans="9:16" ht="15.75" customHeight="1" x14ac:dyDescent="0.25">
      <c r="I518" s="161"/>
      <c r="J518" s="161"/>
      <c r="K518" s="161"/>
      <c r="N518" s="161"/>
      <c r="O518" s="161"/>
      <c r="P518" s="161"/>
    </row>
    <row r="519" spans="9:16" ht="15.75" customHeight="1" x14ac:dyDescent="0.25">
      <c r="I519" s="161"/>
      <c r="J519" s="161"/>
      <c r="K519" s="161"/>
      <c r="N519" s="161"/>
      <c r="O519" s="161"/>
      <c r="P519" s="161"/>
    </row>
    <row r="520" spans="9:16" ht="15.75" customHeight="1" x14ac:dyDescent="0.25">
      <c r="I520" s="161"/>
      <c r="J520" s="161"/>
      <c r="K520" s="161"/>
      <c r="N520" s="161"/>
      <c r="O520" s="161"/>
      <c r="P520" s="161"/>
    </row>
    <row r="521" spans="9:16" ht="15.75" customHeight="1" x14ac:dyDescent="0.25">
      <c r="I521" s="161"/>
      <c r="J521" s="161"/>
      <c r="K521" s="161"/>
      <c r="N521" s="161"/>
      <c r="O521" s="161"/>
      <c r="P521" s="161"/>
    </row>
    <row r="522" spans="9:16" ht="15.75" customHeight="1" x14ac:dyDescent="0.25">
      <c r="I522" s="161"/>
      <c r="J522" s="161"/>
      <c r="K522" s="161"/>
      <c r="N522" s="161"/>
      <c r="O522" s="161"/>
      <c r="P522" s="161"/>
    </row>
    <row r="523" spans="9:16" ht="15.75" customHeight="1" x14ac:dyDescent="0.25">
      <c r="I523" s="161"/>
      <c r="J523" s="161"/>
      <c r="K523" s="161"/>
      <c r="N523" s="161"/>
      <c r="O523" s="161"/>
      <c r="P523" s="161"/>
    </row>
    <row r="524" spans="9:16" ht="15.75" customHeight="1" x14ac:dyDescent="0.25">
      <c r="I524" s="161"/>
      <c r="J524" s="161"/>
      <c r="K524" s="161"/>
      <c r="N524" s="161"/>
      <c r="O524" s="161"/>
      <c r="P524" s="161"/>
    </row>
    <row r="525" spans="9:16" ht="15.75" customHeight="1" x14ac:dyDescent="0.25">
      <c r="I525" s="161"/>
      <c r="J525" s="161"/>
      <c r="K525" s="161"/>
      <c r="N525" s="161"/>
      <c r="O525" s="161"/>
      <c r="P525" s="161"/>
    </row>
    <row r="526" spans="9:16" ht="15.75" customHeight="1" x14ac:dyDescent="0.25">
      <c r="I526" s="161"/>
      <c r="J526" s="161"/>
      <c r="K526" s="161"/>
      <c r="N526" s="161"/>
      <c r="O526" s="161"/>
      <c r="P526" s="161"/>
    </row>
    <row r="527" spans="9:16" ht="15.75" customHeight="1" x14ac:dyDescent="0.25">
      <c r="I527" s="161"/>
      <c r="J527" s="161"/>
      <c r="K527" s="161"/>
      <c r="N527" s="161"/>
      <c r="O527" s="161"/>
      <c r="P527" s="161"/>
    </row>
    <row r="528" spans="9:16" ht="15.75" customHeight="1" x14ac:dyDescent="0.25">
      <c r="I528" s="161"/>
      <c r="J528" s="161"/>
      <c r="K528" s="161"/>
      <c r="N528" s="161"/>
      <c r="O528" s="161"/>
      <c r="P528" s="161"/>
    </row>
    <row r="529" spans="9:16" ht="15.75" customHeight="1" x14ac:dyDescent="0.25">
      <c r="I529" s="161"/>
      <c r="J529" s="161"/>
      <c r="K529" s="161"/>
      <c r="N529" s="161"/>
      <c r="O529" s="161"/>
      <c r="P529" s="161"/>
    </row>
    <row r="530" spans="9:16" ht="15.75" customHeight="1" x14ac:dyDescent="0.25">
      <c r="I530" s="161"/>
      <c r="J530" s="161"/>
      <c r="K530" s="161"/>
      <c r="N530" s="161"/>
      <c r="O530" s="161"/>
      <c r="P530" s="161"/>
    </row>
    <row r="531" spans="9:16" ht="15.75" customHeight="1" x14ac:dyDescent="0.25">
      <c r="I531" s="161"/>
      <c r="J531" s="161"/>
      <c r="K531" s="161"/>
      <c r="N531" s="161"/>
      <c r="O531" s="161"/>
      <c r="P531" s="161"/>
    </row>
    <row r="532" spans="9:16" ht="15.75" customHeight="1" x14ac:dyDescent="0.25">
      <c r="I532" s="161"/>
      <c r="J532" s="161"/>
      <c r="K532" s="161"/>
      <c r="N532" s="161"/>
      <c r="O532" s="161"/>
      <c r="P532" s="161"/>
    </row>
    <row r="533" spans="9:16" ht="15.75" customHeight="1" x14ac:dyDescent="0.25">
      <c r="I533" s="161"/>
      <c r="J533" s="161"/>
      <c r="K533" s="161"/>
      <c r="N533" s="161"/>
      <c r="O533" s="161"/>
      <c r="P533" s="161"/>
    </row>
    <row r="534" spans="9:16" ht="15.75" customHeight="1" x14ac:dyDescent="0.25">
      <c r="I534" s="161"/>
      <c r="J534" s="161"/>
      <c r="K534" s="161"/>
      <c r="N534" s="161"/>
      <c r="O534" s="161"/>
      <c r="P534" s="161"/>
    </row>
    <row r="535" spans="9:16" ht="15.75" customHeight="1" x14ac:dyDescent="0.25">
      <c r="I535" s="161"/>
      <c r="J535" s="161"/>
      <c r="K535" s="161"/>
      <c r="N535" s="161"/>
      <c r="O535" s="161"/>
      <c r="P535" s="161"/>
    </row>
    <row r="536" spans="9:16" ht="15.75" customHeight="1" x14ac:dyDescent="0.25">
      <c r="I536" s="161"/>
      <c r="J536" s="161"/>
      <c r="K536" s="161"/>
      <c r="N536" s="161"/>
      <c r="O536" s="161"/>
      <c r="P536" s="161"/>
    </row>
    <row r="537" spans="9:16" ht="15.75" customHeight="1" x14ac:dyDescent="0.25">
      <c r="I537" s="161"/>
      <c r="J537" s="161"/>
      <c r="K537" s="161"/>
      <c r="N537" s="161"/>
      <c r="O537" s="161"/>
      <c r="P537" s="161"/>
    </row>
    <row r="538" spans="9:16" ht="15.75" customHeight="1" x14ac:dyDescent="0.25">
      <c r="I538" s="161"/>
      <c r="J538" s="161"/>
      <c r="K538" s="161"/>
      <c r="N538" s="161"/>
      <c r="O538" s="161"/>
      <c r="P538" s="161"/>
    </row>
    <row r="539" spans="9:16" ht="15.75" customHeight="1" x14ac:dyDescent="0.25">
      <c r="I539" s="161"/>
      <c r="J539" s="161"/>
      <c r="K539" s="161"/>
      <c r="N539" s="161"/>
      <c r="O539" s="161"/>
      <c r="P539" s="161"/>
    </row>
    <row r="540" spans="9:16" ht="15.75" customHeight="1" x14ac:dyDescent="0.25">
      <c r="I540" s="161"/>
      <c r="J540" s="161"/>
      <c r="K540" s="161"/>
      <c r="N540" s="161"/>
      <c r="O540" s="161"/>
      <c r="P540" s="161"/>
    </row>
    <row r="541" spans="9:16" ht="15.75" customHeight="1" x14ac:dyDescent="0.25">
      <c r="I541" s="161"/>
      <c r="J541" s="161"/>
      <c r="K541" s="161"/>
      <c r="N541" s="161"/>
      <c r="O541" s="161"/>
      <c r="P541" s="161"/>
    </row>
    <row r="542" spans="9:16" ht="15.75" customHeight="1" x14ac:dyDescent="0.25">
      <c r="I542" s="161"/>
      <c r="J542" s="161"/>
      <c r="K542" s="161"/>
      <c r="N542" s="161"/>
      <c r="O542" s="161"/>
      <c r="P542" s="161"/>
    </row>
    <row r="543" spans="9:16" ht="15.75" customHeight="1" x14ac:dyDescent="0.25">
      <c r="I543" s="161"/>
      <c r="J543" s="161"/>
      <c r="K543" s="161"/>
      <c r="N543" s="161"/>
      <c r="O543" s="161"/>
      <c r="P543" s="161"/>
    </row>
    <row r="544" spans="9:16" ht="15.75" customHeight="1" x14ac:dyDescent="0.25">
      <c r="I544" s="161"/>
      <c r="J544" s="161"/>
      <c r="K544" s="161"/>
      <c r="N544" s="161"/>
      <c r="O544" s="161"/>
      <c r="P544" s="161"/>
    </row>
    <row r="545" spans="9:16" ht="15.75" customHeight="1" x14ac:dyDescent="0.25">
      <c r="I545" s="161"/>
      <c r="J545" s="161"/>
      <c r="K545" s="161"/>
      <c r="N545" s="161"/>
      <c r="O545" s="161"/>
      <c r="P545" s="161"/>
    </row>
    <row r="546" spans="9:16" ht="15.75" customHeight="1" x14ac:dyDescent="0.25">
      <c r="I546" s="161"/>
      <c r="J546" s="161"/>
      <c r="K546" s="161"/>
      <c r="N546" s="161"/>
      <c r="O546" s="161"/>
      <c r="P546" s="161"/>
    </row>
    <row r="547" spans="9:16" ht="15.75" customHeight="1" x14ac:dyDescent="0.25">
      <c r="I547" s="161"/>
      <c r="J547" s="161"/>
      <c r="K547" s="161"/>
      <c r="N547" s="161"/>
      <c r="O547" s="161"/>
      <c r="P547" s="161"/>
    </row>
    <row r="548" spans="9:16" ht="15.75" customHeight="1" x14ac:dyDescent="0.25">
      <c r="I548" s="161"/>
      <c r="J548" s="161"/>
      <c r="K548" s="161"/>
      <c r="N548" s="161"/>
      <c r="O548" s="161"/>
      <c r="P548" s="161"/>
    </row>
    <row r="549" spans="9:16" ht="15.75" customHeight="1" x14ac:dyDescent="0.25">
      <c r="I549" s="161"/>
      <c r="J549" s="161"/>
      <c r="K549" s="161"/>
      <c r="N549" s="161"/>
      <c r="O549" s="161"/>
      <c r="P549" s="161"/>
    </row>
    <row r="550" spans="9:16" ht="15.75" customHeight="1" x14ac:dyDescent="0.25">
      <c r="I550" s="161"/>
      <c r="J550" s="161"/>
      <c r="K550" s="161"/>
      <c r="N550" s="161"/>
      <c r="O550" s="161"/>
      <c r="P550" s="161"/>
    </row>
    <row r="551" spans="9:16" ht="15.75" customHeight="1" x14ac:dyDescent="0.25">
      <c r="I551" s="161"/>
      <c r="J551" s="161"/>
      <c r="K551" s="161"/>
      <c r="N551" s="161"/>
      <c r="O551" s="161"/>
      <c r="P551" s="161"/>
    </row>
    <row r="552" spans="9:16" ht="15.75" customHeight="1" x14ac:dyDescent="0.25">
      <c r="I552" s="161"/>
      <c r="J552" s="161"/>
      <c r="K552" s="161"/>
      <c r="N552" s="161"/>
      <c r="O552" s="161"/>
      <c r="P552" s="161"/>
    </row>
    <row r="553" spans="9:16" ht="15.75" customHeight="1" x14ac:dyDescent="0.25">
      <c r="I553" s="161"/>
      <c r="J553" s="161"/>
      <c r="K553" s="161"/>
      <c r="N553" s="161"/>
      <c r="O553" s="161"/>
      <c r="P553" s="161"/>
    </row>
    <row r="554" spans="9:16" ht="15.75" customHeight="1" x14ac:dyDescent="0.25">
      <c r="I554" s="161"/>
      <c r="J554" s="161"/>
      <c r="K554" s="161"/>
      <c r="N554" s="161"/>
      <c r="O554" s="161"/>
      <c r="P554" s="161"/>
    </row>
    <row r="555" spans="9:16" ht="15.75" customHeight="1" x14ac:dyDescent="0.25">
      <c r="I555" s="161"/>
      <c r="J555" s="161"/>
      <c r="K555" s="161"/>
      <c r="N555" s="161"/>
      <c r="O555" s="161"/>
      <c r="P555" s="161"/>
    </row>
    <row r="556" spans="9:16" ht="15.75" customHeight="1" x14ac:dyDescent="0.25">
      <c r="I556" s="161"/>
      <c r="J556" s="161"/>
      <c r="K556" s="161"/>
      <c r="N556" s="161"/>
      <c r="O556" s="161"/>
      <c r="P556" s="161"/>
    </row>
    <row r="557" spans="9:16" ht="15.75" customHeight="1" x14ac:dyDescent="0.25">
      <c r="I557" s="161"/>
      <c r="J557" s="161"/>
      <c r="K557" s="161"/>
      <c r="N557" s="161"/>
      <c r="O557" s="161"/>
      <c r="P557" s="161"/>
    </row>
    <row r="558" spans="9:16" ht="15.75" customHeight="1" x14ac:dyDescent="0.25">
      <c r="I558" s="161"/>
      <c r="J558" s="161"/>
      <c r="K558" s="161"/>
      <c r="N558" s="161"/>
      <c r="O558" s="161"/>
      <c r="P558" s="161"/>
    </row>
    <row r="559" spans="9:16" ht="15.75" customHeight="1" x14ac:dyDescent="0.25">
      <c r="I559" s="161"/>
      <c r="J559" s="161"/>
      <c r="K559" s="161"/>
      <c r="N559" s="161"/>
      <c r="O559" s="161"/>
      <c r="P559" s="161"/>
    </row>
    <row r="560" spans="9:16" ht="15.75" customHeight="1" x14ac:dyDescent="0.25">
      <c r="I560" s="161"/>
      <c r="J560" s="161"/>
      <c r="K560" s="161"/>
      <c r="N560" s="161"/>
      <c r="O560" s="161"/>
      <c r="P560" s="161"/>
    </row>
    <row r="561" spans="9:16" ht="15.75" customHeight="1" x14ac:dyDescent="0.25">
      <c r="I561" s="161"/>
      <c r="J561" s="161"/>
      <c r="K561" s="161"/>
      <c r="N561" s="161"/>
      <c r="O561" s="161"/>
      <c r="P561" s="161"/>
    </row>
    <row r="562" spans="9:16" ht="15.75" customHeight="1" x14ac:dyDescent="0.25">
      <c r="I562" s="161"/>
      <c r="J562" s="161"/>
      <c r="K562" s="161"/>
      <c r="N562" s="161"/>
      <c r="O562" s="161"/>
      <c r="P562" s="161"/>
    </row>
    <row r="563" spans="9:16" ht="15.75" customHeight="1" x14ac:dyDescent="0.25">
      <c r="I563" s="161"/>
      <c r="J563" s="161"/>
      <c r="K563" s="161"/>
      <c r="N563" s="161"/>
      <c r="O563" s="161"/>
      <c r="P563" s="161"/>
    </row>
    <row r="564" spans="9:16" ht="15.75" customHeight="1" x14ac:dyDescent="0.25">
      <c r="I564" s="161"/>
      <c r="J564" s="161"/>
      <c r="K564" s="161"/>
      <c r="N564" s="161"/>
      <c r="O564" s="161"/>
      <c r="P564" s="161"/>
    </row>
    <row r="565" spans="9:16" ht="15.75" customHeight="1" x14ac:dyDescent="0.25">
      <c r="I565" s="161"/>
      <c r="J565" s="161"/>
      <c r="K565" s="161"/>
      <c r="N565" s="161"/>
      <c r="O565" s="161"/>
      <c r="P565" s="161"/>
    </row>
    <row r="566" spans="9:16" ht="15.75" customHeight="1" x14ac:dyDescent="0.25">
      <c r="I566" s="161"/>
      <c r="J566" s="161"/>
      <c r="K566" s="161"/>
      <c r="N566" s="161"/>
      <c r="O566" s="161"/>
      <c r="P566" s="161"/>
    </row>
    <row r="567" spans="9:16" ht="15.75" customHeight="1" x14ac:dyDescent="0.25">
      <c r="I567" s="161"/>
      <c r="J567" s="161"/>
      <c r="K567" s="161"/>
      <c r="N567" s="161"/>
      <c r="O567" s="161"/>
      <c r="P567" s="161"/>
    </row>
    <row r="568" spans="9:16" ht="15.75" customHeight="1" x14ac:dyDescent="0.25">
      <c r="I568" s="161"/>
      <c r="J568" s="161"/>
      <c r="K568" s="161"/>
      <c r="N568" s="161"/>
      <c r="O568" s="161"/>
      <c r="P568" s="161"/>
    </row>
    <row r="569" spans="9:16" ht="15.75" customHeight="1" x14ac:dyDescent="0.25">
      <c r="I569" s="161"/>
      <c r="J569" s="161"/>
      <c r="K569" s="161"/>
      <c r="N569" s="161"/>
      <c r="O569" s="161"/>
      <c r="P569" s="161"/>
    </row>
    <row r="570" spans="9:16" ht="15.75" customHeight="1" x14ac:dyDescent="0.25">
      <c r="I570" s="161"/>
      <c r="J570" s="161"/>
      <c r="K570" s="161"/>
      <c r="N570" s="161"/>
      <c r="O570" s="161"/>
      <c r="P570" s="161"/>
    </row>
    <row r="571" spans="9:16" ht="15.75" customHeight="1" x14ac:dyDescent="0.25">
      <c r="I571" s="161"/>
      <c r="J571" s="161"/>
      <c r="K571" s="161"/>
      <c r="N571" s="161"/>
      <c r="O571" s="161"/>
      <c r="P571" s="161"/>
    </row>
    <row r="572" spans="9:16" ht="15.75" customHeight="1" x14ac:dyDescent="0.25">
      <c r="I572" s="161"/>
      <c r="J572" s="161"/>
      <c r="K572" s="161"/>
      <c r="N572" s="161"/>
      <c r="O572" s="161"/>
      <c r="P572" s="161"/>
    </row>
    <row r="573" spans="9:16" ht="15.75" customHeight="1" x14ac:dyDescent="0.25">
      <c r="I573" s="161"/>
      <c r="J573" s="161"/>
      <c r="K573" s="161"/>
      <c r="N573" s="161"/>
      <c r="O573" s="161"/>
      <c r="P573" s="161"/>
    </row>
    <row r="574" spans="9:16" ht="15.75" customHeight="1" x14ac:dyDescent="0.25">
      <c r="I574" s="161"/>
      <c r="J574" s="161"/>
      <c r="K574" s="161"/>
      <c r="N574" s="161"/>
      <c r="O574" s="161"/>
      <c r="P574" s="161"/>
    </row>
    <row r="575" spans="9:16" ht="15.75" customHeight="1" x14ac:dyDescent="0.25">
      <c r="I575" s="161"/>
      <c r="J575" s="161"/>
      <c r="K575" s="161"/>
      <c r="N575" s="161"/>
      <c r="O575" s="161"/>
      <c r="P575" s="161"/>
    </row>
    <row r="576" spans="9:16" ht="15.75" customHeight="1" x14ac:dyDescent="0.25">
      <c r="I576" s="161"/>
      <c r="J576" s="161"/>
      <c r="K576" s="161"/>
      <c r="N576" s="161"/>
      <c r="O576" s="161"/>
      <c r="P576" s="161"/>
    </row>
    <row r="577" spans="9:16" ht="15.75" customHeight="1" x14ac:dyDescent="0.25">
      <c r="I577" s="161"/>
      <c r="J577" s="161"/>
      <c r="K577" s="161"/>
      <c r="N577" s="161"/>
      <c r="O577" s="161"/>
      <c r="P577" s="161"/>
    </row>
    <row r="578" spans="9:16" ht="15.75" customHeight="1" x14ac:dyDescent="0.25">
      <c r="I578" s="161"/>
      <c r="J578" s="161"/>
      <c r="K578" s="161"/>
      <c r="N578" s="161"/>
      <c r="O578" s="161"/>
      <c r="P578" s="161"/>
    </row>
    <row r="579" spans="9:16" ht="15.75" customHeight="1" x14ac:dyDescent="0.25">
      <c r="I579" s="161"/>
      <c r="J579" s="161"/>
      <c r="K579" s="161"/>
      <c r="N579" s="161"/>
      <c r="O579" s="161"/>
      <c r="P579" s="161"/>
    </row>
    <row r="580" spans="9:16" ht="15.75" customHeight="1" x14ac:dyDescent="0.25">
      <c r="I580" s="161"/>
      <c r="J580" s="161"/>
      <c r="K580" s="161"/>
      <c r="N580" s="161"/>
      <c r="O580" s="161"/>
      <c r="P580" s="161"/>
    </row>
    <row r="581" spans="9:16" ht="15.75" customHeight="1" x14ac:dyDescent="0.25">
      <c r="I581" s="161"/>
      <c r="J581" s="161"/>
      <c r="K581" s="161"/>
      <c r="N581" s="161"/>
      <c r="O581" s="161"/>
      <c r="P581" s="161"/>
    </row>
    <row r="582" spans="9:16" ht="15.75" customHeight="1" x14ac:dyDescent="0.25">
      <c r="I582" s="161"/>
      <c r="J582" s="161"/>
      <c r="K582" s="161"/>
      <c r="N582" s="161"/>
      <c r="O582" s="161"/>
      <c r="P582" s="161"/>
    </row>
    <row r="583" spans="9:16" ht="15.75" customHeight="1" x14ac:dyDescent="0.25">
      <c r="I583" s="161"/>
      <c r="J583" s="161"/>
      <c r="K583" s="161"/>
      <c r="N583" s="161"/>
      <c r="O583" s="161"/>
      <c r="P583" s="161"/>
    </row>
    <row r="584" spans="9:16" ht="15.75" customHeight="1" x14ac:dyDescent="0.25">
      <c r="I584" s="161"/>
      <c r="J584" s="161"/>
      <c r="K584" s="161"/>
      <c r="N584" s="161"/>
      <c r="O584" s="161"/>
      <c r="P584" s="161"/>
    </row>
    <row r="585" spans="9:16" ht="15.75" customHeight="1" x14ac:dyDescent="0.25">
      <c r="I585" s="161"/>
      <c r="J585" s="161"/>
      <c r="K585" s="161"/>
      <c r="N585" s="161"/>
      <c r="O585" s="161"/>
      <c r="P585" s="161"/>
    </row>
    <row r="586" spans="9:16" ht="15.75" customHeight="1" x14ac:dyDescent="0.25">
      <c r="I586" s="161"/>
      <c r="J586" s="161"/>
      <c r="K586" s="161"/>
      <c r="N586" s="161"/>
      <c r="O586" s="161"/>
      <c r="P586" s="161"/>
    </row>
    <row r="587" spans="9:16" ht="15.75" customHeight="1" x14ac:dyDescent="0.25">
      <c r="I587" s="161"/>
      <c r="J587" s="161"/>
      <c r="K587" s="161"/>
      <c r="N587" s="161"/>
      <c r="O587" s="161"/>
      <c r="P587" s="161"/>
    </row>
    <row r="588" spans="9:16" ht="15.75" customHeight="1" x14ac:dyDescent="0.25">
      <c r="I588" s="161"/>
      <c r="J588" s="161"/>
      <c r="K588" s="161"/>
      <c r="N588" s="161"/>
      <c r="O588" s="161"/>
      <c r="P588" s="161"/>
    </row>
    <row r="589" spans="9:16" ht="15.75" customHeight="1" x14ac:dyDescent="0.25">
      <c r="I589" s="161"/>
      <c r="J589" s="161"/>
      <c r="K589" s="161"/>
      <c r="N589" s="161"/>
      <c r="O589" s="161"/>
      <c r="P589" s="161"/>
    </row>
    <row r="590" spans="9:16" ht="15.75" customHeight="1" x14ac:dyDescent="0.25">
      <c r="I590" s="161"/>
      <c r="J590" s="161"/>
      <c r="K590" s="161"/>
      <c r="N590" s="161"/>
      <c r="O590" s="161"/>
      <c r="P590" s="161"/>
    </row>
    <row r="591" spans="9:16" ht="15.75" customHeight="1" x14ac:dyDescent="0.25">
      <c r="I591" s="161"/>
      <c r="J591" s="161"/>
      <c r="K591" s="161"/>
      <c r="N591" s="161"/>
      <c r="O591" s="161"/>
      <c r="P591" s="161"/>
    </row>
    <row r="592" spans="9:16" ht="15.75" customHeight="1" x14ac:dyDescent="0.25">
      <c r="I592" s="161"/>
      <c r="J592" s="161"/>
      <c r="K592" s="161"/>
      <c r="N592" s="161"/>
      <c r="O592" s="161"/>
      <c r="P592" s="161"/>
    </row>
    <row r="593" spans="9:16" ht="15.75" customHeight="1" x14ac:dyDescent="0.25">
      <c r="I593" s="161"/>
      <c r="J593" s="161"/>
      <c r="K593" s="161"/>
      <c r="N593" s="161"/>
      <c r="O593" s="161"/>
      <c r="P593" s="161"/>
    </row>
    <row r="594" spans="9:16" ht="15.75" customHeight="1" x14ac:dyDescent="0.25">
      <c r="I594" s="161"/>
      <c r="J594" s="161"/>
      <c r="K594" s="161"/>
      <c r="N594" s="161"/>
      <c r="O594" s="161"/>
      <c r="P594" s="161"/>
    </row>
    <row r="595" spans="9:16" ht="15.75" customHeight="1" x14ac:dyDescent="0.25">
      <c r="I595" s="161"/>
      <c r="J595" s="161"/>
      <c r="K595" s="161"/>
      <c r="N595" s="161"/>
      <c r="O595" s="161"/>
      <c r="P595" s="161"/>
    </row>
    <row r="596" spans="9:16" ht="15.75" customHeight="1" x14ac:dyDescent="0.25">
      <c r="I596" s="161"/>
      <c r="J596" s="161"/>
      <c r="K596" s="161"/>
      <c r="N596" s="161"/>
      <c r="O596" s="161"/>
      <c r="P596" s="161"/>
    </row>
    <row r="597" spans="9:16" ht="15.75" customHeight="1" x14ac:dyDescent="0.25">
      <c r="I597" s="161"/>
      <c r="J597" s="161"/>
      <c r="K597" s="161"/>
      <c r="N597" s="161"/>
      <c r="O597" s="161"/>
      <c r="P597" s="161"/>
    </row>
    <row r="598" spans="9:16" ht="15.75" customHeight="1" x14ac:dyDescent="0.25">
      <c r="I598" s="161"/>
      <c r="J598" s="161"/>
      <c r="K598" s="161"/>
      <c r="N598" s="161"/>
      <c r="O598" s="161"/>
      <c r="P598" s="161"/>
    </row>
    <row r="599" spans="9:16" ht="15.75" customHeight="1" x14ac:dyDescent="0.25">
      <c r="I599" s="161"/>
      <c r="J599" s="161"/>
      <c r="K599" s="161"/>
      <c r="N599" s="161"/>
      <c r="O599" s="161"/>
      <c r="P599" s="161"/>
    </row>
    <row r="600" spans="9:16" ht="15.75" customHeight="1" x14ac:dyDescent="0.25">
      <c r="I600" s="161"/>
      <c r="J600" s="161"/>
      <c r="K600" s="161"/>
      <c r="N600" s="161"/>
      <c r="O600" s="161"/>
      <c r="P600" s="161"/>
    </row>
    <row r="601" spans="9:16" ht="15.75" customHeight="1" x14ac:dyDescent="0.25">
      <c r="I601" s="161"/>
      <c r="J601" s="161"/>
      <c r="K601" s="161"/>
      <c r="N601" s="161"/>
      <c r="O601" s="161"/>
      <c r="P601" s="161"/>
    </row>
    <row r="602" spans="9:16" ht="15.75" customHeight="1" x14ac:dyDescent="0.25">
      <c r="I602" s="161"/>
      <c r="J602" s="161"/>
      <c r="K602" s="161"/>
      <c r="N602" s="161"/>
      <c r="O602" s="161"/>
      <c r="P602" s="161"/>
    </row>
    <row r="603" spans="9:16" ht="15.75" customHeight="1" x14ac:dyDescent="0.25">
      <c r="I603" s="161"/>
      <c r="J603" s="161"/>
      <c r="K603" s="161"/>
      <c r="N603" s="161"/>
      <c r="O603" s="161"/>
      <c r="P603" s="161"/>
    </row>
    <row r="604" spans="9:16" ht="15.75" customHeight="1" x14ac:dyDescent="0.25">
      <c r="I604" s="161"/>
      <c r="J604" s="161"/>
      <c r="K604" s="161"/>
      <c r="N604" s="161"/>
      <c r="O604" s="161"/>
      <c r="P604" s="161"/>
    </row>
    <row r="605" spans="9:16" ht="15.75" customHeight="1" x14ac:dyDescent="0.25">
      <c r="I605" s="161"/>
      <c r="J605" s="161"/>
      <c r="K605" s="161"/>
      <c r="N605" s="161"/>
      <c r="O605" s="161"/>
      <c r="P605" s="161"/>
    </row>
    <row r="606" spans="9:16" ht="15.75" customHeight="1" x14ac:dyDescent="0.25">
      <c r="I606" s="161"/>
      <c r="J606" s="161"/>
      <c r="K606" s="161"/>
      <c r="N606" s="161"/>
      <c r="O606" s="161"/>
      <c r="P606" s="161"/>
    </row>
    <row r="607" spans="9:16" ht="15.75" customHeight="1" x14ac:dyDescent="0.25">
      <c r="I607" s="161"/>
      <c r="J607" s="161"/>
      <c r="K607" s="161"/>
      <c r="N607" s="161"/>
      <c r="O607" s="161"/>
      <c r="P607" s="161"/>
    </row>
    <row r="608" spans="9:16" ht="15.75" customHeight="1" x14ac:dyDescent="0.25">
      <c r="I608" s="161"/>
      <c r="J608" s="161"/>
      <c r="K608" s="161"/>
      <c r="N608" s="161"/>
      <c r="O608" s="161"/>
      <c r="P608" s="161"/>
    </row>
    <row r="609" spans="9:16" ht="15.75" customHeight="1" x14ac:dyDescent="0.25">
      <c r="I609" s="161"/>
      <c r="J609" s="161"/>
      <c r="K609" s="161"/>
      <c r="N609" s="161"/>
      <c r="O609" s="161"/>
      <c r="P609" s="161"/>
    </row>
    <row r="610" spans="9:16" ht="15.75" customHeight="1" x14ac:dyDescent="0.25">
      <c r="I610" s="161"/>
      <c r="J610" s="161"/>
      <c r="K610" s="161"/>
      <c r="N610" s="161"/>
      <c r="O610" s="161"/>
      <c r="P610" s="161"/>
    </row>
    <row r="611" spans="9:16" ht="15.75" customHeight="1" x14ac:dyDescent="0.25">
      <c r="I611" s="161"/>
      <c r="J611" s="161"/>
      <c r="K611" s="161"/>
      <c r="N611" s="161"/>
      <c r="O611" s="161"/>
      <c r="P611" s="161"/>
    </row>
    <row r="612" spans="9:16" ht="15.75" customHeight="1" x14ac:dyDescent="0.25">
      <c r="I612" s="161"/>
      <c r="J612" s="161"/>
      <c r="K612" s="161"/>
      <c r="N612" s="161"/>
      <c r="O612" s="161"/>
      <c r="P612" s="161"/>
    </row>
    <row r="613" spans="9:16" ht="15.75" customHeight="1" x14ac:dyDescent="0.25">
      <c r="I613" s="161"/>
      <c r="J613" s="161"/>
      <c r="K613" s="161"/>
      <c r="N613" s="161"/>
      <c r="O613" s="161"/>
      <c r="P613" s="161"/>
    </row>
    <row r="614" spans="9:16" ht="15.75" customHeight="1" x14ac:dyDescent="0.25">
      <c r="I614" s="161"/>
      <c r="J614" s="161"/>
      <c r="K614" s="161"/>
      <c r="N614" s="161"/>
      <c r="O614" s="161"/>
      <c r="P614" s="161"/>
    </row>
    <row r="615" spans="9:16" ht="15.75" customHeight="1" x14ac:dyDescent="0.25">
      <c r="I615" s="161"/>
      <c r="J615" s="161"/>
      <c r="K615" s="161"/>
      <c r="N615" s="161"/>
      <c r="O615" s="161"/>
      <c r="P615" s="161"/>
    </row>
    <row r="616" spans="9:16" ht="15.75" customHeight="1" x14ac:dyDescent="0.25">
      <c r="I616" s="161"/>
      <c r="J616" s="161"/>
      <c r="K616" s="161"/>
      <c r="N616" s="161"/>
      <c r="O616" s="161"/>
      <c r="P616" s="161"/>
    </row>
    <row r="617" spans="9:16" ht="15.75" customHeight="1" x14ac:dyDescent="0.25">
      <c r="I617" s="161"/>
      <c r="J617" s="161"/>
      <c r="K617" s="161"/>
      <c r="N617" s="161"/>
      <c r="O617" s="161"/>
      <c r="P617" s="161"/>
    </row>
    <row r="618" spans="9:16" ht="15.75" customHeight="1" x14ac:dyDescent="0.25">
      <c r="I618" s="161"/>
      <c r="J618" s="161"/>
      <c r="K618" s="161"/>
      <c r="N618" s="161"/>
      <c r="O618" s="161"/>
      <c r="P618" s="161"/>
    </row>
    <row r="619" spans="9:16" ht="15.75" customHeight="1" x14ac:dyDescent="0.25">
      <c r="I619" s="161"/>
      <c r="J619" s="161"/>
      <c r="K619" s="161"/>
      <c r="N619" s="161"/>
      <c r="O619" s="161"/>
      <c r="P619" s="161"/>
    </row>
    <row r="620" spans="9:16" ht="15.75" customHeight="1" x14ac:dyDescent="0.25">
      <c r="I620" s="161"/>
      <c r="J620" s="161"/>
      <c r="K620" s="161"/>
      <c r="N620" s="161"/>
      <c r="O620" s="161"/>
      <c r="P620" s="161"/>
    </row>
    <row r="621" spans="9:16" ht="15.75" customHeight="1" x14ac:dyDescent="0.25">
      <c r="I621" s="161"/>
      <c r="J621" s="161"/>
      <c r="K621" s="161"/>
      <c r="N621" s="161"/>
      <c r="O621" s="161"/>
      <c r="P621" s="161"/>
    </row>
    <row r="622" spans="9:16" ht="15.75" customHeight="1" x14ac:dyDescent="0.25">
      <c r="I622" s="161"/>
      <c r="J622" s="161"/>
      <c r="K622" s="161"/>
      <c r="N622" s="161"/>
      <c r="O622" s="161"/>
      <c r="P622" s="161"/>
    </row>
    <row r="623" spans="9:16" ht="15.75" customHeight="1" x14ac:dyDescent="0.25">
      <c r="I623" s="161"/>
      <c r="J623" s="161"/>
      <c r="K623" s="161"/>
      <c r="N623" s="161"/>
      <c r="O623" s="161"/>
      <c r="P623" s="161"/>
    </row>
    <row r="624" spans="9:16" ht="15.75" customHeight="1" x14ac:dyDescent="0.25">
      <c r="I624" s="161"/>
      <c r="J624" s="161"/>
      <c r="K624" s="161"/>
      <c r="N624" s="161"/>
      <c r="O624" s="161"/>
      <c r="P624" s="161"/>
    </row>
    <row r="625" spans="9:16" ht="15.75" customHeight="1" x14ac:dyDescent="0.25">
      <c r="I625" s="161"/>
      <c r="J625" s="161"/>
      <c r="K625" s="161"/>
      <c r="N625" s="161"/>
      <c r="O625" s="161"/>
      <c r="P625" s="161"/>
    </row>
    <row r="626" spans="9:16" ht="15.75" customHeight="1" x14ac:dyDescent="0.25">
      <c r="I626" s="161"/>
      <c r="J626" s="161"/>
      <c r="K626" s="161"/>
      <c r="N626" s="161"/>
      <c r="O626" s="161"/>
      <c r="P626" s="161"/>
    </row>
    <row r="627" spans="9:16" ht="15.75" customHeight="1" x14ac:dyDescent="0.25">
      <c r="I627" s="161"/>
      <c r="J627" s="161"/>
      <c r="K627" s="161"/>
      <c r="N627" s="161"/>
      <c r="O627" s="161"/>
      <c r="P627" s="161"/>
    </row>
    <row r="628" spans="9:16" ht="15.75" customHeight="1" x14ac:dyDescent="0.25">
      <c r="I628" s="161"/>
      <c r="J628" s="161"/>
      <c r="K628" s="161"/>
      <c r="N628" s="161"/>
      <c r="O628" s="161"/>
      <c r="P628" s="161"/>
    </row>
    <row r="629" spans="9:16" ht="15.75" customHeight="1" x14ac:dyDescent="0.25">
      <c r="I629" s="161"/>
      <c r="J629" s="161"/>
      <c r="K629" s="161"/>
      <c r="N629" s="161"/>
      <c r="O629" s="161"/>
      <c r="P629" s="161"/>
    </row>
    <row r="630" spans="9:16" ht="15.75" customHeight="1" x14ac:dyDescent="0.25">
      <c r="I630" s="161"/>
      <c r="J630" s="161"/>
      <c r="K630" s="161"/>
      <c r="N630" s="161"/>
      <c r="O630" s="161"/>
      <c r="P630" s="161"/>
    </row>
    <row r="631" spans="9:16" ht="15.75" customHeight="1" x14ac:dyDescent="0.25">
      <c r="I631" s="161"/>
      <c r="J631" s="161"/>
      <c r="K631" s="161"/>
      <c r="N631" s="161"/>
      <c r="O631" s="161"/>
      <c r="P631" s="161"/>
    </row>
    <row r="632" spans="9:16" ht="15.75" customHeight="1" x14ac:dyDescent="0.25">
      <c r="I632" s="161"/>
      <c r="J632" s="161"/>
      <c r="K632" s="161"/>
      <c r="N632" s="161"/>
      <c r="O632" s="161"/>
      <c r="P632" s="161"/>
    </row>
    <row r="633" spans="9:16" ht="15.75" customHeight="1" x14ac:dyDescent="0.25">
      <c r="I633" s="161"/>
      <c r="J633" s="161"/>
      <c r="K633" s="161"/>
      <c r="N633" s="161"/>
      <c r="O633" s="161"/>
      <c r="P633" s="161"/>
    </row>
    <row r="634" spans="9:16" ht="15.75" customHeight="1" x14ac:dyDescent="0.25">
      <c r="I634" s="161"/>
      <c r="J634" s="161"/>
      <c r="K634" s="161"/>
      <c r="N634" s="161"/>
      <c r="O634" s="161"/>
      <c r="P634" s="161"/>
    </row>
    <row r="635" spans="9:16" ht="15.75" customHeight="1" x14ac:dyDescent="0.25">
      <c r="I635" s="161"/>
      <c r="J635" s="161"/>
      <c r="K635" s="161"/>
      <c r="N635" s="161"/>
      <c r="O635" s="161"/>
      <c r="P635" s="161"/>
    </row>
    <row r="636" spans="9:16" ht="15.75" customHeight="1" x14ac:dyDescent="0.25">
      <c r="I636" s="161"/>
      <c r="J636" s="161"/>
      <c r="K636" s="161"/>
      <c r="N636" s="161"/>
      <c r="O636" s="161"/>
      <c r="P636" s="161"/>
    </row>
    <row r="637" spans="9:16" ht="15.75" customHeight="1" x14ac:dyDescent="0.25">
      <c r="I637" s="161"/>
      <c r="J637" s="161"/>
      <c r="K637" s="161"/>
      <c r="N637" s="161"/>
      <c r="O637" s="161"/>
      <c r="P637" s="161"/>
    </row>
    <row r="638" spans="9:16" ht="15.75" customHeight="1" x14ac:dyDescent="0.25">
      <c r="I638" s="161"/>
      <c r="J638" s="161"/>
      <c r="K638" s="161"/>
      <c r="N638" s="161"/>
      <c r="O638" s="161"/>
      <c r="P638" s="161"/>
    </row>
    <row r="639" spans="9:16" ht="15.75" customHeight="1" x14ac:dyDescent="0.25">
      <c r="I639" s="161"/>
      <c r="J639" s="161"/>
      <c r="K639" s="161"/>
      <c r="N639" s="161"/>
      <c r="O639" s="161"/>
      <c r="P639" s="161"/>
    </row>
    <row r="640" spans="9:16" ht="15.75" customHeight="1" x14ac:dyDescent="0.25">
      <c r="I640" s="161"/>
      <c r="J640" s="161"/>
      <c r="K640" s="161"/>
      <c r="N640" s="161"/>
      <c r="O640" s="161"/>
      <c r="P640" s="161"/>
    </row>
    <row r="641" spans="9:16" ht="15.75" customHeight="1" x14ac:dyDescent="0.25">
      <c r="I641" s="161"/>
      <c r="J641" s="161"/>
      <c r="K641" s="161"/>
      <c r="N641" s="161"/>
      <c r="O641" s="161"/>
      <c r="P641" s="161"/>
    </row>
    <row r="642" spans="9:16" ht="15.75" customHeight="1" x14ac:dyDescent="0.25">
      <c r="I642" s="161"/>
      <c r="J642" s="161"/>
      <c r="K642" s="161"/>
      <c r="N642" s="161"/>
      <c r="O642" s="161"/>
      <c r="P642" s="161"/>
    </row>
    <row r="643" spans="9:16" ht="15.75" customHeight="1" x14ac:dyDescent="0.25">
      <c r="I643" s="161"/>
      <c r="J643" s="161"/>
      <c r="K643" s="161"/>
      <c r="N643" s="161"/>
      <c r="O643" s="161"/>
      <c r="P643" s="161"/>
    </row>
    <row r="644" spans="9:16" ht="15.75" customHeight="1" x14ac:dyDescent="0.25">
      <c r="I644" s="161"/>
      <c r="J644" s="161"/>
      <c r="K644" s="161"/>
      <c r="N644" s="161"/>
      <c r="O644" s="161"/>
      <c r="P644" s="161"/>
    </row>
    <row r="645" spans="9:16" ht="15.75" customHeight="1" x14ac:dyDescent="0.25">
      <c r="I645" s="161"/>
      <c r="J645" s="161"/>
      <c r="K645" s="161"/>
      <c r="N645" s="161"/>
      <c r="O645" s="161"/>
      <c r="P645" s="161"/>
    </row>
    <row r="646" spans="9:16" ht="15.75" customHeight="1" x14ac:dyDescent="0.25">
      <c r="I646" s="161"/>
      <c r="J646" s="161"/>
      <c r="K646" s="161"/>
      <c r="N646" s="161"/>
      <c r="O646" s="161"/>
      <c r="P646" s="161"/>
    </row>
    <row r="647" spans="9:16" ht="15.75" customHeight="1" x14ac:dyDescent="0.25">
      <c r="I647" s="161"/>
      <c r="J647" s="161"/>
      <c r="K647" s="161"/>
      <c r="N647" s="161"/>
      <c r="O647" s="161"/>
      <c r="P647" s="161"/>
    </row>
    <row r="648" spans="9:16" ht="15.75" customHeight="1" x14ac:dyDescent="0.25">
      <c r="I648" s="161"/>
      <c r="J648" s="161"/>
      <c r="K648" s="161"/>
      <c r="N648" s="161"/>
      <c r="O648" s="161"/>
      <c r="P648" s="161"/>
    </row>
    <row r="649" spans="9:16" ht="15.75" customHeight="1" x14ac:dyDescent="0.25">
      <c r="I649" s="161"/>
      <c r="J649" s="161"/>
      <c r="K649" s="161"/>
      <c r="N649" s="161"/>
      <c r="O649" s="161"/>
      <c r="P649" s="161"/>
    </row>
    <row r="650" spans="9:16" ht="15.75" customHeight="1" x14ac:dyDescent="0.25">
      <c r="I650" s="161"/>
      <c r="J650" s="161"/>
      <c r="K650" s="161"/>
      <c r="N650" s="161"/>
      <c r="O650" s="161"/>
      <c r="P650" s="161"/>
    </row>
    <row r="651" spans="9:16" ht="15.75" customHeight="1" x14ac:dyDescent="0.25">
      <c r="I651" s="161"/>
      <c r="J651" s="161"/>
      <c r="K651" s="161"/>
      <c r="N651" s="161"/>
      <c r="O651" s="161"/>
      <c r="P651" s="161"/>
    </row>
    <row r="652" spans="9:16" ht="15.75" customHeight="1" x14ac:dyDescent="0.25">
      <c r="I652" s="161"/>
      <c r="J652" s="161"/>
      <c r="K652" s="161"/>
      <c r="N652" s="161"/>
      <c r="O652" s="161"/>
      <c r="P652" s="161"/>
    </row>
    <row r="653" spans="9:16" ht="15.75" customHeight="1" x14ac:dyDescent="0.25">
      <c r="I653" s="161"/>
      <c r="J653" s="161"/>
      <c r="K653" s="161"/>
      <c r="N653" s="161"/>
      <c r="O653" s="161"/>
      <c r="P653" s="161"/>
    </row>
    <row r="654" spans="9:16" ht="15.75" customHeight="1" x14ac:dyDescent="0.25">
      <c r="I654" s="161"/>
      <c r="J654" s="161"/>
      <c r="K654" s="161"/>
      <c r="N654" s="161"/>
      <c r="O654" s="161"/>
      <c r="P654" s="161"/>
    </row>
    <row r="655" spans="9:16" ht="15.75" customHeight="1" x14ac:dyDescent="0.25">
      <c r="I655" s="161"/>
      <c r="J655" s="161"/>
      <c r="K655" s="161"/>
      <c r="N655" s="161"/>
      <c r="O655" s="161"/>
      <c r="P655" s="161"/>
    </row>
    <row r="656" spans="9:16" ht="15.75" customHeight="1" x14ac:dyDescent="0.25">
      <c r="I656" s="161"/>
      <c r="J656" s="161"/>
      <c r="K656" s="161"/>
      <c r="N656" s="161"/>
      <c r="O656" s="161"/>
      <c r="P656" s="161"/>
    </row>
    <row r="657" spans="9:16" ht="15.75" customHeight="1" x14ac:dyDescent="0.25">
      <c r="I657" s="161"/>
      <c r="J657" s="161"/>
      <c r="K657" s="161"/>
      <c r="N657" s="161"/>
      <c r="O657" s="161"/>
      <c r="P657" s="161"/>
    </row>
    <row r="658" spans="9:16" ht="15.75" customHeight="1" x14ac:dyDescent="0.25">
      <c r="I658" s="161"/>
      <c r="J658" s="161"/>
      <c r="K658" s="161"/>
      <c r="N658" s="161"/>
      <c r="O658" s="161"/>
      <c r="P658" s="161"/>
    </row>
    <row r="659" spans="9:16" ht="15.75" customHeight="1" x14ac:dyDescent="0.25">
      <c r="I659" s="161"/>
      <c r="J659" s="161"/>
      <c r="K659" s="161"/>
      <c r="N659" s="161"/>
      <c r="O659" s="161"/>
      <c r="P659" s="161"/>
    </row>
    <row r="660" spans="9:16" ht="15.75" customHeight="1" x14ac:dyDescent="0.25">
      <c r="I660" s="161"/>
      <c r="J660" s="161"/>
      <c r="K660" s="161"/>
      <c r="N660" s="161"/>
      <c r="O660" s="161"/>
      <c r="P660" s="161"/>
    </row>
    <row r="661" spans="9:16" ht="15.75" customHeight="1" x14ac:dyDescent="0.25">
      <c r="I661" s="161"/>
      <c r="J661" s="161"/>
      <c r="K661" s="161"/>
      <c r="N661" s="161"/>
      <c r="O661" s="161"/>
      <c r="P661" s="161"/>
    </row>
    <row r="662" spans="9:16" ht="15.75" customHeight="1" x14ac:dyDescent="0.25">
      <c r="I662" s="161"/>
      <c r="J662" s="161"/>
      <c r="K662" s="161"/>
      <c r="N662" s="161"/>
      <c r="O662" s="161"/>
      <c r="P662" s="161"/>
    </row>
    <row r="663" spans="9:16" ht="15.75" customHeight="1" x14ac:dyDescent="0.25">
      <c r="I663" s="161"/>
      <c r="J663" s="161"/>
      <c r="K663" s="161"/>
      <c r="N663" s="161"/>
      <c r="O663" s="161"/>
      <c r="P663" s="161"/>
    </row>
    <row r="664" spans="9:16" ht="15.75" customHeight="1" x14ac:dyDescent="0.25">
      <c r="I664" s="161"/>
      <c r="J664" s="161"/>
      <c r="K664" s="161"/>
      <c r="N664" s="161"/>
      <c r="O664" s="161"/>
      <c r="P664" s="161"/>
    </row>
    <row r="665" spans="9:16" ht="15.75" customHeight="1" x14ac:dyDescent="0.25">
      <c r="I665" s="161"/>
      <c r="J665" s="161"/>
      <c r="K665" s="161"/>
      <c r="N665" s="161"/>
      <c r="O665" s="161"/>
      <c r="P665" s="161"/>
    </row>
    <row r="666" spans="9:16" ht="15.75" customHeight="1" x14ac:dyDescent="0.25">
      <c r="I666" s="161"/>
      <c r="J666" s="161"/>
      <c r="K666" s="161"/>
      <c r="N666" s="161"/>
      <c r="O666" s="161"/>
      <c r="P666" s="161"/>
    </row>
    <row r="667" spans="9:16" ht="15.75" customHeight="1" x14ac:dyDescent="0.25">
      <c r="I667" s="161"/>
      <c r="J667" s="161"/>
      <c r="K667" s="161"/>
      <c r="N667" s="161"/>
      <c r="O667" s="161"/>
      <c r="P667" s="161"/>
    </row>
    <row r="668" spans="9:16" ht="15.75" customHeight="1" x14ac:dyDescent="0.25">
      <c r="I668" s="161"/>
      <c r="J668" s="161"/>
      <c r="K668" s="161"/>
      <c r="N668" s="161"/>
      <c r="O668" s="161"/>
      <c r="P668" s="161"/>
    </row>
    <row r="669" spans="9:16" ht="15.75" customHeight="1" x14ac:dyDescent="0.25">
      <c r="I669" s="161"/>
      <c r="J669" s="161"/>
      <c r="K669" s="161"/>
      <c r="N669" s="161"/>
      <c r="O669" s="161"/>
      <c r="P669" s="161"/>
    </row>
    <row r="670" spans="9:16" ht="15.75" customHeight="1" x14ac:dyDescent="0.25">
      <c r="I670" s="161"/>
      <c r="J670" s="161"/>
      <c r="K670" s="161"/>
      <c r="N670" s="161"/>
      <c r="O670" s="161"/>
      <c r="P670" s="161"/>
    </row>
    <row r="671" spans="9:16" ht="15.75" customHeight="1" x14ac:dyDescent="0.25">
      <c r="I671" s="161"/>
      <c r="J671" s="161"/>
      <c r="K671" s="161"/>
      <c r="N671" s="161"/>
      <c r="O671" s="161"/>
      <c r="P671" s="161"/>
    </row>
    <row r="672" spans="9:16" ht="15.75" customHeight="1" x14ac:dyDescent="0.25">
      <c r="I672" s="161"/>
      <c r="J672" s="161"/>
      <c r="K672" s="161"/>
      <c r="N672" s="161"/>
      <c r="O672" s="161"/>
      <c r="P672" s="161"/>
    </row>
    <row r="673" spans="9:16" ht="15.75" customHeight="1" x14ac:dyDescent="0.25">
      <c r="I673" s="161"/>
      <c r="J673" s="161"/>
      <c r="K673" s="161"/>
      <c r="N673" s="161"/>
      <c r="O673" s="161"/>
      <c r="P673" s="161"/>
    </row>
    <row r="674" spans="9:16" ht="15.75" customHeight="1" x14ac:dyDescent="0.25">
      <c r="I674" s="161"/>
      <c r="J674" s="161"/>
      <c r="K674" s="161"/>
      <c r="N674" s="161"/>
      <c r="O674" s="161"/>
      <c r="P674" s="161"/>
    </row>
    <row r="675" spans="9:16" ht="15.75" customHeight="1" x14ac:dyDescent="0.25">
      <c r="I675" s="161"/>
      <c r="J675" s="161"/>
      <c r="K675" s="161"/>
      <c r="N675" s="161"/>
      <c r="O675" s="161"/>
      <c r="P675" s="161"/>
    </row>
    <row r="676" spans="9:16" ht="15.75" customHeight="1" x14ac:dyDescent="0.25">
      <c r="I676" s="161"/>
      <c r="J676" s="161"/>
      <c r="K676" s="161"/>
      <c r="N676" s="161"/>
      <c r="O676" s="161"/>
      <c r="P676" s="161"/>
    </row>
    <row r="677" spans="9:16" ht="15.75" customHeight="1" x14ac:dyDescent="0.25">
      <c r="I677" s="161"/>
      <c r="J677" s="161"/>
      <c r="K677" s="161"/>
      <c r="N677" s="161"/>
      <c r="O677" s="161"/>
      <c r="P677" s="161"/>
    </row>
    <row r="678" spans="9:16" ht="15.75" customHeight="1" x14ac:dyDescent="0.25">
      <c r="I678" s="161"/>
      <c r="J678" s="161"/>
      <c r="K678" s="161"/>
      <c r="N678" s="161"/>
      <c r="O678" s="161"/>
      <c r="P678" s="161"/>
    </row>
    <row r="679" spans="9:16" ht="15.75" customHeight="1" x14ac:dyDescent="0.25">
      <c r="I679" s="161"/>
      <c r="J679" s="161"/>
      <c r="K679" s="161"/>
      <c r="N679" s="161"/>
      <c r="O679" s="161"/>
      <c r="P679" s="161"/>
    </row>
    <row r="680" spans="9:16" ht="15.75" customHeight="1" x14ac:dyDescent="0.25">
      <c r="I680" s="161"/>
      <c r="J680" s="161"/>
      <c r="K680" s="161"/>
      <c r="N680" s="161"/>
      <c r="O680" s="161"/>
      <c r="P680" s="161"/>
    </row>
    <row r="681" spans="9:16" ht="15.75" customHeight="1" x14ac:dyDescent="0.25">
      <c r="I681" s="161"/>
      <c r="J681" s="161"/>
      <c r="K681" s="161"/>
      <c r="N681" s="161"/>
      <c r="O681" s="161"/>
      <c r="P681" s="161"/>
    </row>
    <row r="682" spans="9:16" ht="15.75" customHeight="1" x14ac:dyDescent="0.25">
      <c r="I682" s="161"/>
      <c r="J682" s="161"/>
      <c r="K682" s="161"/>
      <c r="N682" s="161"/>
      <c r="O682" s="161"/>
      <c r="P682" s="161"/>
    </row>
    <row r="683" spans="9:16" ht="15.75" customHeight="1" x14ac:dyDescent="0.25">
      <c r="I683" s="161"/>
      <c r="J683" s="161"/>
      <c r="K683" s="161"/>
      <c r="N683" s="161"/>
      <c r="O683" s="161"/>
      <c r="P683" s="161"/>
    </row>
    <row r="684" spans="9:16" ht="15.75" customHeight="1" x14ac:dyDescent="0.25">
      <c r="I684" s="161"/>
      <c r="J684" s="161"/>
      <c r="K684" s="161"/>
      <c r="N684" s="161"/>
      <c r="O684" s="161"/>
      <c r="P684" s="161"/>
    </row>
    <row r="685" spans="9:16" ht="15.75" customHeight="1" x14ac:dyDescent="0.25">
      <c r="I685" s="161"/>
      <c r="J685" s="161"/>
      <c r="K685" s="161"/>
      <c r="N685" s="161"/>
      <c r="O685" s="161"/>
      <c r="P685" s="161"/>
    </row>
    <row r="686" spans="9:16" ht="15.75" customHeight="1" x14ac:dyDescent="0.25">
      <c r="I686" s="161"/>
      <c r="J686" s="161"/>
      <c r="K686" s="161"/>
      <c r="N686" s="161"/>
      <c r="O686" s="161"/>
      <c r="P686" s="161"/>
    </row>
    <row r="687" spans="9:16" ht="15.75" customHeight="1" x14ac:dyDescent="0.25">
      <c r="I687" s="161"/>
      <c r="J687" s="161"/>
      <c r="K687" s="161"/>
      <c r="N687" s="161"/>
      <c r="O687" s="161"/>
      <c r="P687" s="161"/>
    </row>
    <row r="688" spans="9:16" ht="15.75" customHeight="1" x14ac:dyDescent="0.25">
      <c r="I688" s="161"/>
      <c r="J688" s="161"/>
      <c r="K688" s="161"/>
      <c r="N688" s="161"/>
      <c r="O688" s="161"/>
      <c r="P688" s="161"/>
    </row>
    <row r="689" spans="9:16" ht="15.75" customHeight="1" x14ac:dyDescent="0.25">
      <c r="I689" s="161"/>
      <c r="J689" s="161"/>
      <c r="K689" s="161"/>
      <c r="N689" s="161"/>
      <c r="O689" s="161"/>
      <c r="P689" s="161"/>
    </row>
    <row r="690" spans="9:16" ht="15.75" customHeight="1" x14ac:dyDescent="0.25">
      <c r="I690" s="161"/>
      <c r="J690" s="161"/>
      <c r="K690" s="161"/>
      <c r="N690" s="161"/>
      <c r="O690" s="161"/>
      <c r="P690" s="161"/>
    </row>
    <row r="691" spans="9:16" ht="15.75" customHeight="1" x14ac:dyDescent="0.25">
      <c r="I691" s="161"/>
      <c r="J691" s="161"/>
      <c r="K691" s="161"/>
      <c r="N691" s="161"/>
      <c r="O691" s="161"/>
      <c r="P691" s="161"/>
    </row>
    <row r="692" spans="9:16" ht="15.75" customHeight="1" x14ac:dyDescent="0.25">
      <c r="I692" s="161"/>
      <c r="J692" s="161"/>
      <c r="K692" s="161"/>
      <c r="N692" s="161"/>
      <c r="O692" s="161"/>
      <c r="P692" s="161"/>
    </row>
    <row r="693" spans="9:16" ht="15.75" customHeight="1" x14ac:dyDescent="0.25">
      <c r="I693" s="161"/>
      <c r="J693" s="161"/>
      <c r="K693" s="161"/>
      <c r="N693" s="161"/>
      <c r="O693" s="161"/>
      <c r="P693" s="161"/>
    </row>
    <row r="694" spans="9:16" ht="15.75" customHeight="1" x14ac:dyDescent="0.25">
      <c r="I694" s="161"/>
      <c r="J694" s="161"/>
      <c r="K694" s="161"/>
      <c r="N694" s="161"/>
      <c r="O694" s="161"/>
      <c r="P694" s="161"/>
    </row>
    <row r="695" spans="9:16" ht="15.75" customHeight="1" x14ac:dyDescent="0.25">
      <c r="I695" s="161"/>
      <c r="J695" s="161"/>
      <c r="K695" s="161"/>
      <c r="N695" s="161"/>
      <c r="O695" s="161"/>
      <c r="P695" s="161"/>
    </row>
    <row r="696" spans="9:16" ht="15.75" customHeight="1" x14ac:dyDescent="0.25">
      <c r="I696" s="161"/>
      <c r="J696" s="161"/>
      <c r="K696" s="161"/>
      <c r="N696" s="161"/>
      <c r="O696" s="161"/>
      <c r="P696" s="161"/>
    </row>
    <row r="697" spans="9:16" ht="15.75" customHeight="1" x14ac:dyDescent="0.25">
      <c r="I697" s="161"/>
      <c r="J697" s="161"/>
      <c r="K697" s="161"/>
      <c r="N697" s="161"/>
      <c r="O697" s="161"/>
      <c r="P697" s="161"/>
    </row>
    <row r="698" spans="9:16" ht="15.75" customHeight="1" x14ac:dyDescent="0.25">
      <c r="I698" s="161"/>
      <c r="J698" s="161"/>
      <c r="K698" s="161"/>
      <c r="N698" s="161"/>
      <c r="O698" s="161"/>
      <c r="P698" s="161"/>
    </row>
    <row r="699" spans="9:16" ht="15.75" customHeight="1" x14ac:dyDescent="0.25">
      <c r="I699" s="161"/>
      <c r="J699" s="161"/>
      <c r="K699" s="161"/>
      <c r="N699" s="161"/>
      <c r="O699" s="161"/>
      <c r="P699" s="161"/>
    </row>
    <row r="700" spans="9:16" ht="15.75" customHeight="1" x14ac:dyDescent="0.25">
      <c r="I700" s="161"/>
      <c r="J700" s="161"/>
      <c r="K700" s="161"/>
      <c r="N700" s="161"/>
      <c r="O700" s="161"/>
      <c r="P700" s="161"/>
    </row>
    <row r="701" spans="9:16" ht="15.75" customHeight="1" x14ac:dyDescent="0.25">
      <c r="I701" s="161"/>
      <c r="J701" s="161"/>
      <c r="K701" s="161"/>
      <c r="N701" s="161"/>
      <c r="O701" s="161"/>
      <c r="P701" s="161"/>
    </row>
    <row r="702" spans="9:16" ht="15.75" customHeight="1" x14ac:dyDescent="0.25">
      <c r="I702" s="161"/>
      <c r="J702" s="161"/>
      <c r="K702" s="161"/>
      <c r="N702" s="161"/>
      <c r="O702" s="161"/>
      <c r="P702" s="161"/>
    </row>
    <row r="703" spans="9:16" ht="15.75" customHeight="1" x14ac:dyDescent="0.25">
      <c r="I703" s="161"/>
      <c r="J703" s="161"/>
      <c r="K703" s="161"/>
      <c r="N703" s="161"/>
      <c r="O703" s="161"/>
      <c r="P703" s="161"/>
    </row>
    <row r="704" spans="9:16" ht="15.75" customHeight="1" x14ac:dyDescent="0.25">
      <c r="I704" s="161"/>
      <c r="J704" s="161"/>
      <c r="K704" s="161"/>
      <c r="N704" s="161"/>
      <c r="O704" s="161"/>
      <c r="P704" s="161"/>
    </row>
    <row r="705" spans="9:16" ht="15.75" customHeight="1" x14ac:dyDescent="0.25">
      <c r="I705" s="161"/>
      <c r="J705" s="161"/>
      <c r="K705" s="161"/>
      <c r="N705" s="161"/>
      <c r="O705" s="161"/>
      <c r="P705" s="161"/>
    </row>
    <row r="706" spans="9:16" ht="15.75" customHeight="1" x14ac:dyDescent="0.25">
      <c r="I706" s="161"/>
      <c r="J706" s="161"/>
      <c r="K706" s="161"/>
      <c r="N706" s="161"/>
      <c r="O706" s="161"/>
      <c r="P706" s="161"/>
    </row>
    <row r="707" spans="9:16" ht="15.75" customHeight="1" x14ac:dyDescent="0.25">
      <c r="I707" s="161"/>
      <c r="J707" s="161"/>
      <c r="K707" s="161"/>
      <c r="N707" s="161"/>
      <c r="O707" s="161"/>
      <c r="P707" s="161"/>
    </row>
    <row r="708" spans="9:16" ht="15.75" customHeight="1" x14ac:dyDescent="0.25">
      <c r="I708" s="161"/>
      <c r="J708" s="161"/>
      <c r="K708" s="161"/>
      <c r="N708" s="161"/>
      <c r="O708" s="161"/>
      <c r="P708" s="161"/>
    </row>
    <row r="709" spans="9:16" ht="15.75" customHeight="1" x14ac:dyDescent="0.25">
      <c r="I709" s="161"/>
      <c r="J709" s="161"/>
      <c r="K709" s="161"/>
      <c r="N709" s="161"/>
      <c r="O709" s="161"/>
      <c r="P709" s="161"/>
    </row>
    <row r="710" spans="9:16" ht="15.75" customHeight="1" x14ac:dyDescent="0.25">
      <c r="I710" s="161"/>
      <c r="J710" s="161"/>
      <c r="K710" s="161"/>
      <c r="N710" s="161"/>
      <c r="O710" s="161"/>
      <c r="P710" s="161"/>
    </row>
    <row r="711" spans="9:16" ht="15.75" customHeight="1" x14ac:dyDescent="0.25">
      <c r="I711" s="161"/>
      <c r="J711" s="161"/>
      <c r="K711" s="161"/>
      <c r="N711" s="161"/>
      <c r="O711" s="161"/>
      <c r="P711" s="161"/>
    </row>
    <row r="712" spans="9:16" ht="15.75" customHeight="1" x14ac:dyDescent="0.25">
      <c r="I712" s="161"/>
      <c r="J712" s="161"/>
      <c r="K712" s="161"/>
      <c r="N712" s="161"/>
      <c r="O712" s="161"/>
      <c r="P712" s="161"/>
    </row>
    <row r="713" spans="9:16" ht="15.75" customHeight="1" x14ac:dyDescent="0.25">
      <c r="I713" s="161"/>
      <c r="J713" s="161"/>
      <c r="K713" s="161"/>
      <c r="N713" s="161"/>
      <c r="O713" s="161"/>
      <c r="P713" s="161"/>
    </row>
    <row r="714" spans="9:16" ht="15.75" customHeight="1" x14ac:dyDescent="0.25">
      <c r="I714" s="161"/>
      <c r="J714" s="161"/>
      <c r="K714" s="161"/>
      <c r="N714" s="161"/>
      <c r="O714" s="161"/>
      <c r="P714" s="161"/>
    </row>
    <row r="715" spans="9:16" ht="15.75" customHeight="1" x14ac:dyDescent="0.25">
      <c r="I715" s="161"/>
      <c r="J715" s="161"/>
      <c r="K715" s="161"/>
      <c r="N715" s="161"/>
      <c r="O715" s="161"/>
      <c r="P715" s="161"/>
    </row>
    <row r="716" spans="9:16" ht="15.75" customHeight="1" x14ac:dyDescent="0.25">
      <c r="I716" s="161"/>
      <c r="J716" s="161"/>
      <c r="K716" s="161"/>
      <c r="N716" s="161"/>
      <c r="O716" s="161"/>
      <c r="P716" s="161"/>
    </row>
    <row r="717" spans="9:16" ht="15.75" customHeight="1" x14ac:dyDescent="0.25">
      <c r="I717" s="161"/>
      <c r="J717" s="161"/>
      <c r="K717" s="161"/>
      <c r="N717" s="161"/>
      <c r="O717" s="161"/>
      <c r="P717" s="161"/>
    </row>
    <row r="718" spans="9:16" ht="15.75" customHeight="1" x14ac:dyDescent="0.25">
      <c r="I718" s="161"/>
      <c r="J718" s="161"/>
      <c r="K718" s="161"/>
      <c r="N718" s="161"/>
      <c r="O718" s="161"/>
      <c r="P718" s="161"/>
    </row>
    <row r="719" spans="9:16" ht="15.75" customHeight="1" x14ac:dyDescent="0.25">
      <c r="I719" s="161"/>
      <c r="J719" s="161"/>
      <c r="K719" s="161"/>
      <c r="N719" s="161"/>
      <c r="O719" s="161"/>
      <c r="P719" s="161"/>
    </row>
    <row r="720" spans="9:16" ht="15.75" customHeight="1" x14ac:dyDescent="0.25">
      <c r="I720" s="161"/>
      <c r="J720" s="161"/>
      <c r="K720" s="161"/>
      <c r="N720" s="161"/>
      <c r="O720" s="161"/>
      <c r="P720" s="161"/>
    </row>
    <row r="721" spans="9:16" ht="15.75" customHeight="1" x14ac:dyDescent="0.25">
      <c r="I721" s="161"/>
      <c r="J721" s="161"/>
      <c r="K721" s="161"/>
      <c r="N721" s="161"/>
      <c r="O721" s="161"/>
      <c r="P721" s="161"/>
    </row>
    <row r="722" spans="9:16" ht="15.75" customHeight="1" x14ac:dyDescent="0.25">
      <c r="I722" s="161"/>
      <c r="J722" s="161"/>
      <c r="K722" s="161"/>
      <c r="N722" s="161"/>
      <c r="O722" s="161"/>
      <c r="P722" s="161"/>
    </row>
    <row r="723" spans="9:16" ht="15.75" customHeight="1" x14ac:dyDescent="0.25">
      <c r="I723" s="161"/>
      <c r="J723" s="161"/>
      <c r="K723" s="161"/>
      <c r="N723" s="161"/>
      <c r="O723" s="161"/>
      <c r="P723" s="161"/>
    </row>
    <row r="724" spans="9:16" ht="15.75" customHeight="1" x14ac:dyDescent="0.25">
      <c r="I724" s="161"/>
      <c r="J724" s="161"/>
      <c r="K724" s="161"/>
      <c r="N724" s="161"/>
      <c r="O724" s="161"/>
      <c r="P724" s="161"/>
    </row>
    <row r="725" spans="9:16" ht="15.75" customHeight="1" x14ac:dyDescent="0.25">
      <c r="I725" s="161"/>
      <c r="J725" s="161"/>
      <c r="K725" s="161"/>
      <c r="N725" s="161"/>
      <c r="O725" s="161"/>
      <c r="P725" s="161"/>
    </row>
    <row r="726" spans="9:16" ht="15.75" customHeight="1" x14ac:dyDescent="0.25">
      <c r="I726" s="161"/>
      <c r="J726" s="161"/>
      <c r="K726" s="161"/>
      <c r="N726" s="161"/>
      <c r="O726" s="161"/>
      <c r="P726" s="161"/>
    </row>
    <row r="727" spans="9:16" ht="15.75" customHeight="1" x14ac:dyDescent="0.25">
      <c r="I727" s="161"/>
      <c r="J727" s="161"/>
      <c r="K727" s="161"/>
      <c r="N727" s="161"/>
      <c r="O727" s="161"/>
      <c r="P727" s="161"/>
    </row>
    <row r="728" spans="9:16" ht="15.75" customHeight="1" x14ac:dyDescent="0.25">
      <c r="I728" s="161"/>
      <c r="J728" s="161"/>
      <c r="K728" s="161"/>
      <c r="N728" s="161"/>
      <c r="O728" s="161"/>
      <c r="P728" s="161"/>
    </row>
    <row r="729" spans="9:16" ht="15.75" customHeight="1" x14ac:dyDescent="0.25">
      <c r="I729" s="161"/>
      <c r="J729" s="161"/>
      <c r="K729" s="161"/>
      <c r="N729" s="161"/>
      <c r="O729" s="161"/>
      <c r="P729" s="161"/>
    </row>
    <row r="730" spans="9:16" ht="15.75" customHeight="1" x14ac:dyDescent="0.25">
      <c r="I730" s="161"/>
      <c r="J730" s="161"/>
      <c r="K730" s="161"/>
      <c r="N730" s="161"/>
      <c r="O730" s="161"/>
      <c r="P730" s="161"/>
    </row>
    <row r="731" spans="9:16" ht="15.75" customHeight="1" x14ac:dyDescent="0.25">
      <c r="I731" s="161"/>
      <c r="J731" s="161"/>
      <c r="K731" s="161"/>
      <c r="N731" s="161"/>
      <c r="O731" s="161"/>
      <c r="P731" s="161"/>
    </row>
    <row r="732" spans="9:16" ht="15.75" customHeight="1" x14ac:dyDescent="0.25">
      <c r="I732" s="161"/>
      <c r="J732" s="161"/>
      <c r="K732" s="161"/>
      <c r="N732" s="161"/>
      <c r="O732" s="161"/>
      <c r="P732" s="161"/>
    </row>
    <row r="733" spans="9:16" ht="15.75" customHeight="1" x14ac:dyDescent="0.25">
      <c r="I733" s="161"/>
      <c r="J733" s="161"/>
      <c r="K733" s="161"/>
      <c r="N733" s="161"/>
      <c r="O733" s="161"/>
      <c r="P733" s="161"/>
    </row>
    <row r="734" spans="9:16" ht="15.75" customHeight="1" x14ac:dyDescent="0.25">
      <c r="I734" s="161"/>
      <c r="J734" s="161"/>
      <c r="K734" s="161"/>
      <c r="N734" s="161"/>
      <c r="O734" s="161"/>
      <c r="P734" s="161"/>
    </row>
    <row r="735" spans="9:16" ht="15.75" customHeight="1" x14ac:dyDescent="0.25">
      <c r="I735" s="161"/>
      <c r="J735" s="161"/>
      <c r="K735" s="161"/>
      <c r="N735" s="161"/>
      <c r="O735" s="161"/>
      <c r="P735" s="161"/>
    </row>
    <row r="736" spans="9:16" ht="15.75" customHeight="1" x14ac:dyDescent="0.25">
      <c r="I736" s="161"/>
      <c r="J736" s="161"/>
      <c r="K736" s="161"/>
      <c r="N736" s="161"/>
      <c r="O736" s="161"/>
      <c r="P736" s="161"/>
    </row>
    <row r="737" spans="9:16" ht="15.75" customHeight="1" x14ac:dyDescent="0.25">
      <c r="I737" s="161"/>
      <c r="J737" s="161"/>
      <c r="K737" s="161"/>
      <c r="N737" s="161"/>
      <c r="O737" s="161"/>
      <c r="P737" s="161"/>
    </row>
    <row r="738" spans="9:16" ht="15.75" customHeight="1" x14ac:dyDescent="0.25">
      <c r="I738" s="161"/>
      <c r="J738" s="161"/>
      <c r="K738" s="161"/>
      <c r="N738" s="161"/>
      <c r="O738" s="161"/>
      <c r="P738" s="161"/>
    </row>
    <row r="739" spans="9:16" ht="15.75" customHeight="1" x14ac:dyDescent="0.25">
      <c r="I739" s="161"/>
      <c r="J739" s="161"/>
      <c r="K739" s="161"/>
      <c r="N739" s="161"/>
      <c r="O739" s="161"/>
      <c r="P739" s="161"/>
    </row>
    <row r="740" spans="9:16" ht="15.75" customHeight="1" x14ac:dyDescent="0.25">
      <c r="I740" s="161"/>
      <c r="J740" s="161"/>
      <c r="K740" s="161"/>
      <c r="N740" s="161"/>
      <c r="O740" s="161"/>
      <c r="P740" s="161"/>
    </row>
    <row r="741" spans="9:16" ht="15.75" customHeight="1" x14ac:dyDescent="0.25">
      <c r="I741" s="161"/>
      <c r="J741" s="161"/>
      <c r="K741" s="161"/>
      <c r="N741" s="161"/>
      <c r="O741" s="161"/>
      <c r="P741" s="161"/>
    </row>
    <row r="742" spans="9:16" ht="15.75" customHeight="1" x14ac:dyDescent="0.25">
      <c r="I742" s="161"/>
      <c r="J742" s="161"/>
      <c r="K742" s="161"/>
      <c r="N742" s="161"/>
      <c r="O742" s="161"/>
      <c r="P742" s="161"/>
    </row>
    <row r="743" spans="9:16" ht="15.75" customHeight="1" x14ac:dyDescent="0.25">
      <c r="I743" s="161"/>
      <c r="J743" s="161"/>
      <c r="K743" s="161"/>
      <c r="N743" s="161"/>
      <c r="O743" s="161"/>
      <c r="P743" s="161"/>
    </row>
    <row r="744" spans="9:16" ht="15.75" customHeight="1" x14ac:dyDescent="0.25">
      <c r="I744" s="161"/>
      <c r="J744" s="161"/>
      <c r="K744" s="161"/>
      <c r="N744" s="161"/>
      <c r="O744" s="161"/>
      <c r="P744" s="161"/>
    </row>
    <row r="745" spans="9:16" ht="15.75" customHeight="1" x14ac:dyDescent="0.25">
      <c r="I745" s="161"/>
      <c r="J745" s="161"/>
      <c r="K745" s="161"/>
      <c r="N745" s="161"/>
      <c r="O745" s="161"/>
      <c r="P745" s="161"/>
    </row>
    <row r="746" spans="9:16" ht="15.75" customHeight="1" x14ac:dyDescent="0.25">
      <c r="I746" s="161"/>
      <c r="J746" s="161"/>
      <c r="K746" s="161"/>
      <c r="N746" s="161"/>
      <c r="O746" s="161"/>
      <c r="P746" s="161"/>
    </row>
    <row r="747" spans="9:16" ht="15.75" customHeight="1" x14ac:dyDescent="0.25">
      <c r="I747" s="161"/>
      <c r="J747" s="161"/>
      <c r="K747" s="161"/>
      <c r="N747" s="161"/>
      <c r="O747" s="161"/>
      <c r="P747" s="161"/>
    </row>
    <row r="748" spans="9:16" ht="15.75" customHeight="1" x14ac:dyDescent="0.25">
      <c r="I748" s="161"/>
      <c r="J748" s="161"/>
      <c r="K748" s="161"/>
      <c r="N748" s="161"/>
      <c r="O748" s="161"/>
      <c r="P748" s="161"/>
    </row>
    <row r="749" spans="9:16" ht="15.75" customHeight="1" x14ac:dyDescent="0.25">
      <c r="I749" s="161"/>
      <c r="J749" s="161"/>
      <c r="K749" s="161"/>
      <c r="N749" s="161"/>
      <c r="O749" s="161"/>
      <c r="P749" s="161"/>
    </row>
    <row r="750" spans="9:16" ht="15.75" customHeight="1" x14ac:dyDescent="0.25">
      <c r="I750" s="161"/>
      <c r="J750" s="161"/>
      <c r="K750" s="161"/>
      <c r="N750" s="161"/>
      <c r="O750" s="161"/>
      <c r="P750" s="161"/>
    </row>
    <row r="751" spans="9:16" ht="15.75" customHeight="1" x14ac:dyDescent="0.25">
      <c r="I751" s="161"/>
      <c r="J751" s="161"/>
      <c r="K751" s="161"/>
      <c r="N751" s="161"/>
      <c r="O751" s="161"/>
      <c r="P751" s="161"/>
    </row>
    <row r="752" spans="9:16" ht="15.75" customHeight="1" x14ac:dyDescent="0.25">
      <c r="I752" s="161"/>
      <c r="J752" s="161"/>
      <c r="K752" s="161"/>
      <c r="N752" s="161"/>
      <c r="O752" s="161"/>
      <c r="P752" s="161"/>
    </row>
    <row r="753" spans="9:16" ht="15.75" customHeight="1" x14ac:dyDescent="0.25">
      <c r="I753" s="161"/>
      <c r="J753" s="161"/>
      <c r="K753" s="161"/>
      <c r="N753" s="161"/>
      <c r="O753" s="161"/>
      <c r="P753" s="161"/>
    </row>
    <row r="754" spans="9:16" ht="15.75" customHeight="1" x14ac:dyDescent="0.25">
      <c r="I754" s="161"/>
      <c r="J754" s="161"/>
      <c r="K754" s="161"/>
      <c r="N754" s="161"/>
      <c r="O754" s="161"/>
      <c r="P754" s="161"/>
    </row>
    <row r="755" spans="9:16" ht="15.75" customHeight="1" x14ac:dyDescent="0.25">
      <c r="I755" s="161"/>
      <c r="J755" s="161"/>
      <c r="K755" s="161"/>
      <c r="N755" s="161"/>
      <c r="O755" s="161"/>
      <c r="P755" s="161"/>
    </row>
    <row r="756" spans="9:16" ht="15.75" customHeight="1" x14ac:dyDescent="0.25">
      <c r="I756" s="161"/>
      <c r="J756" s="161"/>
      <c r="K756" s="161"/>
      <c r="N756" s="161"/>
      <c r="O756" s="161"/>
      <c r="P756" s="161"/>
    </row>
    <row r="757" spans="9:16" ht="15.75" customHeight="1" x14ac:dyDescent="0.25">
      <c r="I757" s="161"/>
      <c r="J757" s="161"/>
      <c r="K757" s="161"/>
      <c r="N757" s="161"/>
      <c r="O757" s="161"/>
      <c r="P757" s="161"/>
    </row>
    <row r="758" spans="9:16" ht="15.75" customHeight="1" x14ac:dyDescent="0.25">
      <c r="I758" s="161"/>
      <c r="J758" s="161"/>
      <c r="K758" s="161"/>
      <c r="N758" s="161"/>
      <c r="O758" s="161"/>
      <c r="P758" s="161"/>
    </row>
    <row r="759" spans="9:16" ht="15.75" customHeight="1" x14ac:dyDescent="0.25">
      <c r="I759" s="161"/>
      <c r="J759" s="161"/>
      <c r="K759" s="161"/>
      <c r="N759" s="161"/>
      <c r="O759" s="161"/>
      <c r="P759" s="161"/>
    </row>
    <row r="760" spans="9:16" ht="15.75" customHeight="1" x14ac:dyDescent="0.25">
      <c r="I760" s="161"/>
      <c r="J760" s="161"/>
      <c r="K760" s="161"/>
      <c r="N760" s="161"/>
      <c r="O760" s="161"/>
      <c r="P760" s="161"/>
    </row>
    <row r="761" spans="9:16" ht="15.75" customHeight="1" x14ac:dyDescent="0.25">
      <c r="I761" s="161"/>
      <c r="J761" s="161"/>
      <c r="K761" s="161"/>
      <c r="N761" s="161"/>
      <c r="O761" s="161"/>
      <c r="P761" s="161"/>
    </row>
    <row r="762" spans="9:16" ht="15.75" customHeight="1" x14ac:dyDescent="0.25">
      <c r="I762" s="161"/>
      <c r="J762" s="161"/>
      <c r="K762" s="161"/>
      <c r="N762" s="161"/>
      <c r="O762" s="161"/>
      <c r="P762" s="161"/>
    </row>
    <row r="763" spans="9:16" ht="15.75" customHeight="1" x14ac:dyDescent="0.25">
      <c r="I763" s="161"/>
      <c r="J763" s="161"/>
      <c r="K763" s="161"/>
      <c r="N763" s="161"/>
      <c r="O763" s="161"/>
      <c r="P763" s="161"/>
    </row>
    <row r="764" spans="9:16" ht="15.75" customHeight="1" x14ac:dyDescent="0.25">
      <c r="I764" s="161"/>
      <c r="J764" s="161"/>
      <c r="K764" s="161"/>
      <c r="N764" s="161"/>
      <c r="O764" s="161"/>
      <c r="P764" s="161"/>
    </row>
    <row r="765" spans="9:16" ht="15.75" customHeight="1" x14ac:dyDescent="0.25">
      <c r="I765" s="161"/>
      <c r="J765" s="161"/>
      <c r="K765" s="161"/>
      <c r="N765" s="161"/>
      <c r="O765" s="161"/>
      <c r="P765" s="161"/>
    </row>
    <row r="766" spans="9:16" ht="15.75" customHeight="1" x14ac:dyDescent="0.25">
      <c r="I766" s="161"/>
      <c r="J766" s="161"/>
      <c r="K766" s="161"/>
      <c r="N766" s="161"/>
      <c r="O766" s="161"/>
      <c r="P766" s="161"/>
    </row>
    <row r="767" spans="9:16" ht="15.75" customHeight="1" x14ac:dyDescent="0.25">
      <c r="I767" s="161"/>
      <c r="J767" s="161"/>
      <c r="K767" s="161"/>
      <c r="N767" s="161"/>
      <c r="O767" s="161"/>
      <c r="P767" s="161"/>
    </row>
    <row r="768" spans="9:16" ht="15.75" customHeight="1" x14ac:dyDescent="0.25">
      <c r="I768" s="161"/>
      <c r="J768" s="161"/>
      <c r="K768" s="161"/>
      <c r="N768" s="161"/>
      <c r="O768" s="161"/>
      <c r="P768" s="161"/>
    </row>
    <row r="769" spans="9:16" ht="15.75" customHeight="1" x14ac:dyDescent="0.25">
      <c r="I769" s="161"/>
      <c r="J769" s="161"/>
      <c r="K769" s="161"/>
      <c r="N769" s="161"/>
      <c r="O769" s="161"/>
      <c r="P769" s="161"/>
    </row>
    <row r="770" spans="9:16" ht="15.75" customHeight="1" x14ac:dyDescent="0.25">
      <c r="I770" s="161"/>
      <c r="J770" s="161"/>
      <c r="K770" s="161"/>
      <c r="N770" s="161"/>
      <c r="O770" s="161"/>
      <c r="P770" s="161"/>
    </row>
    <row r="771" spans="9:16" ht="15.75" customHeight="1" x14ac:dyDescent="0.25">
      <c r="I771" s="161"/>
      <c r="J771" s="161"/>
      <c r="K771" s="161"/>
      <c r="N771" s="161"/>
      <c r="O771" s="161"/>
      <c r="P771" s="161"/>
    </row>
    <row r="772" spans="9:16" ht="15.75" customHeight="1" x14ac:dyDescent="0.25">
      <c r="I772" s="161"/>
      <c r="J772" s="161"/>
      <c r="K772" s="161"/>
      <c r="N772" s="161"/>
      <c r="O772" s="161"/>
      <c r="P772" s="161"/>
    </row>
    <row r="773" spans="9:16" ht="15.75" customHeight="1" x14ac:dyDescent="0.25">
      <c r="I773" s="161"/>
      <c r="J773" s="161"/>
      <c r="K773" s="161"/>
      <c r="N773" s="161"/>
      <c r="O773" s="161"/>
      <c r="P773" s="161"/>
    </row>
    <row r="774" spans="9:16" ht="15.75" customHeight="1" x14ac:dyDescent="0.25">
      <c r="I774" s="161"/>
      <c r="J774" s="161"/>
      <c r="K774" s="161"/>
      <c r="N774" s="161"/>
      <c r="O774" s="161"/>
      <c r="P774" s="161"/>
    </row>
    <row r="775" spans="9:16" ht="15.75" customHeight="1" x14ac:dyDescent="0.25">
      <c r="I775" s="161"/>
      <c r="J775" s="161"/>
      <c r="K775" s="161"/>
      <c r="N775" s="161"/>
      <c r="O775" s="161"/>
      <c r="P775" s="161"/>
    </row>
    <row r="776" spans="9:16" ht="15.75" customHeight="1" x14ac:dyDescent="0.25">
      <c r="I776" s="161"/>
      <c r="J776" s="161"/>
      <c r="K776" s="161"/>
      <c r="N776" s="161"/>
      <c r="O776" s="161"/>
      <c r="P776" s="161"/>
    </row>
    <row r="777" spans="9:16" ht="15.75" customHeight="1" x14ac:dyDescent="0.25">
      <c r="I777" s="161"/>
      <c r="J777" s="161"/>
      <c r="K777" s="161"/>
      <c r="N777" s="161"/>
      <c r="O777" s="161"/>
      <c r="P777" s="161"/>
    </row>
    <row r="778" spans="9:16" ht="15.75" customHeight="1" x14ac:dyDescent="0.25">
      <c r="I778" s="161"/>
      <c r="J778" s="161"/>
      <c r="K778" s="161"/>
      <c r="N778" s="161"/>
      <c r="O778" s="161"/>
      <c r="P778" s="161"/>
    </row>
    <row r="779" spans="9:16" ht="15.75" customHeight="1" x14ac:dyDescent="0.25">
      <c r="I779" s="161"/>
      <c r="J779" s="161"/>
      <c r="K779" s="161"/>
      <c r="N779" s="161"/>
      <c r="O779" s="161"/>
      <c r="P779" s="161"/>
    </row>
    <row r="780" spans="9:16" ht="15.75" customHeight="1" x14ac:dyDescent="0.25">
      <c r="I780" s="161"/>
      <c r="J780" s="161"/>
      <c r="K780" s="161"/>
      <c r="N780" s="161"/>
      <c r="O780" s="161"/>
      <c r="P780" s="161"/>
    </row>
    <row r="781" spans="9:16" ht="15.75" customHeight="1" x14ac:dyDescent="0.25">
      <c r="I781" s="161"/>
      <c r="J781" s="161"/>
      <c r="K781" s="161"/>
      <c r="N781" s="161"/>
      <c r="O781" s="161"/>
      <c r="P781" s="161"/>
    </row>
    <row r="782" spans="9:16" ht="15.75" customHeight="1" x14ac:dyDescent="0.25">
      <c r="I782" s="161"/>
      <c r="J782" s="161"/>
      <c r="K782" s="161"/>
      <c r="N782" s="161"/>
      <c r="O782" s="161"/>
      <c r="P782" s="161"/>
    </row>
    <row r="783" spans="9:16" ht="15.75" customHeight="1" x14ac:dyDescent="0.25">
      <c r="I783" s="161"/>
      <c r="J783" s="161"/>
      <c r="K783" s="161"/>
      <c r="N783" s="161"/>
      <c r="O783" s="161"/>
      <c r="P783" s="161"/>
    </row>
    <row r="784" spans="9:16" ht="15.75" customHeight="1" x14ac:dyDescent="0.25">
      <c r="I784" s="161"/>
      <c r="J784" s="161"/>
      <c r="K784" s="161"/>
      <c r="N784" s="161"/>
      <c r="O784" s="161"/>
      <c r="P784" s="161"/>
    </row>
    <row r="785" spans="9:16" ht="15.75" customHeight="1" x14ac:dyDescent="0.25">
      <c r="I785" s="161"/>
      <c r="J785" s="161"/>
      <c r="K785" s="161"/>
      <c r="N785" s="161"/>
      <c r="O785" s="161"/>
      <c r="P785" s="161"/>
    </row>
    <row r="786" spans="9:16" ht="15.75" customHeight="1" x14ac:dyDescent="0.25">
      <c r="I786" s="161"/>
      <c r="J786" s="161"/>
      <c r="K786" s="161"/>
      <c r="N786" s="161"/>
      <c r="O786" s="161"/>
      <c r="P786" s="161"/>
    </row>
    <row r="787" spans="9:16" ht="15.75" customHeight="1" x14ac:dyDescent="0.25">
      <c r="I787" s="161"/>
      <c r="J787" s="161"/>
      <c r="K787" s="161"/>
      <c r="N787" s="161"/>
      <c r="O787" s="161"/>
      <c r="P787" s="161"/>
    </row>
    <row r="788" spans="9:16" ht="15.75" customHeight="1" x14ac:dyDescent="0.25">
      <c r="I788" s="161"/>
      <c r="J788" s="161"/>
      <c r="K788" s="161"/>
      <c r="N788" s="161"/>
      <c r="O788" s="161"/>
      <c r="P788" s="161"/>
    </row>
    <row r="789" spans="9:16" ht="15.75" customHeight="1" x14ac:dyDescent="0.25">
      <c r="I789" s="161"/>
      <c r="J789" s="161"/>
      <c r="K789" s="161"/>
      <c r="N789" s="161"/>
      <c r="O789" s="161"/>
      <c r="P789" s="161"/>
    </row>
    <row r="790" spans="9:16" ht="15.75" customHeight="1" x14ac:dyDescent="0.25">
      <c r="I790" s="161"/>
      <c r="J790" s="161"/>
      <c r="K790" s="161"/>
      <c r="N790" s="161"/>
      <c r="O790" s="161"/>
      <c r="P790" s="161"/>
    </row>
    <row r="791" spans="9:16" ht="15.75" customHeight="1" x14ac:dyDescent="0.25">
      <c r="I791" s="161"/>
      <c r="J791" s="161"/>
      <c r="K791" s="161"/>
      <c r="N791" s="161"/>
      <c r="O791" s="161"/>
      <c r="P791" s="161"/>
    </row>
    <row r="792" spans="9:16" ht="15.75" customHeight="1" x14ac:dyDescent="0.25">
      <c r="I792" s="161"/>
      <c r="J792" s="161"/>
      <c r="K792" s="161"/>
      <c r="N792" s="161"/>
      <c r="O792" s="161"/>
      <c r="P792" s="161"/>
    </row>
    <row r="793" spans="9:16" ht="15.75" customHeight="1" x14ac:dyDescent="0.25">
      <c r="I793" s="161"/>
      <c r="J793" s="161"/>
      <c r="K793" s="161"/>
      <c r="N793" s="161"/>
      <c r="O793" s="161"/>
      <c r="P793" s="161"/>
    </row>
    <row r="794" spans="9:16" ht="15.75" customHeight="1" x14ac:dyDescent="0.25">
      <c r="I794" s="161"/>
      <c r="J794" s="161"/>
      <c r="K794" s="161"/>
      <c r="N794" s="161"/>
      <c r="O794" s="161"/>
      <c r="P794" s="161"/>
    </row>
    <row r="795" spans="9:16" ht="15.75" customHeight="1" x14ac:dyDescent="0.25">
      <c r="I795" s="161"/>
      <c r="J795" s="161"/>
      <c r="K795" s="161"/>
      <c r="N795" s="161"/>
      <c r="O795" s="161"/>
      <c r="P795" s="161"/>
    </row>
    <row r="796" spans="9:16" ht="15.75" customHeight="1" x14ac:dyDescent="0.25">
      <c r="I796" s="161"/>
      <c r="J796" s="161"/>
      <c r="K796" s="161"/>
      <c r="N796" s="161"/>
      <c r="O796" s="161"/>
      <c r="P796" s="161"/>
    </row>
    <row r="797" spans="9:16" ht="15.75" customHeight="1" x14ac:dyDescent="0.25">
      <c r="I797" s="161"/>
      <c r="J797" s="161"/>
      <c r="K797" s="161"/>
      <c r="N797" s="161"/>
      <c r="O797" s="161"/>
      <c r="P797" s="161"/>
    </row>
    <row r="798" spans="9:16" ht="15.75" customHeight="1" x14ac:dyDescent="0.25">
      <c r="I798" s="161"/>
      <c r="J798" s="161"/>
      <c r="K798" s="161"/>
      <c r="N798" s="161"/>
      <c r="O798" s="161"/>
      <c r="P798" s="161"/>
    </row>
    <row r="799" spans="9:16" ht="15.75" customHeight="1" x14ac:dyDescent="0.25">
      <c r="I799" s="161"/>
      <c r="J799" s="161"/>
      <c r="K799" s="161"/>
      <c r="N799" s="161"/>
      <c r="O799" s="161"/>
      <c r="P799" s="161"/>
    </row>
    <row r="800" spans="9:16" ht="15.75" customHeight="1" x14ac:dyDescent="0.25">
      <c r="I800" s="161"/>
      <c r="J800" s="161"/>
      <c r="K800" s="161"/>
      <c r="N800" s="161"/>
      <c r="O800" s="161"/>
      <c r="P800" s="161"/>
    </row>
    <row r="801" spans="9:16" ht="15.75" customHeight="1" x14ac:dyDescent="0.25">
      <c r="I801" s="161"/>
      <c r="J801" s="161"/>
      <c r="K801" s="161"/>
      <c r="N801" s="161"/>
      <c r="O801" s="161"/>
      <c r="P801" s="161"/>
    </row>
    <row r="802" spans="9:16" ht="15.75" customHeight="1" x14ac:dyDescent="0.25">
      <c r="I802" s="161"/>
      <c r="J802" s="161"/>
      <c r="K802" s="161"/>
      <c r="N802" s="161"/>
      <c r="O802" s="161"/>
      <c r="P802" s="161"/>
    </row>
    <row r="803" spans="9:16" ht="15.75" customHeight="1" x14ac:dyDescent="0.25">
      <c r="I803" s="161"/>
      <c r="J803" s="161"/>
      <c r="K803" s="161"/>
      <c r="N803" s="161"/>
      <c r="O803" s="161"/>
      <c r="P803" s="161"/>
    </row>
    <row r="804" spans="9:16" ht="15.75" customHeight="1" x14ac:dyDescent="0.25">
      <c r="I804" s="161"/>
      <c r="J804" s="161"/>
      <c r="K804" s="161"/>
      <c r="N804" s="161"/>
      <c r="O804" s="161"/>
      <c r="P804" s="161"/>
    </row>
    <row r="805" spans="9:16" ht="15.75" customHeight="1" x14ac:dyDescent="0.25">
      <c r="I805" s="161"/>
      <c r="J805" s="161"/>
      <c r="K805" s="161"/>
      <c r="N805" s="161"/>
      <c r="O805" s="161"/>
      <c r="P805" s="161"/>
    </row>
    <row r="806" spans="9:16" ht="15.75" customHeight="1" x14ac:dyDescent="0.25">
      <c r="I806" s="161"/>
      <c r="J806" s="161"/>
      <c r="K806" s="161"/>
      <c r="N806" s="161"/>
      <c r="O806" s="161"/>
      <c r="P806" s="161"/>
    </row>
    <row r="807" spans="9:16" ht="15.75" customHeight="1" x14ac:dyDescent="0.25">
      <c r="I807" s="161"/>
      <c r="J807" s="161"/>
      <c r="K807" s="161"/>
      <c r="N807" s="161"/>
      <c r="O807" s="161"/>
      <c r="P807" s="161"/>
    </row>
    <row r="808" spans="9:16" ht="15.75" customHeight="1" x14ac:dyDescent="0.25">
      <c r="I808" s="161"/>
      <c r="J808" s="161"/>
      <c r="K808" s="161"/>
      <c r="N808" s="161"/>
      <c r="O808" s="161"/>
      <c r="P808" s="161"/>
    </row>
    <row r="809" spans="9:16" ht="15.75" customHeight="1" x14ac:dyDescent="0.25">
      <c r="I809" s="161"/>
      <c r="J809" s="161"/>
      <c r="K809" s="161"/>
      <c r="N809" s="161"/>
      <c r="O809" s="161"/>
      <c r="P809" s="161"/>
    </row>
    <row r="810" spans="9:16" ht="15.75" customHeight="1" x14ac:dyDescent="0.25">
      <c r="I810" s="161"/>
      <c r="J810" s="161"/>
      <c r="K810" s="161"/>
      <c r="N810" s="161"/>
      <c r="O810" s="161"/>
      <c r="P810" s="161"/>
    </row>
    <row r="811" spans="9:16" ht="15.75" customHeight="1" x14ac:dyDescent="0.25">
      <c r="I811" s="161"/>
      <c r="J811" s="161"/>
      <c r="K811" s="161"/>
      <c r="N811" s="161"/>
      <c r="O811" s="161"/>
      <c r="P811" s="161"/>
    </row>
    <row r="812" spans="9:16" ht="15.75" customHeight="1" x14ac:dyDescent="0.25">
      <c r="I812" s="161"/>
      <c r="J812" s="161"/>
      <c r="K812" s="161"/>
      <c r="N812" s="161"/>
      <c r="O812" s="161"/>
      <c r="P812" s="161"/>
    </row>
    <row r="813" spans="9:16" ht="15.75" customHeight="1" x14ac:dyDescent="0.25">
      <c r="I813" s="161"/>
      <c r="J813" s="161"/>
      <c r="K813" s="161"/>
      <c r="N813" s="161"/>
      <c r="O813" s="161"/>
      <c r="P813" s="161"/>
    </row>
    <row r="814" spans="9:16" ht="15.75" customHeight="1" x14ac:dyDescent="0.25">
      <c r="I814" s="161"/>
      <c r="J814" s="161"/>
      <c r="K814" s="161"/>
      <c r="N814" s="161"/>
      <c r="O814" s="161"/>
      <c r="P814" s="161"/>
    </row>
    <row r="815" spans="9:16" ht="15.75" customHeight="1" x14ac:dyDescent="0.25">
      <c r="I815" s="161"/>
      <c r="J815" s="161"/>
      <c r="K815" s="161"/>
      <c r="N815" s="161"/>
      <c r="O815" s="161"/>
      <c r="P815" s="161"/>
    </row>
    <row r="816" spans="9:16" ht="15.75" customHeight="1" x14ac:dyDescent="0.25">
      <c r="I816" s="161"/>
      <c r="J816" s="161"/>
      <c r="K816" s="161"/>
      <c r="N816" s="161"/>
      <c r="O816" s="161"/>
      <c r="P816" s="161"/>
    </row>
    <row r="817" spans="9:16" ht="15.75" customHeight="1" x14ac:dyDescent="0.25">
      <c r="I817" s="161"/>
      <c r="J817" s="161"/>
      <c r="K817" s="161"/>
      <c r="N817" s="161"/>
      <c r="O817" s="161"/>
      <c r="P817" s="161"/>
    </row>
    <row r="818" spans="9:16" ht="15.75" customHeight="1" x14ac:dyDescent="0.25">
      <c r="I818" s="161"/>
      <c r="J818" s="161"/>
      <c r="K818" s="161"/>
      <c r="N818" s="161"/>
      <c r="O818" s="161"/>
      <c r="P818" s="161"/>
    </row>
    <row r="819" spans="9:16" ht="15.75" customHeight="1" x14ac:dyDescent="0.25">
      <c r="I819" s="161"/>
      <c r="J819" s="161"/>
      <c r="K819" s="161"/>
      <c r="N819" s="161"/>
      <c r="O819" s="161"/>
      <c r="P819" s="161"/>
    </row>
    <row r="820" spans="9:16" ht="15.75" customHeight="1" x14ac:dyDescent="0.25">
      <c r="I820" s="161"/>
      <c r="J820" s="161"/>
      <c r="K820" s="161"/>
      <c r="N820" s="161"/>
      <c r="O820" s="161"/>
      <c r="P820" s="161"/>
    </row>
    <row r="821" spans="9:16" ht="15.75" customHeight="1" x14ac:dyDescent="0.25">
      <c r="I821" s="161"/>
      <c r="J821" s="161"/>
      <c r="K821" s="161"/>
      <c r="N821" s="161"/>
      <c r="O821" s="161"/>
      <c r="P821" s="161"/>
    </row>
    <row r="822" spans="9:16" ht="15.75" customHeight="1" x14ac:dyDescent="0.25">
      <c r="I822" s="161"/>
      <c r="J822" s="161"/>
      <c r="K822" s="161"/>
      <c r="N822" s="161"/>
      <c r="O822" s="161"/>
      <c r="P822" s="161"/>
    </row>
    <row r="823" spans="9:16" ht="15.75" customHeight="1" x14ac:dyDescent="0.25">
      <c r="I823" s="161"/>
      <c r="J823" s="161"/>
      <c r="K823" s="161"/>
      <c r="N823" s="161"/>
      <c r="O823" s="161"/>
      <c r="P823" s="161"/>
    </row>
    <row r="824" spans="9:16" ht="15.75" customHeight="1" x14ac:dyDescent="0.25">
      <c r="I824" s="161"/>
      <c r="J824" s="161"/>
      <c r="K824" s="161"/>
      <c r="N824" s="161"/>
      <c r="O824" s="161"/>
      <c r="P824" s="161"/>
    </row>
    <row r="825" spans="9:16" ht="15.75" customHeight="1" x14ac:dyDescent="0.25">
      <c r="I825" s="161"/>
      <c r="J825" s="161"/>
      <c r="K825" s="161"/>
      <c r="N825" s="161"/>
      <c r="O825" s="161"/>
      <c r="P825" s="161"/>
    </row>
    <row r="826" spans="9:16" ht="15.75" customHeight="1" x14ac:dyDescent="0.25">
      <c r="I826" s="161"/>
      <c r="J826" s="161"/>
      <c r="K826" s="161"/>
      <c r="N826" s="161"/>
      <c r="O826" s="161"/>
      <c r="P826" s="161"/>
    </row>
    <row r="827" spans="9:16" ht="15.75" customHeight="1" x14ac:dyDescent="0.25">
      <c r="I827" s="161"/>
      <c r="J827" s="161"/>
      <c r="K827" s="161"/>
      <c r="N827" s="161"/>
      <c r="O827" s="161"/>
      <c r="P827" s="161"/>
    </row>
    <row r="828" spans="9:16" ht="15.75" customHeight="1" x14ac:dyDescent="0.25">
      <c r="I828" s="161"/>
      <c r="J828" s="161"/>
      <c r="K828" s="161"/>
      <c r="N828" s="161"/>
      <c r="O828" s="161"/>
      <c r="P828" s="161"/>
    </row>
    <row r="829" spans="9:16" ht="15.75" customHeight="1" x14ac:dyDescent="0.25">
      <c r="I829" s="161"/>
      <c r="J829" s="161"/>
      <c r="K829" s="161"/>
      <c r="N829" s="161"/>
      <c r="O829" s="161"/>
      <c r="P829" s="161"/>
    </row>
    <row r="830" spans="9:16" ht="15.75" customHeight="1" x14ac:dyDescent="0.25">
      <c r="I830" s="161"/>
      <c r="J830" s="161"/>
      <c r="K830" s="161"/>
      <c r="N830" s="161"/>
      <c r="O830" s="161"/>
      <c r="P830" s="161"/>
    </row>
    <row r="831" spans="9:16" ht="15.75" customHeight="1" x14ac:dyDescent="0.25">
      <c r="I831" s="161"/>
      <c r="J831" s="161"/>
      <c r="K831" s="161"/>
      <c r="N831" s="161"/>
      <c r="O831" s="161"/>
      <c r="P831" s="161"/>
    </row>
    <row r="832" spans="9:16" ht="15.75" customHeight="1" x14ac:dyDescent="0.25">
      <c r="I832" s="161"/>
      <c r="J832" s="161"/>
      <c r="K832" s="161"/>
      <c r="N832" s="161"/>
      <c r="O832" s="161"/>
      <c r="P832" s="161"/>
    </row>
    <row r="833" spans="9:16" ht="15.75" customHeight="1" x14ac:dyDescent="0.25">
      <c r="I833" s="161"/>
      <c r="J833" s="161"/>
      <c r="K833" s="161"/>
      <c r="N833" s="161"/>
      <c r="O833" s="161"/>
      <c r="P833" s="161"/>
    </row>
    <row r="834" spans="9:16" ht="15.75" customHeight="1" x14ac:dyDescent="0.25">
      <c r="I834" s="161"/>
      <c r="J834" s="161"/>
      <c r="K834" s="161"/>
      <c r="N834" s="161"/>
      <c r="O834" s="161"/>
      <c r="P834" s="161"/>
    </row>
    <row r="835" spans="9:16" ht="15.75" customHeight="1" x14ac:dyDescent="0.25">
      <c r="I835" s="161"/>
      <c r="J835" s="161"/>
      <c r="K835" s="161"/>
      <c r="N835" s="161"/>
      <c r="O835" s="161"/>
      <c r="P835" s="161"/>
    </row>
    <row r="836" spans="9:16" ht="15.75" customHeight="1" x14ac:dyDescent="0.25">
      <c r="I836" s="161"/>
      <c r="J836" s="161"/>
      <c r="K836" s="161"/>
      <c r="N836" s="161"/>
      <c r="O836" s="161"/>
      <c r="P836" s="161"/>
    </row>
    <row r="837" spans="9:16" ht="15.75" customHeight="1" x14ac:dyDescent="0.25">
      <c r="I837" s="161"/>
      <c r="J837" s="161"/>
      <c r="K837" s="161"/>
      <c r="N837" s="161"/>
      <c r="O837" s="161"/>
      <c r="P837" s="161"/>
    </row>
    <row r="838" spans="9:16" ht="15.75" customHeight="1" x14ac:dyDescent="0.25">
      <c r="I838" s="161"/>
      <c r="J838" s="161"/>
      <c r="K838" s="161"/>
      <c r="N838" s="161"/>
      <c r="O838" s="161"/>
      <c r="P838" s="161"/>
    </row>
    <row r="839" spans="9:16" ht="15.75" customHeight="1" x14ac:dyDescent="0.25">
      <c r="I839" s="161"/>
      <c r="J839" s="161"/>
      <c r="K839" s="161"/>
      <c r="N839" s="161"/>
      <c r="O839" s="161"/>
      <c r="P839" s="161"/>
    </row>
    <row r="840" spans="9:16" ht="15.75" customHeight="1" x14ac:dyDescent="0.25">
      <c r="I840" s="161"/>
      <c r="J840" s="161"/>
      <c r="K840" s="161"/>
      <c r="N840" s="161"/>
      <c r="O840" s="161"/>
      <c r="P840" s="161"/>
    </row>
    <row r="841" spans="9:16" ht="15.75" customHeight="1" x14ac:dyDescent="0.25">
      <c r="I841" s="161"/>
      <c r="J841" s="161"/>
      <c r="K841" s="161"/>
      <c r="N841" s="161"/>
      <c r="O841" s="161"/>
      <c r="P841" s="161"/>
    </row>
    <row r="842" spans="9:16" ht="15.75" customHeight="1" x14ac:dyDescent="0.25">
      <c r="I842" s="161"/>
      <c r="J842" s="161"/>
      <c r="K842" s="161"/>
      <c r="N842" s="161"/>
      <c r="O842" s="161"/>
      <c r="P842" s="161"/>
    </row>
    <row r="843" spans="9:16" ht="15.75" customHeight="1" x14ac:dyDescent="0.25">
      <c r="I843" s="161"/>
      <c r="J843" s="161"/>
      <c r="K843" s="161"/>
      <c r="N843" s="161"/>
      <c r="O843" s="161"/>
      <c r="P843" s="161"/>
    </row>
    <row r="844" spans="9:16" ht="15.75" customHeight="1" x14ac:dyDescent="0.25">
      <c r="I844" s="161"/>
      <c r="J844" s="161"/>
      <c r="K844" s="161"/>
      <c r="N844" s="161"/>
      <c r="O844" s="161"/>
      <c r="P844" s="161"/>
    </row>
    <row r="845" spans="9:16" ht="15.75" customHeight="1" x14ac:dyDescent="0.25">
      <c r="I845" s="161"/>
      <c r="J845" s="161"/>
      <c r="K845" s="161"/>
      <c r="N845" s="161"/>
      <c r="O845" s="161"/>
      <c r="P845" s="161"/>
    </row>
    <row r="846" spans="9:16" ht="15.75" customHeight="1" x14ac:dyDescent="0.25">
      <c r="I846" s="161"/>
      <c r="J846" s="161"/>
      <c r="K846" s="161"/>
      <c r="N846" s="161"/>
      <c r="O846" s="161"/>
      <c r="P846" s="161"/>
    </row>
    <row r="847" spans="9:16" ht="15.75" customHeight="1" x14ac:dyDescent="0.25">
      <c r="I847" s="161"/>
      <c r="J847" s="161"/>
      <c r="K847" s="161"/>
      <c r="N847" s="161"/>
      <c r="O847" s="161"/>
      <c r="P847" s="161"/>
    </row>
    <row r="848" spans="9:16" ht="15.75" customHeight="1" x14ac:dyDescent="0.25">
      <c r="I848" s="161"/>
      <c r="J848" s="161"/>
      <c r="K848" s="161"/>
      <c r="N848" s="161"/>
      <c r="O848" s="161"/>
      <c r="P848" s="161"/>
    </row>
    <row r="849" spans="9:16" ht="15.75" customHeight="1" x14ac:dyDescent="0.25">
      <c r="I849" s="161"/>
      <c r="J849" s="161"/>
      <c r="K849" s="161"/>
      <c r="N849" s="161"/>
      <c r="O849" s="161"/>
      <c r="P849" s="161"/>
    </row>
    <row r="850" spans="9:16" ht="15.75" customHeight="1" x14ac:dyDescent="0.25">
      <c r="I850" s="161"/>
      <c r="J850" s="161"/>
      <c r="K850" s="161"/>
      <c r="N850" s="161"/>
      <c r="O850" s="161"/>
      <c r="P850" s="161"/>
    </row>
    <row r="851" spans="9:16" ht="15.75" customHeight="1" x14ac:dyDescent="0.25">
      <c r="I851" s="161"/>
      <c r="J851" s="161"/>
      <c r="K851" s="161"/>
      <c r="N851" s="161"/>
      <c r="O851" s="161"/>
      <c r="P851" s="161"/>
    </row>
    <row r="852" spans="9:16" ht="15.75" customHeight="1" x14ac:dyDescent="0.25">
      <c r="I852" s="161"/>
      <c r="J852" s="161"/>
      <c r="K852" s="161"/>
      <c r="N852" s="161"/>
      <c r="O852" s="161"/>
      <c r="P852" s="161"/>
    </row>
    <row r="853" spans="9:16" ht="15.75" customHeight="1" x14ac:dyDescent="0.25">
      <c r="I853" s="161"/>
      <c r="J853" s="161"/>
      <c r="K853" s="161"/>
      <c r="N853" s="161"/>
      <c r="O853" s="161"/>
      <c r="P853" s="161"/>
    </row>
    <row r="854" spans="9:16" ht="15.75" customHeight="1" x14ac:dyDescent="0.25">
      <c r="I854" s="161"/>
      <c r="J854" s="161"/>
      <c r="K854" s="161"/>
      <c r="N854" s="161"/>
      <c r="O854" s="161"/>
      <c r="P854" s="161"/>
    </row>
    <row r="855" spans="9:16" ht="15.75" customHeight="1" x14ac:dyDescent="0.25">
      <c r="I855" s="161"/>
      <c r="J855" s="161"/>
      <c r="K855" s="161"/>
      <c r="N855" s="161"/>
      <c r="O855" s="161"/>
      <c r="P855" s="161"/>
    </row>
    <row r="856" spans="9:16" ht="15.75" customHeight="1" x14ac:dyDescent="0.25">
      <c r="I856" s="161"/>
      <c r="J856" s="161"/>
      <c r="K856" s="161"/>
      <c r="N856" s="161"/>
      <c r="O856" s="161"/>
      <c r="P856" s="161"/>
    </row>
    <row r="857" spans="9:16" ht="15.75" customHeight="1" x14ac:dyDescent="0.25">
      <c r="I857" s="161"/>
      <c r="J857" s="161"/>
      <c r="K857" s="161"/>
      <c r="N857" s="161"/>
      <c r="O857" s="161"/>
      <c r="P857" s="161"/>
    </row>
    <row r="858" spans="9:16" ht="15.75" customHeight="1" x14ac:dyDescent="0.25">
      <c r="I858" s="161"/>
      <c r="J858" s="161"/>
      <c r="K858" s="161"/>
      <c r="N858" s="161"/>
      <c r="O858" s="161"/>
      <c r="P858" s="161"/>
    </row>
    <row r="859" spans="9:16" ht="15.75" customHeight="1" x14ac:dyDescent="0.25">
      <c r="I859" s="161"/>
      <c r="J859" s="161"/>
      <c r="K859" s="161"/>
      <c r="N859" s="161"/>
      <c r="O859" s="161"/>
      <c r="P859" s="161"/>
    </row>
    <row r="860" spans="9:16" ht="15.75" customHeight="1" x14ac:dyDescent="0.25">
      <c r="I860" s="161"/>
      <c r="J860" s="161"/>
      <c r="K860" s="161"/>
      <c r="N860" s="161"/>
      <c r="O860" s="161"/>
      <c r="P860" s="161"/>
    </row>
    <row r="861" spans="9:16" ht="15.75" customHeight="1" x14ac:dyDescent="0.25">
      <c r="I861" s="161"/>
      <c r="J861" s="161"/>
      <c r="K861" s="161"/>
      <c r="N861" s="161"/>
      <c r="O861" s="161"/>
      <c r="P861" s="161"/>
    </row>
    <row r="862" spans="9:16" ht="15.75" customHeight="1" x14ac:dyDescent="0.25">
      <c r="I862" s="161"/>
      <c r="J862" s="161"/>
      <c r="K862" s="161"/>
      <c r="N862" s="161"/>
      <c r="O862" s="161"/>
      <c r="P862" s="161"/>
    </row>
    <row r="863" spans="9:16" ht="15.75" customHeight="1" x14ac:dyDescent="0.25">
      <c r="I863" s="161"/>
      <c r="J863" s="161"/>
      <c r="K863" s="161"/>
      <c r="N863" s="161"/>
      <c r="O863" s="161"/>
      <c r="P863" s="161"/>
    </row>
    <row r="864" spans="9:16" ht="15.75" customHeight="1" x14ac:dyDescent="0.25">
      <c r="I864" s="161"/>
      <c r="J864" s="161"/>
      <c r="K864" s="161"/>
      <c r="N864" s="161"/>
      <c r="O864" s="161"/>
      <c r="P864" s="161"/>
    </row>
    <row r="865" spans="9:16" ht="15.75" customHeight="1" x14ac:dyDescent="0.25">
      <c r="I865" s="161"/>
      <c r="J865" s="161"/>
      <c r="K865" s="161"/>
      <c r="N865" s="161"/>
      <c r="O865" s="161"/>
      <c r="P865" s="161"/>
    </row>
    <row r="866" spans="9:16" ht="15.75" customHeight="1" x14ac:dyDescent="0.25">
      <c r="I866" s="161"/>
      <c r="J866" s="161"/>
      <c r="K866" s="161"/>
      <c r="N866" s="161"/>
      <c r="O866" s="161"/>
      <c r="P866" s="161"/>
    </row>
    <row r="867" spans="9:16" ht="15.75" customHeight="1" x14ac:dyDescent="0.25">
      <c r="I867" s="161"/>
      <c r="J867" s="161"/>
      <c r="K867" s="161"/>
      <c r="N867" s="161"/>
      <c r="O867" s="161"/>
      <c r="P867" s="161"/>
    </row>
    <row r="868" spans="9:16" ht="15.75" customHeight="1" x14ac:dyDescent="0.25">
      <c r="I868" s="161"/>
      <c r="J868" s="161"/>
      <c r="K868" s="161"/>
      <c r="N868" s="161"/>
      <c r="O868" s="161"/>
      <c r="P868" s="161"/>
    </row>
    <row r="869" spans="9:16" ht="15.75" customHeight="1" x14ac:dyDescent="0.25">
      <c r="I869" s="161"/>
      <c r="J869" s="161"/>
      <c r="K869" s="161"/>
      <c r="N869" s="161"/>
      <c r="O869" s="161"/>
      <c r="P869" s="161"/>
    </row>
    <row r="870" spans="9:16" ht="15.75" customHeight="1" x14ac:dyDescent="0.25">
      <c r="I870" s="161"/>
      <c r="J870" s="161"/>
      <c r="K870" s="161"/>
      <c r="N870" s="161"/>
      <c r="O870" s="161"/>
      <c r="P870" s="161"/>
    </row>
    <row r="871" spans="9:16" ht="15.75" customHeight="1" x14ac:dyDescent="0.25">
      <c r="I871" s="161"/>
      <c r="J871" s="161"/>
      <c r="K871" s="161"/>
      <c r="N871" s="161"/>
      <c r="O871" s="161"/>
      <c r="P871" s="161"/>
    </row>
    <row r="872" spans="9:16" ht="15.75" customHeight="1" x14ac:dyDescent="0.25">
      <c r="I872" s="161"/>
      <c r="J872" s="161"/>
      <c r="K872" s="161"/>
      <c r="N872" s="161"/>
      <c r="O872" s="161"/>
      <c r="P872" s="161"/>
    </row>
    <row r="873" spans="9:16" ht="15.75" customHeight="1" x14ac:dyDescent="0.25">
      <c r="I873" s="161"/>
      <c r="J873" s="161"/>
      <c r="K873" s="161"/>
      <c r="N873" s="161"/>
      <c r="O873" s="161"/>
      <c r="P873" s="161"/>
    </row>
    <row r="874" spans="9:16" ht="15.75" customHeight="1" x14ac:dyDescent="0.25">
      <c r="I874" s="161"/>
      <c r="J874" s="161"/>
      <c r="K874" s="161"/>
      <c r="N874" s="161"/>
      <c r="O874" s="161"/>
      <c r="P874" s="161"/>
    </row>
    <row r="875" spans="9:16" ht="15.75" customHeight="1" x14ac:dyDescent="0.25">
      <c r="I875" s="161"/>
      <c r="J875" s="161"/>
      <c r="K875" s="161"/>
      <c r="N875" s="161"/>
      <c r="O875" s="161"/>
      <c r="P875" s="161"/>
    </row>
    <row r="876" spans="9:16" ht="15.75" customHeight="1" x14ac:dyDescent="0.25">
      <c r="I876" s="161"/>
      <c r="J876" s="161"/>
      <c r="K876" s="161"/>
      <c r="N876" s="161"/>
      <c r="O876" s="161"/>
      <c r="P876" s="161"/>
    </row>
    <row r="877" spans="9:16" ht="15.75" customHeight="1" x14ac:dyDescent="0.25">
      <c r="I877" s="161"/>
      <c r="J877" s="161"/>
      <c r="K877" s="161"/>
      <c r="N877" s="161"/>
      <c r="O877" s="161"/>
      <c r="P877" s="161"/>
    </row>
    <row r="878" spans="9:16" ht="15.75" customHeight="1" x14ac:dyDescent="0.25">
      <c r="I878" s="161"/>
      <c r="J878" s="161"/>
      <c r="K878" s="161"/>
      <c r="N878" s="161"/>
      <c r="O878" s="161"/>
      <c r="P878" s="161"/>
    </row>
    <row r="879" spans="9:16" ht="15.75" customHeight="1" x14ac:dyDescent="0.25">
      <c r="I879" s="161"/>
      <c r="J879" s="161"/>
      <c r="K879" s="161"/>
      <c r="N879" s="161"/>
      <c r="O879" s="161"/>
      <c r="P879" s="161"/>
    </row>
    <row r="880" spans="9:16" ht="15.75" customHeight="1" x14ac:dyDescent="0.25">
      <c r="I880" s="161"/>
      <c r="J880" s="161"/>
      <c r="K880" s="161"/>
      <c r="N880" s="161"/>
      <c r="O880" s="161"/>
      <c r="P880" s="161"/>
    </row>
    <row r="881" spans="9:16" ht="15.75" customHeight="1" x14ac:dyDescent="0.25">
      <c r="I881" s="161"/>
      <c r="J881" s="161"/>
      <c r="K881" s="161"/>
      <c r="N881" s="161"/>
      <c r="O881" s="161"/>
      <c r="P881" s="161"/>
    </row>
    <row r="882" spans="9:16" ht="15.75" customHeight="1" x14ac:dyDescent="0.25">
      <c r="I882" s="161"/>
      <c r="J882" s="161"/>
      <c r="K882" s="161"/>
      <c r="N882" s="161"/>
      <c r="O882" s="161"/>
      <c r="P882" s="161"/>
    </row>
    <row r="883" spans="9:16" ht="15.75" customHeight="1" x14ac:dyDescent="0.25">
      <c r="I883" s="161"/>
      <c r="J883" s="161"/>
      <c r="K883" s="161"/>
      <c r="N883" s="161"/>
      <c r="O883" s="161"/>
      <c r="P883" s="161"/>
    </row>
    <row r="884" spans="9:16" ht="15.75" customHeight="1" x14ac:dyDescent="0.25">
      <c r="I884" s="161"/>
      <c r="J884" s="161"/>
      <c r="K884" s="161"/>
      <c r="N884" s="161"/>
      <c r="O884" s="161"/>
      <c r="P884" s="161"/>
    </row>
    <row r="885" spans="9:16" ht="15.75" customHeight="1" x14ac:dyDescent="0.25">
      <c r="I885" s="161"/>
      <c r="J885" s="161"/>
      <c r="K885" s="161"/>
      <c r="N885" s="161"/>
      <c r="O885" s="161"/>
      <c r="P885" s="161"/>
    </row>
    <row r="886" spans="9:16" ht="15.75" customHeight="1" x14ac:dyDescent="0.25">
      <c r="I886" s="161"/>
      <c r="J886" s="161"/>
      <c r="K886" s="161"/>
      <c r="N886" s="161"/>
      <c r="O886" s="161"/>
      <c r="P886" s="161"/>
    </row>
    <row r="887" spans="9:16" ht="15.75" customHeight="1" x14ac:dyDescent="0.25">
      <c r="I887" s="161"/>
      <c r="J887" s="161"/>
      <c r="K887" s="161"/>
      <c r="N887" s="161"/>
      <c r="O887" s="161"/>
      <c r="P887" s="161"/>
    </row>
    <row r="888" spans="9:16" ht="15.75" customHeight="1" x14ac:dyDescent="0.25">
      <c r="I888" s="161"/>
      <c r="J888" s="161"/>
      <c r="K888" s="161"/>
      <c r="N888" s="161"/>
      <c r="O888" s="161"/>
      <c r="P888" s="161"/>
    </row>
    <row r="889" spans="9:16" ht="15.75" customHeight="1" x14ac:dyDescent="0.25">
      <c r="I889" s="161"/>
      <c r="J889" s="161"/>
      <c r="K889" s="161"/>
      <c r="N889" s="161"/>
      <c r="O889" s="161"/>
      <c r="P889" s="161"/>
    </row>
    <row r="890" spans="9:16" ht="15.75" customHeight="1" x14ac:dyDescent="0.25">
      <c r="I890" s="161"/>
      <c r="J890" s="161"/>
      <c r="K890" s="161"/>
      <c r="N890" s="161"/>
      <c r="O890" s="161"/>
      <c r="P890" s="161"/>
    </row>
    <row r="891" spans="9:16" ht="15.75" customHeight="1" x14ac:dyDescent="0.25">
      <c r="I891" s="161"/>
      <c r="J891" s="161"/>
      <c r="K891" s="161"/>
      <c r="N891" s="161"/>
      <c r="O891" s="161"/>
      <c r="P891" s="161"/>
    </row>
    <row r="892" spans="9:16" ht="15.75" customHeight="1" x14ac:dyDescent="0.25">
      <c r="I892" s="161"/>
      <c r="J892" s="161"/>
      <c r="K892" s="161"/>
      <c r="N892" s="161"/>
      <c r="O892" s="161"/>
      <c r="P892" s="161"/>
    </row>
    <row r="893" spans="9:16" ht="15.75" customHeight="1" x14ac:dyDescent="0.25">
      <c r="I893" s="161"/>
      <c r="J893" s="161"/>
      <c r="K893" s="161"/>
      <c r="N893" s="161"/>
      <c r="O893" s="161"/>
      <c r="P893" s="161"/>
    </row>
    <row r="894" spans="9:16" ht="15.75" customHeight="1" x14ac:dyDescent="0.25">
      <c r="I894" s="161"/>
      <c r="J894" s="161"/>
      <c r="K894" s="161"/>
      <c r="N894" s="161"/>
      <c r="O894" s="161"/>
      <c r="P894" s="161"/>
    </row>
    <row r="895" spans="9:16" ht="15.75" customHeight="1" x14ac:dyDescent="0.25">
      <c r="I895" s="161"/>
      <c r="J895" s="161"/>
      <c r="K895" s="161"/>
      <c r="N895" s="161"/>
      <c r="O895" s="161"/>
      <c r="P895" s="161"/>
    </row>
    <row r="896" spans="9:16" ht="15.75" customHeight="1" x14ac:dyDescent="0.25">
      <c r="I896" s="161"/>
      <c r="J896" s="161"/>
      <c r="K896" s="161"/>
      <c r="N896" s="161"/>
      <c r="O896" s="161"/>
      <c r="P896" s="161"/>
    </row>
    <row r="897" spans="9:16" ht="15.75" customHeight="1" x14ac:dyDescent="0.25">
      <c r="I897" s="161"/>
      <c r="J897" s="161"/>
      <c r="K897" s="161"/>
      <c r="N897" s="161"/>
      <c r="O897" s="161"/>
      <c r="P897" s="161"/>
    </row>
    <row r="898" spans="9:16" ht="15.75" customHeight="1" x14ac:dyDescent="0.25">
      <c r="I898" s="161"/>
      <c r="J898" s="161"/>
      <c r="K898" s="161"/>
      <c r="N898" s="161"/>
      <c r="O898" s="161"/>
      <c r="P898" s="161"/>
    </row>
    <row r="899" spans="9:16" ht="15.75" customHeight="1" x14ac:dyDescent="0.25">
      <c r="I899" s="161"/>
      <c r="J899" s="161"/>
      <c r="K899" s="161"/>
      <c r="N899" s="161"/>
      <c r="O899" s="161"/>
      <c r="P899" s="161"/>
    </row>
    <row r="900" spans="9:16" ht="15.75" customHeight="1" x14ac:dyDescent="0.25">
      <c r="I900" s="161"/>
      <c r="J900" s="161"/>
      <c r="K900" s="161"/>
      <c r="N900" s="161"/>
      <c r="O900" s="161"/>
      <c r="P900" s="161"/>
    </row>
    <row r="901" spans="9:16" ht="15.75" customHeight="1" x14ac:dyDescent="0.25">
      <c r="I901" s="161"/>
      <c r="J901" s="161"/>
      <c r="K901" s="161"/>
      <c r="N901" s="161"/>
      <c r="O901" s="161"/>
      <c r="P901" s="161"/>
    </row>
    <row r="902" spans="9:16" ht="15.75" customHeight="1" x14ac:dyDescent="0.25">
      <c r="I902" s="161"/>
      <c r="J902" s="161"/>
      <c r="K902" s="161"/>
      <c r="N902" s="161"/>
      <c r="O902" s="161"/>
      <c r="P902" s="161"/>
    </row>
    <row r="903" spans="9:16" ht="15.75" customHeight="1" x14ac:dyDescent="0.25">
      <c r="I903" s="161"/>
      <c r="J903" s="161"/>
      <c r="K903" s="161"/>
      <c r="N903" s="161"/>
      <c r="O903" s="161"/>
      <c r="P903" s="161"/>
    </row>
    <row r="904" spans="9:16" ht="15.75" customHeight="1" x14ac:dyDescent="0.25">
      <c r="I904" s="161"/>
      <c r="J904" s="161"/>
      <c r="K904" s="161"/>
      <c r="N904" s="161"/>
      <c r="O904" s="161"/>
      <c r="P904" s="161"/>
    </row>
    <row r="905" spans="9:16" ht="15.75" customHeight="1" x14ac:dyDescent="0.25">
      <c r="I905" s="161"/>
      <c r="J905" s="161"/>
      <c r="K905" s="161"/>
      <c r="N905" s="161"/>
      <c r="O905" s="161"/>
      <c r="P905" s="161"/>
    </row>
    <row r="906" spans="9:16" ht="15.75" customHeight="1" x14ac:dyDescent="0.25">
      <c r="I906" s="161"/>
      <c r="J906" s="161"/>
      <c r="K906" s="161"/>
      <c r="N906" s="161"/>
      <c r="O906" s="161"/>
      <c r="P906" s="161"/>
    </row>
    <row r="907" spans="9:16" ht="15.75" customHeight="1" x14ac:dyDescent="0.25">
      <c r="I907" s="161"/>
      <c r="J907" s="161"/>
      <c r="K907" s="161"/>
      <c r="N907" s="161"/>
      <c r="O907" s="161"/>
      <c r="P907" s="161"/>
    </row>
    <row r="908" spans="9:16" ht="15.75" customHeight="1" x14ac:dyDescent="0.25">
      <c r="I908" s="161"/>
      <c r="J908" s="161"/>
      <c r="K908" s="161"/>
      <c r="N908" s="161"/>
      <c r="O908" s="161"/>
      <c r="P908" s="161"/>
    </row>
    <row r="909" spans="9:16" ht="15.75" customHeight="1" x14ac:dyDescent="0.25">
      <c r="I909" s="161"/>
      <c r="J909" s="161"/>
      <c r="K909" s="161"/>
      <c r="N909" s="161"/>
      <c r="O909" s="161"/>
      <c r="P909" s="161"/>
    </row>
    <row r="910" spans="9:16" ht="15.75" customHeight="1" x14ac:dyDescent="0.25">
      <c r="I910" s="161"/>
      <c r="J910" s="161"/>
      <c r="K910" s="161"/>
      <c r="N910" s="161"/>
      <c r="O910" s="161"/>
      <c r="P910" s="161"/>
    </row>
    <row r="911" spans="9:16" ht="15.75" customHeight="1" x14ac:dyDescent="0.25">
      <c r="I911" s="161"/>
      <c r="J911" s="161"/>
      <c r="K911" s="161"/>
      <c r="N911" s="161"/>
      <c r="O911" s="161"/>
      <c r="P911" s="161"/>
    </row>
    <row r="912" spans="9:16" ht="15.75" customHeight="1" x14ac:dyDescent="0.25">
      <c r="I912" s="161"/>
      <c r="J912" s="161"/>
      <c r="K912" s="161"/>
      <c r="N912" s="161"/>
      <c r="O912" s="161"/>
      <c r="P912" s="161"/>
    </row>
    <row r="913" spans="9:16" ht="15.75" customHeight="1" x14ac:dyDescent="0.25">
      <c r="I913" s="161"/>
      <c r="J913" s="161"/>
      <c r="K913" s="161"/>
      <c r="N913" s="161"/>
      <c r="O913" s="161"/>
      <c r="P913" s="161"/>
    </row>
    <row r="914" spans="9:16" ht="15.75" customHeight="1" x14ac:dyDescent="0.25">
      <c r="I914" s="161"/>
      <c r="J914" s="161"/>
      <c r="K914" s="161"/>
      <c r="N914" s="161"/>
      <c r="O914" s="161"/>
      <c r="P914" s="161"/>
    </row>
    <row r="915" spans="9:16" ht="15.75" customHeight="1" x14ac:dyDescent="0.25">
      <c r="I915" s="161"/>
      <c r="J915" s="161"/>
      <c r="K915" s="161"/>
      <c r="N915" s="161"/>
      <c r="O915" s="161"/>
      <c r="P915" s="161"/>
    </row>
    <row r="916" spans="9:16" ht="15.75" customHeight="1" x14ac:dyDescent="0.25">
      <c r="I916" s="161"/>
      <c r="J916" s="161"/>
      <c r="K916" s="161"/>
      <c r="N916" s="161"/>
      <c r="O916" s="161"/>
      <c r="P916" s="161"/>
    </row>
    <row r="917" spans="9:16" ht="15.75" customHeight="1" x14ac:dyDescent="0.25">
      <c r="I917" s="161"/>
      <c r="J917" s="161"/>
      <c r="K917" s="161"/>
      <c r="N917" s="161"/>
      <c r="O917" s="161"/>
      <c r="P917" s="161"/>
    </row>
    <row r="918" spans="9:16" ht="15.75" customHeight="1" x14ac:dyDescent="0.25">
      <c r="I918" s="161"/>
      <c r="J918" s="161"/>
      <c r="K918" s="161"/>
      <c r="N918" s="161"/>
      <c r="O918" s="161"/>
      <c r="P918" s="161"/>
    </row>
    <row r="919" spans="9:16" ht="15.75" customHeight="1" x14ac:dyDescent="0.25">
      <c r="I919" s="161"/>
      <c r="J919" s="161"/>
      <c r="K919" s="161"/>
      <c r="N919" s="161"/>
      <c r="O919" s="161"/>
      <c r="P919" s="161"/>
    </row>
    <row r="920" spans="9:16" ht="15.75" customHeight="1" x14ac:dyDescent="0.25">
      <c r="I920" s="161"/>
      <c r="J920" s="161"/>
      <c r="K920" s="161"/>
      <c r="N920" s="161"/>
      <c r="O920" s="161"/>
      <c r="P920" s="161"/>
    </row>
    <row r="921" spans="9:16" ht="15.75" customHeight="1" x14ac:dyDescent="0.25">
      <c r="I921" s="161"/>
      <c r="J921" s="161"/>
      <c r="K921" s="161"/>
      <c r="N921" s="161"/>
      <c r="O921" s="161"/>
      <c r="P921" s="161"/>
    </row>
    <row r="922" spans="9:16" ht="15.75" customHeight="1" x14ac:dyDescent="0.25">
      <c r="I922" s="161"/>
      <c r="J922" s="161"/>
      <c r="K922" s="161"/>
      <c r="N922" s="161"/>
      <c r="O922" s="161"/>
      <c r="P922" s="161"/>
    </row>
    <row r="923" spans="9:16" ht="15.75" customHeight="1" x14ac:dyDescent="0.25">
      <c r="I923" s="161"/>
      <c r="J923" s="161"/>
      <c r="K923" s="161"/>
      <c r="N923" s="161"/>
      <c r="O923" s="161"/>
      <c r="P923" s="161"/>
    </row>
    <row r="924" spans="9:16" ht="15.75" customHeight="1" x14ac:dyDescent="0.25">
      <c r="I924" s="161"/>
      <c r="J924" s="161"/>
      <c r="K924" s="161"/>
      <c r="N924" s="161"/>
      <c r="O924" s="161"/>
      <c r="P924" s="161"/>
    </row>
    <row r="925" spans="9:16" ht="15.75" customHeight="1" x14ac:dyDescent="0.25">
      <c r="I925" s="161"/>
      <c r="J925" s="161"/>
      <c r="K925" s="161"/>
      <c r="N925" s="161"/>
      <c r="O925" s="161"/>
      <c r="P925" s="161"/>
    </row>
    <row r="926" spans="9:16" ht="15.75" customHeight="1" x14ac:dyDescent="0.25">
      <c r="I926" s="161"/>
      <c r="J926" s="161"/>
      <c r="K926" s="161"/>
      <c r="N926" s="161"/>
      <c r="O926" s="161"/>
      <c r="P926" s="161"/>
    </row>
    <row r="927" spans="9:16" ht="15.75" customHeight="1" x14ac:dyDescent="0.25">
      <c r="I927" s="161"/>
      <c r="J927" s="161"/>
      <c r="K927" s="161"/>
      <c r="N927" s="161"/>
      <c r="O927" s="161"/>
      <c r="P927" s="161"/>
    </row>
    <row r="928" spans="9:16" ht="15.75" customHeight="1" x14ac:dyDescent="0.25">
      <c r="I928" s="161"/>
      <c r="J928" s="161"/>
      <c r="K928" s="161"/>
      <c r="N928" s="161"/>
      <c r="O928" s="161"/>
      <c r="P928" s="161"/>
    </row>
    <row r="929" spans="9:16" ht="15.75" customHeight="1" x14ac:dyDescent="0.25">
      <c r="I929" s="161"/>
      <c r="J929" s="161"/>
      <c r="K929" s="161"/>
      <c r="N929" s="161"/>
      <c r="O929" s="161"/>
      <c r="P929" s="161"/>
    </row>
    <row r="930" spans="9:16" ht="15.75" customHeight="1" x14ac:dyDescent="0.25">
      <c r="I930" s="161"/>
      <c r="J930" s="161"/>
      <c r="K930" s="161"/>
      <c r="N930" s="161"/>
      <c r="O930" s="161"/>
      <c r="P930" s="161"/>
    </row>
    <row r="931" spans="9:16" ht="15.75" customHeight="1" x14ac:dyDescent="0.25">
      <c r="I931" s="161"/>
      <c r="J931" s="161"/>
      <c r="K931" s="161"/>
      <c r="N931" s="161"/>
      <c r="O931" s="161"/>
      <c r="P931" s="161"/>
    </row>
    <row r="932" spans="9:16" ht="15.75" customHeight="1" x14ac:dyDescent="0.25">
      <c r="I932" s="161"/>
      <c r="J932" s="161"/>
      <c r="K932" s="161"/>
      <c r="N932" s="161"/>
      <c r="O932" s="161"/>
      <c r="P932" s="161"/>
    </row>
    <row r="933" spans="9:16" ht="15.75" customHeight="1" x14ac:dyDescent="0.25">
      <c r="I933" s="161"/>
      <c r="J933" s="161"/>
      <c r="K933" s="161"/>
      <c r="N933" s="161"/>
      <c r="O933" s="161"/>
      <c r="P933" s="161"/>
    </row>
    <row r="934" spans="9:16" ht="15.75" customHeight="1" x14ac:dyDescent="0.25">
      <c r="I934" s="161"/>
      <c r="J934" s="161"/>
      <c r="K934" s="161"/>
      <c r="N934" s="161"/>
      <c r="O934" s="161"/>
      <c r="P934" s="161"/>
    </row>
    <row r="935" spans="9:16" ht="15.75" customHeight="1" x14ac:dyDescent="0.25">
      <c r="I935" s="161"/>
      <c r="J935" s="161"/>
      <c r="K935" s="161"/>
      <c r="N935" s="161"/>
      <c r="O935" s="161"/>
      <c r="P935" s="161"/>
    </row>
    <row r="936" spans="9:16" ht="15.75" customHeight="1" x14ac:dyDescent="0.25">
      <c r="I936" s="161"/>
      <c r="J936" s="161"/>
      <c r="K936" s="161"/>
      <c r="N936" s="161"/>
      <c r="O936" s="161"/>
      <c r="P936" s="161"/>
    </row>
    <row r="937" spans="9:16" ht="15.75" customHeight="1" x14ac:dyDescent="0.25">
      <c r="I937" s="161"/>
      <c r="J937" s="161"/>
      <c r="K937" s="161"/>
      <c r="N937" s="161"/>
      <c r="O937" s="161"/>
      <c r="P937" s="161"/>
    </row>
    <row r="938" spans="9:16" ht="15.75" customHeight="1" x14ac:dyDescent="0.25">
      <c r="I938" s="161"/>
      <c r="J938" s="161"/>
      <c r="K938" s="161"/>
      <c r="N938" s="161"/>
      <c r="O938" s="161"/>
      <c r="P938" s="161"/>
    </row>
    <row r="939" spans="9:16" ht="15.75" customHeight="1" x14ac:dyDescent="0.25">
      <c r="I939" s="161"/>
      <c r="J939" s="161"/>
      <c r="K939" s="161"/>
      <c r="N939" s="161"/>
      <c r="O939" s="161"/>
      <c r="P939" s="161"/>
    </row>
    <row r="940" spans="9:16" ht="15.75" customHeight="1" x14ac:dyDescent="0.25">
      <c r="I940" s="161"/>
      <c r="J940" s="161"/>
      <c r="K940" s="161"/>
      <c r="N940" s="161"/>
      <c r="O940" s="161"/>
      <c r="P940" s="161"/>
    </row>
    <row r="941" spans="9:16" ht="15.75" customHeight="1" x14ac:dyDescent="0.25">
      <c r="I941" s="161"/>
      <c r="J941" s="161"/>
      <c r="K941" s="161"/>
      <c r="N941" s="161"/>
      <c r="O941" s="161"/>
      <c r="P941" s="161"/>
    </row>
    <row r="942" spans="9:16" ht="15.75" customHeight="1" x14ac:dyDescent="0.25">
      <c r="I942" s="161"/>
      <c r="J942" s="161"/>
      <c r="K942" s="161"/>
      <c r="N942" s="161"/>
      <c r="O942" s="161"/>
      <c r="P942" s="161"/>
    </row>
    <row r="943" spans="9:16" ht="15.75" customHeight="1" x14ac:dyDescent="0.25">
      <c r="I943" s="161"/>
      <c r="J943" s="161"/>
      <c r="K943" s="161"/>
      <c r="N943" s="161"/>
      <c r="O943" s="161"/>
      <c r="P943" s="161"/>
    </row>
    <row r="944" spans="9:16" ht="15.75" customHeight="1" x14ac:dyDescent="0.25">
      <c r="I944" s="161"/>
      <c r="J944" s="161"/>
      <c r="K944" s="161"/>
      <c r="N944" s="161"/>
      <c r="O944" s="161"/>
      <c r="P944" s="161"/>
    </row>
    <row r="945" spans="9:16" ht="15.75" customHeight="1" x14ac:dyDescent="0.25">
      <c r="I945" s="161"/>
      <c r="J945" s="161"/>
      <c r="K945" s="161"/>
      <c r="N945" s="161"/>
      <c r="O945" s="161"/>
      <c r="P945" s="161"/>
    </row>
    <row r="946" spans="9:16" ht="15.75" customHeight="1" x14ac:dyDescent="0.25">
      <c r="I946" s="161"/>
      <c r="J946" s="161"/>
      <c r="K946" s="161"/>
      <c r="N946" s="161"/>
      <c r="O946" s="161"/>
      <c r="P946" s="161"/>
    </row>
    <row r="947" spans="9:16" ht="15.75" customHeight="1" x14ac:dyDescent="0.25">
      <c r="I947" s="161"/>
      <c r="J947" s="161"/>
      <c r="K947" s="161"/>
      <c r="N947" s="161"/>
      <c r="O947" s="161"/>
      <c r="P947" s="161"/>
    </row>
    <row r="948" spans="9:16" ht="15.75" customHeight="1" x14ac:dyDescent="0.25">
      <c r="I948" s="161"/>
      <c r="J948" s="161"/>
      <c r="K948" s="161"/>
      <c r="N948" s="161"/>
      <c r="O948" s="161"/>
      <c r="P948" s="161"/>
    </row>
    <row r="949" spans="9:16" ht="15.75" customHeight="1" x14ac:dyDescent="0.25">
      <c r="I949" s="161"/>
      <c r="J949" s="161"/>
      <c r="K949" s="161"/>
      <c r="N949" s="161"/>
      <c r="O949" s="161"/>
      <c r="P949" s="161"/>
    </row>
    <row r="950" spans="9:16" ht="15.75" customHeight="1" x14ac:dyDescent="0.25">
      <c r="I950" s="161"/>
      <c r="J950" s="161"/>
      <c r="K950" s="161"/>
      <c r="N950" s="161"/>
      <c r="O950" s="161"/>
      <c r="P950" s="161"/>
    </row>
    <row r="951" spans="9:16" ht="15.75" customHeight="1" x14ac:dyDescent="0.25">
      <c r="I951" s="161"/>
      <c r="J951" s="161"/>
      <c r="K951" s="161"/>
      <c r="N951" s="161"/>
      <c r="O951" s="161"/>
      <c r="P951" s="161"/>
    </row>
    <row r="952" spans="9:16" ht="15.75" customHeight="1" x14ac:dyDescent="0.25">
      <c r="I952" s="161"/>
      <c r="J952" s="161"/>
      <c r="K952" s="161"/>
      <c r="N952" s="161"/>
      <c r="O952" s="161"/>
      <c r="P952" s="161"/>
    </row>
    <row r="953" spans="9:16" ht="15.75" customHeight="1" x14ac:dyDescent="0.25">
      <c r="I953" s="161"/>
      <c r="J953" s="161"/>
      <c r="K953" s="161"/>
      <c r="N953" s="161"/>
      <c r="O953" s="161"/>
      <c r="P953" s="161"/>
    </row>
    <row r="954" spans="9:16" ht="15.75" customHeight="1" x14ac:dyDescent="0.25">
      <c r="I954" s="161"/>
      <c r="J954" s="161"/>
      <c r="K954" s="161"/>
      <c r="N954" s="161"/>
      <c r="O954" s="161"/>
      <c r="P954" s="161"/>
    </row>
    <row r="955" spans="9:16" ht="15.75" customHeight="1" x14ac:dyDescent="0.25">
      <c r="I955" s="161"/>
      <c r="J955" s="161"/>
      <c r="K955" s="161"/>
      <c r="N955" s="161"/>
      <c r="O955" s="161"/>
      <c r="P955" s="161"/>
    </row>
    <row r="956" spans="9:16" ht="15.75" customHeight="1" x14ac:dyDescent="0.25">
      <c r="I956" s="161"/>
      <c r="J956" s="161"/>
      <c r="K956" s="161"/>
      <c r="N956" s="161"/>
      <c r="O956" s="161"/>
      <c r="P956" s="161"/>
    </row>
    <row r="957" spans="9:16" ht="15.75" customHeight="1" x14ac:dyDescent="0.25">
      <c r="I957" s="161"/>
      <c r="J957" s="161"/>
      <c r="K957" s="161"/>
      <c r="N957" s="161"/>
      <c r="O957" s="161"/>
      <c r="P957" s="161"/>
    </row>
    <row r="958" spans="9:16" ht="15.75" customHeight="1" x14ac:dyDescent="0.25">
      <c r="I958" s="161"/>
      <c r="J958" s="161"/>
      <c r="K958" s="161"/>
      <c r="N958" s="161"/>
      <c r="O958" s="161"/>
      <c r="P958" s="161"/>
    </row>
    <row r="959" spans="9:16" ht="15.75" customHeight="1" x14ac:dyDescent="0.25">
      <c r="I959" s="161"/>
      <c r="J959" s="161"/>
      <c r="K959" s="161"/>
      <c r="N959" s="161"/>
      <c r="O959" s="161"/>
      <c r="P959" s="161"/>
    </row>
    <row r="960" spans="9:16" ht="15.75" customHeight="1" x14ac:dyDescent="0.25">
      <c r="I960" s="161"/>
      <c r="J960" s="161"/>
      <c r="K960" s="161"/>
      <c r="N960" s="161"/>
      <c r="O960" s="161"/>
      <c r="P960" s="161"/>
    </row>
    <row r="961" spans="9:16" ht="15.75" customHeight="1" x14ac:dyDescent="0.25">
      <c r="I961" s="161"/>
      <c r="J961" s="161"/>
      <c r="K961" s="161"/>
      <c r="N961" s="161"/>
      <c r="O961" s="161"/>
      <c r="P961" s="161"/>
    </row>
    <row r="962" spans="9:16" ht="15.75" customHeight="1" x14ac:dyDescent="0.25">
      <c r="I962" s="161"/>
      <c r="J962" s="161"/>
      <c r="K962" s="161"/>
      <c r="N962" s="161"/>
      <c r="O962" s="161"/>
      <c r="P962" s="161"/>
    </row>
    <row r="963" spans="9:16" ht="15.75" customHeight="1" x14ac:dyDescent="0.25">
      <c r="I963" s="161"/>
      <c r="J963" s="161"/>
      <c r="K963" s="161"/>
      <c r="N963" s="161"/>
      <c r="O963" s="161"/>
      <c r="P963" s="161"/>
    </row>
    <row r="964" spans="9:16" ht="15.75" customHeight="1" x14ac:dyDescent="0.25">
      <c r="I964" s="161"/>
      <c r="J964" s="161"/>
      <c r="K964" s="161"/>
      <c r="N964" s="161"/>
      <c r="O964" s="161"/>
      <c r="P964" s="161"/>
    </row>
    <row r="965" spans="9:16" ht="15.75" customHeight="1" x14ac:dyDescent="0.25">
      <c r="I965" s="161"/>
      <c r="J965" s="161"/>
      <c r="K965" s="161"/>
      <c r="N965" s="161"/>
      <c r="O965" s="161"/>
      <c r="P965" s="161"/>
    </row>
    <row r="966" spans="9:16" ht="15.75" customHeight="1" x14ac:dyDescent="0.25">
      <c r="I966" s="161"/>
      <c r="J966" s="161"/>
      <c r="K966" s="161"/>
      <c r="N966" s="161"/>
      <c r="O966" s="161"/>
      <c r="P966" s="161"/>
    </row>
    <row r="967" spans="9:16" ht="15.75" customHeight="1" x14ac:dyDescent="0.25">
      <c r="I967" s="161"/>
      <c r="J967" s="161"/>
      <c r="K967" s="161"/>
      <c r="N967" s="161"/>
      <c r="O967" s="161"/>
      <c r="P967" s="161"/>
    </row>
    <row r="968" spans="9:16" ht="15.75" customHeight="1" x14ac:dyDescent="0.25">
      <c r="I968" s="161"/>
      <c r="J968" s="161"/>
      <c r="K968" s="161"/>
      <c r="N968" s="161"/>
      <c r="O968" s="161"/>
      <c r="P968" s="161"/>
    </row>
    <row r="969" spans="9:16" ht="15.75" customHeight="1" x14ac:dyDescent="0.25">
      <c r="I969" s="161"/>
      <c r="J969" s="161"/>
      <c r="K969" s="161"/>
      <c r="N969" s="161"/>
      <c r="O969" s="161"/>
      <c r="P969" s="161"/>
    </row>
    <row r="970" spans="9:16" ht="15.75" customHeight="1" x14ac:dyDescent="0.25">
      <c r="I970" s="161"/>
      <c r="J970" s="161"/>
      <c r="K970" s="161"/>
      <c r="N970" s="161"/>
      <c r="O970" s="161"/>
      <c r="P970" s="161"/>
    </row>
    <row r="971" spans="9:16" ht="15.75" customHeight="1" x14ac:dyDescent="0.25">
      <c r="I971" s="161"/>
      <c r="J971" s="161"/>
      <c r="K971" s="161"/>
      <c r="N971" s="161"/>
      <c r="O971" s="161"/>
      <c r="P971" s="161"/>
    </row>
    <row r="972" spans="9:16" ht="15.75" customHeight="1" x14ac:dyDescent="0.25">
      <c r="I972" s="161"/>
      <c r="J972" s="161"/>
      <c r="K972" s="161"/>
      <c r="N972" s="161"/>
      <c r="O972" s="161"/>
      <c r="P972" s="161"/>
    </row>
    <row r="973" spans="9:16" ht="15.75" customHeight="1" x14ac:dyDescent="0.25">
      <c r="I973" s="161"/>
      <c r="J973" s="161"/>
      <c r="K973" s="161"/>
      <c r="N973" s="161"/>
      <c r="O973" s="161"/>
      <c r="P973" s="161"/>
    </row>
    <row r="974" spans="9:16" ht="15.75" customHeight="1" x14ac:dyDescent="0.25">
      <c r="I974" s="161"/>
      <c r="J974" s="161"/>
      <c r="K974" s="161"/>
      <c r="N974" s="161"/>
      <c r="O974" s="161"/>
      <c r="P974" s="161"/>
    </row>
    <row r="975" spans="9:16" ht="15.75" customHeight="1" x14ac:dyDescent="0.25">
      <c r="I975" s="161"/>
      <c r="J975" s="161"/>
      <c r="K975" s="161"/>
      <c r="N975" s="161"/>
      <c r="O975" s="161"/>
      <c r="P975" s="161"/>
    </row>
    <row r="976" spans="9:16" ht="15.75" customHeight="1" x14ac:dyDescent="0.25">
      <c r="I976" s="161"/>
      <c r="J976" s="161"/>
      <c r="K976" s="161"/>
      <c r="N976" s="161"/>
      <c r="O976" s="161"/>
      <c r="P976" s="161"/>
    </row>
    <row r="977" spans="9:16" ht="15.75" customHeight="1" x14ac:dyDescent="0.25">
      <c r="I977" s="161"/>
      <c r="J977" s="161"/>
      <c r="K977" s="161"/>
      <c r="N977" s="161"/>
      <c r="O977" s="161"/>
      <c r="P977" s="161"/>
    </row>
    <row r="978" spans="9:16" ht="15.75" customHeight="1" x14ac:dyDescent="0.25">
      <c r="I978" s="161"/>
      <c r="J978" s="161"/>
      <c r="K978" s="161"/>
      <c r="N978" s="161"/>
      <c r="O978" s="161"/>
      <c r="P978" s="161"/>
    </row>
    <row r="979" spans="9:16" ht="15.75" customHeight="1" x14ac:dyDescent="0.25">
      <c r="I979" s="161"/>
      <c r="J979" s="161"/>
      <c r="K979" s="161"/>
      <c r="N979" s="161"/>
      <c r="O979" s="161"/>
      <c r="P979" s="161"/>
    </row>
    <row r="980" spans="9:16" ht="15.75" customHeight="1" x14ac:dyDescent="0.25">
      <c r="I980" s="161"/>
      <c r="J980" s="161"/>
      <c r="K980" s="161"/>
      <c r="N980" s="161"/>
      <c r="O980" s="161"/>
      <c r="P980" s="161"/>
    </row>
    <row r="981" spans="9:16" ht="15.75" customHeight="1" x14ac:dyDescent="0.25">
      <c r="I981" s="161"/>
      <c r="J981" s="161"/>
      <c r="K981" s="161"/>
      <c r="N981" s="161"/>
      <c r="O981" s="161"/>
      <c r="P981" s="161"/>
    </row>
    <row r="982" spans="9:16" ht="15.75" customHeight="1" x14ac:dyDescent="0.25">
      <c r="I982" s="161"/>
      <c r="J982" s="161"/>
      <c r="K982" s="161"/>
      <c r="N982" s="161"/>
      <c r="O982" s="161"/>
      <c r="P982" s="161"/>
    </row>
    <row r="983" spans="9:16" ht="15.75" customHeight="1" x14ac:dyDescent="0.25">
      <c r="I983" s="161"/>
      <c r="J983" s="161"/>
      <c r="K983" s="161"/>
      <c r="N983" s="161"/>
      <c r="O983" s="161"/>
      <c r="P983" s="161"/>
    </row>
    <row r="984" spans="9:16" ht="15.75" customHeight="1" x14ac:dyDescent="0.25">
      <c r="I984" s="161"/>
      <c r="J984" s="161"/>
      <c r="K984" s="161"/>
      <c r="N984" s="161"/>
      <c r="O984" s="161"/>
      <c r="P984" s="161"/>
    </row>
    <row r="985" spans="9:16" ht="15.75" customHeight="1" x14ac:dyDescent="0.25">
      <c r="I985" s="161"/>
      <c r="J985" s="161"/>
      <c r="K985" s="161"/>
      <c r="N985" s="161"/>
      <c r="O985" s="161"/>
      <c r="P985" s="161"/>
    </row>
    <row r="986" spans="9:16" ht="15.75" customHeight="1" x14ac:dyDescent="0.25">
      <c r="I986" s="161"/>
      <c r="J986" s="161"/>
      <c r="K986" s="161"/>
      <c r="N986" s="161"/>
      <c r="O986" s="161"/>
      <c r="P986" s="161"/>
    </row>
    <row r="987" spans="9:16" ht="15.75" customHeight="1" x14ac:dyDescent="0.25">
      <c r="I987" s="161"/>
      <c r="J987" s="161"/>
      <c r="K987" s="161"/>
      <c r="N987" s="161"/>
      <c r="O987" s="161"/>
      <c r="P987" s="161"/>
    </row>
    <row r="988" spans="9:16" ht="15.75" customHeight="1" x14ac:dyDescent="0.25">
      <c r="I988" s="161"/>
      <c r="J988" s="161"/>
      <c r="K988" s="161"/>
      <c r="N988" s="161"/>
      <c r="O988" s="161"/>
      <c r="P988" s="161"/>
    </row>
    <row r="989" spans="9:16" ht="15.75" customHeight="1" x14ac:dyDescent="0.25">
      <c r="I989" s="161"/>
      <c r="J989" s="161"/>
      <c r="K989" s="161"/>
      <c r="N989" s="161"/>
      <c r="O989" s="161"/>
      <c r="P989" s="161"/>
    </row>
    <row r="990" spans="9:16" ht="15.75" customHeight="1" x14ac:dyDescent="0.25">
      <c r="I990" s="161"/>
      <c r="J990" s="161"/>
      <c r="K990" s="161"/>
      <c r="N990" s="161"/>
      <c r="O990" s="161"/>
      <c r="P990" s="161"/>
    </row>
    <row r="991" spans="9:16" ht="15.75" customHeight="1" x14ac:dyDescent="0.25">
      <c r="I991" s="161"/>
      <c r="J991" s="161"/>
      <c r="K991" s="161"/>
      <c r="N991" s="161"/>
      <c r="O991" s="161"/>
      <c r="P991" s="161"/>
    </row>
    <row r="992" spans="9:16" ht="15.75" customHeight="1" x14ac:dyDescent="0.25">
      <c r="I992" s="161"/>
      <c r="J992" s="161"/>
      <c r="K992" s="161"/>
      <c r="N992" s="161"/>
      <c r="O992" s="161"/>
      <c r="P992" s="161"/>
    </row>
    <row r="993" spans="9:16" ht="15.75" customHeight="1" x14ac:dyDescent="0.25">
      <c r="I993" s="161"/>
      <c r="J993" s="161"/>
      <c r="K993" s="161"/>
      <c r="N993" s="161"/>
      <c r="O993" s="161"/>
      <c r="P993" s="161"/>
    </row>
    <row r="994" spans="9:16" ht="15.75" customHeight="1" x14ac:dyDescent="0.25">
      <c r="I994" s="161"/>
      <c r="J994" s="161"/>
      <c r="K994" s="161"/>
      <c r="N994" s="161"/>
      <c r="O994" s="161"/>
      <c r="P994" s="161"/>
    </row>
    <row r="995" spans="9:16" ht="15.75" customHeight="1" x14ac:dyDescent="0.25">
      <c r="I995" s="161"/>
      <c r="J995" s="161"/>
      <c r="K995" s="161"/>
      <c r="N995" s="161"/>
      <c r="O995" s="161"/>
      <c r="P995" s="161"/>
    </row>
    <row r="996" spans="9:16" ht="15.75" customHeight="1" x14ac:dyDescent="0.25">
      <c r="I996" s="161"/>
      <c r="J996" s="161"/>
      <c r="K996" s="161"/>
      <c r="N996" s="161"/>
      <c r="O996" s="161"/>
      <c r="P996" s="161"/>
    </row>
    <row r="997" spans="9:16" ht="15.75" customHeight="1" x14ac:dyDescent="0.25">
      <c r="I997" s="161"/>
      <c r="J997" s="161"/>
      <c r="K997" s="161"/>
      <c r="N997" s="161"/>
      <c r="O997" s="161"/>
      <c r="P997" s="161"/>
    </row>
    <row r="998" spans="9:16" ht="15.75" customHeight="1" x14ac:dyDescent="0.25">
      <c r="I998" s="161"/>
      <c r="J998" s="161"/>
      <c r="K998" s="161"/>
      <c r="N998" s="161"/>
      <c r="O998" s="161"/>
      <c r="P998" s="161"/>
    </row>
    <row r="999" spans="9:16" ht="15.75" customHeight="1" x14ac:dyDescent="0.25">
      <c r="I999" s="161"/>
      <c r="J999" s="161"/>
      <c r="K999" s="161"/>
      <c r="N999" s="161"/>
      <c r="O999" s="161"/>
      <c r="P999" s="161"/>
    </row>
    <row r="1000" spans="9:16" ht="15.75" customHeight="1" x14ac:dyDescent="0.25">
      <c r="I1000" s="161"/>
      <c r="J1000" s="161"/>
      <c r="K1000" s="161"/>
      <c r="N1000" s="161"/>
      <c r="O1000" s="161"/>
      <c r="P1000" s="161"/>
    </row>
    <row r="1001" spans="9:16" ht="15.75" customHeight="1" x14ac:dyDescent="0.25">
      <c r="I1001" s="161"/>
      <c r="J1001" s="161"/>
      <c r="K1001" s="161"/>
      <c r="N1001" s="161"/>
      <c r="O1001" s="161"/>
      <c r="P1001" s="161"/>
    </row>
    <row r="1002" spans="9:16" ht="15.75" customHeight="1" x14ac:dyDescent="0.25">
      <c r="I1002" s="161"/>
      <c r="J1002" s="161"/>
      <c r="K1002" s="161"/>
      <c r="N1002" s="161"/>
      <c r="O1002" s="161"/>
      <c r="P1002" s="161"/>
    </row>
    <row r="1003" spans="9:16" ht="15.75" customHeight="1" x14ac:dyDescent="0.25">
      <c r="I1003" s="161"/>
      <c r="J1003" s="161"/>
      <c r="K1003" s="161"/>
      <c r="N1003" s="161"/>
      <c r="O1003" s="161"/>
      <c r="P1003" s="161"/>
    </row>
    <row r="1004" spans="9:16" ht="15.75" customHeight="1" x14ac:dyDescent="0.25">
      <c r="I1004" s="161"/>
      <c r="J1004" s="161"/>
      <c r="K1004" s="161"/>
      <c r="N1004" s="161"/>
      <c r="O1004" s="161"/>
      <c r="P1004" s="161"/>
    </row>
    <row r="1005" spans="9:16" ht="15.75" customHeight="1" x14ac:dyDescent="0.25">
      <c r="I1005" s="161"/>
      <c r="J1005" s="161"/>
      <c r="K1005" s="161"/>
      <c r="N1005" s="161"/>
      <c r="O1005" s="161"/>
      <c r="P1005" s="161"/>
    </row>
    <row r="1006" spans="9:16" ht="15.75" customHeight="1" x14ac:dyDescent="0.25">
      <c r="I1006" s="161"/>
      <c r="J1006" s="161"/>
      <c r="K1006" s="161"/>
      <c r="N1006" s="161"/>
      <c r="O1006" s="161"/>
      <c r="P1006" s="161"/>
    </row>
    <row r="1007" spans="9:16" ht="15.75" customHeight="1" x14ac:dyDescent="0.25">
      <c r="I1007" s="161"/>
      <c r="J1007" s="161"/>
      <c r="K1007" s="161"/>
      <c r="N1007" s="161"/>
      <c r="O1007" s="161"/>
      <c r="P1007" s="161"/>
    </row>
    <row r="1008" spans="9:16" ht="15.75" customHeight="1" x14ac:dyDescent="0.25">
      <c r="I1008" s="161"/>
      <c r="J1008" s="161"/>
      <c r="K1008" s="161"/>
      <c r="N1008" s="161"/>
      <c r="O1008" s="161"/>
      <c r="P1008" s="161"/>
    </row>
    <row r="1009" spans="9:16" ht="15.75" customHeight="1" x14ac:dyDescent="0.25">
      <c r="I1009" s="161"/>
      <c r="J1009" s="161"/>
      <c r="K1009" s="161"/>
      <c r="N1009" s="161"/>
      <c r="O1009" s="161"/>
      <c r="P1009" s="161"/>
    </row>
    <row r="1010" spans="9:16" ht="15.75" customHeight="1" x14ac:dyDescent="0.25">
      <c r="I1010" s="161"/>
      <c r="J1010" s="161"/>
      <c r="K1010" s="161"/>
      <c r="N1010" s="161"/>
      <c r="O1010" s="161"/>
      <c r="P1010" s="161"/>
    </row>
    <row r="1011" spans="9:16" ht="15.75" customHeight="1" x14ac:dyDescent="0.25">
      <c r="I1011" s="161"/>
      <c r="J1011" s="161"/>
      <c r="K1011" s="161"/>
      <c r="N1011" s="161"/>
      <c r="O1011" s="161"/>
      <c r="P1011" s="161"/>
    </row>
    <row r="1012" spans="9:16" ht="15.75" customHeight="1" x14ac:dyDescent="0.25">
      <c r="I1012" s="161"/>
      <c r="J1012" s="161"/>
      <c r="K1012" s="161"/>
      <c r="N1012" s="161"/>
      <c r="O1012" s="161"/>
      <c r="P1012" s="161"/>
    </row>
    <row r="1013" spans="9:16" ht="15.75" customHeight="1" x14ac:dyDescent="0.25">
      <c r="I1013" s="161"/>
      <c r="J1013" s="161"/>
      <c r="K1013" s="161"/>
      <c r="N1013" s="161"/>
      <c r="O1013" s="161"/>
      <c r="P1013" s="161"/>
    </row>
    <row r="1014" spans="9:16" ht="15.75" customHeight="1" x14ac:dyDescent="0.25">
      <c r="I1014" s="161"/>
      <c r="J1014" s="161"/>
      <c r="K1014" s="161"/>
      <c r="N1014" s="161"/>
      <c r="O1014" s="161"/>
      <c r="P1014" s="161"/>
    </row>
    <row r="1015" spans="9:16" ht="15.75" customHeight="1" x14ac:dyDescent="0.25">
      <c r="I1015" s="161"/>
      <c r="J1015" s="161"/>
      <c r="K1015" s="161"/>
      <c r="N1015" s="161"/>
      <c r="O1015" s="161"/>
      <c r="P1015" s="161"/>
    </row>
    <row r="1016" spans="9:16" ht="15.75" customHeight="1" x14ac:dyDescent="0.25">
      <c r="I1016" s="161"/>
      <c r="J1016" s="161"/>
      <c r="K1016" s="161"/>
      <c r="N1016" s="161"/>
      <c r="O1016" s="161"/>
      <c r="P1016" s="161"/>
    </row>
    <row r="1017" spans="9:16" ht="15.75" customHeight="1" x14ac:dyDescent="0.25">
      <c r="I1017" s="161"/>
      <c r="J1017" s="161"/>
      <c r="K1017" s="161"/>
      <c r="N1017" s="161"/>
      <c r="O1017" s="161"/>
      <c r="P1017" s="161"/>
    </row>
    <row r="1018" spans="9:16" ht="15.75" customHeight="1" x14ac:dyDescent="0.25">
      <c r="I1018" s="161"/>
      <c r="J1018" s="161"/>
      <c r="K1018" s="161"/>
      <c r="N1018" s="161"/>
      <c r="O1018" s="161"/>
      <c r="P1018" s="161"/>
    </row>
    <row r="1019" spans="9:16" ht="15.75" customHeight="1" x14ac:dyDescent="0.25">
      <c r="I1019" s="161"/>
      <c r="J1019" s="161"/>
      <c r="K1019" s="161"/>
      <c r="N1019" s="161"/>
      <c r="O1019" s="161"/>
      <c r="P1019" s="161"/>
    </row>
    <row r="1020" spans="9:16" ht="15.75" customHeight="1" x14ac:dyDescent="0.25">
      <c r="I1020" s="161"/>
      <c r="J1020" s="161"/>
      <c r="K1020" s="161"/>
      <c r="N1020" s="161"/>
      <c r="O1020" s="161"/>
      <c r="P1020" s="161"/>
    </row>
    <row r="1021" spans="9:16" ht="15.75" customHeight="1" x14ac:dyDescent="0.25">
      <c r="I1021" s="161"/>
      <c r="J1021" s="161"/>
      <c r="K1021" s="161"/>
      <c r="N1021" s="161"/>
      <c r="O1021" s="161"/>
      <c r="P1021" s="161"/>
    </row>
    <row r="1022" spans="9:16" ht="15.75" customHeight="1" x14ac:dyDescent="0.25">
      <c r="I1022" s="161"/>
      <c r="J1022" s="161"/>
      <c r="K1022" s="161"/>
      <c r="N1022" s="161"/>
      <c r="O1022" s="161"/>
      <c r="P1022" s="161"/>
    </row>
    <row r="1023" spans="9:16" ht="15.75" customHeight="1" x14ac:dyDescent="0.25">
      <c r="I1023" s="161"/>
      <c r="J1023" s="161"/>
      <c r="K1023" s="161"/>
      <c r="N1023" s="161"/>
      <c r="O1023" s="161"/>
      <c r="P1023" s="161"/>
    </row>
    <row r="1024" spans="9:16" ht="15.75" customHeight="1" x14ac:dyDescent="0.25">
      <c r="I1024" s="161"/>
      <c r="J1024" s="161"/>
      <c r="K1024" s="161"/>
      <c r="N1024" s="161"/>
      <c r="O1024" s="161"/>
      <c r="P1024" s="161"/>
    </row>
    <row r="1025" spans="9:16" ht="15.75" customHeight="1" x14ac:dyDescent="0.25">
      <c r="I1025" s="161"/>
      <c r="J1025" s="161"/>
      <c r="K1025" s="161"/>
      <c r="N1025" s="161"/>
      <c r="O1025" s="161"/>
      <c r="P1025" s="161"/>
    </row>
    <row r="1026" spans="9:16" ht="15.75" customHeight="1" x14ac:dyDescent="0.25">
      <c r="I1026" s="161"/>
      <c r="J1026" s="161"/>
      <c r="K1026" s="161"/>
      <c r="N1026" s="161"/>
      <c r="O1026" s="161"/>
      <c r="P1026" s="161"/>
    </row>
    <row r="1027" spans="9:16" ht="15.75" customHeight="1" x14ac:dyDescent="0.25">
      <c r="I1027" s="161"/>
      <c r="J1027" s="161"/>
      <c r="K1027" s="161"/>
      <c r="N1027" s="161"/>
      <c r="O1027" s="161"/>
      <c r="P1027" s="161"/>
    </row>
    <row r="1028" spans="9:16" ht="15.75" customHeight="1" x14ac:dyDescent="0.25">
      <c r="I1028" s="161"/>
      <c r="J1028" s="161"/>
      <c r="K1028" s="161"/>
      <c r="N1028" s="161"/>
      <c r="O1028" s="161"/>
      <c r="P1028" s="161"/>
    </row>
    <row r="1029" spans="9:16" ht="15.75" customHeight="1" x14ac:dyDescent="0.25">
      <c r="I1029" s="161"/>
      <c r="J1029" s="161"/>
      <c r="K1029" s="161"/>
      <c r="N1029" s="161"/>
      <c r="O1029" s="161"/>
      <c r="P1029" s="161"/>
    </row>
    <row r="1030" spans="9:16" ht="15.75" customHeight="1" x14ac:dyDescent="0.25">
      <c r="I1030" s="161"/>
      <c r="J1030" s="161"/>
      <c r="K1030" s="161"/>
      <c r="N1030" s="161"/>
      <c r="O1030" s="161"/>
      <c r="P1030" s="161"/>
    </row>
  </sheetData>
  <mergeCells count="3">
    <mergeCell ref="A1:B1"/>
    <mergeCell ref="C1:G1"/>
    <mergeCell ref="I1:P1"/>
  </mergeCells>
  <conditionalFormatting sqref="B3">
    <cfRule type="duplicateValues" dxfId="42" priority="24" stopIfTrue="1"/>
  </conditionalFormatting>
  <conditionalFormatting sqref="B4">
    <cfRule type="duplicateValues" dxfId="41" priority="19" stopIfTrue="1"/>
  </conditionalFormatting>
  <conditionalFormatting sqref="B5">
    <cfRule type="duplicateValues" dxfId="40" priority="18" stopIfTrue="1"/>
  </conditionalFormatting>
  <conditionalFormatting sqref="B6">
    <cfRule type="duplicateValues" dxfId="39" priority="17" stopIfTrue="1"/>
  </conditionalFormatting>
  <conditionalFormatting sqref="B7">
    <cfRule type="duplicateValues" dxfId="38" priority="16" stopIfTrue="1"/>
  </conditionalFormatting>
  <conditionalFormatting sqref="B8:B12">
    <cfRule type="duplicateValues" dxfId="37" priority="15" stopIfTrue="1"/>
  </conditionalFormatting>
  <conditionalFormatting sqref="B13">
    <cfRule type="duplicateValues" dxfId="36" priority="14" stopIfTrue="1"/>
  </conditionalFormatting>
  <conditionalFormatting sqref="B14:B20">
    <cfRule type="duplicateValues" dxfId="35" priority="13" stopIfTrue="1"/>
  </conditionalFormatting>
  <conditionalFormatting sqref="B21:B22">
    <cfRule type="duplicateValues" dxfId="34" priority="12" stopIfTrue="1"/>
  </conditionalFormatting>
  <conditionalFormatting sqref="B23:B25">
    <cfRule type="duplicateValues" dxfId="33" priority="11" stopIfTrue="1"/>
  </conditionalFormatting>
  <conditionalFormatting sqref="B26">
    <cfRule type="duplicateValues" dxfId="32" priority="10" stopIfTrue="1"/>
  </conditionalFormatting>
  <conditionalFormatting sqref="B27:B32">
    <cfRule type="duplicateValues" dxfId="31" priority="9" stopIfTrue="1"/>
  </conditionalFormatting>
  <conditionalFormatting sqref="B33:B39">
    <cfRule type="duplicateValues" dxfId="30" priority="8" stopIfTrue="1"/>
  </conditionalFormatting>
  <conditionalFormatting sqref="B40:B42">
    <cfRule type="duplicateValues" dxfId="29" priority="7" stopIfTrue="1"/>
  </conditionalFormatting>
  <conditionalFormatting sqref="B43:B52">
    <cfRule type="duplicateValues" dxfId="28" priority="6" stopIfTrue="1"/>
  </conditionalFormatting>
  <conditionalFormatting sqref="B53:B62">
    <cfRule type="duplicateValues" dxfId="27" priority="5" stopIfTrue="1"/>
  </conditionalFormatting>
  <conditionalFormatting sqref="B63">
    <cfRule type="duplicateValues" dxfId="26" priority="20" stopIfTrue="1"/>
  </conditionalFormatting>
  <conditionalFormatting sqref="B64">
    <cfRule type="duplicateValues" dxfId="25" priority="4" stopIfTrue="1"/>
  </conditionalFormatting>
  <conditionalFormatting sqref="B65">
    <cfRule type="duplicateValues" dxfId="24" priority="3" stopIfTrue="1"/>
  </conditionalFormatting>
  <conditionalFormatting sqref="B66">
    <cfRule type="duplicateValues" dxfId="23" priority="2" stopIfTrue="1"/>
  </conditionalFormatting>
  <conditionalFormatting sqref="B67:B69">
    <cfRule type="duplicateValues" dxfId="22" priority="1" stopIfTrue="1"/>
  </conditionalFormatting>
  <conditionalFormatting sqref="B70:B72">
    <cfRule type="duplicateValues" dxfId="21" priority="21" stopIfTrue="1"/>
  </conditionalFormatting>
  <conditionalFormatting sqref="B73:B77">
    <cfRule type="duplicateValues" dxfId="20" priority="23" stopIfTrue="1"/>
  </conditionalFormatting>
  <conditionalFormatting sqref="B78:B82">
    <cfRule type="duplicateValues" dxfId="19" priority="22" stopIfTrue="1"/>
  </conditionalFormatting>
  <dataValidations count="2">
    <dataValidation allowBlank="1" showInputMessage="1" showErrorMessage="1" promptTitle="DESCRIPCIÓN DEL BIEN" prompt="Describa de manera clara el nombre del elemento que se esta solicitando y las caracteristicas del mismo si es necesario." sqref="B3:B71 B100 B84:B93 B107:B140" xr:uid="{367141AD-67DA-4552-B23F-FEC74EB16EBA}"/>
    <dataValidation allowBlank="1" showInputMessage="1" showErrorMessage="1" promptTitle="UNIDAD DE MEDIDA" prompt="Digite la unidad de medida el elemento solicitado ejemplo: unidad, caja, gramos." sqref="C3:C71 C84:C140" xr:uid="{5487D143-676B-4E1E-AFF7-8C10C2250A7F}"/>
  </dataValidations>
  <pageMargins left="0.7" right="0.7" top="0.75" bottom="0.75" header="0" footer="0"/>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047"/>
  <sheetViews>
    <sheetView workbookViewId="0">
      <pane ySplit="2" topLeftCell="A470" activePane="bottomLeft" state="frozen"/>
      <selection pane="bottomLeft" activeCell="B3" sqref="B3:D486"/>
    </sheetView>
  </sheetViews>
  <sheetFormatPr baseColWidth="10" defaultColWidth="14.42578125" defaultRowHeight="15" customHeight="1" x14ac:dyDescent="0.25"/>
  <cols>
    <col min="1" max="1" width="5.28515625" style="1" customWidth="1"/>
    <col min="2" max="2" width="68.85546875" style="1" customWidth="1"/>
    <col min="3" max="3" width="11.42578125" style="1" customWidth="1"/>
    <col min="4" max="4" width="9" style="1" customWidth="1"/>
    <col min="5" max="5" width="16.42578125" style="1" customWidth="1"/>
    <col min="6" max="6" width="8.42578125" style="1" customWidth="1"/>
    <col min="7" max="7" width="15.85546875" style="125" customWidth="1"/>
    <col min="8" max="8" width="1" style="1" customWidth="1"/>
    <col min="9" max="9" width="19.42578125" style="22" customWidth="1"/>
    <col min="10" max="10" width="18.7109375" style="1" customWidth="1"/>
    <col min="11" max="11" width="15.42578125" style="1" customWidth="1"/>
    <col min="12" max="12" width="1.42578125" style="1" customWidth="1"/>
    <col min="13" max="13" width="8.140625" style="1" customWidth="1"/>
    <col min="14" max="15" width="16.42578125" style="1" customWidth="1"/>
    <col min="16" max="16" width="18" style="1" customWidth="1"/>
    <col min="17" max="17" width="11.42578125" style="1" customWidth="1"/>
    <col min="18" max="16384" width="14.42578125" style="1"/>
  </cols>
  <sheetData>
    <row r="1" spans="1:16" s="30" customFormat="1" ht="28.5" customHeight="1" thickBot="1" x14ac:dyDescent="0.3">
      <c r="A1" s="485" t="s">
        <v>1945</v>
      </c>
      <c r="B1" s="486"/>
      <c r="C1" s="487" t="s">
        <v>0</v>
      </c>
      <c r="D1" s="488"/>
      <c r="E1" s="488"/>
      <c r="F1" s="488"/>
      <c r="G1" s="489"/>
      <c r="H1" s="338" t="s">
        <v>1</v>
      </c>
      <c r="I1" s="490" t="s">
        <v>281</v>
      </c>
      <c r="J1" s="491"/>
      <c r="K1" s="492"/>
      <c r="L1" s="492"/>
      <c r="M1" s="492"/>
      <c r="N1" s="492"/>
      <c r="O1" s="492"/>
      <c r="P1" s="493"/>
    </row>
    <row r="2" spans="1:16" ht="45.75" thickBot="1" x14ac:dyDescent="0.3">
      <c r="A2" s="55" t="s">
        <v>2</v>
      </c>
      <c r="B2" s="3" t="s">
        <v>3</v>
      </c>
      <c r="C2" s="56" t="s">
        <v>4</v>
      </c>
      <c r="D2" s="3" t="s">
        <v>5</v>
      </c>
      <c r="E2" s="23" t="s">
        <v>6</v>
      </c>
      <c r="F2" s="24" t="s">
        <v>7</v>
      </c>
      <c r="G2" s="129" t="s">
        <v>8</v>
      </c>
      <c r="H2" s="25"/>
      <c r="I2" s="54" t="s">
        <v>2380</v>
      </c>
      <c r="J2" s="114" t="s">
        <v>2381</v>
      </c>
      <c r="K2" s="70" t="s">
        <v>9</v>
      </c>
      <c r="L2" s="71"/>
      <c r="M2" s="72" t="s">
        <v>10</v>
      </c>
      <c r="N2" s="77" t="s">
        <v>290</v>
      </c>
      <c r="O2" s="114" t="s">
        <v>2375</v>
      </c>
      <c r="P2" s="73" t="s">
        <v>12</v>
      </c>
    </row>
    <row r="3" spans="1:16" x14ac:dyDescent="0.25">
      <c r="A3" s="16">
        <v>1</v>
      </c>
      <c r="B3" s="442" t="s">
        <v>291</v>
      </c>
      <c r="C3" s="229" t="s">
        <v>14</v>
      </c>
      <c r="D3" s="66">
        <v>1</v>
      </c>
      <c r="E3" s="67">
        <f>+K3</f>
        <v>547.47899159663893</v>
      </c>
      <c r="F3" s="26">
        <v>0.19</v>
      </c>
      <c r="G3" s="301">
        <f>(E3*F3)+E3</f>
        <v>651.50000000000034</v>
      </c>
      <c r="H3" s="10"/>
      <c r="I3" s="74">
        <v>528.57142857142901</v>
      </c>
      <c r="J3" s="438">
        <v>566.38655462184897</v>
      </c>
      <c r="K3" s="68">
        <f>+AVERAGE(I3:J3)</f>
        <v>547.47899159663893</v>
      </c>
      <c r="L3" s="27"/>
      <c r="M3" s="26">
        <f>+F3</f>
        <v>0.19</v>
      </c>
      <c r="N3" s="78">
        <f>+(I3*M3)+I3</f>
        <v>629.00000000000057</v>
      </c>
      <c r="O3" s="115">
        <f>+(J3*M3)+J3</f>
        <v>674.00000000000023</v>
      </c>
      <c r="P3" s="69">
        <f>+AVERAGE(N3:O3)</f>
        <v>651.50000000000045</v>
      </c>
    </row>
    <row r="4" spans="1:16" x14ac:dyDescent="0.25">
      <c r="A4" s="16">
        <v>2</v>
      </c>
      <c r="B4" s="443" t="s">
        <v>292</v>
      </c>
      <c r="C4" s="230" t="s">
        <v>14</v>
      </c>
      <c r="D4" s="66">
        <v>1</v>
      </c>
      <c r="E4" s="67">
        <f t="shared" ref="E4:E67" si="0">+K4</f>
        <v>668.90756302521015</v>
      </c>
      <c r="F4" s="26">
        <v>0.19</v>
      </c>
      <c r="G4" s="301">
        <f t="shared" ref="G4:G67" si="1">(E4*F4)+E4</f>
        <v>796.00000000000011</v>
      </c>
      <c r="H4" s="10"/>
      <c r="I4" s="74">
        <v>646.21848739495806</v>
      </c>
      <c r="J4" s="438">
        <v>691.59663865546224</v>
      </c>
      <c r="K4" s="68">
        <f t="shared" ref="K4:K66" si="2">+AVERAGE(I4:J4)</f>
        <v>668.90756302521015</v>
      </c>
      <c r="L4" s="27"/>
      <c r="M4" s="26">
        <f t="shared" ref="M4:M67" si="3">+F4</f>
        <v>0.19</v>
      </c>
      <c r="N4" s="78">
        <f t="shared" ref="N4:N66" si="4">+(I4*M4)+I4</f>
        <v>769.00000000000011</v>
      </c>
      <c r="O4" s="115">
        <f t="shared" ref="O4:O66" si="5">+(J4*M4)+J4</f>
        <v>823</v>
      </c>
      <c r="P4" s="69">
        <f t="shared" ref="P4:P66" si="6">+AVERAGE(N4:O4)</f>
        <v>796</v>
      </c>
    </row>
    <row r="5" spans="1:16" x14ac:dyDescent="0.25">
      <c r="A5" s="16">
        <v>3</v>
      </c>
      <c r="B5" s="443" t="s">
        <v>293</v>
      </c>
      <c r="C5" s="230" t="s">
        <v>294</v>
      </c>
      <c r="D5" s="66">
        <v>1</v>
      </c>
      <c r="E5" s="67">
        <f t="shared" si="0"/>
        <v>118765.12605042016</v>
      </c>
      <c r="F5" s="26">
        <v>0.19</v>
      </c>
      <c r="G5" s="301">
        <f t="shared" si="1"/>
        <v>141330.5</v>
      </c>
      <c r="H5" s="10"/>
      <c r="I5" s="74">
        <v>114748.73949579832</v>
      </c>
      <c r="J5" s="438">
        <v>122781.51260504202</v>
      </c>
      <c r="K5" s="68">
        <f t="shared" si="2"/>
        <v>118765.12605042016</v>
      </c>
      <c r="L5" s="27"/>
      <c r="M5" s="26">
        <f t="shared" si="3"/>
        <v>0.19</v>
      </c>
      <c r="N5" s="78">
        <f t="shared" si="4"/>
        <v>136551</v>
      </c>
      <c r="O5" s="115">
        <f t="shared" si="5"/>
        <v>146110</v>
      </c>
      <c r="P5" s="69">
        <f t="shared" si="6"/>
        <v>141330.5</v>
      </c>
    </row>
    <row r="6" spans="1:16" x14ac:dyDescent="0.25">
      <c r="A6" s="16">
        <v>4</v>
      </c>
      <c r="B6" s="443" t="s">
        <v>295</v>
      </c>
      <c r="C6" s="230" t="s">
        <v>296</v>
      </c>
      <c r="D6" s="66">
        <v>1</v>
      </c>
      <c r="E6" s="67">
        <f t="shared" si="0"/>
        <v>89797.478991596639</v>
      </c>
      <c r="F6" s="26">
        <v>0.19</v>
      </c>
      <c r="G6" s="301">
        <f t="shared" si="1"/>
        <v>106859</v>
      </c>
      <c r="H6" s="10"/>
      <c r="I6" s="74">
        <v>86760.504201680669</v>
      </c>
      <c r="J6" s="438">
        <v>92834.45378151261</v>
      </c>
      <c r="K6" s="68">
        <f t="shared" si="2"/>
        <v>89797.478991596639</v>
      </c>
      <c r="L6" s="27"/>
      <c r="M6" s="26">
        <f t="shared" si="3"/>
        <v>0.19</v>
      </c>
      <c r="N6" s="78">
        <f t="shared" si="4"/>
        <v>103245</v>
      </c>
      <c r="O6" s="115">
        <f t="shared" si="5"/>
        <v>110473</v>
      </c>
      <c r="P6" s="69">
        <f t="shared" si="6"/>
        <v>106859</v>
      </c>
    </row>
    <row r="7" spans="1:16" x14ac:dyDescent="0.25">
      <c r="A7" s="16">
        <v>5</v>
      </c>
      <c r="B7" s="443" t="s">
        <v>297</v>
      </c>
      <c r="C7" s="230" t="s">
        <v>296</v>
      </c>
      <c r="D7" s="66">
        <v>1</v>
      </c>
      <c r="E7" s="67">
        <f t="shared" si="0"/>
        <v>168310.50420168065</v>
      </c>
      <c r="F7" s="26">
        <v>0.19</v>
      </c>
      <c r="G7" s="301">
        <f t="shared" si="1"/>
        <v>200289.49999999997</v>
      </c>
      <c r="H7" s="10"/>
      <c r="I7" s="74">
        <v>162618.48739495798</v>
      </c>
      <c r="J7" s="438">
        <v>174002.52100840336</v>
      </c>
      <c r="K7" s="68">
        <f t="shared" si="2"/>
        <v>168310.50420168065</v>
      </c>
      <c r="L7" s="27"/>
      <c r="M7" s="26">
        <f t="shared" si="3"/>
        <v>0.19</v>
      </c>
      <c r="N7" s="78">
        <f t="shared" si="4"/>
        <v>193516</v>
      </c>
      <c r="O7" s="115">
        <f t="shared" si="5"/>
        <v>207063</v>
      </c>
      <c r="P7" s="69">
        <f t="shared" si="6"/>
        <v>200289.5</v>
      </c>
    </row>
    <row r="8" spans="1:16" x14ac:dyDescent="0.25">
      <c r="A8" s="16">
        <v>6</v>
      </c>
      <c r="B8" s="443" t="s">
        <v>298</v>
      </c>
      <c r="C8" s="230" t="s">
        <v>294</v>
      </c>
      <c r="D8" s="66">
        <v>1</v>
      </c>
      <c r="E8" s="67">
        <f t="shared" si="0"/>
        <v>73339.915966386558</v>
      </c>
      <c r="F8" s="26">
        <v>0.19</v>
      </c>
      <c r="G8" s="301">
        <f t="shared" si="1"/>
        <v>87274.5</v>
      </c>
      <c r="H8" s="10"/>
      <c r="I8" s="74">
        <v>70859.663865546216</v>
      </c>
      <c r="J8" s="438">
        <v>75820.168067226899</v>
      </c>
      <c r="K8" s="68">
        <f t="shared" si="2"/>
        <v>73339.915966386558</v>
      </c>
      <c r="L8" s="27"/>
      <c r="M8" s="26">
        <f t="shared" si="3"/>
        <v>0.19</v>
      </c>
      <c r="N8" s="78">
        <f t="shared" si="4"/>
        <v>84323</v>
      </c>
      <c r="O8" s="115">
        <f t="shared" si="5"/>
        <v>90226.000000000015</v>
      </c>
      <c r="P8" s="69">
        <f t="shared" si="6"/>
        <v>87274.5</v>
      </c>
    </row>
    <row r="9" spans="1:16" x14ac:dyDescent="0.25">
      <c r="A9" s="16">
        <v>7</v>
      </c>
      <c r="B9" s="443" t="s">
        <v>299</v>
      </c>
      <c r="C9" s="230" t="s">
        <v>294</v>
      </c>
      <c r="D9" s="66">
        <v>1</v>
      </c>
      <c r="E9" s="67">
        <f t="shared" si="0"/>
        <v>45479.411764705888</v>
      </c>
      <c r="F9" s="26">
        <v>0.19</v>
      </c>
      <c r="G9" s="301">
        <f t="shared" si="1"/>
        <v>54120.500000000007</v>
      </c>
      <c r="H9" s="10"/>
      <c r="I9" s="74">
        <v>43941.176470588238</v>
      </c>
      <c r="J9" s="438">
        <v>47017.647058823532</v>
      </c>
      <c r="K9" s="68">
        <f t="shared" si="2"/>
        <v>45479.411764705888</v>
      </c>
      <c r="L9" s="27"/>
      <c r="M9" s="26">
        <f t="shared" si="3"/>
        <v>0.19</v>
      </c>
      <c r="N9" s="78">
        <f t="shared" si="4"/>
        <v>52290</v>
      </c>
      <c r="O9" s="115">
        <f t="shared" si="5"/>
        <v>55951</v>
      </c>
      <c r="P9" s="69">
        <f t="shared" si="6"/>
        <v>54120.5</v>
      </c>
    </row>
    <row r="10" spans="1:16" x14ac:dyDescent="0.25">
      <c r="A10" s="16">
        <v>8</v>
      </c>
      <c r="B10" s="443" t="s">
        <v>300</v>
      </c>
      <c r="C10" s="230" t="s">
        <v>296</v>
      </c>
      <c r="D10" s="66">
        <v>1</v>
      </c>
      <c r="E10" s="67">
        <f t="shared" si="0"/>
        <v>22613.445378151264</v>
      </c>
      <c r="F10" s="26">
        <v>0.19</v>
      </c>
      <c r="G10" s="301">
        <f t="shared" si="1"/>
        <v>26910.000000000004</v>
      </c>
      <c r="H10" s="10"/>
      <c r="I10" s="74">
        <v>21848.73949579832</v>
      </c>
      <c r="J10" s="438">
        <v>23378.151260504204</v>
      </c>
      <c r="K10" s="68">
        <f t="shared" si="2"/>
        <v>22613.445378151264</v>
      </c>
      <c r="L10" s="27"/>
      <c r="M10" s="26">
        <f t="shared" si="3"/>
        <v>0.19</v>
      </c>
      <c r="N10" s="78">
        <f t="shared" si="4"/>
        <v>26000</v>
      </c>
      <c r="O10" s="115">
        <f t="shared" si="5"/>
        <v>27820.000000000004</v>
      </c>
      <c r="P10" s="69">
        <f t="shared" si="6"/>
        <v>26910</v>
      </c>
    </row>
    <row r="11" spans="1:16" x14ac:dyDescent="0.25">
      <c r="A11" s="16">
        <v>9</v>
      </c>
      <c r="B11" s="443" t="s">
        <v>301</v>
      </c>
      <c r="C11" s="230" t="s">
        <v>302</v>
      </c>
      <c r="D11" s="66">
        <v>1</v>
      </c>
      <c r="E11" s="67">
        <f t="shared" si="0"/>
        <v>880.2521008403362</v>
      </c>
      <c r="F11" s="26">
        <v>0.19</v>
      </c>
      <c r="G11" s="301">
        <f t="shared" si="1"/>
        <v>1047.5</v>
      </c>
      <c r="H11" s="10"/>
      <c r="I11" s="74">
        <v>850.42016806722688</v>
      </c>
      <c r="J11" s="438">
        <v>910.0840336134454</v>
      </c>
      <c r="K11" s="68">
        <f t="shared" si="2"/>
        <v>880.2521008403362</v>
      </c>
      <c r="L11" s="27"/>
      <c r="M11" s="26">
        <f t="shared" si="3"/>
        <v>0.19</v>
      </c>
      <c r="N11" s="78">
        <f t="shared" si="4"/>
        <v>1012</v>
      </c>
      <c r="O11" s="115">
        <f t="shared" si="5"/>
        <v>1083</v>
      </c>
      <c r="P11" s="69">
        <f t="shared" si="6"/>
        <v>1047.5</v>
      </c>
    </row>
    <row r="12" spans="1:16" x14ac:dyDescent="0.25">
      <c r="A12" s="16">
        <v>10</v>
      </c>
      <c r="B12" s="443" t="s">
        <v>303</v>
      </c>
      <c r="C12" s="230" t="s">
        <v>302</v>
      </c>
      <c r="D12" s="66">
        <v>1</v>
      </c>
      <c r="E12" s="67">
        <f t="shared" si="0"/>
        <v>880.2521008403362</v>
      </c>
      <c r="F12" s="26">
        <v>0.19</v>
      </c>
      <c r="G12" s="301">
        <f t="shared" si="1"/>
        <v>1047.5</v>
      </c>
      <c r="H12" s="10"/>
      <c r="I12" s="74">
        <v>850.42016806722688</v>
      </c>
      <c r="J12" s="438">
        <v>910.0840336134454</v>
      </c>
      <c r="K12" s="68">
        <f t="shared" si="2"/>
        <v>880.2521008403362</v>
      </c>
      <c r="L12" s="27"/>
      <c r="M12" s="26">
        <f t="shared" si="3"/>
        <v>0.19</v>
      </c>
      <c r="N12" s="78">
        <f t="shared" si="4"/>
        <v>1012</v>
      </c>
      <c r="O12" s="115">
        <f t="shared" si="5"/>
        <v>1083</v>
      </c>
      <c r="P12" s="69">
        <f t="shared" si="6"/>
        <v>1047.5</v>
      </c>
    </row>
    <row r="13" spans="1:16" x14ac:dyDescent="0.25">
      <c r="A13" s="16">
        <v>11</v>
      </c>
      <c r="B13" s="443" t="s">
        <v>304</v>
      </c>
      <c r="C13" s="230" t="s">
        <v>302</v>
      </c>
      <c r="D13" s="66">
        <v>1</v>
      </c>
      <c r="E13" s="67">
        <f t="shared" si="0"/>
        <v>24459.243697478993</v>
      </c>
      <c r="F13" s="26">
        <v>0.19</v>
      </c>
      <c r="G13" s="301">
        <f t="shared" si="1"/>
        <v>29106.5</v>
      </c>
      <c r="H13" s="10"/>
      <c r="I13" s="74">
        <v>23631.932773109245</v>
      </c>
      <c r="J13" s="438">
        <v>25286.55462184874</v>
      </c>
      <c r="K13" s="68">
        <f t="shared" si="2"/>
        <v>24459.243697478993</v>
      </c>
      <c r="L13" s="27"/>
      <c r="M13" s="26">
        <f t="shared" si="3"/>
        <v>0.19</v>
      </c>
      <c r="N13" s="78">
        <f t="shared" si="4"/>
        <v>28122</v>
      </c>
      <c r="O13" s="115">
        <f t="shared" si="5"/>
        <v>30091</v>
      </c>
      <c r="P13" s="69">
        <f t="shared" si="6"/>
        <v>29106.5</v>
      </c>
    </row>
    <row r="14" spans="1:16" x14ac:dyDescent="0.25">
      <c r="A14" s="16">
        <v>12</v>
      </c>
      <c r="B14" s="443" t="s">
        <v>305</v>
      </c>
      <c r="C14" s="230" t="s">
        <v>302</v>
      </c>
      <c r="D14" s="66">
        <v>1</v>
      </c>
      <c r="E14" s="67">
        <f t="shared" si="0"/>
        <v>6431.9327731092435</v>
      </c>
      <c r="F14" s="26">
        <v>0.19</v>
      </c>
      <c r="G14" s="301">
        <f t="shared" si="1"/>
        <v>7654</v>
      </c>
      <c r="H14" s="10"/>
      <c r="I14" s="74">
        <v>6214.2857142857147</v>
      </c>
      <c r="J14" s="438">
        <v>6649.5798319327732</v>
      </c>
      <c r="K14" s="68">
        <f t="shared" si="2"/>
        <v>6431.9327731092435</v>
      </c>
      <c r="L14" s="27"/>
      <c r="M14" s="26">
        <f t="shared" si="3"/>
        <v>0.19</v>
      </c>
      <c r="N14" s="78">
        <f t="shared" si="4"/>
        <v>7395</v>
      </c>
      <c r="O14" s="115">
        <f t="shared" si="5"/>
        <v>7913</v>
      </c>
      <c r="P14" s="69">
        <f t="shared" si="6"/>
        <v>7654</v>
      </c>
    </row>
    <row r="15" spans="1:16" x14ac:dyDescent="0.25">
      <c r="A15" s="16">
        <v>13</v>
      </c>
      <c r="B15" s="443" t="s">
        <v>2078</v>
      </c>
      <c r="C15" s="230" t="s">
        <v>302</v>
      </c>
      <c r="D15" s="66">
        <v>1</v>
      </c>
      <c r="E15" s="67">
        <f t="shared" si="0"/>
        <v>516.80672268907563</v>
      </c>
      <c r="F15" s="26">
        <v>0.19</v>
      </c>
      <c r="G15" s="301">
        <f t="shared" si="1"/>
        <v>615</v>
      </c>
      <c r="H15" s="10"/>
      <c r="I15" s="74">
        <v>499.15966386554624</v>
      </c>
      <c r="J15" s="438">
        <v>534.45378151260502</v>
      </c>
      <c r="K15" s="68">
        <f t="shared" si="2"/>
        <v>516.80672268907563</v>
      </c>
      <c r="L15" s="27"/>
      <c r="M15" s="26">
        <f t="shared" si="3"/>
        <v>0.19</v>
      </c>
      <c r="N15" s="78">
        <f t="shared" si="4"/>
        <v>594</v>
      </c>
      <c r="O15" s="115">
        <f t="shared" si="5"/>
        <v>636</v>
      </c>
      <c r="P15" s="69">
        <f t="shared" si="6"/>
        <v>615</v>
      </c>
    </row>
    <row r="16" spans="1:16" x14ac:dyDescent="0.25">
      <c r="A16" s="16">
        <v>14</v>
      </c>
      <c r="B16" s="443" t="s">
        <v>2079</v>
      </c>
      <c r="C16" s="230" t="s">
        <v>302</v>
      </c>
      <c r="D16" s="66">
        <v>1</v>
      </c>
      <c r="E16" s="67">
        <f t="shared" si="0"/>
        <v>607.98319327731087</v>
      </c>
      <c r="F16" s="26">
        <v>0.19</v>
      </c>
      <c r="G16" s="301">
        <f t="shared" si="1"/>
        <v>723.5</v>
      </c>
      <c r="H16" s="10"/>
      <c r="I16" s="74">
        <v>587.39495798319331</v>
      </c>
      <c r="J16" s="438">
        <v>628.57142857142856</v>
      </c>
      <c r="K16" s="68">
        <f t="shared" si="2"/>
        <v>607.98319327731087</v>
      </c>
      <c r="L16" s="27"/>
      <c r="M16" s="26">
        <f t="shared" si="3"/>
        <v>0.19</v>
      </c>
      <c r="N16" s="78">
        <f t="shared" si="4"/>
        <v>699</v>
      </c>
      <c r="O16" s="115">
        <f t="shared" si="5"/>
        <v>748</v>
      </c>
      <c r="P16" s="69">
        <f t="shared" si="6"/>
        <v>723.5</v>
      </c>
    </row>
    <row r="17" spans="1:18" ht="30" x14ac:dyDescent="0.25">
      <c r="A17" s="16">
        <v>15</v>
      </c>
      <c r="B17" s="443" t="s">
        <v>306</v>
      </c>
      <c r="C17" s="230" t="s">
        <v>26</v>
      </c>
      <c r="D17" s="66">
        <v>1</v>
      </c>
      <c r="E17" s="67">
        <f t="shared" si="0"/>
        <v>2376.4705882352946</v>
      </c>
      <c r="F17" s="26">
        <v>0.19</v>
      </c>
      <c r="G17" s="301">
        <f t="shared" si="1"/>
        <v>2828.0000000000005</v>
      </c>
      <c r="H17" s="10"/>
      <c r="I17" s="74">
        <v>2295.7983193277314</v>
      </c>
      <c r="J17" s="438">
        <v>2457.1428571428573</v>
      </c>
      <c r="K17" s="68">
        <f t="shared" si="2"/>
        <v>2376.4705882352946</v>
      </c>
      <c r="L17" s="27"/>
      <c r="M17" s="26">
        <f t="shared" si="3"/>
        <v>0.19</v>
      </c>
      <c r="N17" s="78">
        <f t="shared" si="4"/>
        <v>2732.0000000000005</v>
      </c>
      <c r="O17" s="115">
        <f t="shared" si="5"/>
        <v>2924</v>
      </c>
      <c r="P17" s="69">
        <f t="shared" si="6"/>
        <v>2828</v>
      </c>
    </row>
    <row r="18" spans="1:18" x14ac:dyDescent="0.25">
      <c r="A18" s="16">
        <v>16</v>
      </c>
      <c r="B18" s="443" t="s">
        <v>307</v>
      </c>
      <c r="C18" s="230" t="s">
        <v>14</v>
      </c>
      <c r="D18" s="66">
        <v>1</v>
      </c>
      <c r="E18" s="67">
        <f t="shared" si="0"/>
        <v>10473.529411764706</v>
      </c>
      <c r="F18" s="26">
        <v>0.19</v>
      </c>
      <c r="G18" s="301">
        <f t="shared" si="1"/>
        <v>12463.5</v>
      </c>
      <c r="H18" s="10"/>
      <c r="I18" s="74">
        <v>10119.327731092437</v>
      </c>
      <c r="J18" s="438">
        <v>10827.731092436976</v>
      </c>
      <c r="K18" s="68">
        <f t="shared" si="2"/>
        <v>10473.529411764706</v>
      </c>
      <c r="L18" s="27"/>
      <c r="M18" s="26">
        <f t="shared" si="3"/>
        <v>0.19</v>
      </c>
      <c r="N18" s="78">
        <f t="shared" si="4"/>
        <v>12042</v>
      </c>
      <c r="O18" s="115">
        <f t="shared" si="5"/>
        <v>12885.000000000002</v>
      </c>
      <c r="P18" s="69">
        <f t="shared" si="6"/>
        <v>12463.5</v>
      </c>
      <c r="Q18" s="430"/>
      <c r="R18" s="39"/>
    </row>
    <row r="19" spans="1:18" x14ac:dyDescent="0.25">
      <c r="A19" s="16">
        <v>17</v>
      </c>
      <c r="B19" s="443" t="s">
        <v>308</v>
      </c>
      <c r="C19" s="230" t="s">
        <v>309</v>
      </c>
      <c r="D19" s="66">
        <v>1</v>
      </c>
      <c r="E19" s="67">
        <f t="shared" si="0"/>
        <v>4602.9411764705883</v>
      </c>
      <c r="F19" s="26">
        <v>0.19</v>
      </c>
      <c r="G19" s="301">
        <f t="shared" si="1"/>
        <v>5477.5</v>
      </c>
      <c r="H19" s="10"/>
      <c r="I19" s="74">
        <v>4447.0588235294117</v>
      </c>
      <c r="J19" s="438">
        <v>4758.8235294117649</v>
      </c>
      <c r="K19" s="68">
        <f t="shared" si="2"/>
        <v>4602.9411764705883</v>
      </c>
      <c r="L19" s="27"/>
      <c r="M19" s="26">
        <f t="shared" si="3"/>
        <v>0.19</v>
      </c>
      <c r="N19" s="78">
        <f t="shared" si="4"/>
        <v>5292</v>
      </c>
      <c r="O19" s="115">
        <f t="shared" si="5"/>
        <v>5663</v>
      </c>
      <c r="P19" s="69">
        <f t="shared" si="6"/>
        <v>5477.5</v>
      </c>
    </row>
    <row r="20" spans="1:18" x14ac:dyDescent="0.25">
      <c r="A20" s="16">
        <v>18</v>
      </c>
      <c r="B20" s="443" t="s">
        <v>310</v>
      </c>
      <c r="C20" s="230" t="s">
        <v>309</v>
      </c>
      <c r="D20" s="66">
        <v>1</v>
      </c>
      <c r="E20" s="67">
        <f t="shared" si="0"/>
        <v>4602.9411764705883</v>
      </c>
      <c r="F20" s="26">
        <v>0.19</v>
      </c>
      <c r="G20" s="301">
        <f t="shared" si="1"/>
        <v>5477.5</v>
      </c>
      <c r="H20" s="10"/>
      <c r="I20" s="74">
        <v>4447.0588235294117</v>
      </c>
      <c r="J20" s="438">
        <v>4758.8235294117649</v>
      </c>
      <c r="K20" s="68">
        <f t="shared" si="2"/>
        <v>4602.9411764705883</v>
      </c>
      <c r="L20" s="27"/>
      <c r="M20" s="26">
        <f t="shared" si="3"/>
        <v>0.19</v>
      </c>
      <c r="N20" s="78">
        <f t="shared" si="4"/>
        <v>5292</v>
      </c>
      <c r="O20" s="115">
        <f t="shared" si="5"/>
        <v>5663</v>
      </c>
      <c r="P20" s="69">
        <f t="shared" si="6"/>
        <v>5477.5</v>
      </c>
      <c r="R20" s="431"/>
    </row>
    <row r="21" spans="1:18" x14ac:dyDescent="0.25">
      <c r="A21" s="16">
        <v>19</v>
      </c>
      <c r="B21" s="443" t="s">
        <v>311</v>
      </c>
      <c r="C21" s="230" t="s">
        <v>309</v>
      </c>
      <c r="D21" s="66">
        <v>1</v>
      </c>
      <c r="E21" s="67">
        <f t="shared" si="0"/>
        <v>4602.9411764705883</v>
      </c>
      <c r="F21" s="26">
        <v>0.19</v>
      </c>
      <c r="G21" s="301">
        <f t="shared" si="1"/>
        <v>5477.5</v>
      </c>
      <c r="H21" s="10"/>
      <c r="I21" s="74">
        <v>4447.0588235294117</v>
      </c>
      <c r="J21" s="438">
        <v>4758.8235294117649</v>
      </c>
      <c r="K21" s="68">
        <f t="shared" si="2"/>
        <v>4602.9411764705883</v>
      </c>
      <c r="L21" s="27"/>
      <c r="M21" s="26">
        <f t="shared" si="3"/>
        <v>0.19</v>
      </c>
      <c r="N21" s="78">
        <f t="shared" si="4"/>
        <v>5292</v>
      </c>
      <c r="O21" s="115">
        <f t="shared" si="5"/>
        <v>5663</v>
      </c>
      <c r="P21" s="69">
        <f t="shared" si="6"/>
        <v>5477.5</v>
      </c>
    </row>
    <row r="22" spans="1:18" x14ac:dyDescent="0.25">
      <c r="A22" s="16">
        <v>20</v>
      </c>
      <c r="B22" s="443" t="s">
        <v>312</v>
      </c>
      <c r="C22" s="230" t="s">
        <v>309</v>
      </c>
      <c r="D22" s="66">
        <v>1</v>
      </c>
      <c r="E22" s="67">
        <f t="shared" si="0"/>
        <v>4602.9411764705883</v>
      </c>
      <c r="F22" s="26">
        <v>0.19</v>
      </c>
      <c r="G22" s="301">
        <f t="shared" si="1"/>
        <v>5477.5</v>
      </c>
      <c r="H22" s="10"/>
      <c r="I22" s="74">
        <v>4447.0588235294117</v>
      </c>
      <c r="J22" s="438">
        <v>4758.8235294117649</v>
      </c>
      <c r="K22" s="68">
        <f t="shared" si="2"/>
        <v>4602.9411764705883</v>
      </c>
      <c r="L22" s="27"/>
      <c r="M22" s="26">
        <f t="shared" si="3"/>
        <v>0.19</v>
      </c>
      <c r="N22" s="78">
        <f t="shared" si="4"/>
        <v>5292</v>
      </c>
      <c r="O22" s="115">
        <f t="shared" si="5"/>
        <v>5663</v>
      </c>
      <c r="P22" s="69">
        <f t="shared" si="6"/>
        <v>5477.5</v>
      </c>
    </row>
    <row r="23" spans="1:18" x14ac:dyDescent="0.25">
      <c r="A23" s="16">
        <v>21</v>
      </c>
      <c r="B23" s="443" t="s">
        <v>313</v>
      </c>
      <c r="C23" s="230" t="s">
        <v>309</v>
      </c>
      <c r="D23" s="66">
        <v>1</v>
      </c>
      <c r="E23" s="67">
        <f t="shared" si="0"/>
        <v>4602.9411764705883</v>
      </c>
      <c r="F23" s="26">
        <v>0.19</v>
      </c>
      <c r="G23" s="301">
        <f t="shared" si="1"/>
        <v>5477.5</v>
      </c>
      <c r="H23" s="10"/>
      <c r="I23" s="74">
        <v>4447.0588235294117</v>
      </c>
      <c r="J23" s="438">
        <v>4758.8235294117649</v>
      </c>
      <c r="K23" s="68">
        <f t="shared" si="2"/>
        <v>4602.9411764705883</v>
      </c>
      <c r="L23" s="27"/>
      <c r="M23" s="26">
        <f t="shared" si="3"/>
        <v>0.19</v>
      </c>
      <c r="N23" s="78">
        <f t="shared" si="4"/>
        <v>5292</v>
      </c>
      <c r="O23" s="115">
        <f t="shared" si="5"/>
        <v>5663</v>
      </c>
      <c r="P23" s="69">
        <f t="shared" si="6"/>
        <v>5477.5</v>
      </c>
    </row>
    <row r="24" spans="1:18" x14ac:dyDescent="0.25">
      <c r="A24" s="16">
        <v>22</v>
      </c>
      <c r="B24" s="443" t="s">
        <v>314</v>
      </c>
      <c r="C24" s="230" t="s">
        <v>309</v>
      </c>
      <c r="D24" s="66">
        <v>1</v>
      </c>
      <c r="E24" s="67">
        <f t="shared" si="0"/>
        <v>4602.9411764705883</v>
      </c>
      <c r="F24" s="26">
        <v>0.19</v>
      </c>
      <c r="G24" s="301">
        <f t="shared" si="1"/>
        <v>5477.5</v>
      </c>
      <c r="H24" s="10"/>
      <c r="I24" s="74">
        <v>4447.0588235294117</v>
      </c>
      <c r="J24" s="438">
        <v>4758.8235294117649</v>
      </c>
      <c r="K24" s="68">
        <f t="shared" si="2"/>
        <v>4602.9411764705883</v>
      </c>
      <c r="L24" s="27"/>
      <c r="M24" s="26">
        <f t="shared" si="3"/>
        <v>0.19</v>
      </c>
      <c r="N24" s="78">
        <f t="shared" si="4"/>
        <v>5292</v>
      </c>
      <c r="O24" s="115">
        <f t="shared" si="5"/>
        <v>5663</v>
      </c>
      <c r="P24" s="69">
        <f t="shared" si="6"/>
        <v>5477.5</v>
      </c>
    </row>
    <row r="25" spans="1:18" x14ac:dyDescent="0.25">
      <c r="A25" s="16">
        <v>23</v>
      </c>
      <c r="B25" s="443" t="s">
        <v>315</v>
      </c>
      <c r="C25" s="230" t="s">
        <v>309</v>
      </c>
      <c r="D25" s="66">
        <v>1</v>
      </c>
      <c r="E25" s="67">
        <f t="shared" si="0"/>
        <v>2669.3277310924368</v>
      </c>
      <c r="F25" s="26">
        <v>0.19</v>
      </c>
      <c r="G25" s="301">
        <f t="shared" si="1"/>
        <v>3176.5</v>
      </c>
      <c r="H25" s="10"/>
      <c r="I25" s="74">
        <v>2578.9915966386557</v>
      </c>
      <c r="J25" s="438">
        <v>2759.6638655462184</v>
      </c>
      <c r="K25" s="68">
        <f t="shared" si="2"/>
        <v>2669.3277310924368</v>
      </c>
      <c r="L25" s="27"/>
      <c r="M25" s="26">
        <f t="shared" si="3"/>
        <v>0.19</v>
      </c>
      <c r="N25" s="78">
        <f t="shared" si="4"/>
        <v>3069</v>
      </c>
      <c r="O25" s="115">
        <f t="shared" si="5"/>
        <v>3284</v>
      </c>
      <c r="P25" s="69">
        <f t="shared" si="6"/>
        <v>3176.5</v>
      </c>
    </row>
    <row r="26" spans="1:18" x14ac:dyDescent="0.25">
      <c r="A26" s="16">
        <v>24</v>
      </c>
      <c r="B26" s="443" t="s">
        <v>316</v>
      </c>
      <c r="C26" s="230" t="s">
        <v>309</v>
      </c>
      <c r="D26" s="66">
        <v>1</v>
      </c>
      <c r="E26" s="67">
        <f t="shared" si="0"/>
        <v>2669.3277310924368</v>
      </c>
      <c r="F26" s="26">
        <v>0.19</v>
      </c>
      <c r="G26" s="301">
        <f t="shared" si="1"/>
        <v>3176.5</v>
      </c>
      <c r="H26" s="10"/>
      <c r="I26" s="74">
        <v>2578.9915966386557</v>
      </c>
      <c r="J26" s="438">
        <v>2759.6638655462184</v>
      </c>
      <c r="K26" s="68">
        <f t="shared" si="2"/>
        <v>2669.3277310924368</v>
      </c>
      <c r="L26" s="27"/>
      <c r="M26" s="26">
        <f t="shared" si="3"/>
        <v>0.19</v>
      </c>
      <c r="N26" s="78">
        <f t="shared" si="4"/>
        <v>3069</v>
      </c>
      <c r="O26" s="115">
        <f t="shared" si="5"/>
        <v>3284</v>
      </c>
      <c r="P26" s="69">
        <f t="shared" si="6"/>
        <v>3176.5</v>
      </c>
    </row>
    <row r="27" spans="1:18" x14ac:dyDescent="0.25">
      <c r="A27" s="16">
        <v>25</v>
      </c>
      <c r="B27" s="443" t="s">
        <v>317</v>
      </c>
      <c r="C27" s="230" t="s">
        <v>309</v>
      </c>
      <c r="D27" s="66">
        <v>1</v>
      </c>
      <c r="E27" s="67">
        <f t="shared" si="0"/>
        <v>2669.3277310924368</v>
      </c>
      <c r="F27" s="26">
        <v>0.19</v>
      </c>
      <c r="G27" s="301">
        <f t="shared" si="1"/>
        <v>3176.5</v>
      </c>
      <c r="H27" s="10"/>
      <c r="I27" s="74">
        <v>2578.9915966386557</v>
      </c>
      <c r="J27" s="438">
        <v>2759.6638655462184</v>
      </c>
      <c r="K27" s="68">
        <f t="shared" si="2"/>
        <v>2669.3277310924368</v>
      </c>
      <c r="L27" s="27"/>
      <c r="M27" s="26">
        <f t="shared" si="3"/>
        <v>0.19</v>
      </c>
      <c r="N27" s="78">
        <f t="shared" si="4"/>
        <v>3069</v>
      </c>
      <c r="O27" s="115">
        <f t="shared" si="5"/>
        <v>3284</v>
      </c>
      <c r="P27" s="69">
        <f t="shared" si="6"/>
        <v>3176.5</v>
      </c>
    </row>
    <row r="28" spans="1:18" x14ac:dyDescent="0.25">
      <c r="A28" s="16">
        <v>26</v>
      </c>
      <c r="B28" s="443" t="s">
        <v>768</v>
      </c>
      <c r="C28" s="230" t="s">
        <v>309</v>
      </c>
      <c r="D28" s="66">
        <v>1</v>
      </c>
      <c r="E28" s="67">
        <f t="shared" si="0"/>
        <v>2430.2521008403364</v>
      </c>
      <c r="F28" s="26">
        <v>0.19</v>
      </c>
      <c r="G28" s="301">
        <f t="shared" si="1"/>
        <v>2892.0000000000005</v>
      </c>
      <c r="H28" s="10"/>
      <c r="I28" s="74">
        <v>2347.8991596638657</v>
      </c>
      <c r="J28" s="438">
        <v>2512.6050420168067</v>
      </c>
      <c r="K28" s="68">
        <f t="shared" si="2"/>
        <v>2430.2521008403364</v>
      </c>
      <c r="L28" s="27"/>
      <c r="M28" s="26">
        <f t="shared" si="3"/>
        <v>0.19</v>
      </c>
      <c r="N28" s="78">
        <f t="shared" si="4"/>
        <v>2794</v>
      </c>
      <c r="O28" s="115">
        <f t="shared" si="5"/>
        <v>2990</v>
      </c>
      <c r="P28" s="69">
        <f t="shared" si="6"/>
        <v>2892</v>
      </c>
    </row>
    <row r="29" spans="1:18" x14ac:dyDescent="0.25">
      <c r="A29" s="16">
        <v>27</v>
      </c>
      <c r="B29" s="443" t="s">
        <v>318</v>
      </c>
      <c r="C29" s="230" t="s">
        <v>309</v>
      </c>
      <c r="D29" s="66">
        <v>1</v>
      </c>
      <c r="E29" s="67">
        <f t="shared" si="0"/>
        <v>2212.1848739495799</v>
      </c>
      <c r="F29" s="26">
        <v>0.19</v>
      </c>
      <c r="G29" s="301">
        <f t="shared" si="1"/>
        <v>2632.5</v>
      </c>
      <c r="H29" s="10"/>
      <c r="I29" s="74">
        <v>2136.9747899159665</v>
      </c>
      <c r="J29" s="438">
        <v>2287.3949579831933</v>
      </c>
      <c r="K29" s="68">
        <f t="shared" si="2"/>
        <v>2212.1848739495799</v>
      </c>
      <c r="L29" s="27"/>
      <c r="M29" s="26">
        <f t="shared" si="3"/>
        <v>0.19</v>
      </c>
      <c r="N29" s="78">
        <f t="shared" si="4"/>
        <v>2543</v>
      </c>
      <c r="O29" s="115">
        <f t="shared" si="5"/>
        <v>2722</v>
      </c>
      <c r="P29" s="69">
        <f t="shared" si="6"/>
        <v>2632.5</v>
      </c>
    </row>
    <row r="30" spans="1:18" x14ac:dyDescent="0.25">
      <c r="A30" s="16">
        <v>28</v>
      </c>
      <c r="B30" s="443" t="s">
        <v>319</v>
      </c>
      <c r="C30" s="230" t="s">
        <v>309</v>
      </c>
      <c r="D30" s="66">
        <v>1</v>
      </c>
      <c r="E30" s="67">
        <f t="shared" si="0"/>
        <v>2212.1848739495799</v>
      </c>
      <c r="F30" s="26">
        <v>0.19</v>
      </c>
      <c r="G30" s="301">
        <f t="shared" si="1"/>
        <v>2632.5</v>
      </c>
      <c r="H30" s="10"/>
      <c r="I30" s="74">
        <v>2136.9747899159665</v>
      </c>
      <c r="J30" s="438">
        <v>2287.3949579831933</v>
      </c>
      <c r="K30" s="68">
        <f t="shared" si="2"/>
        <v>2212.1848739495799</v>
      </c>
      <c r="L30" s="27"/>
      <c r="M30" s="26">
        <f t="shared" si="3"/>
        <v>0.19</v>
      </c>
      <c r="N30" s="78">
        <f t="shared" si="4"/>
        <v>2543</v>
      </c>
      <c r="O30" s="115">
        <f t="shared" si="5"/>
        <v>2722</v>
      </c>
      <c r="P30" s="69">
        <f t="shared" si="6"/>
        <v>2632.5</v>
      </c>
    </row>
    <row r="31" spans="1:18" x14ac:dyDescent="0.25">
      <c r="A31" s="16">
        <v>29</v>
      </c>
      <c r="B31" s="443" t="s">
        <v>320</v>
      </c>
      <c r="C31" s="230" t="s">
        <v>309</v>
      </c>
      <c r="D31" s="66">
        <v>1</v>
      </c>
      <c r="E31" s="67">
        <f t="shared" si="0"/>
        <v>2212.1848739495799</v>
      </c>
      <c r="F31" s="26">
        <v>0.19</v>
      </c>
      <c r="G31" s="301">
        <f t="shared" si="1"/>
        <v>2632.5</v>
      </c>
      <c r="H31" s="10"/>
      <c r="I31" s="74">
        <v>2136.9747899159665</v>
      </c>
      <c r="J31" s="438">
        <v>2287.3949579831933</v>
      </c>
      <c r="K31" s="68">
        <f t="shared" si="2"/>
        <v>2212.1848739495799</v>
      </c>
      <c r="L31" s="27"/>
      <c r="M31" s="26">
        <f t="shared" si="3"/>
        <v>0.19</v>
      </c>
      <c r="N31" s="78">
        <f t="shared" si="4"/>
        <v>2543</v>
      </c>
      <c r="O31" s="115">
        <f t="shared" si="5"/>
        <v>2722</v>
      </c>
      <c r="P31" s="69">
        <f t="shared" si="6"/>
        <v>2632.5</v>
      </c>
    </row>
    <row r="32" spans="1:18" x14ac:dyDescent="0.25">
      <c r="A32" s="16">
        <v>30</v>
      </c>
      <c r="B32" s="443" t="s">
        <v>321</v>
      </c>
      <c r="C32" s="230" t="s">
        <v>309</v>
      </c>
      <c r="D32" s="66">
        <v>1</v>
      </c>
      <c r="E32" s="67">
        <f t="shared" si="0"/>
        <v>5465.546218487395</v>
      </c>
      <c r="F32" s="26">
        <v>0.19</v>
      </c>
      <c r="G32" s="301">
        <f t="shared" si="1"/>
        <v>6504</v>
      </c>
      <c r="H32" s="10"/>
      <c r="I32" s="74">
        <v>5280.6722689075632</v>
      </c>
      <c r="J32" s="438">
        <v>5650.4201680672268</v>
      </c>
      <c r="K32" s="68">
        <f t="shared" si="2"/>
        <v>5465.546218487395</v>
      </c>
      <c r="L32" s="27"/>
      <c r="M32" s="26">
        <f t="shared" si="3"/>
        <v>0.19</v>
      </c>
      <c r="N32" s="78">
        <f t="shared" si="4"/>
        <v>6284</v>
      </c>
      <c r="O32" s="115">
        <f t="shared" si="5"/>
        <v>6724</v>
      </c>
      <c r="P32" s="69">
        <f t="shared" si="6"/>
        <v>6504</v>
      </c>
    </row>
    <row r="33" spans="1:16" x14ac:dyDescent="0.25">
      <c r="A33" s="16">
        <v>31</v>
      </c>
      <c r="B33" s="443" t="s">
        <v>322</v>
      </c>
      <c r="C33" s="230" t="s">
        <v>309</v>
      </c>
      <c r="D33" s="66">
        <v>1</v>
      </c>
      <c r="E33" s="67">
        <f t="shared" si="0"/>
        <v>7152.9411764705892</v>
      </c>
      <c r="F33" s="26">
        <v>0.19</v>
      </c>
      <c r="G33" s="301">
        <f t="shared" si="1"/>
        <v>8512.0000000000018</v>
      </c>
      <c r="H33" s="10"/>
      <c r="I33" s="74">
        <v>6910.9243697478996</v>
      </c>
      <c r="J33" s="438">
        <v>7394.9579831932779</v>
      </c>
      <c r="K33" s="68">
        <f t="shared" si="2"/>
        <v>7152.9411764705892</v>
      </c>
      <c r="L33" s="27"/>
      <c r="M33" s="26">
        <f t="shared" si="3"/>
        <v>0.19</v>
      </c>
      <c r="N33" s="78">
        <f t="shared" si="4"/>
        <v>8224</v>
      </c>
      <c r="O33" s="115">
        <f t="shared" si="5"/>
        <v>8800</v>
      </c>
      <c r="P33" s="69">
        <f t="shared" si="6"/>
        <v>8512</v>
      </c>
    </row>
    <row r="34" spans="1:16" x14ac:dyDescent="0.25">
      <c r="A34" s="16">
        <v>32</v>
      </c>
      <c r="B34" s="443" t="s">
        <v>323</v>
      </c>
      <c r="C34" s="230" t="s">
        <v>309</v>
      </c>
      <c r="D34" s="66">
        <v>1</v>
      </c>
      <c r="E34" s="67">
        <f t="shared" si="0"/>
        <v>7152.9411764705892</v>
      </c>
      <c r="F34" s="26">
        <v>0.19</v>
      </c>
      <c r="G34" s="301">
        <f t="shared" si="1"/>
        <v>8512.0000000000018</v>
      </c>
      <c r="H34" s="10"/>
      <c r="I34" s="74">
        <v>6910.9243697478996</v>
      </c>
      <c r="J34" s="438">
        <v>7394.9579831932779</v>
      </c>
      <c r="K34" s="68">
        <f t="shared" si="2"/>
        <v>7152.9411764705892</v>
      </c>
      <c r="L34" s="27"/>
      <c r="M34" s="26">
        <f t="shared" si="3"/>
        <v>0.19</v>
      </c>
      <c r="N34" s="78">
        <f t="shared" si="4"/>
        <v>8224</v>
      </c>
      <c r="O34" s="115">
        <f t="shared" si="5"/>
        <v>8800</v>
      </c>
      <c r="P34" s="69">
        <f t="shared" si="6"/>
        <v>8512</v>
      </c>
    </row>
    <row r="35" spans="1:16" x14ac:dyDescent="0.25">
      <c r="A35" s="16">
        <v>33</v>
      </c>
      <c r="B35" s="443" t="s">
        <v>324</v>
      </c>
      <c r="C35" s="230" t="s">
        <v>26</v>
      </c>
      <c r="D35" s="66">
        <v>1</v>
      </c>
      <c r="E35" s="67">
        <f t="shared" si="0"/>
        <v>13141.176470588236</v>
      </c>
      <c r="F35" s="26">
        <v>0.19</v>
      </c>
      <c r="G35" s="301">
        <f t="shared" si="1"/>
        <v>15638</v>
      </c>
      <c r="H35" s="10"/>
      <c r="I35" s="74">
        <v>12696.638655462186</v>
      </c>
      <c r="J35" s="438">
        <v>13585.714285714286</v>
      </c>
      <c r="K35" s="68">
        <f t="shared" si="2"/>
        <v>13141.176470588236</v>
      </c>
      <c r="L35" s="27"/>
      <c r="M35" s="26">
        <f t="shared" si="3"/>
        <v>0.19</v>
      </c>
      <c r="N35" s="78">
        <f t="shared" si="4"/>
        <v>15109.000000000002</v>
      </c>
      <c r="O35" s="115">
        <f t="shared" si="5"/>
        <v>16167</v>
      </c>
      <c r="P35" s="69">
        <f t="shared" si="6"/>
        <v>15638</v>
      </c>
    </row>
    <row r="36" spans="1:16" x14ac:dyDescent="0.25">
      <c r="A36" s="16">
        <v>34</v>
      </c>
      <c r="B36" s="443" t="s">
        <v>325</v>
      </c>
      <c r="C36" s="230" t="s">
        <v>26</v>
      </c>
      <c r="D36" s="66">
        <v>1</v>
      </c>
      <c r="E36" s="67">
        <f t="shared" si="0"/>
        <v>12611.344537815126</v>
      </c>
      <c r="F36" s="26">
        <v>0.19</v>
      </c>
      <c r="G36" s="301">
        <f t="shared" si="1"/>
        <v>15007.5</v>
      </c>
      <c r="H36" s="10"/>
      <c r="I36" s="74">
        <v>12184.873949579833</v>
      </c>
      <c r="J36" s="438">
        <v>13037.81512605042</v>
      </c>
      <c r="K36" s="68">
        <f t="shared" si="2"/>
        <v>12611.344537815126</v>
      </c>
      <c r="L36" s="27"/>
      <c r="M36" s="26">
        <f t="shared" si="3"/>
        <v>0.19</v>
      </c>
      <c r="N36" s="78">
        <f t="shared" si="4"/>
        <v>14500</v>
      </c>
      <c r="O36" s="115">
        <f t="shared" si="5"/>
        <v>15515</v>
      </c>
      <c r="P36" s="69">
        <f t="shared" si="6"/>
        <v>15007.5</v>
      </c>
    </row>
    <row r="37" spans="1:16" x14ac:dyDescent="0.25">
      <c r="A37" s="16">
        <v>35</v>
      </c>
      <c r="B37" s="443" t="s">
        <v>683</v>
      </c>
      <c r="C37" s="230" t="s">
        <v>14</v>
      </c>
      <c r="D37" s="66">
        <v>1</v>
      </c>
      <c r="E37" s="67">
        <f t="shared" si="0"/>
        <v>24639.495798319331</v>
      </c>
      <c r="F37" s="26">
        <v>0.19</v>
      </c>
      <c r="G37" s="301">
        <f t="shared" si="1"/>
        <v>29321.000000000004</v>
      </c>
      <c r="H37" s="10"/>
      <c r="I37" s="74">
        <v>23805.882352941178</v>
      </c>
      <c r="J37" s="438">
        <v>25473.10924369748</v>
      </c>
      <c r="K37" s="68">
        <f t="shared" si="2"/>
        <v>24639.495798319331</v>
      </c>
      <c r="L37" s="27"/>
      <c r="M37" s="26">
        <f t="shared" si="3"/>
        <v>0.19</v>
      </c>
      <c r="N37" s="78">
        <f t="shared" si="4"/>
        <v>28329.000000000004</v>
      </c>
      <c r="O37" s="115">
        <f t="shared" si="5"/>
        <v>30313</v>
      </c>
      <c r="P37" s="69">
        <f t="shared" si="6"/>
        <v>29321</v>
      </c>
    </row>
    <row r="38" spans="1:16" x14ac:dyDescent="0.25">
      <c r="A38" s="16">
        <v>36</v>
      </c>
      <c r="B38" s="443" t="s">
        <v>326</v>
      </c>
      <c r="C38" s="230" t="s">
        <v>14</v>
      </c>
      <c r="D38" s="66">
        <v>1</v>
      </c>
      <c r="E38" s="67">
        <f t="shared" si="0"/>
        <v>38516.806722689078</v>
      </c>
      <c r="F38" s="26">
        <v>0.19</v>
      </c>
      <c r="G38" s="301">
        <f t="shared" si="1"/>
        <v>45835</v>
      </c>
      <c r="H38" s="10"/>
      <c r="I38" s="74">
        <v>37214.285714285717</v>
      </c>
      <c r="J38" s="438">
        <v>39819.327731092439</v>
      </c>
      <c r="K38" s="68">
        <f t="shared" si="2"/>
        <v>38516.806722689078</v>
      </c>
      <c r="L38" s="27"/>
      <c r="M38" s="26">
        <f t="shared" si="3"/>
        <v>0.19</v>
      </c>
      <c r="N38" s="78">
        <f t="shared" si="4"/>
        <v>44285</v>
      </c>
      <c r="O38" s="115">
        <f t="shared" si="5"/>
        <v>47385</v>
      </c>
      <c r="P38" s="69">
        <f t="shared" si="6"/>
        <v>45835</v>
      </c>
    </row>
    <row r="39" spans="1:16" x14ac:dyDescent="0.25">
      <c r="A39" s="16">
        <v>37</v>
      </c>
      <c r="B39" s="443" t="s">
        <v>327</v>
      </c>
      <c r="C39" s="230" t="s">
        <v>302</v>
      </c>
      <c r="D39" s="66">
        <v>1</v>
      </c>
      <c r="E39" s="67">
        <f t="shared" si="0"/>
        <v>200260.50420168068</v>
      </c>
      <c r="F39" s="26">
        <v>0.19</v>
      </c>
      <c r="G39" s="301">
        <f t="shared" si="1"/>
        <v>238310</v>
      </c>
      <c r="H39" s="10"/>
      <c r="I39" s="74">
        <v>193488.23529411765</v>
      </c>
      <c r="J39" s="438">
        <v>207032.77310924372</v>
      </c>
      <c r="K39" s="68">
        <f t="shared" si="2"/>
        <v>200260.50420168068</v>
      </c>
      <c r="L39" s="27"/>
      <c r="M39" s="26">
        <f t="shared" si="3"/>
        <v>0.19</v>
      </c>
      <c r="N39" s="78">
        <f t="shared" si="4"/>
        <v>230251</v>
      </c>
      <c r="O39" s="115">
        <f t="shared" si="5"/>
        <v>246369.00000000003</v>
      </c>
      <c r="P39" s="69">
        <f t="shared" si="6"/>
        <v>238310</v>
      </c>
    </row>
    <row r="40" spans="1:16" x14ac:dyDescent="0.25">
      <c r="A40" s="16">
        <v>38</v>
      </c>
      <c r="B40" s="443" t="s">
        <v>328</v>
      </c>
      <c r="C40" s="230" t="s">
        <v>302</v>
      </c>
      <c r="D40" s="66">
        <v>1</v>
      </c>
      <c r="E40" s="67">
        <f t="shared" si="0"/>
        <v>169369.74789915967</v>
      </c>
      <c r="F40" s="26">
        <v>0.19</v>
      </c>
      <c r="G40" s="301">
        <f t="shared" si="1"/>
        <v>201550</v>
      </c>
      <c r="H40" s="10"/>
      <c r="I40" s="74">
        <v>163642.01680672271</v>
      </c>
      <c r="J40" s="438">
        <v>175097.47899159664</v>
      </c>
      <c r="K40" s="68">
        <f t="shared" si="2"/>
        <v>169369.74789915967</v>
      </c>
      <c r="L40" s="27"/>
      <c r="M40" s="26">
        <f t="shared" si="3"/>
        <v>0.19</v>
      </c>
      <c r="N40" s="78">
        <f t="shared" si="4"/>
        <v>194734.00000000003</v>
      </c>
      <c r="O40" s="115">
        <f t="shared" si="5"/>
        <v>208366</v>
      </c>
      <c r="P40" s="69">
        <f t="shared" si="6"/>
        <v>201550</v>
      </c>
    </row>
    <row r="41" spans="1:16" x14ac:dyDescent="0.25">
      <c r="A41" s="16">
        <v>39</v>
      </c>
      <c r="B41" s="443" t="s">
        <v>329</v>
      </c>
      <c r="C41" s="230" t="s">
        <v>302</v>
      </c>
      <c r="D41" s="66">
        <v>1</v>
      </c>
      <c r="E41" s="67">
        <f t="shared" si="0"/>
        <v>167548.31932773109</v>
      </c>
      <c r="F41" s="26">
        <v>0.19</v>
      </c>
      <c r="G41" s="301">
        <f t="shared" si="1"/>
        <v>199382.5</v>
      </c>
      <c r="H41" s="10"/>
      <c r="I41" s="74">
        <v>161882.35294117648</v>
      </c>
      <c r="J41" s="438">
        <v>173214.28571428571</v>
      </c>
      <c r="K41" s="68">
        <f t="shared" si="2"/>
        <v>167548.31932773109</v>
      </c>
      <c r="L41" s="27"/>
      <c r="M41" s="26">
        <f t="shared" si="3"/>
        <v>0.19</v>
      </c>
      <c r="N41" s="78">
        <f t="shared" si="4"/>
        <v>192640</v>
      </c>
      <c r="O41" s="115">
        <f t="shared" si="5"/>
        <v>206125</v>
      </c>
      <c r="P41" s="69">
        <f t="shared" si="6"/>
        <v>199382.5</v>
      </c>
    </row>
    <row r="42" spans="1:16" x14ac:dyDescent="0.25">
      <c r="A42" s="16">
        <v>40</v>
      </c>
      <c r="B42" s="443" t="s">
        <v>330</v>
      </c>
      <c r="C42" s="230" t="s">
        <v>302</v>
      </c>
      <c r="D42" s="66">
        <v>1</v>
      </c>
      <c r="E42" s="67">
        <f t="shared" si="0"/>
        <v>89805.042016806721</v>
      </c>
      <c r="F42" s="26">
        <v>0.19</v>
      </c>
      <c r="G42" s="301">
        <f t="shared" si="1"/>
        <v>106868</v>
      </c>
      <c r="H42" s="10"/>
      <c r="I42" s="74">
        <v>86768.067226890766</v>
      </c>
      <c r="J42" s="438">
        <v>92842.016806722691</v>
      </c>
      <c r="K42" s="68">
        <f t="shared" si="2"/>
        <v>89805.042016806721</v>
      </c>
      <c r="L42" s="27"/>
      <c r="M42" s="26">
        <f t="shared" si="3"/>
        <v>0.19</v>
      </c>
      <c r="N42" s="78">
        <f t="shared" si="4"/>
        <v>103254.00000000001</v>
      </c>
      <c r="O42" s="115">
        <f t="shared" si="5"/>
        <v>110482</v>
      </c>
      <c r="P42" s="69">
        <f t="shared" si="6"/>
        <v>106868</v>
      </c>
    </row>
    <row r="43" spans="1:16" x14ac:dyDescent="0.25">
      <c r="A43" s="16">
        <v>41</v>
      </c>
      <c r="B43" s="443" t="s">
        <v>331</v>
      </c>
      <c r="C43" s="230" t="s">
        <v>14</v>
      </c>
      <c r="D43" s="66">
        <v>1</v>
      </c>
      <c r="E43" s="67">
        <f t="shared" si="0"/>
        <v>289.9159663865546</v>
      </c>
      <c r="F43" s="26">
        <v>0.19</v>
      </c>
      <c r="G43" s="301">
        <f t="shared" si="1"/>
        <v>345</v>
      </c>
      <c r="H43" s="10"/>
      <c r="I43" s="74">
        <v>279.83193277310926</v>
      </c>
      <c r="J43" s="438">
        <v>300</v>
      </c>
      <c r="K43" s="68">
        <f t="shared" si="2"/>
        <v>289.9159663865546</v>
      </c>
      <c r="L43" s="27"/>
      <c r="M43" s="26">
        <f t="shared" si="3"/>
        <v>0.19</v>
      </c>
      <c r="N43" s="78">
        <f t="shared" si="4"/>
        <v>333</v>
      </c>
      <c r="O43" s="115">
        <f t="shared" si="5"/>
        <v>357</v>
      </c>
      <c r="P43" s="69">
        <f t="shared" si="6"/>
        <v>345</v>
      </c>
    </row>
    <row r="44" spans="1:16" x14ac:dyDescent="0.25">
      <c r="A44" s="16">
        <v>42</v>
      </c>
      <c r="B44" s="443" t="s">
        <v>332</v>
      </c>
      <c r="C44" s="230" t="s">
        <v>333</v>
      </c>
      <c r="D44" s="66">
        <v>1</v>
      </c>
      <c r="E44" s="67">
        <f t="shared" si="0"/>
        <v>168731.09243697481</v>
      </c>
      <c r="F44" s="26">
        <v>0.19</v>
      </c>
      <c r="G44" s="301">
        <f t="shared" si="1"/>
        <v>200790.00000000003</v>
      </c>
      <c r="H44" s="10"/>
      <c r="I44" s="74">
        <v>163025.21008403364</v>
      </c>
      <c r="J44" s="438">
        <v>174436.97478991598</v>
      </c>
      <c r="K44" s="68">
        <f t="shared" si="2"/>
        <v>168731.09243697481</v>
      </c>
      <c r="L44" s="27"/>
      <c r="M44" s="26">
        <f t="shared" si="3"/>
        <v>0.19</v>
      </c>
      <c r="N44" s="78">
        <f t="shared" si="4"/>
        <v>194000.00000000003</v>
      </c>
      <c r="O44" s="115">
        <f t="shared" si="5"/>
        <v>207580.00000000003</v>
      </c>
      <c r="P44" s="69">
        <f t="shared" si="6"/>
        <v>200790.00000000003</v>
      </c>
    </row>
    <row r="45" spans="1:16" x14ac:dyDescent="0.25">
      <c r="A45" s="16">
        <v>43</v>
      </c>
      <c r="B45" s="443" t="s">
        <v>334</v>
      </c>
      <c r="C45" s="230" t="s">
        <v>333</v>
      </c>
      <c r="D45" s="66">
        <v>1</v>
      </c>
      <c r="E45" s="67">
        <f t="shared" si="0"/>
        <v>168999.15966386555</v>
      </c>
      <c r="F45" s="26">
        <v>0.19</v>
      </c>
      <c r="G45" s="301">
        <f t="shared" si="1"/>
        <v>201109</v>
      </c>
      <c r="H45" s="10"/>
      <c r="I45" s="74">
        <v>163284.03361344538</v>
      </c>
      <c r="J45" s="438">
        <v>174714.28571428571</v>
      </c>
      <c r="K45" s="68">
        <f t="shared" si="2"/>
        <v>168999.15966386555</v>
      </c>
      <c r="L45" s="27"/>
      <c r="M45" s="26">
        <f t="shared" si="3"/>
        <v>0.19</v>
      </c>
      <c r="N45" s="78">
        <f t="shared" si="4"/>
        <v>194308</v>
      </c>
      <c r="O45" s="115">
        <f t="shared" si="5"/>
        <v>207910</v>
      </c>
      <c r="P45" s="69">
        <f t="shared" si="6"/>
        <v>201109</v>
      </c>
    </row>
    <row r="46" spans="1:16" x14ac:dyDescent="0.25">
      <c r="A46" s="16">
        <v>44</v>
      </c>
      <c r="B46" s="443" t="s">
        <v>335</v>
      </c>
      <c r="C46" s="230" t="s">
        <v>333</v>
      </c>
      <c r="D46" s="66">
        <v>1</v>
      </c>
      <c r="E46" s="67">
        <f t="shared" si="0"/>
        <v>168999.15966386555</v>
      </c>
      <c r="F46" s="26">
        <v>0.19</v>
      </c>
      <c r="G46" s="301">
        <f t="shared" si="1"/>
        <v>201109</v>
      </c>
      <c r="H46" s="10"/>
      <c r="I46" s="74">
        <v>163284.03361344538</v>
      </c>
      <c r="J46" s="438">
        <v>174714.28571428571</v>
      </c>
      <c r="K46" s="68">
        <f t="shared" si="2"/>
        <v>168999.15966386555</v>
      </c>
      <c r="L46" s="27"/>
      <c r="M46" s="26">
        <f t="shared" si="3"/>
        <v>0.19</v>
      </c>
      <c r="N46" s="78">
        <f t="shared" si="4"/>
        <v>194308</v>
      </c>
      <c r="O46" s="115">
        <f t="shared" si="5"/>
        <v>207910</v>
      </c>
      <c r="P46" s="69">
        <f t="shared" si="6"/>
        <v>201109</v>
      </c>
    </row>
    <row r="47" spans="1:16" x14ac:dyDescent="0.25">
      <c r="A47" s="16">
        <v>45</v>
      </c>
      <c r="B47" s="443" t="s">
        <v>336</v>
      </c>
      <c r="C47" s="230" t="s">
        <v>14</v>
      </c>
      <c r="D47" s="66">
        <v>1</v>
      </c>
      <c r="E47" s="67">
        <f t="shared" si="0"/>
        <v>9066.3865546218494</v>
      </c>
      <c r="F47" s="26">
        <v>0.19</v>
      </c>
      <c r="G47" s="301">
        <f t="shared" si="1"/>
        <v>10789</v>
      </c>
      <c r="H47" s="10"/>
      <c r="I47" s="74">
        <v>8759.6638655462193</v>
      </c>
      <c r="J47" s="438">
        <v>9373.1092436974795</v>
      </c>
      <c r="K47" s="68">
        <f t="shared" si="2"/>
        <v>9066.3865546218494</v>
      </c>
      <c r="L47" s="27"/>
      <c r="M47" s="26">
        <f t="shared" si="3"/>
        <v>0.19</v>
      </c>
      <c r="N47" s="78">
        <f t="shared" si="4"/>
        <v>10424</v>
      </c>
      <c r="O47" s="115">
        <f t="shared" si="5"/>
        <v>11154</v>
      </c>
      <c r="P47" s="69">
        <f t="shared" si="6"/>
        <v>10789</v>
      </c>
    </row>
    <row r="48" spans="1:16" x14ac:dyDescent="0.25">
      <c r="A48" s="16">
        <v>46</v>
      </c>
      <c r="B48" s="443" t="s">
        <v>337</v>
      </c>
      <c r="C48" s="230" t="s">
        <v>338</v>
      </c>
      <c r="D48" s="66">
        <v>1</v>
      </c>
      <c r="E48" s="67">
        <f t="shared" si="0"/>
        <v>60882.352941176476</v>
      </c>
      <c r="F48" s="26">
        <v>0.19</v>
      </c>
      <c r="G48" s="301">
        <f t="shared" si="1"/>
        <v>72450</v>
      </c>
      <c r="H48" s="10"/>
      <c r="I48" s="74">
        <v>58823.529411764706</v>
      </c>
      <c r="J48" s="438">
        <v>62941.176470588238</v>
      </c>
      <c r="K48" s="68">
        <f t="shared" si="2"/>
        <v>60882.352941176476</v>
      </c>
      <c r="L48" s="27"/>
      <c r="M48" s="26">
        <f t="shared" si="3"/>
        <v>0.19</v>
      </c>
      <c r="N48" s="78">
        <f t="shared" si="4"/>
        <v>70000</v>
      </c>
      <c r="O48" s="115">
        <f t="shared" si="5"/>
        <v>74900</v>
      </c>
      <c r="P48" s="69">
        <f t="shared" si="6"/>
        <v>72450</v>
      </c>
    </row>
    <row r="49" spans="1:16" x14ac:dyDescent="0.25">
      <c r="A49" s="16">
        <v>47</v>
      </c>
      <c r="B49" s="443" t="s">
        <v>339</v>
      </c>
      <c r="C49" s="230" t="s">
        <v>302</v>
      </c>
      <c r="D49" s="66">
        <v>1</v>
      </c>
      <c r="E49" s="67">
        <f t="shared" si="0"/>
        <v>272426.89075630251</v>
      </c>
      <c r="F49" s="26">
        <v>0.19</v>
      </c>
      <c r="G49" s="301">
        <f t="shared" si="1"/>
        <v>324188</v>
      </c>
      <c r="H49" s="10"/>
      <c r="I49" s="74">
        <v>263214.28571428574</v>
      </c>
      <c r="J49" s="438">
        <v>281639.49579831935</v>
      </c>
      <c r="K49" s="68">
        <f t="shared" si="2"/>
        <v>272426.89075630251</v>
      </c>
      <c r="L49" s="27"/>
      <c r="M49" s="26">
        <f t="shared" si="3"/>
        <v>0.19</v>
      </c>
      <c r="N49" s="78">
        <f t="shared" si="4"/>
        <v>313225</v>
      </c>
      <c r="O49" s="115">
        <f t="shared" si="5"/>
        <v>335151</v>
      </c>
      <c r="P49" s="69">
        <f t="shared" si="6"/>
        <v>324188</v>
      </c>
    </row>
    <row r="50" spans="1:16" x14ac:dyDescent="0.25">
      <c r="A50" s="16">
        <v>48</v>
      </c>
      <c r="B50" s="443" t="s">
        <v>340</v>
      </c>
      <c r="C50" s="230" t="s">
        <v>302</v>
      </c>
      <c r="D50" s="66">
        <v>1</v>
      </c>
      <c r="E50" s="67">
        <f t="shared" si="0"/>
        <v>55215.126050420171</v>
      </c>
      <c r="F50" s="26">
        <v>0.19</v>
      </c>
      <c r="G50" s="301">
        <f t="shared" si="1"/>
        <v>65706</v>
      </c>
      <c r="H50" s="10"/>
      <c r="I50" s="74">
        <v>53347.899159663866</v>
      </c>
      <c r="J50" s="438">
        <v>57082.352941176476</v>
      </c>
      <c r="K50" s="68">
        <f t="shared" si="2"/>
        <v>55215.126050420171</v>
      </c>
      <c r="L50" s="27"/>
      <c r="M50" s="26">
        <f t="shared" si="3"/>
        <v>0.19</v>
      </c>
      <c r="N50" s="78">
        <f t="shared" si="4"/>
        <v>63484</v>
      </c>
      <c r="O50" s="115">
        <f t="shared" si="5"/>
        <v>67928</v>
      </c>
      <c r="P50" s="69">
        <f t="shared" si="6"/>
        <v>65706</v>
      </c>
    </row>
    <row r="51" spans="1:16" x14ac:dyDescent="0.25">
      <c r="A51" s="16">
        <v>49</v>
      </c>
      <c r="B51" s="443" t="s">
        <v>341</v>
      </c>
      <c r="C51" s="230" t="s">
        <v>302</v>
      </c>
      <c r="D51" s="66">
        <v>1</v>
      </c>
      <c r="E51" s="67">
        <f t="shared" si="0"/>
        <v>153807.98319327732</v>
      </c>
      <c r="F51" s="26">
        <v>0.19</v>
      </c>
      <c r="G51" s="301">
        <f t="shared" si="1"/>
        <v>183031.5</v>
      </c>
      <c r="H51" s="10"/>
      <c r="I51" s="74">
        <v>148606.72268907563</v>
      </c>
      <c r="J51" s="438">
        <v>159009.24369747899</v>
      </c>
      <c r="K51" s="68">
        <f t="shared" si="2"/>
        <v>153807.98319327732</v>
      </c>
      <c r="L51" s="27"/>
      <c r="M51" s="26">
        <f t="shared" si="3"/>
        <v>0.19</v>
      </c>
      <c r="N51" s="78">
        <f t="shared" si="4"/>
        <v>176842</v>
      </c>
      <c r="O51" s="115">
        <f t="shared" si="5"/>
        <v>189221</v>
      </c>
      <c r="P51" s="69">
        <f t="shared" si="6"/>
        <v>183031.5</v>
      </c>
    </row>
    <row r="52" spans="1:16" x14ac:dyDescent="0.25">
      <c r="A52" s="16">
        <v>50</v>
      </c>
      <c r="B52" s="443" t="s">
        <v>342</v>
      </c>
      <c r="C52" s="230" t="s">
        <v>302</v>
      </c>
      <c r="D52" s="66">
        <v>1</v>
      </c>
      <c r="E52" s="67">
        <f t="shared" si="0"/>
        <v>118650.42016806724</v>
      </c>
      <c r="F52" s="26">
        <v>0.19</v>
      </c>
      <c r="G52" s="301">
        <f t="shared" si="1"/>
        <v>141194.00000000003</v>
      </c>
      <c r="H52" s="10"/>
      <c r="I52" s="74">
        <v>114637.81512605042</v>
      </c>
      <c r="J52" s="438">
        <v>122663.02521008404</v>
      </c>
      <c r="K52" s="68">
        <f t="shared" si="2"/>
        <v>118650.42016806724</v>
      </c>
      <c r="L52" s="27"/>
      <c r="M52" s="26">
        <f t="shared" si="3"/>
        <v>0.19</v>
      </c>
      <c r="N52" s="78">
        <f t="shared" si="4"/>
        <v>136419</v>
      </c>
      <c r="O52" s="115">
        <f t="shared" si="5"/>
        <v>145969</v>
      </c>
      <c r="P52" s="69">
        <f t="shared" si="6"/>
        <v>141194</v>
      </c>
    </row>
    <row r="53" spans="1:16" x14ac:dyDescent="0.25">
      <c r="A53" s="16">
        <v>51</v>
      </c>
      <c r="B53" s="443" t="s">
        <v>343</v>
      </c>
      <c r="C53" s="230" t="s">
        <v>302</v>
      </c>
      <c r="D53" s="66">
        <v>1</v>
      </c>
      <c r="E53" s="67">
        <f t="shared" si="0"/>
        <v>209160.50420168068</v>
      </c>
      <c r="F53" s="26">
        <v>0.19</v>
      </c>
      <c r="G53" s="301">
        <f t="shared" si="1"/>
        <v>248901</v>
      </c>
      <c r="H53" s="10"/>
      <c r="I53" s="74">
        <v>202087.3949579832</v>
      </c>
      <c r="J53" s="438">
        <v>216233.61344537817</v>
      </c>
      <c r="K53" s="68">
        <f t="shared" si="2"/>
        <v>209160.50420168068</v>
      </c>
      <c r="L53" s="27"/>
      <c r="M53" s="26">
        <f t="shared" si="3"/>
        <v>0.19</v>
      </c>
      <c r="N53" s="78">
        <f t="shared" si="4"/>
        <v>240484</v>
      </c>
      <c r="O53" s="115">
        <f t="shared" si="5"/>
        <v>257318.00000000003</v>
      </c>
      <c r="P53" s="69">
        <f t="shared" si="6"/>
        <v>248901</v>
      </c>
    </row>
    <row r="54" spans="1:16" x14ac:dyDescent="0.25">
      <c r="A54" s="16">
        <v>52</v>
      </c>
      <c r="B54" s="443" t="s">
        <v>344</v>
      </c>
      <c r="C54" s="230" t="s">
        <v>302</v>
      </c>
      <c r="D54" s="66">
        <v>1</v>
      </c>
      <c r="E54" s="67">
        <f t="shared" si="0"/>
        <v>151689.49579831935</v>
      </c>
      <c r="F54" s="26">
        <v>0.19</v>
      </c>
      <c r="G54" s="301">
        <f t="shared" si="1"/>
        <v>180510.50000000003</v>
      </c>
      <c r="H54" s="10"/>
      <c r="I54" s="74">
        <v>146559.66386554623</v>
      </c>
      <c r="J54" s="438">
        <v>156819.32773109243</v>
      </c>
      <c r="K54" s="68">
        <f t="shared" si="2"/>
        <v>151689.49579831935</v>
      </c>
      <c r="L54" s="27"/>
      <c r="M54" s="26">
        <f t="shared" si="3"/>
        <v>0.19</v>
      </c>
      <c r="N54" s="78">
        <f t="shared" si="4"/>
        <v>174406</v>
      </c>
      <c r="O54" s="115">
        <f t="shared" si="5"/>
        <v>186615</v>
      </c>
      <c r="P54" s="69">
        <f t="shared" si="6"/>
        <v>180510.5</v>
      </c>
    </row>
    <row r="55" spans="1:16" x14ac:dyDescent="0.25">
      <c r="A55" s="16">
        <v>53</v>
      </c>
      <c r="B55" s="443" t="s">
        <v>345</v>
      </c>
      <c r="C55" s="230" t="s">
        <v>302</v>
      </c>
      <c r="D55" s="66">
        <v>1</v>
      </c>
      <c r="E55" s="67">
        <f t="shared" si="0"/>
        <v>102200.84033613445</v>
      </c>
      <c r="F55" s="26">
        <v>0.19</v>
      </c>
      <c r="G55" s="301">
        <f t="shared" si="1"/>
        <v>121619</v>
      </c>
      <c r="H55" s="10"/>
      <c r="I55" s="74">
        <v>98744.537815126052</v>
      </c>
      <c r="J55" s="438">
        <v>105657.14285714286</v>
      </c>
      <c r="K55" s="68">
        <f t="shared" si="2"/>
        <v>102200.84033613445</v>
      </c>
      <c r="L55" s="27"/>
      <c r="M55" s="26">
        <f t="shared" si="3"/>
        <v>0.19</v>
      </c>
      <c r="N55" s="78">
        <f t="shared" si="4"/>
        <v>117506</v>
      </c>
      <c r="O55" s="115">
        <f t="shared" si="5"/>
        <v>125732</v>
      </c>
      <c r="P55" s="69">
        <f t="shared" si="6"/>
        <v>121619</v>
      </c>
    </row>
    <row r="56" spans="1:16" x14ac:dyDescent="0.25">
      <c r="A56" s="16">
        <v>54</v>
      </c>
      <c r="B56" s="443" t="s">
        <v>346</v>
      </c>
      <c r="C56" s="230" t="s">
        <v>14</v>
      </c>
      <c r="D56" s="66">
        <v>1</v>
      </c>
      <c r="E56" s="67">
        <f t="shared" si="0"/>
        <v>47698.73949579832</v>
      </c>
      <c r="F56" s="26">
        <v>0.19</v>
      </c>
      <c r="G56" s="301">
        <f t="shared" si="1"/>
        <v>56761.5</v>
      </c>
      <c r="H56" s="10"/>
      <c r="I56" s="74">
        <v>46085.71428571429</v>
      </c>
      <c r="J56" s="438">
        <v>49311.764705882357</v>
      </c>
      <c r="K56" s="68">
        <f t="shared" si="2"/>
        <v>47698.73949579832</v>
      </c>
      <c r="L56" s="27"/>
      <c r="M56" s="26">
        <f t="shared" si="3"/>
        <v>0.19</v>
      </c>
      <c r="N56" s="78">
        <f t="shared" si="4"/>
        <v>54842.000000000007</v>
      </c>
      <c r="O56" s="115">
        <f t="shared" si="5"/>
        <v>58681.000000000007</v>
      </c>
      <c r="P56" s="69">
        <f t="shared" si="6"/>
        <v>56761.500000000007</v>
      </c>
    </row>
    <row r="57" spans="1:16" x14ac:dyDescent="0.25">
      <c r="A57" s="16">
        <v>55</v>
      </c>
      <c r="B57" s="443" t="s">
        <v>347</v>
      </c>
      <c r="C57" s="230" t="s">
        <v>14</v>
      </c>
      <c r="D57" s="66">
        <v>1</v>
      </c>
      <c r="E57" s="67">
        <f t="shared" si="0"/>
        <v>47698.73949579832</v>
      </c>
      <c r="F57" s="26">
        <v>0.19</v>
      </c>
      <c r="G57" s="301">
        <f t="shared" si="1"/>
        <v>56761.5</v>
      </c>
      <c r="H57" s="10"/>
      <c r="I57" s="74">
        <v>46085.71428571429</v>
      </c>
      <c r="J57" s="438">
        <v>49311.764705882357</v>
      </c>
      <c r="K57" s="68">
        <f t="shared" si="2"/>
        <v>47698.73949579832</v>
      </c>
      <c r="L57" s="27"/>
      <c r="M57" s="26">
        <f t="shared" si="3"/>
        <v>0.19</v>
      </c>
      <c r="N57" s="78">
        <f t="shared" si="4"/>
        <v>54842.000000000007</v>
      </c>
      <c r="O57" s="115">
        <f t="shared" si="5"/>
        <v>58681.000000000007</v>
      </c>
      <c r="P57" s="69">
        <f t="shared" si="6"/>
        <v>56761.500000000007</v>
      </c>
    </row>
    <row r="58" spans="1:16" x14ac:dyDescent="0.25">
      <c r="A58" s="16">
        <v>56</v>
      </c>
      <c r="B58" s="428" t="s">
        <v>674</v>
      </c>
      <c r="C58" s="230" t="s">
        <v>14</v>
      </c>
      <c r="D58" s="66">
        <v>1</v>
      </c>
      <c r="E58" s="67">
        <f t="shared" si="0"/>
        <v>444576.05042016809</v>
      </c>
      <c r="F58" s="26">
        <v>0.19</v>
      </c>
      <c r="G58" s="301">
        <f t="shared" si="1"/>
        <v>529045.5</v>
      </c>
      <c r="H58" s="10"/>
      <c r="I58" s="74">
        <v>429542.01680672274</v>
      </c>
      <c r="J58" s="438">
        <v>459610.08403361344</v>
      </c>
      <c r="K58" s="68">
        <f t="shared" si="2"/>
        <v>444576.05042016809</v>
      </c>
      <c r="L58" s="27"/>
      <c r="M58" s="26">
        <f t="shared" si="3"/>
        <v>0.19</v>
      </c>
      <c r="N58" s="78">
        <f t="shared" si="4"/>
        <v>511155.00000000006</v>
      </c>
      <c r="O58" s="115">
        <f t="shared" si="5"/>
        <v>546936</v>
      </c>
      <c r="P58" s="69">
        <f t="shared" si="6"/>
        <v>529045.5</v>
      </c>
    </row>
    <row r="59" spans="1:16" x14ac:dyDescent="0.25">
      <c r="A59" s="16">
        <v>57</v>
      </c>
      <c r="B59" s="443" t="s">
        <v>348</v>
      </c>
      <c r="C59" s="230" t="s">
        <v>16</v>
      </c>
      <c r="D59" s="66">
        <v>1</v>
      </c>
      <c r="E59" s="67">
        <f t="shared" si="0"/>
        <v>7100.8403361344544</v>
      </c>
      <c r="F59" s="26">
        <v>0.19</v>
      </c>
      <c r="G59" s="301">
        <f t="shared" si="1"/>
        <v>8450</v>
      </c>
      <c r="H59" s="10"/>
      <c r="I59" s="74">
        <v>6860.5042016806728</v>
      </c>
      <c r="J59" s="438">
        <v>7341.176470588236</v>
      </c>
      <c r="K59" s="68">
        <f t="shared" si="2"/>
        <v>7100.8403361344544</v>
      </c>
      <c r="L59" s="27"/>
      <c r="M59" s="26">
        <f t="shared" si="3"/>
        <v>0.19</v>
      </c>
      <c r="N59" s="78">
        <f t="shared" si="4"/>
        <v>8164.0000000000009</v>
      </c>
      <c r="O59" s="115">
        <f t="shared" si="5"/>
        <v>8736</v>
      </c>
      <c r="P59" s="69">
        <f t="shared" si="6"/>
        <v>8450</v>
      </c>
    </row>
    <row r="60" spans="1:16" x14ac:dyDescent="0.25">
      <c r="A60" s="16">
        <v>58</v>
      </c>
      <c r="B60" s="443" t="s">
        <v>349</v>
      </c>
      <c r="C60" s="230" t="s">
        <v>14</v>
      </c>
      <c r="D60" s="66">
        <v>1</v>
      </c>
      <c r="E60" s="67">
        <f t="shared" si="0"/>
        <v>4071.4285714285716</v>
      </c>
      <c r="F60" s="26">
        <v>0.19</v>
      </c>
      <c r="G60" s="301">
        <f t="shared" si="1"/>
        <v>4845</v>
      </c>
      <c r="H60" s="10"/>
      <c r="I60" s="74">
        <v>3933.6134453781515</v>
      </c>
      <c r="J60" s="438">
        <v>4209.2436974789916</v>
      </c>
      <c r="K60" s="68">
        <f t="shared" si="2"/>
        <v>4071.4285714285716</v>
      </c>
      <c r="L60" s="27"/>
      <c r="M60" s="26">
        <f t="shared" si="3"/>
        <v>0.19</v>
      </c>
      <c r="N60" s="78">
        <f t="shared" si="4"/>
        <v>4681</v>
      </c>
      <c r="O60" s="115">
        <f t="shared" si="5"/>
        <v>5009</v>
      </c>
      <c r="P60" s="69">
        <f t="shared" si="6"/>
        <v>4845</v>
      </c>
    </row>
    <row r="61" spans="1:16" x14ac:dyDescent="0.25">
      <c r="A61" s="16">
        <v>59</v>
      </c>
      <c r="B61" s="443" t="s">
        <v>350</v>
      </c>
      <c r="C61" s="230" t="s">
        <v>14</v>
      </c>
      <c r="D61" s="66">
        <v>1</v>
      </c>
      <c r="E61" s="67">
        <f t="shared" si="0"/>
        <v>31636.554621848743</v>
      </c>
      <c r="F61" s="26">
        <v>0.19</v>
      </c>
      <c r="G61" s="301">
        <f t="shared" si="1"/>
        <v>37647.500000000007</v>
      </c>
      <c r="H61" s="10"/>
      <c r="I61" s="74">
        <v>30566.386554621851</v>
      </c>
      <c r="J61" s="438">
        <v>32706.722689075632</v>
      </c>
      <c r="K61" s="68">
        <f t="shared" si="2"/>
        <v>31636.554621848743</v>
      </c>
      <c r="L61" s="27"/>
      <c r="M61" s="26">
        <f t="shared" si="3"/>
        <v>0.19</v>
      </c>
      <c r="N61" s="78">
        <f t="shared" si="4"/>
        <v>36374</v>
      </c>
      <c r="O61" s="115">
        <f t="shared" si="5"/>
        <v>38921</v>
      </c>
      <c r="P61" s="69">
        <f t="shared" si="6"/>
        <v>37647.5</v>
      </c>
    </row>
    <row r="62" spans="1:16" x14ac:dyDescent="0.25">
      <c r="A62" s="16">
        <v>60</v>
      </c>
      <c r="B62" s="443" t="s">
        <v>769</v>
      </c>
      <c r="C62" s="230" t="s">
        <v>14</v>
      </c>
      <c r="D62" s="66">
        <v>1</v>
      </c>
      <c r="E62" s="67">
        <f t="shared" si="0"/>
        <v>44068.487394957985</v>
      </c>
      <c r="F62" s="26">
        <v>0.19</v>
      </c>
      <c r="G62" s="301">
        <f t="shared" si="1"/>
        <v>52441.5</v>
      </c>
      <c r="H62" s="10"/>
      <c r="I62" s="74">
        <v>42578.151260504201</v>
      </c>
      <c r="J62" s="438">
        <v>45558.823529411769</v>
      </c>
      <c r="K62" s="68">
        <f t="shared" si="2"/>
        <v>44068.487394957985</v>
      </c>
      <c r="L62" s="27"/>
      <c r="M62" s="26">
        <f t="shared" si="3"/>
        <v>0.19</v>
      </c>
      <c r="N62" s="78">
        <f t="shared" si="4"/>
        <v>50668</v>
      </c>
      <c r="O62" s="115">
        <f t="shared" si="5"/>
        <v>54215.000000000007</v>
      </c>
      <c r="P62" s="69">
        <f t="shared" si="6"/>
        <v>52441.5</v>
      </c>
    </row>
    <row r="63" spans="1:16" x14ac:dyDescent="0.25">
      <c r="A63" s="16">
        <v>61</v>
      </c>
      <c r="B63" s="443" t="s">
        <v>770</v>
      </c>
      <c r="C63" s="230" t="s">
        <v>14</v>
      </c>
      <c r="D63" s="66">
        <v>1</v>
      </c>
      <c r="E63" s="67">
        <f t="shared" si="0"/>
        <v>7103.361344537816</v>
      </c>
      <c r="F63" s="26">
        <v>0.19</v>
      </c>
      <c r="G63" s="301">
        <f t="shared" si="1"/>
        <v>8453</v>
      </c>
      <c r="H63" s="10"/>
      <c r="I63" s="74">
        <v>6863.0252100840344</v>
      </c>
      <c r="J63" s="438">
        <v>7343.6974789915967</v>
      </c>
      <c r="K63" s="68">
        <f t="shared" si="2"/>
        <v>7103.361344537816</v>
      </c>
      <c r="L63" s="27"/>
      <c r="M63" s="26">
        <f t="shared" si="3"/>
        <v>0.19</v>
      </c>
      <c r="N63" s="78">
        <f t="shared" si="4"/>
        <v>8167.0000000000009</v>
      </c>
      <c r="O63" s="115">
        <f t="shared" si="5"/>
        <v>8739</v>
      </c>
      <c r="P63" s="69">
        <f t="shared" si="6"/>
        <v>8453</v>
      </c>
    </row>
    <row r="64" spans="1:16" x14ac:dyDescent="0.25">
      <c r="A64" s="16">
        <v>62</v>
      </c>
      <c r="B64" s="443" t="s">
        <v>351</v>
      </c>
      <c r="C64" s="230" t="s">
        <v>14</v>
      </c>
      <c r="D64" s="66">
        <v>1</v>
      </c>
      <c r="E64" s="67">
        <f t="shared" si="0"/>
        <v>7655.042016806723</v>
      </c>
      <c r="F64" s="26">
        <v>0.19</v>
      </c>
      <c r="G64" s="301">
        <f t="shared" si="1"/>
        <v>9109.5</v>
      </c>
      <c r="H64" s="10"/>
      <c r="I64" s="74">
        <v>7395.7983193277314</v>
      </c>
      <c r="J64" s="438">
        <v>7914.2857142857147</v>
      </c>
      <c r="K64" s="68">
        <f t="shared" si="2"/>
        <v>7655.042016806723</v>
      </c>
      <c r="L64" s="27"/>
      <c r="M64" s="26">
        <f t="shared" si="3"/>
        <v>0.19</v>
      </c>
      <c r="N64" s="78">
        <f t="shared" si="4"/>
        <v>8801</v>
      </c>
      <c r="O64" s="115">
        <f t="shared" si="5"/>
        <v>9418</v>
      </c>
      <c r="P64" s="69">
        <f t="shared" si="6"/>
        <v>9109.5</v>
      </c>
    </row>
    <row r="65" spans="1:16" x14ac:dyDescent="0.25">
      <c r="A65" s="16">
        <v>63</v>
      </c>
      <c r="B65" s="429" t="s">
        <v>764</v>
      </c>
      <c r="C65" s="230" t="s">
        <v>14</v>
      </c>
      <c r="D65" s="66">
        <v>1</v>
      </c>
      <c r="E65" s="67">
        <f t="shared" si="0"/>
        <v>36806.302521008402</v>
      </c>
      <c r="F65" s="26">
        <v>0.19</v>
      </c>
      <c r="G65" s="301">
        <f t="shared" si="1"/>
        <v>43799.5</v>
      </c>
      <c r="H65" s="10"/>
      <c r="I65" s="74">
        <v>35561.34453781513</v>
      </c>
      <c r="J65" s="438">
        <v>38051.26050420168</v>
      </c>
      <c r="K65" s="68">
        <f t="shared" si="2"/>
        <v>36806.302521008402</v>
      </c>
      <c r="L65" s="27"/>
      <c r="M65" s="26">
        <f t="shared" si="3"/>
        <v>0.19</v>
      </c>
      <c r="N65" s="78">
        <f t="shared" si="4"/>
        <v>42318.000000000007</v>
      </c>
      <c r="O65" s="115">
        <f t="shared" si="5"/>
        <v>45281</v>
      </c>
      <c r="P65" s="69">
        <f t="shared" si="6"/>
        <v>43799.5</v>
      </c>
    </row>
    <row r="66" spans="1:16" ht="30" x14ac:dyDescent="0.25">
      <c r="A66" s="16">
        <v>64</v>
      </c>
      <c r="B66" s="443" t="s">
        <v>352</v>
      </c>
      <c r="C66" s="230" t="s">
        <v>14</v>
      </c>
      <c r="D66" s="66">
        <v>1</v>
      </c>
      <c r="E66" s="67">
        <f t="shared" si="0"/>
        <v>17802.941176470587</v>
      </c>
      <c r="F66" s="26">
        <v>0.19</v>
      </c>
      <c r="G66" s="301">
        <f t="shared" si="1"/>
        <v>21185.5</v>
      </c>
      <c r="H66" s="10"/>
      <c r="I66" s="74">
        <v>17200.840336134454</v>
      </c>
      <c r="J66" s="438">
        <v>18405.042016806725</v>
      </c>
      <c r="K66" s="68">
        <f t="shared" si="2"/>
        <v>17802.941176470587</v>
      </c>
      <c r="L66" s="27"/>
      <c r="M66" s="26">
        <f t="shared" si="3"/>
        <v>0.19</v>
      </c>
      <c r="N66" s="78">
        <f t="shared" si="4"/>
        <v>20469</v>
      </c>
      <c r="O66" s="115">
        <f t="shared" si="5"/>
        <v>21902.000000000004</v>
      </c>
      <c r="P66" s="69">
        <f t="shared" si="6"/>
        <v>21185.5</v>
      </c>
    </row>
    <row r="67" spans="1:16" ht="30" x14ac:dyDescent="0.25">
      <c r="A67" s="16">
        <v>65</v>
      </c>
      <c r="B67" s="443" t="s">
        <v>353</v>
      </c>
      <c r="C67" s="230" t="s">
        <v>14</v>
      </c>
      <c r="D67" s="66">
        <v>1</v>
      </c>
      <c r="E67" s="67">
        <f t="shared" si="0"/>
        <v>17802.941176470587</v>
      </c>
      <c r="F67" s="26">
        <v>0.19</v>
      </c>
      <c r="G67" s="301">
        <f t="shared" si="1"/>
        <v>21185.5</v>
      </c>
      <c r="H67" s="10"/>
      <c r="I67" s="74">
        <v>17200.840336134454</v>
      </c>
      <c r="J67" s="438">
        <v>18405.042016806725</v>
      </c>
      <c r="K67" s="68">
        <f t="shared" ref="K67:K130" si="7">+AVERAGE(I67:J67)</f>
        <v>17802.941176470587</v>
      </c>
      <c r="L67" s="27"/>
      <c r="M67" s="26">
        <f t="shared" si="3"/>
        <v>0.19</v>
      </c>
      <c r="N67" s="78">
        <f t="shared" ref="N67:N130" si="8">+(I67*M67)+I67</f>
        <v>20469</v>
      </c>
      <c r="O67" s="115">
        <f t="shared" ref="O67:O130" si="9">+(J67*M67)+J67</f>
        <v>21902.000000000004</v>
      </c>
      <c r="P67" s="69">
        <f t="shared" ref="P67:P130" si="10">+AVERAGE(N67:O67)</f>
        <v>21185.5</v>
      </c>
    </row>
    <row r="68" spans="1:16" x14ac:dyDescent="0.25">
      <c r="A68" s="16">
        <v>66</v>
      </c>
      <c r="B68" s="443" t="s">
        <v>354</v>
      </c>
      <c r="C68" s="230" t="s">
        <v>296</v>
      </c>
      <c r="D68" s="66">
        <v>1</v>
      </c>
      <c r="E68" s="67">
        <f t="shared" ref="E68:E131" si="11">+K68</f>
        <v>32261.764705882353</v>
      </c>
      <c r="F68" s="26">
        <v>0.19</v>
      </c>
      <c r="G68" s="301">
        <f t="shared" ref="G68:G131" si="12">(E68*F68)+E68</f>
        <v>38391.5</v>
      </c>
      <c r="H68" s="10"/>
      <c r="I68" s="74">
        <v>31170.588235294119</v>
      </c>
      <c r="J68" s="438">
        <v>33352.941176470587</v>
      </c>
      <c r="K68" s="68">
        <f t="shared" si="7"/>
        <v>32261.764705882353</v>
      </c>
      <c r="L68" s="27"/>
      <c r="M68" s="26">
        <f t="shared" ref="M68:M131" si="13">+F68</f>
        <v>0.19</v>
      </c>
      <c r="N68" s="78">
        <f t="shared" si="8"/>
        <v>37093</v>
      </c>
      <c r="O68" s="115">
        <f t="shared" si="9"/>
        <v>39690</v>
      </c>
      <c r="P68" s="69">
        <f t="shared" si="10"/>
        <v>38391.5</v>
      </c>
    </row>
    <row r="69" spans="1:16" x14ac:dyDescent="0.25">
      <c r="A69" s="16">
        <v>67</v>
      </c>
      <c r="B69" s="443" t="s">
        <v>355</v>
      </c>
      <c r="C69" s="230" t="s">
        <v>14</v>
      </c>
      <c r="D69" s="66">
        <v>1</v>
      </c>
      <c r="E69" s="67">
        <f t="shared" si="11"/>
        <v>19265.126050420171</v>
      </c>
      <c r="F69" s="26">
        <v>0.19</v>
      </c>
      <c r="G69" s="301">
        <f t="shared" si="12"/>
        <v>22925.500000000004</v>
      </c>
      <c r="H69" s="10"/>
      <c r="I69" s="74">
        <v>18613.44537815126</v>
      </c>
      <c r="J69" s="438">
        <v>19916.806722689078</v>
      </c>
      <c r="K69" s="68">
        <f t="shared" si="7"/>
        <v>19265.126050420171</v>
      </c>
      <c r="L69" s="27"/>
      <c r="M69" s="26">
        <f t="shared" si="13"/>
        <v>0.19</v>
      </c>
      <c r="N69" s="78">
        <f t="shared" si="8"/>
        <v>22150</v>
      </c>
      <c r="O69" s="115">
        <f t="shared" si="9"/>
        <v>23701.000000000004</v>
      </c>
      <c r="P69" s="69">
        <f t="shared" si="10"/>
        <v>22925.5</v>
      </c>
    </row>
    <row r="70" spans="1:16" x14ac:dyDescent="0.25">
      <c r="A70" s="16">
        <v>68</v>
      </c>
      <c r="B70" s="443" t="s">
        <v>356</v>
      </c>
      <c r="C70" s="230" t="s">
        <v>14</v>
      </c>
      <c r="D70" s="66">
        <v>1</v>
      </c>
      <c r="E70" s="67">
        <f t="shared" si="11"/>
        <v>19265.126050420171</v>
      </c>
      <c r="F70" s="26">
        <v>0.19</v>
      </c>
      <c r="G70" s="301">
        <f t="shared" si="12"/>
        <v>22925.500000000004</v>
      </c>
      <c r="H70" s="10"/>
      <c r="I70" s="74">
        <v>18613.44537815126</v>
      </c>
      <c r="J70" s="438">
        <v>19916.806722689078</v>
      </c>
      <c r="K70" s="68">
        <f t="shared" si="7"/>
        <v>19265.126050420171</v>
      </c>
      <c r="L70" s="27"/>
      <c r="M70" s="26">
        <f t="shared" si="13"/>
        <v>0.19</v>
      </c>
      <c r="N70" s="78">
        <f t="shared" si="8"/>
        <v>22150</v>
      </c>
      <c r="O70" s="115">
        <f t="shared" si="9"/>
        <v>23701.000000000004</v>
      </c>
      <c r="P70" s="69">
        <f t="shared" si="10"/>
        <v>22925.5</v>
      </c>
    </row>
    <row r="71" spans="1:16" x14ac:dyDescent="0.25">
      <c r="A71" s="16">
        <v>69</v>
      </c>
      <c r="B71" s="443" t="s">
        <v>677</v>
      </c>
      <c r="C71" s="230" t="s">
        <v>14</v>
      </c>
      <c r="D71" s="66">
        <v>1</v>
      </c>
      <c r="E71" s="67">
        <f t="shared" si="11"/>
        <v>19265.126050420171</v>
      </c>
      <c r="F71" s="26">
        <v>0.19</v>
      </c>
      <c r="G71" s="301">
        <f t="shared" si="12"/>
        <v>22925.500000000004</v>
      </c>
      <c r="H71" s="10"/>
      <c r="I71" s="74">
        <v>18613.44537815126</v>
      </c>
      <c r="J71" s="438">
        <v>19916.806722689078</v>
      </c>
      <c r="K71" s="68">
        <f t="shared" si="7"/>
        <v>19265.126050420171</v>
      </c>
      <c r="L71" s="27"/>
      <c r="M71" s="26">
        <f t="shared" si="13"/>
        <v>0.19</v>
      </c>
      <c r="N71" s="78">
        <f t="shared" si="8"/>
        <v>22150</v>
      </c>
      <c r="O71" s="115">
        <f t="shared" si="9"/>
        <v>23701.000000000004</v>
      </c>
      <c r="P71" s="69">
        <f t="shared" si="10"/>
        <v>22925.5</v>
      </c>
    </row>
    <row r="72" spans="1:16" x14ac:dyDescent="0.25">
      <c r="A72" s="16">
        <v>70</v>
      </c>
      <c r="B72" s="443" t="s">
        <v>357</v>
      </c>
      <c r="C72" s="230" t="s">
        <v>14</v>
      </c>
      <c r="D72" s="66">
        <v>1</v>
      </c>
      <c r="E72" s="67">
        <f t="shared" si="11"/>
        <v>19516.386554621851</v>
      </c>
      <c r="F72" s="26">
        <v>0.19</v>
      </c>
      <c r="G72" s="301">
        <f t="shared" si="12"/>
        <v>23224.500000000004</v>
      </c>
      <c r="H72" s="10"/>
      <c r="I72" s="74">
        <v>18856.302521008405</v>
      </c>
      <c r="J72" s="438">
        <v>20176.470588235294</v>
      </c>
      <c r="K72" s="68">
        <f t="shared" si="7"/>
        <v>19516.386554621851</v>
      </c>
      <c r="L72" s="27"/>
      <c r="M72" s="26">
        <f t="shared" si="13"/>
        <v>0.19</v>
      </c>
      <c r="N72" s="78">
        <f t="shared" si="8"/>
        <v>22439.000000000004</v>
      </c>
      <c r="O72" s="115">
        <f t="shared" si="9"/>
        <v>24010</v>
      </c>
      <c r="P72" s="69">
        <f t="shared" si="10"/>
        <v>23224.5</v>
      </c>
    </row>
    <row r="73" spans="1:16" x14ac:dyDescent="0.25">
      <c r="A73" s="16">
        <v>71</v>
      </c>
      <c r="B73" s="443" t="s">
        <v>358</v>
      </c>
      <c r="C73" s="230" t="s">
        <v>14</v>
      </c>
      <c r="D73" s="66">
        <v>1</v>
      </c>
      <c r="E73" s="67">
        <f t="shared" si="11"/>
        <v>20622.689075630253</v>
      </c>
      <c r="F73" s="26">
        <v>0.19</v>
      </c>
      <c r="G73" s="301">
        <f t="shared" si="12"/>
        <v>24541</v>
      </c>
      <c r="H73" s="10"/>
      <c r="I73" s="74">
        <v>19925.210084033613</v>
      </c>
      <c r="J73" s="438">
        <v>21320.168067226892</v>
      </c>
      <c r="K73" s="68">
        <f t="shared" si="7"/>
        <v>20622.689075630253</v>
      </c>
      <c r="L73" s="27"/>
      <c r="M73" s="26">
        <f t="shared" si="13"/>
        <v>0.19</v>
      </c>
      <c r="N73" s="78">
        <f t="shared" si="8"/>
        <v>23711</v>
      </c>
      <c r="O73" s="115">
        <f t="shared" si="9"/>
        <v>25371</v>
      </c>
      <c r="P73" s="69">
        <f t="shared" si="10"/>
        <v>24541</v>
      </c>
    </row>
    <row r="74" spans="1:16" x14ac:dyDescent="0.25">
      <c r="A74" s="16">
        <v>72</v>
      </c>
      <c r="B74" s="443" t="s">
        <v>359</v>
      </c>
      <c r="C74" s="230" t="s">
        <v>14</v>
      </c>
      <c r="D74" s="66">
        <v>1</v>
      </c>
      <c r="E74" s="67">
        <f t="shared" si="11"/>
        <v>19734.873949579833</v>
      </c>
      <c r="F74" s="26">
        <v>0.19</v>
      </c>
      <c r="G74" s="301">
        <f t="shared" si="12"/>
        <v>23484.5</v>
      </c>
      <c r="H74" s="10"/>
      <c r="I74" s="74">
        <v>19067.226890756305</v>
      </c>
      <c r="J74" s="438">
        <v>20402.521008403361</v>
      </c>
      <c r="K74" s="68">
        <f t="shared" si="7"/>
        <v>19734.873949579833</v>
      </c>
      <c r="L74" s="27"/>
      <c r="M74" s="26">
        <f t="shared" si="13"/>
        <v>0.19</v>
      </c>
      <c r="N74" s="78">
        <f t="shared" si="8"/>
        <v>22690.000000000004</v>
      </c>
      <c r="O74" s="115">
        <f t="shared" si="9"/>
        <v>24279</v>
      </c>
      <c r="P74" s="69">
        <f t="shared" si="10"/>
        <v>23484.5</v>
      </c>
    </row>
    <row r="75" spans="1:16" x14ac:dyDescent="0.25">
      <c r="A75" s="16">
        <v>73</v>
      </c>
      <c r="B75" s="443" t="s">
        <v>360</v>
      </c>
      <c r="C75" s="230" t="s">
        <v>14</v>
      </c>
      <c r="D75" s="66">
        <v>1</v>
      </c>
      <c r="E75" s="67">
        <f t="shared" si="11"/>
        <v>10013.44537815126</v>
      </c>
      <c r="F75" s="26">
        <v>0.19</v>
      </c>
      <c r="G75" s="301">
        <f t="shared" si="12"/>
        <v>11916</v>
      </c>
      <c r="H75" s="10"/>
      <c r="I75" s="74">
        <v>9674.7899159663866</v>
      </c>
      <c r="J75" s="438">
        <v>10352.100840336136</v>
      </c>
      <c r="K75" s="68">
        <f t="shared" si="7"/>
        <v>10013.44537815126</v>
      </c>
      <c r="L75" s="27"/>
      <c r="M75" s="26">
        <f t="shared" si="13"/>
        <v>0.19</v>
      </c>
      <c r="N75" s="78">
        <f t="shared" si="8"/>
        <v>11513</v>
      </c>
      <c r="O75" s="115">
        <f t="shared" si="9"/>
        <v>12319.000000000002</v>
      </c>
      <c r="P75" s="69">
        <f t="shared" si="10"/>
        <v>11916</v>
      </c>
    </row>
    <row r="76" spans="1:16" x14ac:dyDescent="0.25">
      <c r="A76" s="16">
        <v>74</v>
      </c>
      <c r="B76" s="443" t="s">
        <v>361</v>
      </c>
      <c r="C76" s="230" t="s">
        <v>14</v>
      </c>
      <c r="D76" s="66">
        <v>1</v>
      </c>
      <c r="E76" s="67">
        <f t="shared" si="11"/>
        <v>8594.9579831932788</v>
      </c>
      <c r="F76" s="26">
        <v>0.19</v>
      </c>
      <c r="G76" s="301">
        <f t="shared" si="12"/>
        <v>10228.000000000002</v>
      </c>
      <c r="H76" s="10"/>
      <c r="I76" s="74">
        <v>8304.2016806722695</v>
      </c>
      <c r="J76" s="438">
        <v>8885.7142857142862</v>
      </c>
      <c r="K76" s="68">
        <f t="shared" si="7"/>
        <v>8594.9579831932788</v>
      </c>
      <c r="L76" s="27"/>
      <c r="M76" s="26">
        <f t="shared" si="13"/>
        <v>0.19</v>
      </c>
      <c r="N76" s="78">
        <f t="shared" si="8"/>
        <v>9882</v>
      </c>
      <c r="O76" s="115">
        <f t="shared" si="9"/>
        <v>10574</v>
      </c>
      <c r="P76" s="69">
        <f t="shared" si="10"/>
        <v>10228</v>
      </c>
    </row>
    <row r="77" spans="1:16" x14ac:dyDescent="0.25">
      <c r="A77" s="16">
        <v>75</v>
      </c>
      <c r="B77" s="443" t="s">
        <v>362</v>
      </c>
      <c r="C77" s="230" t="s">
        <v>14</v>
      </c>
      <c r="D77" s="66">
        <v>1</v>
      </c>
      <c r="E77" s="67">
        <f t="shared" si="11"/>
        <v>7056.3025210084033</v>
      </c>
      <c r="F77" s="26">
        <v>0.19</v>
      </c>
      <c r="G77" s="301">
        <f t="shared" si="12"/>
        <v>8397</v>
      </c>
      <c r="H77" s="10"/>
      <c r="I77" s="74">
        <v>6817.6470588235297</v>
      </c>
      <c r="J77" s="438">
        <v>7294.9579831932779</v>
      </c>
      <c r="K77" s="68">
        <f t="shared" si="7"/>
        <v>7056.3025210084033</v>
      </c>
      <c r="L77" s="27"/>
      <c r="M77" s="26">
        <f t="shared" si="13"/>
        <v>0.19</v>
      </c>
      <c r="N77" s="78">
        <f t="shared" si="8"/>
        <v>8113</v>
      </c>
      <c r="O77" s="115">
        <f t="shared" si="9"/>
        <v>8681</v>
      </c>
      <c r="P77" s="69">
        <f t="shared" si="10"/>
        <v>8397</v>
      </c>
    </row>
    <row r="78" spans="1:16" x14ac:dyDescent="0.25">
      <c r="A78" s="16">
        <v>76</v>
      </c>
      <c r="B78" s="443" t="s">
        <v>363</v>
      </c>
      <c r="C78" s="230" t="s">
        <v>14</v>
      </c>
      <c r="D78" s="66">
        <v>1</v>
      </c>
      <c r="E78" s="67">
        <f t="shared" si="11"/>
        <v>5430.2521008403364</v>
      </c>
      <c r="F78" s="26">
        <v>0.19</v>
      </c>
      <c r="G78" s="301">
        <f t="shared" si="12"/>
        <v>6462</v>
      </c>
      <c r="H78" s="10"/>
      <c r="I78" s="74">
        <v>5246.2184873949582</v>
      </c>
      <c r="J78" s="438">
        <v>5614.2857142857147</v>
      </c>
      <c r="K78" s="68">
        <f t="shared" si="7"/>
        <v>5430.2521008403364</v>
      </c>
      <c r="L78" s="27"/>
      <c r="M78" s="26">
        <f t="shared" si="13"/>
        <v>0.19</v>
      </c>
      <c r="N78" s="78">
        <f t="shared" si="8"/>
        <v>6243</v>
      </c>
      <c r="O78" s="115">
        <f t="shared" si="9"/>
        <v>6681</v>
      </c>
      <c r="P78" s="69">
        <f t="shared" si="10"/>
        <v>6462</v>
      </c>
    </row>
    <row r="79" spans="1:16" x14ac:dyDescent="0.25">
      <c r="A79" s="16">
        <v>77</v>
      </c>
      <c r="B79" s="443" t="s">
        <v>364</v>
      </c>
      <c r="C79" s="230" t="s">
        <v>14</v>
      </c>
      <c r="D79" s="66">
        <v>1</v>
      </c>
      <c r="E79" s="67">
        <f t="shared" si="11"/>
        <v>6462.6050420168067</v>
      </c>
      <c r="F79" s="26">
        <v>0.19</v>
      </c>
      <c r="G79" s="301">
        <f t="shared" si="12"/>
        <v>7690.5</v>
      </c>
      <c r="H79" s="10"/>
      <c r="I79" s="74">
        <v>6243.6974789915967</v>
      </c>
      <c r="J79" s="438">
        <v>6681.5126050420167</v>
      </c>
      <c r="K79" s="68">
        <f t="shared" si="7"/>
        <v>6462.6050420168067</v>
      </c>
      <c r="L79" s="27"/>
      <c r="M79" s="26">
        <f t="shared" si="13"/>
        <v>0.19</v>
      </c>
      <c r="N79" s="78">
        <f t="shared" si="8"/>
        <v>7430</v>
      </c>
      <c r="O79" s="115">
        <f t="shared" si="9"/>
        <v>7951</v>
      </c>
      <c r="P79" s="69">
        <f t="shared" si="10"/>
        <v>7690.5</v>
      </c>
    </row>
    <row r="80" spans="1:16" x14ac:dyDescent="0.25">
      <c r="A80" s="16">
        <v>78</v>
      </c>
      <c r="B80" s="443" t="s">
        <v>2080</v>
      </c>
      <c r="C80" s="230" t="s">
        <v>14</v>
      </c>
      <c r="D80" s="66">
        <v>1</v>
      </c>
      <c r="E80" s="67">
        <f t="shared" si="11"/>
        <v>11905.462184873952</v>
      </c>
      <c r="F80" s="26">
        <v>0.19</v>
      </c>
      <c r="G80" s="301">
        <f t="shared" si="12"/>
        <v>14167.500000000002</v>
      </c>
      <c r="H80" s="10"/>
      <c r="I80" s="74">
        <v>11502.521008403362</v>
      </c>
      <c r="J80" s="438">
        <v>12308.403361344539</v>
      </c>
      <c r="K80" s="68">
        <f t="shared" si="7"/>
        <v>11905.462184873952</v>
      </c>
      <c r="L80" s="27"/>
      <c r="M80" s="26">
        <f t="shared" si="13"/>
        <v>0.19</v>
      </c>
      <c r="N80" s="78">
        <f t="shared" si="8"/>
        <v>13688.000000000002</v>
      </c>
      <c r="O80" s="115">
        <f t="shared" si="9"/>
        <v>14647.000000000002</v>
      </c>
      <c r="P80" s="69">
        <f t="shared" si="10"/>
        <v>14167.500000000002</v>
      </c>
    </row>
    <row r="81" spans="1:16" x14ac:dyDescent="0.25">
      <c r="A81" s="16">
        <v>79</v>
      </c>
      <c r="B81" s="443" t="s">
        <v>365</v>
      </c>
      <c r="C81" s="230" t="s">
        <v>14</v>
      </c>
      <c r="D81" s="66">
        <v>1</v>
      </c>
      <c r="E81" s="67">
        <f t="shared" si="11"/>
        <v>6267.6470588235297</v>
      </c>
      <c r="F81" s="26">
        <v>0.19</v>
      </c>
      <c r="G81" s="301">
        <f t="shared" si="12"/>
        <v>7458.5</v>
      </c>
      <c r="H81" s="10"/>
      <c r="I81" s="74">
        <v>6055.4621848739498</v>
      </c>
      <c r="J81" s="438">
        <v>6479.8319327731097</v>
      </c>
      <c r="K81" s="68">
        <f t="shared" si="7"/>
        <v>6267.6470588235297</v>
      </c>
      <c r="L81" s="27"/>
      <c r="M81" s="26">
        <f t="shared" si="13"/>
        <v>0.19</v>
      </c>
      <c r="N81" s="78">
        <f t="shared" si="8"/>
        <v>7206</v>
      </c>
      <c r="O81" s="115">
        <f t="shared" si="9"/>
        <v>7711</v>
      </c>
      <c r="P81" s="69">
        <f t="shared" si="10"/>
        <v>7458.5</v>
      </c>
    </row>
    <row r="82" spans="1:16" x14ac:dyDescent="0.25">
      <c r="A82" s="16">
        <v>80</v>
      </c>
      <c r="B82" s="443" t="s">
        <v>366</v>
      </c>
      <c r="C82" s="230" t="s">
        <v>14</v>
      </c>
      <c r="D82" s="66">
        <v>1</v>
      </c>
      <c r="E82" s="67">
        <f t="shared" si="11"/>
        <v>16326.050420168067</v>
      </c>
      <c r="F82" s="26">
        <v>0.19</v>
      </c>
      <c r="G82" s="301">
        <f t="shared" si="12"/>
        <v>19428</v>
      </c>
      <c r="H82" s="10"/>
      <c r="I82" s="74">
        <v>15773.949579831933</v>
      </c>
      <c r="J82" s="438">
        <v>16878.151260504201</v>
      </c>
      <c r="K82" s="68">
        <f t="shared" si="7"/>
        <v>16326.050420168067</v>
      </c>
      <c r="L82" s="27"/>
      <c r="M82" s="26">
        <f t="shared" si="13"/>
        <v>0.19</v>
      </c>
      <c r="N82" s="78">
        <f t="shared" si="8"/>
        <v>18771</v>
      </c>
      <c r="O82" s="115">
        <f t="shared" si="9"/>
        <v>20085</v>
      </c>
      <c r="P82" s="69">
        <f t="shared" si="10"/>
        <v>19428</v>
      </c>
    </row>
    <row r="83" spans="1:16" x14ac:dyDescent="0.25">
      <c r="A83" s="16">
        <v>81</v>
      </c>
      <c r="B83" s="443" t="s">
        <v>367</v>
      </c>
      <c r="C83" s="230" t="s">
        <v>14</v>
      </c>
      <c r="D83" s="66">
        <v>1</v>
      </c>
      <c r="E83" s="67">
        <f t="shared" si="11"/>
        <v>12819.327731092439</v>
      </c>
      <c r="F83" s="26">
        <v>0.19</v>
      </c>
      <c r="G83" s="301">
        <f t="shared" si="12"/>
        <v>15255.000000000002</v>
      </c>
      <c r="H83" s="10"/>
      <c r="I83" s="74">
        <v>12385.714285714286</v>
      </c>
      <c r="J83" s="438">
        <v>13252.941176470589</v>
      </c>
      <c r="K83" s="68">
        <f t="shared" si="7"/>
        <v>12819.327731092439</v>
      </c>
      <c r="L83" s="27"/>
      <c r="M83" s="26">
        <f t="shared" si="13"/>
        <v>0.19</v>
      </c>
      <c r="N83" s="78">
        <f t="shared" si="8"/>
        <v>14739</v>
      </c>
      <c r="O83" s="115">
        <f t="shared" si="9"/>
        <v>15771.000000000002</v>
      </c>
      <c r="P83" s="69">
        <f t="shared" si="10"/>
        <v>15255</v>
      </c>
    </row>
    <row r="84" spans="1:16" x14ac:dyDescent="0.25">
      <c r="A84" s="16">
        <v>82</v>
      </c>
      <c r="B84" s="443" t="s">
        <v>368</v>
      </c>
      <c r="C84" s="230" t="s">
        <v>14</v>
      </c>
      <c r="D84" s="66">
        <v>1</v>
      </c>
      <c r="E84" s="67">
        <f t="shared" si="11"/>
        <v>26800.420168067227</v>
      </c>
      <c r="F84" s="26">
        <v>0.19</v>
      </c>
      <c r="G84" s="301">
        <f t="shared" si="12"/>
        <v>31892.5</v>
      </c>
      <c r="H84" s="10"/>
      <c r="I84" s="74">
        <v>25894.117647058825</v>
      </c>
      <c r="J84" s="438">
        <v>27706.722689075632</v>
      </c>
      <c r="K84" s="68">
        <f t="shared" si="7"/>
        <v>26800.420168067227</v>
      </c>
      <c r="L84" s="27"/>
      <c r="M84" s="26">
        <f t="shared" si="13"/>
        <v>0.19</v>
      </c>
      <c r="N84" s="78">
        <f t="shared" si="8"/>
        <v>30814</v>
      </c>
      <c r="O84" s="115">
        <f t="shared" si="9"/>
        <v>32971</v>
      </c>
      <c r="P84" s="69">
        <f t="shared" si="10"/>
        <v>31892.5</v>
      </c>
    </row>
    <row r="85" spans="1:16" x14ac:dyDescent="0.25">
      <c r="A85" s="16">
        <v>83</v>
      </c>
      <c r="B85" s="443" t="s">
        <v>369</v>
      </c>
      <c r="C85" s="230" t="s">
        <v>14</v>
      </c>
      <c r="D85" s="66">
        <v>1</v>
      </c>
      <c r="E85" s="67">
        <f t="shared" si="11"/>
        <v>18041.596638655465</v>
      </c>
      <c r="F85" s="26">
        <v>0.19</v>
      </c>
      <c r="G85" s="301">
        <f t="shared" si="12"/>
        <v>21469.500000000004</v>
      </c>
      <c r="H85" s="10"/>
      <c r="I85" s="74">
        <v>17431.092436974792</v>
      </c>
      <c r="J85" s="438">
        <v>18652.100840336134</v>
      </c>
      <c r="K85" s="68">
        <f t="shared" si="7"/>
        <v>18041.596638655465</v>
      </c>
      <c r="L85" s="27"/>
      <c r="M85" s="26">
        <f t="shared" si="13"/>
        <v>0.19</v>
      </c>
      <c r="N85" s="78">
        <f t="shared" si="8"/>
        <v>20743.000000000004</v>
      </c>
      <c r="O85" s="115">
        <f t="shared" si="9"/>
        <v>22196</v>
      </c>
      <c r="P85" s="69">
        <f t="shared" si="10"/>
        <v>21469.5</v>
      </c>
    </row>
    <row r="86" spans="1:16" x14ac:dyDescent="0.25">
      <c r="A86" s="16">
        <v>84</v>
      </c>
      <c r="B86" s="443" t="s">
        <v>370</v>
      </c>
      <c r="C86" s="230" t="s">
        <v>14</v>
      </c>
      <c r="D86" s="66">
        <v>1</v>
      </c>
      <c r="E86" s="67">
        <f t="shared" si="11"/>
        <v>22652.941176470587</v>
      </c>
      <c r="F86" s="26">
        <v>0.19</v>
      </c>
      <c r="G86" s="301">
        <f t="shared" si="12"/>
        <v>26957</v>
      </c>
      <c r="H86" s="10"/>
      <c r="I86" s="74">
        <v>21886.55462184874</v>
      </c>
      <c r="J86" s="438">
        <v>23419.327731092439</v>
      </c>
      <c r="K86" s="68">
        <f t="shared" si="7"/>
        <v>22652.941176470587</v>
      </c>
      <c r="L86" s="27"/>
      <c r="M86" s="26">
        <f t="shared" si="13"/>
        <v>0.19</v>
      </c>
      <c r="N86" s="78">
        <f t="shared" si="8"/>
        <v>26045</v>
      </c>
      <c r="O86" s="115">
        <f t="shared" si="9"/>
        <v>27869</v>
      </c>
      <c r="P86" s="69">
        <f t="shared" si="10"/>
        <v>26957</v>
      </c>
    </row>
    <row r="87" spans="1:16" x14ac:dyDescent="0.25">
      <c r="A87" s="16">
        <v>85</v>
      </c>
      <c r="B87" s="443" t="s">
        <v>371</v>
      </c>
      <c r="C87" s="230" t="s">
        <v>14</v>
      </c>
      <c r="D87" s="66">
        <v>1</v>
      </c>
      <c r="E87" s="67">
        <f t="shared" si="11"/>
        <v>17135.294117647059</v>
      </c>
      <c r="F87" s="26">
        <v>0.19</v>
      </c>
      <c r="G87" s="301">
        <f t="shared" si="12"/>
        <v>20391</v>
      </c>
      <c r="H87" s="10"/>
      <c r="I87" s="74">
        <v>16555.462184873952</v>
      </c>
      <c r="J87" s="438">
        <v>17715.126050420167</v>
      </c>
      <c r="K87" s="68">
        <f t="shared" si="7"/>
        <v>17135.294117647059</v>
      </c>
      <c r="L87" s="27"/>
      <c r="M87" s="26">
        <f t="shared" si="13"/>
        <v>0.19</v>
      </c>
      <c r="N87" s="78">
        <f t="shared" si="8"/>
        <v>19701.000000000004</v>
      </c>
      <c r="O87" s="115">
        <f t="shared" si="9"/>
        <v>21081</v>
      </c>
      <c r="P87" s="69">
        <f t="shared" si="10"/>
        <v>20391</v>
      </c>
    </row>
    <row r="88" spans="1:16" x14ac:dyDescent="0.25">
      <c r="A88" s="16">
        <v>86</v>
      </c>
      <c r="B88" s="443" t="s">
        <v>372</v>
      </c>
      <c r="C88" s="230" t="s">
        <v>14</v>
      </c>
      <c r="D88" s="66">
        <v>1</v>
      </c>
      <c r="E88" s="67">
        <f t="shared" si="11"/>
        <v>22351.680672268907</v>
      </c>
      <c r="F88" s="26">
        <v>0.19</v>
      </c>
      <c r="G88" s="301">
        <f t="shared" si="12"/>
        <v>26598.5</v>
      </c>
      <c r="H88" s="10"/>
      <c r="I88" s="74">
        <v>21595.798319327732</v>
      </c>
      <c r="J88" s="438">
        <v>23107.563025210085</v>
      </c>
      <c r="K88" s="68">
        <f t="shared" si="7"/>
        <v>22351.680672268907</v>
      </c>
      <c r="L88" s="27"/>
      <c r="M88" s="26">
        <f t="shared" si="13"/>
        <v>0.19</v>
      </c>
      <c r="N88" s="78">
        <f t="shared" si="8"/>
        <v>25699</v>
      </c>
      <c r="O88" s="115">
        <f t="shared" si="9"/>
        <v>27498</v>
      </c>
      <c r="P88" s="69">
        <f t="shared" si="10"/>
        <v>26598.5</v>
      </c>
    </row>
    <row r="89" spans="1:16" x14ac:dyDescent="0.25">
      <c r="A89" s="16">
        <v>87</v>
      </c>
      <c r="B89" s="443" t="s">
        <v>373</v>
      </c>
      <c r="C89" s="230" t="s">
        <v>14</v>
      </c>
      <c r="D89" s="66">
        <v>1</v>
      </c>
      <c r="E89" s="67">
        <f t="shared" si="11"/>
        <v>8110.5042016806728</v>
      </c>
      <c r="F89" s="26">
        <v>0.19</v>
      </c>
      <c r="G89" s="301">
        <f t="shared" si="12"/>
        <v>9651.5</v>
      </c>
      <c r="H89" s="10"/>
      <c r="I89" s="74">
        <v>7836.134453781513</v>
      </c>
      <c r="J89" s="438">
        <v>8384.8739495798327</v>
      </c>
      <c r="K89" s="68">
        <f t="shared" si="7"/>
        <v>8110.5042016806728</v>
      </c>
      <c r="L89" s="27"/>
      <c r="M89" s="26">
        <f t="shared" si="13"/>
        <v>0.19</v>
      </c>
      <c r="N89" s="78">
        <f t="shared" si="8"/>
        <v>9325</v>
      </c>
      <c r="O89" s="115">
        <f t="shared" si="9"/>
        <v>9978</v>
      </c>
      <c r="P89" s="69">
        <f t="shared" si="10"/>
        <v>9651.5</v>
      </c>
    </row>
    <row r="90" spans="1:16" x14ac:dyDescent="0.25">
      <c r="A90" s="16">
        <v>88</v>
      </c>
      <c r="B90" s="443" t="s">
        <v>374</v>
      </c>
      <c r="C90" s="230" t="s">
        <v>14</v>
      </c>
      <c r="D90" s="66">
        <v>1</v>
      </c>
      <c r="E90" s="67">
        <f t="shared" si="11"/>
        <v>12722.689075630253</v>
      </c>
      <c r="F90" s="26">
        <v>0.19</v>
      </c>
      <c r="G90" s="301">
        <f t="shared" si="12"/>
        <v>15140</v>
      </c>
      <c r="H90" s="10"/>
      <c r="I90" s="74">
        <v>12292.436974789916</v>
      </c>
      <c r="J90" s="438">
        <v>13152.941176470589</v>
      </c>
      <c r="K90" s="68">
        <f t="shared" si="7"/>
        <v>12722.689075630253</v>
      </c>
      <c r="L90" s="27"/>
      <c r="M90" s="26">
        <f t="shared" si="13"/>
        <v>0.19</v>
      </c>
      <c r="N90" s="78">
        <f t="shared" si="8"/>
        <v>14628</v>
      </c>
      <c r="O90" s="115">
        <f t="shared" si="9"/>
        <v>15652.000000000002</v>
      </c>
      <c r="P90" s="69">
        <f t="shared" si="10"/>
        <v>15140</v>
      </c>
    </row>
    <row r="91" spans="1:16" x14ac:dyDescent="0.25">
      <c r="A91" s="16">
        <v>89</v>
      </c>
      <c r="B91" s="443" t="s">
        <v>375</v>
      </c>
      <c r="C91" s="230" t="s">
        <v>14</v>
      </c>
      <c r="D91" s="66">
        <v>1</v>
      </c>
      <c r="E91" s="67">
        <f t="shared" si="11"/>
        <v>17288.235294117647</v>
      </c>
      <c r="F91" s="26">
        <v>0.19</v>
      </c>
      <c r="G91" s="301">
        <f t="shared" si="12"/>
        <v>20573</v>
      </c>
      <c r="H91" s="10"/>
      <c r="I91" s="74">
        <v>16703.361344537814</v>
      </c>
      <c r="J91" s="438">
        <v>17873.10924369748</v>
      </c>
      <c r="K91" s="68">
        <f t="shared" si="7"/>
        <v>17288.235294117647</v>
      </c>
      <c r="L91" s="27"/>
      <c r="M91" s="26">
        <f t="shared" si="13"/>
        <v>0.19</v>
      </c>
      <c r="N91" s="78">
        <f t="shared" si="8"/>
        <v>19877</v>
      </c>
      <c r="O91" s="115">
        <f t="shared" si="9"/>
        <v>21269</v>
      </c>
      <c r="P91" s="69">
        <f t="shared" si="10"/>
        <v>20573</v>
      </c>
    </row>
    <row r="92" spans="1:16" x14ac:dyDescent="0.25">
      <c r="A92" s="16">
        <v>90</v>
      </c>
      <c r="B92" s="443" t="s">
        <v>376</v>
      </c>
      <c r="C92" s="230" t="s">
        <v>14</v>
      </c>
      <c r="D92" s="66">
        <v>1</v>
      </c>
      <c r="E92" s="67">
        <f t="shared" si="11"/>
        <v>41054.201680672268</v>
      </c>
      <c r="F92" s="26">
        <v>0.19</v>
      </c>
      <c r="G92" s="301">
        <f t="shared" si="12"/>
        <v>48854.5</v>
      </c>
      <c r="H92" s="10"/>
      <c r="I92" s="74">
        <v>39665.546218487398</v>
      </c>
      <c r="J92" s="438">
        <v>42442.857142857145</v>
      </c>
      <c r="K92" s="68">
        <f t="shared" si="7"/>
        <v>41054.201680672268</v>
      </c>
      <c r="L92" s="27"/>
      <c r="M92" s="26">
        <f t="shared" si="13"/>
        <v>0.19</v>
      </c>
      <c r="N92" s="78">
        <f t="shared" si="8"/>
        <v>47202</v>
      </c>
      <c r="O92" s="115">
        <f t="shared" si="9"/>
        <v>50507</v>
      </c>
      <c r="P92" s="69">
        <f t="shared" si="10"/>
        <v>48854.5</v>
      </c>
    </row>
    <row r="93" spans="1:16" x14ac:dyDescent="0.25">
      <c r="A93" s="16">
        <v>91</v>
      </c>
      <c r="B93" s="443" t="s">
        <v>377</v>
      </c>
      <c r="C93" s="230" t="s">
        <v>14</v>
      </c>
      <c r="D93" s="66">
        <v>1</v>
      </c>
      <c r="E93" s="67">
        <f t="shared" si="11"/>
        <v>43246.638655462186</v>
      </c>
      <c r="F93" s="26">
        <v>0.19</v>
      </c>
      <c r="G93" s="301">
        <f t="shared" si="12"/>
        <v>51463.5</v>
      </c>
      <c r="H93" s="10"/>
      <c r="I93" s="74">
        <v>41784.033613445383</v>
      </c>
      <c r="J93" s="438">
        <v>44709.243697478996</v>
      </c>
      <c r="K93" s="68">
        <f t="shared" si="7"/>
        <v>43246.638655462186</v>
      </c>
      <c r="L93" s="27"/>
      <c r="M93" s="26">
        <f t="shared" si="13"/>
        <v>0.19</v>
      </c>
      <c r="N93" s="78">
        <f t="shared" si="8"/>
        <v>49723.000000000007</v>
      </c>
      <c r="O93" s="115">
        <f t="shared" si="9"/>
        <v>53204.000000000007</v>
      </c>
      <c r="P93" s="69">
        <f t="shared" si="10"/>
        <v>51463.500000000007</v>
      </c>
    </row>
    <row r="94" spans="1:16" x14ac:dyDescent="0.25">
      <c r="A94" s="16">
        <v>92</v>
      </c>
      <c r="B94" s="443" t="s">
        <v>689</v>
      </c>
      <c r="C94" s="230" t="s">
        <v>14</v>
      </c>
      <c r="D94" s="66">
        <v>1</v>
      </c>
      <c r="E94" s="67">
        <f t="shared" si="11"/>
        <v>21327.310924369747</v>
      </c>
      <c r="F94" s="26">
        <v>0.19</v>
      </c>
      <c r="G94" s="301">
        <f t="shared" si="12"/>
        <v>25379.5</v>
      </c>
      <c r="H94" s="10"/>
      <c r="I94" s="74">
        <v>20605.882352941178</v>
      </c>
      <c r="J94" s="438">
        <v>22048.73949579832</v>
      </c>
      <c r="K94" s="68">
        <f t="shared" si="7"/>
        <v>21327.310924369747</v>
      </c>
      <c r="L94" s="27"/>
      <c r="M94" s="26">
        <f t="shared" si="13"/>
        <v>0.19</v>
      </c>
      <c r="N94" s="78">
        <f t="shared" si="8"/>
        <v>24521.000000000004</v>
      </c>
      <c r="O94" s="115">
        <f t="shared" si="9"/>
        <v>26238</v>
      </c>
      <c r="P94" s="69">
        <f t="shared" si="10"/>
        <v>25379.5</v>
      </c>
    </row>
    <row r="95" spans="1:16" x14ac:dyDescent="0.25">
      <c r="A95" s="16">
        <v>93</v>
      </c>
      <c r="B95" s="443" t="s">
        <v>378</v>
      </c>
      <c r="C95" s="230" t="s">
        <v>309</v>
      </c>
      <c r="D95" s="66">
        <v>1</v>
      </c>
      <c r="E95" s="67">
        <f t="shared" si="11"/>
        <v>3915.1260504201682</v>
      </c>
      <c r="F95" s="26">
        <v>0.19</v>
      </c>
      <c r="G95" s="301">
        <f t="shared" si="12"/>
        <v>4659</v>
      </c>
      <c r="H95" s="10"/>
      <c r="I95" s="74">
        <v>3782.3529411764707</v>
      </c>
      <c r="J95" s="438">
        <v>4047.8991596638657</v>
      </c>
      <c r="K95" s="68">
        <f t="shared" si="7"/>
        <v>3915.1260504201682</v>
      </c>
      <c r="L95" s="27"/>
      <c r="M95" s="26">
        <f t="shared" si="13"/>
        <v>0.19</v>
      </c>
      <c r="N95" s="78">
        <f t="shared" si="8"/>
        <v>4501</v>
      </c>
      <c r="O95" s="115">
        <f t="shared" si="9"/>
        <v>4817</v>
      </c>
      <c r="P95" s="69">
        <f t="shared" si="10"/>
        <v>4659</v>
      </c>
    </row>
    <row r="96" spans="1:16" x14ac:dyDescent="0.25">
      <c r="A96" s="16">
        <v>94</v>
      </c>
      <c r="B96" s="443" t="s">
        <v>379</v>
      </c>
      <c r="C96" s="230" t="s">
        <v>309</v>
      </c>
      <c r="D96" s="66">
        <v>1</v>
      </c>
      <c r="E96" s="67">
        <f t="shared" si="11"/>
        <v>4250.8403361344535</v>
      </c>
      <c r="F96" s="26">
        <v>0.19</v>
      </c>
      <c r="G96" s="301">
        <f t="shared" si="12"/>
        <v>5058.5</v>
      </c>
      <c r="H96" s="10"/>
      <c r="I96" s="74">
        <v>4106.7226890756301</v>
      </c>
      <c r="J96" s="438">
        <v>4394.9579831932779</v>
      </c>
      <c r="K96" s="68">
        <f t="shared" si="7"/>
        <v>4250.8403361344535</v>
      </c>
      <c r="L96" s="27"/>
      <c r="M96" s="26">
        <f t="shared" si="13"/>
        <v>0.19</v>
      </c>
      <c r="N96" s="78">
        <f t="shared" si="8"/>
        <v>4887</v>
      </c>
      <c r="O96" s="115">
        <f t="shared" si="9"/>
        <v>5230.0000000000009</v>
      </c>
      <c r="P96" s="69">
        <f t="shared" si="10"/>
        <v>5058.5</v>
      </c>
    </row>
    <row r="97" spans="1:16" x14ac:dyDescent="0.25">
      <c r="A97" s="16">
        <v>95</v>
      </c>
      <c r="B97" s="443" t="s">
        <v>380</v>
      </c>
      <c r="C97" s="230" t="s">
        <v>309</v>
      </c>
      <c r="D97" s="66">
        <v>1</v>
      </c>
      <c r="E97" s="67">
        <f t="shared" si="11"/>
        <v>4529.8319327731097</v>
      </c>
      <c r="F97" s="26">
        <v>0.19</v>
      </c>
      <c r="G97" s="301">
        <f t="shared" si="12"/>
        <v>5390.5</v>
      </c>
      <c r="H97" s="10"/>
      <c r="I97" s="74">
        <v>4376.4705882352946</v>
      </c>
      <c r="J97" s="438">
        <v>4683.1932773109247</v>
      </c>
      <c r="K97" s="68">
        <f t="shared" si="7"/>
        <v>4529.8319327731097</v>
      </c>
      <c r="L97" s="27"/>
      <c r="M97" s="26">
        <f t="shared" si="13"/>
        <v>0.19</v>
      </c>
      <c r="N97" s="78">
        <f t="shared" si="8"/>
        <v>5208.0000000000009</v>
      </c>
      <c r="O97" s="115">
        <f t="shared" si="9"/>
        <v>5573</v>
      </c>
      <c r="P97" s="69">
        <f t="shared" si="10"/>
        <v>5390.5</v>
      </c>
    </row>
    <row r="98" spans="1:16" x14ac:dyDescent="0.25">
      <c r="A98" s="16">
        <v>96</v>
      </c>
      <c r="B98" s="443" t="s">
        <v>381</v>
      </c>
      <c r="C98" s="230" t="s">
        <v>309</v>
      </c>
      <c r="D98" s="66">
        <v>1</v>
      </c>
      <c r="E98" s="67">
        <f t="shared" si="11"/>
        <v>4996.2184873949582</v>
      </c>
      <c r="F98" s="26">
        <v>0.19</v>
      </c>
      <c r="G98" s="301">
        <f t="shared" si="12"/>
        <v>5945.5</v>
      </c>
      <c r="H98" s="10"/>
      <c r="I98" s="74">
        <v>4826.8907563025214</v>
      </c>
      <c r="J98" s="438">
        <v>5165.546218487395</v>
      </c>
      <c r="K98" s="68">
        <f t="shared" si="7"/>
        <v>4996.2184873949582</v>
      </c>
      <c r="L98" s="27"/>
      <c r="M98" s="26">
        <f t="shared" si="13"/>
        <v>0.19</v>
      </c>
      <c r="N98" s="78">
        <f t="shared" si="8"/>
        <v>5744</v>
      </c>
      <c r="O98" s="115">
        <f t="shared" si="9"/>
        <v>6147</v>
      </c>
      <c r="P98" s="69">
        <f t="shared" si="10"/>
        <v>5945.5</v>
      </c>
    </row>
    <row r="99" spans="1:16" x14ac:dyDescent="0.25">
      <c r="A99" s="16">
        <v>97</v>
      </c>
      <c r="B99" s="443" t="s">
        <v>382</v>
      </c>
      <c r="C99" s="230" t="s">
        <v>309</v>
      </c>
      <c r="D99" s="66">
        <v>1</v>
      </c>
      <c r="E99" s="67">
        <f t="shared" si="11"/>
        <v>3155.4621848739498</v>
      </c>
      <c r="F99" s="26">
        <v>0.19</v>
      </c>
      <c r="G99" s="301">
        <f t="shared" si="12"/>
        <v>3755</v>
      </c>
      <c r="H99" s="10"/>
      <c r="I99" s="74">
        <v>3048.7394957983192</v>
      </c>
      <c r="J99" s="438">
        <v>3262.1848739495799</v>
      </c>
      <c r="K99" s="68">
        <f t="shared" si="7"/>
        <v>3155.4621848739498</v>
      </c>
      <c r="L99" s="27"/>
      <c r="M99" s="26">
        <f t="shared" si="13"/>
        <v>0.19</v>
      </c>
      <c r="N99" s="78">
        <f t="shared" si="8"/>
        <v>3628</v>
      </c>
      <c r="O99" s="115">
        <f t="shared" si="9"/>
        <v>3882</v>
      </c>
      <c r="P99" s="69">
        <f t="shared" si="10"/>
        <v>3755</v>
      </c>
    </row>
    <row r="100" spans="1:16" x14ac:dyDescent="0.25">
      <c r="A100" s="16">
        <v>98</v>
      </c>
      <c r="B100" s="443" t="s">
        <v>383</v>
      </c>
      <c r="C100" s="230" t="s">
        <v>309</v>
      </c>
      <c r="D100" s="66">
        <v>1</v>
      </c>
      <c r="E100" s="67">
        <f t="shared" si="11"/>
        <v>11629.411764705883</v>
      </c>
      <c r="F100" s="26">
        <v>0.19</v>
      </c>
      <c r="G100" s="301">
        <f t="shared" si="12"/>
        <v>13839</v>
      </c>
      <c r="H100" s="10"/>
      <c r="I100" s="74">
        <v>11236.134453781513</v>
      </c>
      <c r="J100" s="438">
        <v>12022.689075630253</v>
      </c>
      <c r="K100" s="68">
        <f t="shared" si="7"/>
        <v>11629.411764705883</v>
      </c>
      <c r="L100" s="27"/>
      <c r="M100" s="26">
        <f t="shared" si="13"/>
        <v>0.19</v>
      </c>
      <c r="N100" s="78">
        <f t="shared" si="8"/>
        <v>13371</v>
      </c>
      <c r="O100" s="115">
        <f t="shared" si="9"/>
        <v>14307</v>
      </c>
      <c r="P100" s="69">
        <f t="shared" si="10"/>
        <v>13839</v>
      </c>
    </row>
    <row r="101" spans="1:16" x14ac:dyDescent="0.25">
      <c r="A101" s="16">
        <v>99</v>
      </c>
      <c r="B101" s="443" t="s">
        <v>384</v>
      </c>
      <c r="C101" s="230" t="s">
        <v>309</v>
      </c>
      <c r="D101" s="66">
        <v>1</v>
      </c>
      <c r="E101" s="67">
        <f t="shared" si="11"/>
        <v>11629.411764705883</v>
      </c>
      <c r="F101" s="26">
        <v>0.19</v>
      </c>
      <c r="G101" s="301">
        <f t="shared" si="12"/>
        <v>13839</v>
      </c>
      <c r="H101" s="10"/>
      <c r="I101" s="74">
        <v>11236.134453781513</v>
      </c>
      <c r="J101" s="438">
        <v>12022.689075630253</v>
      </c>
      <c r="K101" s="68">
        <f t="shared" si="7"/>
        <v>11629.411764705883</v>
      </c>
      <c r="L101" s="27"/>
      <c r="M101" s="26">
        <f t="shared" si="13"/>
        <v>0.19</v>
      </c>
      <c r="N101" s="78">
        <f t="shared" si="8"/>
        <v>13371</v>
      </c>
      <c r="O101" s="115">
        <f t="shared" si="9"/>
        <v>14307</v>
      </c>
      <c r="P101" s="69">
        <f t="shared" si="10"/>
        <v>13839</v>
      </c>
    </row>
    <row r="102" spans="1:16" x14ac:dyDescent="0.25">
      <c r="A102" s="16">
        <v>100</v>
      </c>
      <c r="B102" s="443" t="s">
        <v>385</v>
      </c>
      <c r="C102" s="230" t="s">
        <v>309</v>
      </c>
      <c r="D102" s="66">
        <v>1</v>
      </c>
      <c r="E102" s="67">
        <f t="shared" si="11"/>
        <v>6583.1932773109247</v>
      </c>
      <c r="F102" s="26">
        <v>0.19</v>
      </c>
      <c r="G102" s="301">
        <f t="shared" si="12"/>
        <v>7834</v>
      </c>
      <c r="H102" s="10"/>
      <c r="I102" s="74">
        <v>6360.5042016806728</v>
      </c>
      <c r="J102" s="438">
        <v>6805.8823529411766</v>
      </c>
      <c r="K102" s="68">
        <f t="shared" si="7"/>
        <v>6583.1932773109247</v>
      </c>
      <c r="L102" s="27"/>
      <c r="M102" s="26">
        <f t="shared" si="13"/>
        <v>0.19</v>
      </c>
      <c r="N102" s="78">
        <f t="shared" si="8"/>
        <v>7569.0000000000009</v>
      </c>
      <c r="O102" s="115">
        <f t="shared" si="9"/>
        <v>8099</v>
      </c>
      <c r="P102" s="69">
        <f t="shared" si="10"/>
        <v>7834</v>
      </c>
    </row>
    <row r="103" spans="1:16" x14ac:dyDescent="0.25">
      <c r="A103" s="16">
        <v>101</v>
      </c>
      <c r="B103" s="443" t="s">
        <v>386</v>
      </c>
      <c r="C103" s="230" t="s">
        <v>309</v>
      </c>
      <c r="D103" s="66">
        <v>1</v>
      </c>
      <c r="E103" s="67">
        <f t="shared" si="11"/>
        <v>8341.176470588236</v>
      </c>
      <c r="F103" s="26">
        <v>0.19</v>
      </c>
      <c r="G103" s="301">
        <f t="shared" si="12"/>
        <v>9926</v>
      </c>
      <c r="H103" s="10"/>
      <c r="I103" s="74">
        <v>8058.8235294117649</v>
      </c>
      <c r="J103" s="438">
        <v>8623.5294117647063</v>
      </c>
      <c r="K103" s="68">
        <f t="shared" si="7"/>
        <v>8341.176470588236</v>
      </c>
      <c r="L103" s="27"/>
      <c r="M103" s="26">
        <f t="shared" si="13"/>
        <v>0.19</v>
      </c>
      <c r="N103" s="78">
        <f t="shared" si="8"/>
        <v>9590</v>
      </c>
      <c r="O103" s="115">
        <f t="shared" si="9"/>
        <v>10262</v>
      </c>
      <c r="P103" s="69">
        <f t="shared" si="10"/>
        <v>9926</v>
      </c>
    </row>
    <row r="104" spans="1:16" x14ac:dyDescent="0.25">
      <c r="A104" s="16">
        <v>102</v>
      </c>
      <c r="B104" s="443" t="s">
        <v>387</v>
      </c>
      <c r="C104" s="230" t="s">
        <v>309</v>
      </c>
      <c r="D104" s="66">
        <v>1</v>
      </c>
      <c r="E104" s="67">
        <f t="shared" si="11"/>
        <v>5735.2941176470595</v>
      </c>
      <c r="F104" s="26">
        <v>0.19</v>
      </c>
      <c r="G104" s="301">
        <f t="shared" si="12"/>
        <v>6825.0000000000009</v>
      </c>
      <c r="H104" s="10"/>
      <c r="I104" s="74">
        <v>5541.1764705882351</v>
      </c>
      <c r="J104" s="438">
        <v>5929.4117647058829</v>
      </c>
      <c r="K104" s="68">
        <f t="shared" si="7"/>
        <v>5735.2941176470595</v>
      </c>
      <c r="L104" s="27"/>
      <c r="M104" s="26">
        <f t="shared" si="13"/>
        <v>0.19</v>
      </c>
      <c r="N104" s="78">
        <f t="shared" si="8"/>
        <v>6594</v>
      </c>
      <c r="O104" s="115">
        <f t="shared" si="9"/>
        <v>7056.0000000000009</v>
      </c>
      <c r="P104" s="69">
        <f t="shared" si="10"/>
        <v>6825</v>
      </c>
    </row>
    <row r="105" spans="1:16" x14ac:dyDescent="0.25">
      <c r="A105" s="16">
        <v>103</v>
      </c>
      <c r="B105" s="443" t="s">
        <v>696</v>
      </c>
      <c r="C105" s="230" t="s">
        <v>309</v>
      </c>
      <c r="D105" s="66">
        <v>1</v>
      </c>
      <c r="E105" s="67">
        <f t="shared" si="11"/>
        <v>7676.4705882352946</v>
      </c>
      <c r="F105" s="26">
        <v>0.19</v>
      </c>
      <c r="G105" s="301">
        <f t="shared" si="12"/>
        <v>9135</v>
      </c>
      <c r="H105" s="10"/>
      <c r="I105" s="75">
        <v>7416.8067226890762</v>
      </c>
      <c r="J105" s="439">
        <v>7936.134453781513</v>
      </c>
      <c r="K105" s="68">
        <f t="shared" si="7"/>
        <v>7676.4705882352946</v>
      </c>
      <c r="L105" s="27"/>
      <c r="M105" s="26">
        <f t="shared" si="13"/>
        <v>0.19</v>
      </c>
      <c r="N105" s="78">
        <f t="shared" si="8"/>
        <v>8826</v>
      </c>
      <c r="O105" s="115">
        <f t="shared" si="9"/>
        <v>9444</v>
      </c>
      <c r="P105" s="69">
        <f t="shared" si="10"/>
        <v>9135</v>
      </c>
    </row>
    <row r="106" spans="1:16" x14ac:dyDescent="0.25">
      <c r="A106" s="16">
        <v>104</v>
      </c>
      <c r="B106" s="443" t="s">
        <v>388</v>
      </c>
      <c r="C106" s="230" t="s">
        <v>309</v>
      </c>
      <c r="D106" s="66">
        <v>1</v>
      </c>
      <c r="E106" s="67">
        <f t="shared" si="11"/>
        <v>19355.462184873948</v>
      </c>
      <c r="F106" s="26">
        <v>0.19</v>
      </c>
      <c r="G106" s="301">
        <f t="shared" si="12"/>
        <v>23033</v>
      </c>
      <c r="H106" s="10"/>
      <c r="I106" s="74">
        <v>18700.840336134454</v>
      </c>
      <c r="J106" s="438">
        <v>20010.084033613446</v>
      </c>
      <c r="K106" s="68">
        <f t="shared" si="7"/>
        <v>19355.462184873948</v>
      </c>
      <c r="L106" s="27"/>
      <c r="M106" s="26">
        <f t="shared" si="13"/>
        <v>0.19</v>
      </c>
      <c r="N106" s="78">
        <f t="shared" si="8"/>
        <v>22254</v>
      </c>
      <c r="O106" s="115">
        <f t="shared" si="9"/>
        <v>23812</v>
      </c>
      <c r="P106" s="69">
        <f t="shared" si="10"/>
        <v>23033</v>
      </c>
    </row>
    <row r="107" spans="1:16" x14ac:dyDescent="0.25">
      <c r="A107" s="16">
        <v>105</v>
      </c>
      <c r="B107" s="443" t="s">
        <v>389</v>
      </c>
      <c r="C107" s="230" t="s">
        <v>309</v>
      </c>
      <c r="D107" s="66">
        <v>1</v>
      </c>
      <c r="E107" s="67">
        <f t="shared" si="11"/>
        <v>35452.100840336134</v>
      </c>
      <c r="F107" s="26">
        <v>0.19</v>
      </c>
      <c r="G107" s="301">
        <f t="shared" si="12"/>
        <v>42188</v>
      </c>
      <c r="H107" s="10"/>
      <c r="I107" s="74">
        <v>34252.941176470587</v>
      </c>
      <c r="J107" s="438">
        <v>36651.26050420168</v>
      </c>
      <c r="K107" s="68">
        <f t="shared" si="7"/>
        <v>35452.100840336134</v>
      </c>
      <c r="L107" s="27"/>
      <c r="M107" s="26">
        <f t="shared" si="13"/>
        <v>0.19</v>
      </c>
      <c r="N107" s="78">
        <f t="shared" si="8"/>
        <v>40761</v>
      </c>
      <c r="O107" s="115">
        <f t="shared" si="9"/>
        <v>43615</v>
      </c>
      <c r="P107" s="69">
        <f t="shared" si="10"/>
        <v>42188</v>
      </c>
    </row>
    <row r="108" spans="1:16" x14ac:dyDescent="0.25">
      <c r="A108" s="16">
        <v>106</v>
      </c>
      <c r="B108" s="443" t="s">
        <v>390</v>
      </c>
      <c r="C108" s="230" t="s">
        <v>309</v>
      </c>
      <c r="D108" s="66">
        <v>1</v>
      </c>
      <c r="E108" s="67">
        <f t="shared" si="11"/>
        <v>1899.5798319327732</v>
      </c>
      <c r="F108" s="26">
        <v>0.19</v>
      </c>
      <c r="G108" s="301">
        <f t="shared" si="12"/>
        <v>2260.5</v>
      </c>
      <c r="H108" s="10"/>
      <c r="I108" s="74">
        <v>1835.294117647059</v>
      </c>
      <c r="J108" s="438">
        <v>1963.8655462184875</v>
      </c>
      <c r="K108" s="68">
        <f t="shared" si="7"/>
        <v>1899.5798319327732</v>
      </c>
      <c r="L108" s="27"/>
      <c r="M108" s="26">
        <f t="shared" si="13"/>
        <v>0.19</v>
      </c>
      <c r="N108" s="78">
        <f t="shared" si="8"/>
        <v>2184</v>
      </c>
      <c r="O108" s="115">
        <f t="shared" si="9"/>
        <v>2337</v>
      </c>
      <c r="P108" s="69">
        <f t="shared" si="10"/>
        <v>2260.5</v>
      </c>
    </row>
    <row r="109" spans="1:16" x14ac:dyDescent="0.25">
      <c r="A109" s="16">
        <v>107</v>
      </c>
      <c r="B109" s="443" t="s">
        <v>391</v>
      </c>
      <c r="C109" s="230" t="s">
        <v>309</v>
      </c>
      <c r="D109" s="66">
        <v>1</v>
      </c>
      <c r="E109" s="67">
        <f t="shared" si="11"/>
        <v>758.82352941176475</v>
      </c>
      <c r="F109" s="26">
        <v>0.19</v>
      </c>
      <c r="G109" s="301">
        <f t="shared" si="12"/>
        <v>903</v>
      </c>
      <c r="H109" s="10"/>
      <c r="I109" s="74">
        <v>732.77310924369749</v>
      </c>
      <c r="J109" s="438">
        <v>784.87394957983201</v>
      </c>
      <c r="K109" s="68">
        <f t="shared" si="7"/>
        <v>758.82352941176475</v>
      </c>
      <c r="L109" s="27"/>
      <c r="M109" s="26">
        <f t="shared" si="13"/>
        <v>0.19</v>
      </c>
      <c r="N109" s="78">
        <f t="shared" si="8"/>
        <v>872</v>
      </c>
      <c r="O109" s="115">
        <f t="shared" si="9"/>
        <v>934.00000000000011</v>
      </c>
      <c r="P109" s="69">
        <f t="shared" si="10"/>
        <v>903</v>
      </c>
    </row>
    <row r="110" spans="1:16" x14ac:dyDescent="0.25">
      <c r="A110" s="16">
        <v>108</v>
      </c>
      <c r="B110" s="443" t="s">
        <v>687</v>
      </c>
      <c r="C110" s="230" t="s">
        <v>309</v>
      </c>
      <c r="D110" s="66">
        <v>1</v>
      </c>
      <c r="E110" s="67">
        <f t="shared" si="11"/>
        <v>15223.529411764706</v>
      </c>
      <c r="F110" s="26">
        <v>0.19</v>
      </c>
      <c r="G110" s="301">
        <f t="shared" si="12"/>
        <v>18116</v>
      </c>
      <c r="H110" s="10"/>
      <c r="I110" s="74">
        <v>14708.403361344539</v>
      </c>
      <c r="J110" s="438">
        <v>15738.655462184875</v>
      </c>
      <c r="K110" s="68">
        <f t="shared" si="7"/>
        <v>15223.529411764706</v>
      </c>
      <c r="L110" s="27"/>
      <c r="M110" s="26">
        <f t="shared" si="13"/>
        <v>0.19</v>
      </c>
      <c r="N110" s="78">
        <f t="shared" si="8"/>
        <v>17503</v>
      </c>
      <c r="O110" s="115">
        <f t="shared" si="9"/>
        <v>18729</v>
      </c>
      <c r="P110" s="69">
        <f t="shared" si="10"/>
        <v>18116</v>
      </c>
    </row>
    <row r="111" spans="1:16" x14ac:dyDescent="0.25">
      <c r="A111" s="16">
        <v>109</v>
      </c>
      <c r="B111" s="443" t="s">
        <v>392</v>
      </c>
      <c r="C111" s="230" t="s">
        <v>14</v>
      </c>
      <c r="D111" s="66">
        <v>1</v>
      </c>
      <c r="E111" s="67">
        <f t="shared" si="11"/>
        <v>62079.411764705888</v>
      </c>
      <c r="F111" s="26">
        <v>0.19</v>
      </c>
      <c r="G111" s="301">
        <f t="shared" si="12"/>
        <v>73874.5</v>
      </c>
      <c r="H111" s="10"/>
      <c r="I111" s="74">
        <v>59979.831932773115</v>
      </c>
      <c r="J111" s="438">
        <v>64178.991596638662</v>
      </c>
      <c r="K111" s="68">
        <f t="shared" si="7"/>
        <v>62079.411764705888</v>
      </c>
      <c r="L111" s="27"/>
      <c r="M111" s="26">
        <f t="shared" si="13"/>
        <v>0.19</v>
      </c>
      <c r="N111" s="78">
        <f t="shared" si="8"/>
        <v>71376</v>
      </c>
      <c r="O111" s="115">
        <f t="shared" si="9"/>
        <v>76373</v>
      </c>
      <c r="P111" s="69">
        <f t="shared" si="10"/>
        <v>73874.5</v>
      </c>
    </row>
    <row r="112" spans="1:16" x14ac:dyDescent="0.25">
      <c r="A112" s="16">
        <v>110</v>
      </c>
      <c r="B112" s="443" t="s">
        <v>2081</v>
      </c>
      <c r="C112" s="230" t="s">
        <v>14</v>
      </c>
      <c r="D112" s="66">
        <v>1</v>
      </c>
      <c r="E112" s="67">
        <f t="shared" si="11"/>
        <v>132535.71428571429</v>
      </c>
      <c r="F112" s="26">
        <v>0.19</v>
      </c>
      <c r="G112" s="301">
        <f t="shared" si="12"/>
        <v>157717.5</v>
      </c>
      <c r="H112" s="10"/>
      <c r="I112" s="74">
        <v>128053.78151260504</v>
      </c>
      <c r="J112" s="438">
        <v>137017.64705882352</v>
      </c>
      <c r="K112" s="68">
        <f t="shared" si="7"/>
        <v>132535.71428571429</v>
      </c>
      <c r="L112" s="27"/>
      <c r="M112" s="26">
        <f t="shared" si="13"/>
        <v>0.19</v>
      </c>
      <c r="N112" s="78">
        <f t="shared" si="8"/>
        <v>152384</v>
      </c>
      <c r="O112" s="115">
        <f t="shared" si="9"/>
        <v>163051</v>
      </c>
      <c r="P112" s="69">
        <f t="shared" si="10"/>
        <v>157717.5</v>
      </c>
    </row>
    <row r="113" spans="1:16" x14ac:dyDescent="0.25">
      <c r="A113" s="16">
        <v>111</v>
      </c>
      <c r="B113" s="443" t="s">
        <v>393</v>
      </c>
      <c r="C113" s="230" t="s">
        <v>14</v>
      </c>
      <c r="D113" s="66">
        <v>1</v>
      </c>
      <c r="E113" s="67">
        <f t="shared" si="11"/>
        <v>139738.23529411765</v>
      </c>
      <c r="F113" s="26">
        <v>0.19</v>
      </c>
      <c r="G113" s="301">
        <f t="shared" si="12"/>
        <v>166288.5</v>
      </c>
      <c r="H113" s="10"/>
      <c r="I113" s="74">
        <v>135012.6050420168</v>
      </c>
      <c r="J113" s="438">
        <v>144463.8655462185</v>
      </c>
      <c r="K113" s="68">
        <f t="shared" si="7"/>
        <v>139738.23529411765</v>
      </c>
      <c r="L113" s="27"/>
      <c r="M113" s="26">
        <f t="shared" si="13"/>
        <v>0.19</v>
      </c>
      <c r="N113" s="78">
        <f t="shared" si="8"/>
        <v>160665</v>
      </c>
      <c r="O113" s="115">
        <f t="shared" si="9"/>
        <v>171912</v>
      </c>
      <c r="P113" s="69">
        <f t="shared" si="10"/>
        <v>166288.5</v>
      </c>
    </row>
    <row r="114" spans="1:16" x14ac:dyDescent="0.25">
      <c r="A114" s="16">
        <v>112</v>
      </c>
      <c r="B114" s="443" t="s">
        <v>394</v>
      </c>
      <c r="C114" s="230" t="s">
        <v>14</v>
      </c>
      <c r="D114" s="66">
        <v>1</v>
      </c>
      <c r="E114" s="67">
        <f t="shared" si="11"/>
        <v>4156.7226890756301</v>
      </c>
      <c r="F114" s="26">
        <v>0.19</v>
      </c>
      <c r="G114" s="301">
        <f t="shared" si="12"/>
        <v>4946.5</v>
      </c>
      <c r="H114" s="10"/>
      <c r="I114" s="74">
        <v>4015.9663865546222</v>
      </c>
      <c r="J114" s="438">
        <v>4297.4789915966385</v>
      </c>
      <c r="K114" s="68">
        <f t="shared" si="7"/>
        <v>4156.7226890756301</v>
      </c>
      <c r="L114" s="27"/>
      <c r="M114" s="26">
        <f t="shared" si="13"/>
        <v>0.19</v>
      </c>
      <c r="N114" s="78">
        <f t="shared" si="8"/>
        <v>4779</v>
      </c>
      <c r="O114" s="115">
        <f t="shared" si="9"/>
        <v>5114</v>
      </c>
      <c r="P114" s="69">
        <f t="shared" si="10"/>
        <v>4946.5</v>
      </c>
    </row>
    <row r="115" spans="1:16" ht="30" x14ac:dyDescent="0.25">
      <c r="A115" s="16">
        <v>113</v>
      </c>
      <c r="B115" s="443" t="s">
        <v>395</v>
      </c>
      <c r="C115" s="230" t="s">
        <v>14</v>
      </c>
      <c r="D115" s="66">
        <v>1</v>
      </c>
      <c r="E115" s="67">
        <f t="shared" si="11"/>
        <v>309696.63865546219</v>
      </c>
      <c r="F115" s="26">
        <v>0.19</v>
      </c>
      <c r="G115" s="301">
        <f t="shared" si="12"/>
        <v>368539</v>
      </c>
      <c r="H115" s="10"/>
      <c r="I115" s="74">
        <v>299223.5294117647</v>
      </c>
      <c r="J115" s="438">
        <v>320169.74789915967</v>
      </c>
      <c r="K115" s="68">
        <f t="shared" si="7"/>
        <v>309696.63865546219</v>
      </c>
      <c r="L115" s="27"/>
      <c r="M115" s="26">
        <f t="shared" si="13"/>
        <v>0.19</v>
      </c>
      <c r="N115" s="78">
        <f t="shared" si="8"/>
        <v>356076</v>
      </c>
      <c r="O115" s="115">
        <f t="shared" si="9"/>
        <v>381002</v>
      </c>
      <c r="P115" s="69">
        <f t="shared" si="10"/>
        <v>368539</v>
      </c>
    </row>
    <row r="116" spans="1:16" x14ac:dyDescent="0.25">
      <c r="A116" s="16">
        <v>114</v>
      </c>
      <c r="B116" s="443" t="s">
        <v>396</v>
      </c>
      <c r="C116" s="230" t="s">
        <v>14</v>
      </c>
      <c r="D116" s="66">
        <v>1</v>
      </c>
      <c r="E116" s="67">
        <f t="shared" si="11"/>
        <v>151412.18487394959</v>
      </c>
      <c r="F116" s="26">
        <v>0.19</v>
      </c>
      <c r="G116" s="301">
        <f t="shared" si="12"/>
        <v>180180.5</v>
      </c>
      <c r="H116" s="10"/>
      <c r="I116" s="74">
        <v>146291.59663865546</v>
      </c>
      <c r="J116" s="438">
        <v>156532.77310924372</v>
      </c>
      <c r="K116" s="68">
        <f t="shared" si="7"/>
        <v>151412.18487394959</v>
      </c>
      <c r="L116" s="27"/>
      <c r="M116" s="26">
        <f t="shared" si="13"/>
        <v>0.19</v>
      </c>
      <c r="N116" s="78">
        <f t="shared" si="8"/>
        <v>174087</v>
      </c>
      <c r="O116" s="115">
        <f t="shared" si="9"/>
        <v>186274.00000000003</v>
      </c>
      <c r="P116" s="69">
        <f t="shared" si="10"/>
        <v>180180.5</v>
      </c>
    </row>
    <row r="117" spans="1:16" x14ac:dyDescent="0.25">
      <c r="A117" s="16">
        <v>115</v>
      </c>
      <c r="B117" s="443" t="s">
        <v>397</v>
      </c>
      <c r="C117" s="230" t="s">
        <v>14</v>
      </c>
      <c r="D117" s="66">
        <v>1</v>
      </c>
      <c r="E117" s="67">
        <f t="shared" si="11"/>
        <v>1520.5882352941176</v>
      </c>
      <c r="F117" s="26">
        <v>0.19</v>
      </c>
      <c r="G117" s="301">
        <f t="shared" si="12"/>
        <v>1809.5</v>
      </c>
      <c r="H117" s="10"/>
      <c r="I117" s="74">
        <v>1468.90756302521</v>
      </c>
      <c r="J117" s="438">
        <v>1572.2689075630253</v>
      </c>
      <c r="K117" s="68">
        <f t="shared" si="7"/>
        <v>1520.5882352941176</v>
      </c>
      <c r="L117" s="27"/>
      <c r="M117" s="26">
        <f t="shared" si="13"/>
        <v>0.19</v>
      </c>
      <c r="N117" s="78">
        <f t="shared" si="8"/>
        <v>1748</v>
      </c>
      <c r="O117" s="115">
        <f t="shared" si="9"/>
        <v>1871</v>
      </c>
      <c r="P117" s="69">
        <f t="shared" si="10"/>
        <v>1809.5</v>
      </c>
    </row>
    <row r="118" spans="1:16" x14ac:dyDescent="0.25">
      <c r="A118" s="16">
        <v>116</v>
      </c>
      <c r="B118" s="443" t="s">
        <v>398</v>
      </c>
      <c r="C118" s="230" t="s">
        <v>14</v>
      </c>
      <c r="D118" s="66">
        <v>1</v>
      </c>
      <c r="E118" s="67">
        <f t="shared" si="11"/>
        <v>18714.705882352944</v>
      </c>
      <c r="F118" s="26">
        <v>0.19</v>
      </c>
      <c r="G118" s="301">
        <f t="shared" si="12"/>
        <v>22270.500000000004</v>
      </c>
      <c r="H118" s="10"/>
      <c r="I118" s="74">
        <v>18081.512605042019</v>
      </c>
      <c r="J118" s="438">
        <v>19347.899159663866</v>
      </c>
      <c r="K118" s="68">
        <f t="shared" si="7"/>
        <v>18714.705882352944</v>
      </c>
      <c r="L118" s="27"/>
      <c r="M118" s="26">
        <f t="shared" si="13"/>
        <v>0.19</v>
      </c>
      <c r="N118" s="78">
        <f t="shared" si="8"/>
        <v>21517.000000000004</v>
      </c>
      <c r="O118" s="115">
        <f t="shared" si="9"/>
        <v>23024</v>
      </c>
      <c r="P118" s="69">
        <f t="shared" si="10"/>
        <v>22270.5</v>
      </c>
    </row>
    <row r="119" spans="1:16" x14ac:dyDescent="0.25">
      <c r="A119" s="16">
        <v>117</v>
      </c>
      <c r="B119" s="443" t="s">
        <v>399</v>
      </c>
      <c r="C119" s="230" t="s">
        <v>14</v>
      </c>
      <c r="D119" s="66">
        <v>1</v>
      </c>
      <c r="E119" s="67">
        <f t="shared" si="11"/>
        <v>1731.09243697479</v>
      </c>
      <c r="F119" s="26">
        <v>0.19</v>
      </c>
      <c r="G119" s="301">
        <f t="shared" si="12"/>
        <v>2060</v>
      </c>
      <c r="H119" s="10"/>
      <c r="I119" s="74">
        <v>1672.2689075630253</v>
      </c>
      <c r="J119" s="438">
        <v>1789.9159663865546</v>
      </c>
      <c r="K119" s="68">
        <f t="shared" si="7"/>
        <v>1731.09243697479</v>
      </c>
      <c r="L119" s="27"/>
      <c r="M119" s="26">
        <f t="shared" si="13"/>
        <v>0.19</v>
      </c>
      <c r="N119" s="78">
        <f t="shared" si="8"/>
        <v>1990</v>
      </c>
      <c r="O119" s="115">
        <f t="shared" si="9"/>
        <v>2130</v>
      </c>
      <c r="P119" s="69">
        <f t="shared" si="10"/>
        <v>2060</v>
      </c>
    </row>
    <row r="120" spans="1:16" x14ac:dyDescent="0.25">
      <c r="A120" s="16">
        <v>118</v>
      </c>
      <c r="B120" s="443" t="s">
        <v>400</v>
      </c>
      <c r="C120" s="230" t="s">
        <v>14</v>
      </c>
      <c r="D120" s="66">
        <v>1</v>
      </c>
      <c r="E120" s="67">
        <f t="shared" si="11"/>
        <v>1487.3949579831933</v>
      </c>
      <c r="F120" s="26">
        <v>0.19</v>
      </c>
      <c r="G120" s="301">
        <f t="shared" si="12"/>
        <v>1770</v>
      </c>
      <c r="H120" s="10"/>
      <c r="I120" s="74">
        <v>1436.9747899159665</v>
      </c>
      <c r="J120" s="438">
        <v>1537.8151260504203</v>
      </c>
      <c r="K120" s="68">
        <f t="shared" si="7"/>
        <v>1487.3949579831933</v>
      </c>
      <c r="L120" s="27"/>
      <c r="M120" s="26">
        <f t="shared" si="13"/>
        <v>0.19</v>
      </c>
      <c r="N120" s="78">
        <f t="shared" si="8"/>
        <v>1710.0000000000002</v>
      </c>
      <c r="O120" s="115">
        <f t="shared" si="9"/>
        <v>1830.0000000000002</v>
      </c>
      <c r="P120" s="69">
        <f t="shared" si="10"/>
        <v>1770.0000000000002</v>
      </c>
    </row>
    <row r="121" spans="1:16" ht="30" x14ac:dyDescent="0.25">
      <c r="A121" s="16">
        <v>119</v>
      </c>
      <c r="B121" s="443" t="s">
        <v>691</v>
      </c>
      <c r="C121" s="230" t="s">
        <v>16</v>
      </c>
      <c r="D121" s="66">
        <v>1</v>
      </c>
      <c r="E121" s="67">
        <f t="shared" si="11"/>
        <v>13502.100840336136</v>
      </c>
      <c r="F121" s="26">
        <v>0.19</v>
      </c>
      <c r="G121" s="301">
        <f t="shared" si="12"/>
        <v>16067.500000000002</v>
      </c>
      <c r="H121" s="10"/>
      <c r="I121" s="74">
        <v>13045.378151260506</v>
      </c>
      <c r="J121" s="438">
        <v>13958.823529411766</v>
      </c>
      <c r="K121" s="68">
        <f t="shared" si="7"/>
        <v>13502.100840336136</v>
      </c>
      <c r="L121" s="27"/>
      <c r="M121" s="26">
        <f t="shared" si="13"/>
        <v>0.19</v>
      </c>
      <c r="N121" s="78">
        <f t="shared" si="8"/>
        <v>15524.000000000002</v>
      </c>
      <c r="O121" s="115">
        <f t="shared" si="9"/>
        <v>16611</v>
      </c>
      <c r="P121" s="69">
        <f t="shared" si="10"/>
        <v>16067.5</v>
      </c>
    </row>
    <row r="122" spans="1:16" ht="30" x14ac:dyDescent="0.25">
      <c r="A122" s="16">
        <v>120</v>
      </c>
      <c r="B122" s="443" t="s">
        <v>771</v>
      </c>
      <c r="C122" s="230" t="s">
        <v>16</v>
      </c>
      <c r="D122" s="66">
        <v>1</v>
      </c>
      <c r="E122" s="67">
        <f t="shared" si="11"/>
        <v>9683.1932773109256</v>
      </c>
      <c r="F122" s="26">
        <v>0.19</v>
      </c>
      <c r="G122" s="301">
        <f t="shared" si="12"/>
        <v>11523.000000000002</v>
      </c>
      <c r="H122" s="10"/>
      <c r="I122" s="74">
        <v>9355.4621848739498</v>
      </c>
      <c r="J122" s="438">
        <v>10010.9243697479</v>
      </c>
      <c r="K122" s="68">
        <f t="shared" si="7"/>
        <v>9683.1932773109256</v>
      </c>
      <c r="L122" s="27"/>
      <c r="M122" s="26">
        <f t="shared" si="13"/>
        <v>0.19</v>
      </c>
      <c r="N122" s="78">
        <f t="shared" si="8"/>
        <v>11133</v>
      </c>
      <c r="O122" s="115">
        <f t="shared" si="9"/>
        <v>11913</v>
      </c>
      <c r="P122" s="69">
        <f t="shared" si="10"/>
        <v>11523</v>
      </c>
    </row>
    <row r="123" spans="1:16" ht="45" x14ac:dyDescent="0.25">
      <c r="A123" s="16">
        <v>121</v>
      </c>
      <c r="B123" s="443" t="s">
        <v>664</v>
      </c>
      <c r="C123" s="230" t="s">
        <v>14</v>
      </c>
      <c r="D123" s="66">
        <v>1</v>
      </c>
      <c r="E123" s="67">
        <f t="shared" si="11"/>
        <v>319490.75630252098</v>
      </c>
      <c r="F123" s="26">
        <v>0.19</v>
      </c>
      <c r="G123" s="301">
        <f t="shared" si="12"/>
        <v>380194</v>
      </c>
      <c r="H123" s="10"/>
      <c r="I123" s="74">
        <v>308686.55462184874</v>
      </c>
      <c r="J123" s="438">
        <v>330294.95798319328</v>
      </c>
      <c r="K123" s="68">
        <f t="shared" si="7"/>
        <v>319490.75630252098</v>
      </c>
      <c r="L123" s="27"/>
      <c r="M123" s="26">
        <f t="shared" si="13"/>
        <v>0.19</v>
      </c>
      <c r="N123" s="78">
        <f t="shared" si="8"/>
        <v>367337</v>
      </c>
      <c r="O123" s="115">
        <f t="shared" si="9"/>
        <v>393051</v>
      </c>
      <c r="P123" s="69">
        <f t="shared" si="10"/>
        <v>380194</v>
      </c>
    </row>
    <row r="124" spans="1:16" ht="330" x14ac:dyDescent="0.25">
      <c r="A124" s="16">
        <v>122</v>
      </c>
      <c r="B124" s="429" t="s">
        <v>766</v>
      </c>
      <c r="C124" s="230" t="s">
        <v>14</v>
      </c>
      <c r="D124" s="66">
        <v>1</v>
      </c>
      <c r="E124" s="67">
        <f t="shared" si="11"/>
        <v>916497.89915966394</v>
      </c>
      <c r="F124" s="26">
        <v>0.19</v>
      </c>
      <c r="G124" s="301">
        <f t="shared" si="12"/>
        <v>1090632.5</v>
      </c>
      <c r="H124" s="10"/>
      <c r="I124" s="74">
        <v>885505.04201680678</v>
      </c>
      <c r="J124" s="438">
        <v>947490.7563025211</v>
      </c>
      <c r="K124" s="68">
        <f t="shared" si="7"/>
        <v>916497.89915966394</v>
      </c>
      <c r="L124" s="27"/>
      <c r="M124" s="26">
        <f t="shared" si="13"/>
        <v>0.19</v>
      </c>
      <c r="N124" s="78">
        <f t="shared" si="8"/>
        <v>1053751</v>
      </c>
      <c r="O124" s="115">
        <f t="shared" si="9"/>
        <v>1127514</v>
      </c>
      <c r="P124" s="69">
        <f t="shared" si="10"/>
        <v>1090632.5</v>
      </c>
    </row>
    <row r="125" spans="1:16" x14ac:dyDescent="0.25">
      <c r="A125" s="16">
        <v>123</v>
      </c>
      <c r="B125" s="429" t="s">
        <v>670</v>
      </c>
      <c r="C125" s="230" t="s">
        <v>14</v>
      </c>
      <c r="D125" s="66">
        <v>1</v>
      </c>
      <c r="E125" s="67">
        <f t="shared" si="11"/>
        <v>46477.731092436981</v>
      </c>
      <c r="F125" s="26">
        <v>0.19</v>
      </c>
      <c r="G125" s="301">
        <f t="shared" si="12"/>
        <v>55308.500000000007</v>
      </c>
      <c r="H125" s="10"/>
      <c r="I125" s="74">
        <v>44905.882352941182</v>
      </c>
      <c r="J125" s="438">
        <v>48049.579831932773</v>
      </c>
      <c r="K125" s="68">
        <f t="shared" si="7"/>
        <v>46477.731092436981</v>
      </c>
      <c r="L125" s="27"/>
      <c r="M125" s="26">
        <f t="shared" si="13"/>
        <v>0.19</v>
      </c>
      <c r="N125" s="78">
        <f t="shared" si="8"/>
        <v>53438.000000000007</v>
      </c>
      <c r="O125" s="115">
        <f t="shared" si="9"/>
        <v>57179</v>
      </c>
      <c r="P125" s="69">
        <f t="shared" si="10"/>
        <v>55308.5</v>
      </c>
    </row>
    <row r="126" spans="1:16" x14ac:dyDescent="0.25">
      <c r="A126" s="16">
        <v>124</v>
      </c>
      <c r="B126" s="443" t="s">
        <v>401</v>
      </c>
      <c r="C126" s="230" t="s">
        <v>309</v>
      </c>
      <c r="D126" s="66">
        <v>1</v>
      </c>
      <c r="E126" s="67">
        <f t="shared" si="11"/>
        <v>9141.1764705882342</v>
      </c>
      <c r="F126" s="26">
        <v>0.19</v>
      </c>
      <c r="G126" s="301">
        <f t="shared" si="12"/>
        <v>10877.999999999998</v>
      </c>
      <c r="H126" s="10"/>
      <c r="I126" s="74">
        <v>8831.9327731092435</v>
      </c>
      <c r="J126" s="438">
        <v>9450.4201680672268</v>
      </c>
      <c r="K126" s="68">
        <f t="shared" si="7"/>
        <v>9141.1764705882342</v>
      </c>
      <c r="L126" s="27"/>
      <c r="M126" s="26">
        <f t="shared" si="13"/>
        <v>0.19</v>
      </c>
      <c r="N126" s="78">
        <f t="shared" si="8"/>
        <v>10510</v>
      </c>
      <c r="O126" s="115">
        <f t="shared" si="9"/>
        <v>11246</v>
      </c>
      <c r="P126" s="69">
        <f t="shared" si="10"/>
        <v>10878</v>
      </c>
    </row>
    <row r="127" spans="1:16" x14ac:dyDescent="0.25">
      <c r="A127" s="16">
        <v>125</v>
      </c>
      <c r="B127" s="443" t="s">
        <v>402</v>
      </c>
      <c r="C127" s="230" t="s">
        <v>14</v>
      </c>
      <c r="D127" s="66">
        <v>1</v>
      </c>
      <c r="E127" s="67">
        <f t="shared" si="11"/>
        <v>7506.3025210084033</v>
      </c>
      <c r="F127" s="26">
        <v>0.19</v>
      </c>
      <c r="G127" s="301">
        <f t="shared" si="12"/>
        <v>8932.5</v>
      </c>
      <c r="H127" s="10"/>
      <c r="I127" s="74">
        <v>7252.1008403361348</v>
      </c>
      <c r="J127" s="438">
        <v>7760.5042016806728</v>
      </c>
      <c r="K127" s="68">
        <f t="shared" si="7"/>
        <v>7506.3025210084033</v>
      </c>
      <c r="L127" s="27"/>
      <c r="M127" s="26">
        <f t="shared" si="13"/>
        <v>0.19</v>
      </c>
      <c r="N127" s="78">
        <f t="shared" si="8"/>
        <v>8630</v>
      </c>
      <c r="O127" s="115">
        <f t="shared" si="9"/>
        <v>9235</v>
      </c>
      <c r="P127" s="69">
        <f t="shared" si="10"/>
        <v>8932.5</v>
      </c>
    </row>
    <row r="128" spans="1:16" x14ac:dyDescent="0.25">
      <c r="A128" s="16">
        <v>126</v>
      </c>
      <c r="B128" s="443" t="s">
        <v>403</v>
      </c>
      <c r="C128" s="230" t="s">
        <v>14</v>
      </c>
      <c r="D128" s="66">
        <v>1</v>
      </c>
      <c r="E128" s="67">
        <f t="shared" si="11"/>
        <v>33636.134453781517</v>
      </c>
      <c r="F128" s="26">
        <v>0.19</v>
      </c>
      <c r="G128" s="301">
        <f t="shared" si="12"/>
        <v>40027.000000000007</v>
      </c>
      <c r="H128" s="10"/>
      <c r="I128" s="74">
        <v>32498.319327731093</v>
      </c>
      <c r="J128" s="438">
        <v>34773.949579831933</v>
      </c>
      <c r="K128" s="68">
        <f t="shared" si="7"/>
        <v>33636.134453781517</v>
      </c>
      <c r="L128" s="27"/>
      <c r="M128" s="26">
        <f t="shared" si="13"/>
        <v>0.19</v>
      </c>
      <c r="N128" s="78">
        <f t="shared" si="8"/>
        <v>38673</v>
      </c>
      <c r="O128" s="115">
        <f t="shared" si="9"/>
        <v>41381</v>
      </c>
      <c r="P128" s="69">
        <f t="shared" si="10"/>
        <v>40027</v>
      </c>
    </row>
    <row r="129" spans="1:16" x14ac:dyDescent="0.25">
      <c r="A129" s="16">
        <v>127</v>
      </c>
      <c r="B129" s="443" t="s">
        <v>404</v>
      </c>
      <c r="C129" s="230" t="s">
        <v>14</v>
      </c>
      <c r="D129" s="66">
        <v>1</v>
      </c>
      <c r="E129" s="67">
        <f t="shared" si="11"/>
        <v>20841.176470588238</v>
      </c>
      <c r="F129" s="26">
        <v>0.19</v>
      </c>
      <c r="G129" s="301">
        <f t="shared" si="12"/>
        <v>24801.000000000004</v>
      </c>
      <c r="H129" s="10"/>
      <c r="I129" s="74">
        <v>20136.134453781513</v>
      </c>
      <c r="J129" s="438">
        <v>21546.218487394959</v>
      </c>
      <c r="K129" s="68">
        <f t="shared" si="7"/>
        <v>20841.176470588238</v>
      </c>
      <c r="L129" s="27"/>
      <c r="M129" s="26">
        <f t="shared" si="13"/>
        <v>0.19</v>
      </c>
      <c r="N129" s="78">
        <f t="shared" si="8"/>
        <v>23962</v>
      </c>
      <c r="O129" s="115">
        <f t="shared" si="9"/>
        <v>25640</v>
      </c>
      <c r="P129" s="69">
        <f t="shared" si="10"/>
        <v>24801</v>
      </c>
    </row>
    <row r="130" spans="1:16" x14ac:dyDescent="0.25">
      <c r="A130" s="16">
        <v>128</v>
      </c>
      <c r="B130" s="443" t="s">
        <v>663</v>
      </c>
      <c r="C130" s="230" t="s">
        <v>14</v>
      </c>
      <c r="D130" s="66">
        <v>1</v>
      </c>
      <c r="E130" s="67">
        <f t="shared" si="11"/>
        <v>396605.04201680672</v>
      </c>
      <c r="F130" s="26">
        <v>0.19</v>
      </c>
      <c r="G130" s="301">
        <f t="shared" si="12"/>
        <v>471960</v>
      </c>
      <c r="H130" s="10"/>
      <c r="I130" s="74">
        <v>383193.27731092437</v>
      </c>
      <c r="J130" s="438">
        <v>410016.80672268907</v>
      </c>
      <c r="K130" s="68">
        <f t="shared" si="7"/>
        <v>396605.04201680672</v>
      </c>
      <c r="L130" s="27"/>
      <c r="M130" s="26">
        <f t="shared" si="13"/>
        <v>0.19</v>
      </c>
      <c r="N130" s="78">
        <f t="shared" si="8"/>
        <v>456000</v>
      </c>
      <c r="O130" s="115">
        <f t="shared" si="9"/>
        <v>487920</v>
      </c>
      <c r="P130" s="69">
        <f t="shared" si="10"/>
        <v>471960</v>
      </c>
    </row>
    <row r="131" spans="1:16" x14ac:dyDescent="0.25">
      <c r="A131" s="16">
        <v>129</v>
      </c>
      <c r="B131" s="443" t="s">
        <v>772</v>
      </c>
      <c r="C131" s="230" t="s">
        <v>14</v>
      </c>
      <c r="D131" s="66">
        <v>1</v>
      </c>
      <c r="E131" s="67">
        <f t="shared" si="11"/>
        <v>66100.840336134454</v>
      </c>
      <c r="F131" s="26">
        <v>0.19</v>
      </c>
      <c r="G131" s="301">
        <f t="shared" si="12"/>
        <v>78660</v>
      </c>
      <c r="H131" s="10"/>
      <c r="I131" s="74">
        <v>63865.546218487398</v>
      </c>
      <c r="J131" s="438">
        <v>68336.134453781517</v>
      </c>
      <c r="K131" s="68">
        <f t="shared" ref="K131:K193" si="14">+AVERAGE(I131:J131)</f>
        <v>66100.840336134454</v>
      </c>
      <c r="L131" s="27"/>
      <c r="M131" s="26">
        <f t="shared" si="13"/>
        <v>0.19</v>
      </c>
      <c r="N131" s="78">
        <f t="shared" ref="N131:N193" si="15">+(I131*M131)+I131</f>
        <v>76000</v>
      </c>
      <c r="O131" s="115">
        <f t="shared" ref="O131:O193" si="16">+(J131*M131)+J131</f>
        <v>81320</v>
      </c>
      <c r="P131" s="69">
        <f t="shared" ref="P131:P193" si="17">+AVERAGE(N131:O131)</f>
        <v>78660</v>
      </c>
    </row>
    <row r="132" spans="1:16" x14ac:dyDescent="0.25">
      <c r="A132" s="16">
        <v>130</v>
      </c>
      <c r="B132" s="443" t="s">
        <v>405</v>
      </c>
      <c r="C132" s="230" t="s">
        <v>73</v>
      </c>
      <c r="D132" s="66">
        <v>1</v>
      </c>
      <c r="E132" s="67">
        <f t="shared" ref="E132:E194" si="18">+K132</f>
        <v>42182.773109243702</v>
      </c>
      <c r="F132" s="26">
        <v>0.19</v>
      </c>
      <c r="G132" s="301">
        <f t="shared" ref="G132:G194" si="19">(E132*F132)+E132</f>
        <v>50197.500000000007</v>
      </c>
      <c r="H132" s="10"/>
      <c r="I132" s="74">
        <v>40756.302521008409</v>
      </c>
      <c r="J132" s="438">
        <v>43609.243697478996</v>
      </c>
      <c r="K132" s="68">
        <f t="shared" si="14"/>
        <v>42182.773109243702</v>
      </c>
      <c r="L132" s="27"/>
      <c r="M132" s="26">
        <f t="shared" ref="M132:M194" si="20">+F132</f>
        <v>0.19</v>
      </c>
      <c r="N132" s="78">
        <f t="shared" si="15"/>
        <v>48500.000000000007</v>
      </c>
      <c r="O132" s="115">
        <f t="shared" si="16"/>
        <v>51895.000000000007</v>
      </c>
      <c r="P132" s="69">
        <f t="shared" si="17"/>
        <v>50197.500000000007</v>
      </c>
    </row>
    <row r="133" spans="1:16" x14ac:dyDescent="0.25">
      <c r="A133" s="16">
        <v>131</v>
      </c>
      <c r="B133" s="443" t="s">
        <v>406</v>
      </c>
      <c r="C133" s="230" t="s">
        <v>14</v>
      </c>
      <c r="D133" s="66">
        <v>1</v>
      </c>
      <c r="E133" s="67">
        <f t="shared" si="18"/>
        <v>8563.865546218487</v>
      </c>
      <c r="F133" s="26">
        <v>0.19</v>
      </c>
      <c r="G133" s="301">
        <f t="shared" si="19"/>
        <v>10191</v>
      </c>
      <c r="H133" s="10"/>
      <c r="I133" s="74">
        <v>8273.9495798319331</v>
      </c>
      <c r="J133" s="438">
        <v>8853.7815126050427</v>
      </c>
      <c r="K133" s="68">
        <f t="shared" si="14"/>
        <v>8563.865546218487</v>
      </c>
      <c r="L133" s="27"/>
      <c r="M133" s="26">
        <f t="shared" si="20"/>
        <v>0.19</v>
      </c>
      <c r="N133" s="78">
        <f t="shared" si="15"/>
        <v>9846</v>
      </c>
      <c r="O133" s="115">
        <f t="shared" si="16"/>
        <v>10536</v>
      </c>
      <c r="P133" s="69">
        <f t="shared" si="17"/>
        <v>10191</v>
      </c>
    </row>
    <row r="134" spans="1:16" x14ac:dyDescent="0.25">
      <c r="A134" s="16">
        <v>132</v>
      </c>
      <c r="B134" s="443" t="s">
        <v>407</v>
      </c>
      <c r="C134" s="230" t="s">
        <v>14</v>
      </c>
      <c r="D134" s="66">
        <v>1</v>
      </c>
      <c r="E134" s="67">
        <f t="shared" si="18"/>
        <v>512.60504201680681</v>
      </c>
      <c r="F134" s="26">
        <v>0.19</v>
      </c>
      <c r="G134" s="301">
        <f t="shared" si="19"/>
        <v>610.00000000000011</v>
      </c>
      <c r="H134" s="10"/>
      <c r="I134" s="74">
        <v>494.95798319327736</v>
      </c>
      <c r="J134" s="438">
        <v>530.2521008403362</v>
      </c>
      <c r="K134" s="68">
        <f t="shared" si="14"/>
        <v>512.60504201680681</v>
      </c>
      <c r="L134" s="27"/>
      <c r="M134" s="26">
        <f t="shared" si="20"/>
        <v>0.19</v>
      </c>
      <c r="N134" s="78">
        <f t="shared" si="15"/>
        <v>589</v>
      </c>
      <c r="O134" s="115">
        <f t="shared" si="16"/>
        <v>631.00000000000011</v>
      </c>
      <c r="P134" s="69">
        <f t="shared" si="17"/>
        <v>610</v>
      </c>
    </row>
    <row r="135" spans="1:16" x14ac:dyDescent="0.25">
      <c r="A135" s="16">
        <v>133</v>
      </c>
      <c r="B135" s="443" t="s">
        <v>408</v>
      </c>
      <c r="C135" s="230" t="s">
        <v>14</v>
      </c>
      <c r="D135" s="66">
        <v>1</v>
      </c>
      <c r="E135" s="67">
        <f t="shared" si="18"/>
        <v>601.26050420168076</v>
      </c>
      <c r="F135" s="26">
        <v>0.19</v>
      </c>
      <c r="G135" s="301">
        <f t="shared" si="19"/>
        <v>715.50000000000011</v>
      </c>
      <c r="H135" s="10"/>
      <c r="I135" s="74">
        <v>580.67226890756308</v>
      </c>
      <c r="J135" s="438">
        <v>621.84873949579833</v>
      </c>
      <c r="K135" s="68">
        <f t="shared" si="14"/>
        <v>601.26050420168076</v>
      </c>
      <c r="L135" s="27"/>
      <c r="M135" s="26">
        <f t="shared" si="20"/>
        <v>0.19</v>
      </c>
      <c r="N135" s="78">
        <f t="shared" si="15"/>
        <v>691.00000000000011</v>
      </c>
      <c r="O135" s="115">
        <f t="shared" si="16"/>
        <v>740</v>
      </c>
      <c r="P135" s="69">
        <f t="shared" si="17"/>
        <v>715.5</v>
      </c>
    </row>
    <row r="136" spans="1:16" x14ac:dyDescent="0.25">
      <c r="A136" s="16">
        <v>134</v>
      </c>
      <c r="B136" s="443" t="s">
        <v>409</v>
      </c>
      <c r="C136" s="230" t="s">
        <v>14</v>
      </c>
      <c r="D136" s="66">
        <v>1</v>
      </c>
      <c r="E136" s="67">
        <f t="shared" si="18"/>
        <v>542.85714285714289</v>
      </c>
      <c r="F136" s="26">
        <v>0.19</v>
      </c>
      <c r="G136" s="301">
        <f t="shared" si="19"/>
        <v>646</v>
      </c>
      <c r="H136" s="10"/>
      <c r="I136" s="74">
        <v>524.36974789915973</v>
      </c>
      <c r="J136" s="438">
        <v>561.34453781512605</v>
      </c>
      <c r="K136" s="68">
        <f t="shared" si="14"/>
        <v>542.85714285714289</v>
      </c>
      <c r="L136" s="27"/>
      <c r="M136" s="26">
        <f t="shared" si="20"/>
        <v>0.19</v>
      </c>
      <c r="N136" s="78">
        <f t="shared" si="15"/>
        <v>624.00000000000011</v>
      </c>
      <c r="O136" s="115">
        <f t="shared" si="16"/>
        <v>668</v>
      </c>
      <c r="P136" s="69">
        <f t="shared" si="17"/>
        <v>646</v>
      </c>
    </row>
    <row r="137" spans="1:16" x14ac:dyDescent="0.25">
      <c r="A137" s="16">
        <v>135</v>
      </c>
      <c r="B137" s="443" t="s">
        <v>410</v>
      </c>
      <c r="C137" s="230" t="s">
        <v>14</v>
      </c>
      <c r="D137" s="66">
        <v>1</v>
      </c>
      <c r="E137" s="67">
        <f t="shared" si="18"/>
        <v>602.94117647058829</v>
      </c>
      <c r="F137" s="26">
        <v>0.19</v>
      </c>
      <c r="G137" s="301">
        <f t="shared" si="19"/>
        <v>717.50000000000011</v>
      </c>
      <c r="H137" s="10"/>
      <c r="I137" s="74">
        <v>582.35294117647061</v>
      </c>
      <c r="J137" s="438">
        <v>623.52941176470586</v>
      </c>
      <c r="K137" s="68">
        <f t="shared" si="14"/>
        <v>602.94117647058829</v>
      </c>
      <c r="L137" s="27"/>
      <c r="M137" s="26">
        <f t="shared" si="20"/>
        <v>0.19</v>
      </c>
      <c r="N137" s="78">
        <f t="shared" si="15"/>
        <v>693</v>
      </c>
      <c r="O137" s="115">
        <f t="shared" si="16"/>
        <v>742</v>
      </c>
      <c r="P137" s="69">
        <f t="shared" si="17"/>
        <v>717.5</v>
      </c>
    </row>
    <row r="138" spans="1:16" x14ac:dyDescent="0.25">
      <c r="A138" s="16">
        <v>136</v>
      </c>
      <c r="B138" s="443" t="s">
        <v>773</v>
      </c>
      <c r="C138" s="230" t="s">
        <v>100</v>
      </c>
      <c r="D138" s="66">
        <v>1</v>
      </c>
      <c r="E138" s="67">
        <f t="shared" si="18"/>
        <v>4555.042016806723</v>
      </c>
      <c r="F138" s="26">
        <v>0.19</v>
      </c>
      <c r="G138" s="301">
        <f t="shared" si="19"/>
        <v>5420.5</v>
      </c>
      <c r="H138" s="10"/>
      <c r="I138" s="74">
        <v>4400.8403361344535</v>
      </c>
      <c r="J138" s="438">
        <v>4709.2436974789916</v>
      </c>
      <c r="K138" s="68">
        <f t="shared" si="14"/>
        <v>4555.042016806723</v>
      </c>
      <c r="L138" s="27"/>
      <c r="M138" s="26">
        <f t="shared" si="20"/>
        <v>0.19</v>
      </c>
      <c r="N138" s="78">
        <f t="shared" si="15"/>
        <v>5237</v>
      </c>
      <c r="O138" s="115">
        <f t="shared" si="16"/>
        <v>5604</v>
      </c>
      <c r="P138" s="69">
        <f t="shared" si="17"/>
        <v>5420.5</v>
      </c>
    </row>
    <row r="139" spans="1:16" x14ac:dyDescent="0.25">
      <c r="A139" s="16">
        <v>137</v>
      </c>
      <c r="B139" s="443" t="s">
        <v>411</v>
      </c>
      <c r="C139" s="230" t="s">
        <v>14</v>
      </c>
      <c r="D139" s="66">
        <v>1</v>
      </c>
      <c r="E139" s="67">
        <f t="shared" si="18"/>
        <v>18400.420168067227</v>
      </c>
      <c r="F139" s="26">
        <v>0.19</v>
      </c>
      <c r="G139" s="301">
        <f t="shared" si="19"/>
        <v>21896.5</v>
      </c>
      <c r="H139" s="10"/>
      <c r="I139" s="74">
        <v>17778.151260504201</v>
      </c>
      <c r="J139" s="438">
        <v>19022.689075630253</v>
      </c>
      <c r="K139" s="68">
        <f t="shared" si="14"/>
        <v>18400.420168067227</v>
      </c>
      <c r="L139" s="27"/>
      <c r="M139" s="26">
        <f t="shared" si="20"/>
        <v>0.19</v>
      </c>
      <c r="N139" s="78">
        <f t="shared" si="15"/>
        <v>21156</v>
      </c>
      <c r="O139" s="115">
        <f t="shared" si="16"/>
        <v>22637</v>
      </c>
      <c r="P139" s="69">
        <f t="shared" si="17"/>
        <v>21896.5</v>
      </c>
    </row>
    <row r="140" spans="1:16" x14ac:dyDescent="0.25">
      <c r="A140" s="16">
        <v>138</v>
      </c>
      <c r="B140" s="443" t="s">
        <v>774</v>
      </c>
      <c r="C140" s="230" t="s">
        <v>16</v>
      </c>
      <c r="D140" s="66">
        <v>1</v>
      </c>
      <c r="E140" s="67">
        <f t="shared" si="18"/>
        <v>19548.73949579832</v>
      </c>
      <c r="F140" s="26">
        <v>0.19</v>
      </c>
      <c r="G140" s="301">
        <f t="shared" si="19"/>
        <v>23263</v>
      </c>
      <c r="H140" s="10"/>
      <c r="I140" s="74">
        <v>18887.394957983193</v>
      </c>
      <c r="J140" s="438">
        <v>20210.084033613446</v>
      </c>
      <c r="K140" s="68">
        <f t="shared" si="14"/>
        <v>19548.73949579832</v>
      </c>
      <c r="L140" s="27"/>
      <c r="M140" s="26">
        <f t="shared" si="20"/>
        <v>0.19</v>
      </c>
      <c r="N140" s="78">
        <f t="shared" si="15"/>
        <v>22476</v>
      </c>
      <c r="O140" s="115">
        <f t="shared" si="16"/>
        <v>24050</v>
      </c>
      <c r="P140" s="69">
        <f t="shared" si="17"/>
        <v>23263</v>
      </c>
    </row>
    <row r="141" spans="1:16" x14ac:dyDescent="0.25">
      <c r="A141" s="16">
        <v>139</v>
      </c>
      <c r="B141" s="443" t="s">
        <v>669</v>
      </c>
      <c r="C141" s="230" t="s">
        <v>14</v>
      </c>
      <c r="D141" s="66">
        <v>1</v>
      </c>
      <c r="E141" s="67">
        <f t="shared" si="18"/>
        <v>24899.159663865546</v>
      </c>
      <c r="F141" s="26">
        <v>0.19</v>
      </c>
      <c r="G141" s="301">
        <f t="shared" si="19"/>
        <v>29630</v>
      </c>
      <c r="H141" s="10"/>
      <c r="I141" s="74">
        <v>24057.142857142859</v>
      </c>
      <c r="J141" s="438">
        <v>25741.176470588238</v>
      </c>
      <c r="K141" s="68">
        <f t="shared" si="14"/>
        <v>24899.159663865546</v>
      </c>
      <c r="L141" s="27"/>
      <c r="M141" s="26">
        <f t="shared" si="20"/>
        <v>0.19</v>
      </c>
      <c r="N141" s="78">
        <f t="shared" si="15"/>
        <v>28628</v>
      </c>
      <c r="O141" s="115">
        <f t="shared" si="16"/>
        <v>30632.000000000004</v>
      </c>
      <c r="P141" s="69">
        <f t="shared" si="17"/>
        <v>29630</v>
      </c>
    </row>
    <row r="142" spans="1:16" x14ac:dyDescent="0.25">
      <c r="A142" s="16">
        <v>140</v>
      </c>
      <c r="B142" s="443" t="s">
        <v>688</v>
      </c>
      <c r="C142" s="230" t="s">
        <v>14</v>
      </c>
      <c r="D142" s="66">
        <v>1</v>
      </c>
      <c r="E142" s="67">
        <f t="shared" si="18"/>
        <v>8544.537815126052</v>
      </c>
      <c r="F142" s="26">
        <v>0.19</v>
      </c>
      <c r="G142" s="301">
        <f t="shared" si="19"/>
        <v>10168.000000000002</v>
      </c>
      <c r="H142" s="10"/>
      <c r="I142" s="74">
        <v>8255.4621848739498</v>
      </c>
      <c r="J142" s="438">
        <v>8833.6134453781524</v>
      </c>
      <c r="K142" s="68">
        <f t="shared" si="14"/>
        <v>8544.537815126052</v>
      </c>
      <c r="L142" s="27"/>
      <c r="M142" s="26">
        <f t="shared" si="20"/>
        <v>0.19</v>
      </c>
      <c r="N142" s="78">
        <f t="shared" si="15"/>
        <v>9824</v>
      </c>
      <c r="O142" s="115">
        <f t="shared" si="16"/>
        <v>10512.000000000002</v>
      </c>
      <c r="P142" s="69">
        <f t="shared" si="17"/>
        <v>10168</v>
      </c>
    </row>
    <row r="143" spans="1:16" x14ac:dyDescent="0.25">
      <c r="A143" s="16">
        <v>141</v>
      </c>
      <c r="B143" s="443" t="s">
        <v>412</v>
      </c>
      <c r="C143" s="230" t="s">
        <v>190</v>
      </c>
      <c r="D143" s="66">
        <v>1</v>
      </c>
      <c r="E143" s="67">
        <f t="shared" si="18"/>
        <v>11306.722689075632</v>
      </c>
      <c r="F143" s="26">
        <v>0.19</v>
      </c>
      <c r="G143" s="301">
        <f t="shared" si="19"/>
        <v>13455.000000000002</v>
      </c>
      <c r="H143" s="10"/>
      <c r="I143" s="74">
        <v>10924.36974789916</v>
      </c>
      <c r="J143" s="438">
        <v>11689.075630252102</v>
      </c>
      <c r="K143" s="68">
        <f t="shared" si="14"/>
        <v>11306.722689075632</v>
      </c>
      <c r="L143" s="27"/>
      <c r="M143" s="26">
        <f t="shared" si="20"/>
        <v>0.19</v>
      </c>
      <c r="N143" s="78">
        <f t="shared" si="15"/>
        <v>13000</v>
      </c>
      <c r="O143" s="115">
        <f t="shared" si="16"/>
        <v>13910.000000000002</v>
      </c>
      <c r="P143" s="69">
        <f t="shared" si="17"/>
        <v>13455</v>
      </c>
    </row>
    <row r="144" spans="1:16" x14ac:dyDescent="0.25">
      <c r="A144" s="16">
        <v>142</v>
      </c>
      <c r="B144" s="443" t="s">
        <v>413</v>
      </c>
      <c r="C144" s="230" t="s">
        <v>190</v>
      </c>
      <c r="D144" s="66">
        <v>1</v>
      </c>
      <c r="E144" s="67">
        <f t="shared" si="18"/>
        <v>9678.5714285714275</v>
      </c>
      <c r="F144" s="26">
        <v>0.19</v>
      </c>
      <c r="G144" s="301">
        <f t="shared" si="19"/>
        <v>11517.499999999998</v>
      </c>
      <c r="H144" s="10"/>
      <c r="I144" s="74">
        <v>9351.2605042016803</v>
      </c>
      <c r="J144" s="438">
        <v>10005.882352941177</v>
      </c>
      <c r="K144" s="68">
        <f t="shared" si="14"/>
        <v>9678.5714285714275</v>
      </c>
      <c r="L144" s="27"/>
      <c r="M144" s="26">
        <f t="shared" si="20"/>
        <v>0.19</v>
      </c>
      <c r="N144" s="78">
        <f t="shared" si="15"/>
        <v>11128</v>
      </c>
      <c r="O144" s="115">
        <f t="shared" si="16"/>
        <v>11907</v>
      </c>
      <c r="P144" s="69">
        <f t="shared" si="17"/>
        <v>11517.5</v>
      </c>
    </row>
    <row r="145" spans="1:16" x14ac:dyDescent="0.25">
      <c r="A145" s="16">
        <v>143</v>
      </c>
      <c r="B145" s="443" t="s">
        <v>414</v>
      </c>
      <c r="C145" s="230" t="s">
        <v>190</v>
      </c>
      <c r="D145" s="66">
        <v>1</v>
      </c>
      <c r="E145" s="67">
        <f t="shared" si="18"/>
        <v>11306.722689075632</v>
      </c>
      <c r="F145" s="26">
        <v>0.19</v>
      </c>
      <c r="G145" s="301">
        <f t="shared" si="19"/>
        <v>13455.000000000002</v>
      </c>
      <c r="H145" s="10"/>
      <c r="I145" s="74">
        <v>10924.36974789916</v>
      </c>
      <c r="J145" s="438">
        <v>11689.075630252102</v>
      </c>
      <c r="K145" s="68">
        <f t="shared" si="14"/>
        <v>11306.722689075632</v>
      </c>
      <c r="L145" s="27"/>
      <c r="M145" s="26">
        <f t="shared" si="20"/>
        <v>0.19</v>
      </c>
      <c r="N145" s="78">
        <f t="shared" si="15"/>
        <v>13000</v>
      </c>
      <c r="O145" s="115">
        <f t="shared" si="16"/>
        <v>13910.000000000002</v>
      </c>
      <c r="P145" s="69">
        <f t="shared" si="17"/>
        <v>13455</v>
      </c>
    </row>
    <row r="146" spans="1:16" x14ac:dyDescent="0.25">
      <c r="A146" s="16">
        <v>144</v>
      </c>
      <c r="B146" s="443" t="s">
        <v>415</v>
      </c>
      <c r="C146" s="230" t="s">
        <v>190</v>
      </c>
      <c r="D146" s="66">
        <v>1</v>
      </c>
      <c r="E146" s="67">
        <f t="shared" si="18"/>
        <v>10436.974789915967</v>
      </c>
      <c r="F146" s="26">
        <v>0.19</v>
      </c>
      <c r="G146" s="301">
        <f t="shared" si="19"/>
        <v>12420</v>
      </c>
      <c r="H146" s="10"/>
      <c r="I146" s="74">
        <v>10084.033613445379</v>
      </c>
      <c r="J146" s="438">
        <v>10789.915966386556</v>
      </c>
      <c r="K146" s="68">
        <f t="shared" si="14"/>
        <v>10436.974789915967</v>
      </c>
      <c r="L146" s="27"/>
      <c r="M146" s="26">
        <f t="shared" si="20"/>
        <v>0.19</v>
      </c>
      <c r="N146" s="78">
        <f t="shared" si="15"/>
        <v>12000.000000000002</v>
      </c>
      <c r="O146" s="115">
        <f t="shared" si="16"/>
        <v>12840.000000000002</v>
      </c>
      <c r="P146" s="69">
        <f t="shared" si="17"/>
        <v>12420.000000000002</v>
      </c>
    </row>
    <row r="147" spans="1:16" x14ac:dyDescent="0.25">
      <c r="A147" s="16">
        <v>145</v>
      </c>
      <c r="B147" s="443" t="s">
        <v>416</v>
      </c>
      <c r="C147" s="230" t="s">
        <v>190</v>
      </c>
      <c r="D147" s="66">
        <v>1</v>
      </c>
      <c r="E147" s="67">
        <f t="shared" si="18"/>
        <v>7962.6050420168067</v>
      </c>
      <c r="F147" s="26">
        <v>0.19</v>
      </c>
      <c r="G147" s="301">
        <f t="shared" si="19"/>
        <v>9475.5</v>
      </c>
      <c r="H147" s="10"/>
      <c r="I147" s="74">
        <v>7693.2773109243699</v>
      </c>
      <c r="J147" s="438">
        <v>8231.9327731092435</v>
      </c>
      <c r="K147" s="68">
        <f t="shared" si="14"/>
        <v>7962.6050420168067</v>
      </c>
      <c r="L147" s="27"/>
      <c r="M147" s="26">
        <f t="shared" si="20"/>
        <v>0.19</v>
      </c>
      <c r="N147" s="78">
        <f t="shared" si="15"/>
        <v>9155</v>
      </c>
      <c r="O147" s="115">
        <f t="shared" si="16"/>
        <v>9796</v>
      </c>
      <c r="P147" s="69">
        <f t="shared" si="17"/>
        <v>9475.5</v>
      </c>
    </row>
    <row r="148" spans="1:16" x14ac:dyDescent="0.25">
      <c r="A148" s="16">
        <v>146</v>
      </c>
      <c r="B148" s="443" t="s">
        <v>417</v>
      </c>
      <c r="C148" s="230" t="s">
        <v>190</v>
      </c>
      <c r="D148" s="66">
        <v>1</v>
      </c>
      <c r="E148" s="67">
        <f t="shared" si="18"/>
        <v>6088.2352941176468</v>
      </c>
      <c r="F148" s="26">
        <v>0.19</v>
      </c>
      <c r="G148" s="301">
        <f t="shared" si="19"/>
        <v>7245</v>
      </c>
      <c r="H148" s="10"/>
      <c r="I148" s="74">
        <v>5882.3529411764712</v>
      </c>
      <c r="J148" s="438">
        <v>6294.1176470588234</v>
      </c>
      <c r="K148" s="68">
        <f t="shared" si="14"/>
        <v>6088.2352941176468</v>
      </c>
      <c r="L148" s="27"/>
      <c r="M148" s="26">
        <f t="shared" si="20"/>
        <v>0.19</v>
      </c>
      <c r="N148" s="78">
        <f t="shared" si="15"/>
        <v>7000.0000000000009</v>
      </c>
      <c r="O148" s="115">
        <f t="shared" si="16"/>
        <v>7490</v>
      </c>
      <c r="P148" s="69">
        <f t="shared" si="17"/>
        <v>7245</v>
      </c>
    </row>
    <row r="149" spans="1:16" x14ac:dyDescent="0.25">
      <c r="A149" s="16">
        <v>147</v>
      </c>
      <c r="B149" s="443" t="s">
        <v>418</v>
      </c>
      <c r="C149" s="230" t="s">
        <v>190</v>
      </c>
      <c r="D149" s="66">
        <v>1</v>
      </c>
      <c r="E149" s="67">
        <f t="shared" si="18"/>
        <v>9857.9831932773122</v>
      </c>
      <c r="F149" s="26">
        <v>0.19</v>
      </c>
      <c r="G149" s="301">
        <f t="shared" si="19"/>
        <v>11731.000000000002</v>
      </c>
      <c r="H149" s="10"/>
      <c r="I149" s="74">
        <v>9524.3697478991598</v>
      </c>
      <c r="J149" s="438">
        <v>10191.596638655463</v>
      </c>
      <c r="K149" s="68">
        <f t="shared" si="14"/>
        <v>9857.9831932773122</v>
      </c>
      <c r="L149" s="27"/>
      <c r="M149" s="26">
        <f t="shared" si="20"/>
        <v>0.19</v>
      </c>
      <c r="N149" s="78">
        <f t="shared" si="15"/>
        <v>11334</v>
      </c>
      <c r="O149" s="115">
        <f t="shared" si="16"/>
        <v>12128</v>
      </c>
      <c r="P149" s="69">
        <f t="shared" si="17"/>
        <v>11731</v>
      </c>
    </row>
    <row r="150" spans="1:16" x14ac:dyDescent="0.25">
      <c r="A150" s="16">
        <v>148</v>
      </c>
      <c r="B150" s="428" t="s">
        <v>765</v>
      </c>
      <c r="C150" s="230" t="s">
        <v>14</v>
      </c>
      <c r="D150" s="66">
        <v>1</v>
      </c>
      <c r="E150" s="67">
        <f t="shared" si="18"/>
        <v>35385.71428571429</v>
      </c>
      <c r="F150" s="26">
        <v>0.19</v>
      </c>
      <c r="G150" s="301">
        <f t="shared" si="19"/>
        <v>42109.000000000007</v>
      </c>
      <c r="H150" s="10"/>
      <c r="I150" s="74">
        <v>34189.075630252104</v>
      </c>
      <c r="J150" s="438">
        <v>36582.352941176476</v>
      </c>
      <c r="K150" s="68">
        <f t="shared" si="14"/>
        <v>35385.71428571429</v>
      </c>
      <c r="L150" s="27"/>
      <c r="M150" s="26">
        <f t="shared" si="20"/>
        <v>0.19</v>
      </c>
      <c r="N150" s="78">
        <f t="shared" si="15"/>
        <v>40685</v>
      </c>
      <c r="O150" s="115">
        <f t="shared" si="16"/>
        <v>43533.000000000007</v>
      </c>
      <c r="P150" s="69">
        <f t="shared" si="17"/>
        <v>42109</v>
      </c>
    </row>
    <row r="151" spans="1:16" x14ac:dyDescent="0.25">
      <c r="A151" s="16">
        <v>149</v>
      </c>
      <c r="B151" s="443" t="s">
        <v>419</v>
      </c>
      <c r="C151" s="230" t="s">
        <v>14</v>
      </c>
      <c r="D151" s="66">
        <v>1</v>
      </c>
      <c r="E151" s="67">
        <f t="shared" si="18"/>
        <v>5136.134453781513</v>
      </c>
      <c r="F151" s="26">
        <v>0.19</v>
      </c>
      <c r="G151" s="301">
        <f t="shared" si="19"/>
        <v>6112</v>
      </c>
      <c r="H151" s="10"/>
      <c r="I151" s="74">
        <v>4962.1848739495799</v>
      </c>
      <c r="J151" s="438">
        <v>5310.0840336134452</v>
      </c>
      <c r="K151" s="68">
        <f t="shared" si="14"/>
        <v>5136.134453781513</v>
      </c>
      <c r="L151" s="27"/>
      <c r="M151" s="26">
        <f t="shared" si="20"/>
        <v>0.19</v>
      </c>
      <c r="N151" s="78">
        <f t="shared" si="15"/>
        <v>5905</v>
      </c>
      <c r="O151" s="115">
        <f t="shared" si="16"/>
        <v>6319</v>
      </c>
      <c r="P151" s="69">
        <f t="shared" si="17"/>
        <v>6112</v>
      </c>
    </row>
    <row r="152" spans="1:16" x14ac:dyDescent="0.25">
      <c r="A152" s="16">
        <v>150</v>
      </c>
      <c r="B152" s="443" t="s">
        <v>420</v>
      </c>
      <c r="C152" s="230" t="s">
        <v>14</v>
      </c>
      <c r="D152" s="66">
        <v>1</v>
      </c>
      <c r="E152" s="67">
        <f t="shared" si="18"/>
        <v>4315.9663865546227</v>
      </c>
      <c r="F152" s="26">
        <v>0.19</v>
      </c>
      <c r="G152" s="301">
        <f t="shared" si="19"/>
        <v>5136.0000000000009</v>
      </c>
      <c r="H152" s="10"/>
      <c r="I152" s="74">
        <v>4169.7478991596645</v>
      </c>
      <c r="J152" s="438">
        <v>4462.1848739495799</v>
      </c>
      <c r="K152" s="68">
        <f t="shared" si="14"/>
        <v>4315.9663865546227</v>
      </c>
      <c r="L152" s="27"/>
      <c r="M152" s="26">
        <f t="shared" si="20"/>
        <v>0.19</v>
      </c>
      <c r="N152" s="78">
        <f t="shared" si="15"/>
        <v>4962.0000000000009</v>
      </c>
      <c r="O152" s="115">
        <f t="shared" si="16"/>
        <v>5310</v>
      </c>
      <c r="P152" s="69">
        <f t="shared" si="17"/>
        <v>5136</v>
      </c>
    </row>
    <row r="153" spans="1:16" x14ac:dyDescent="0.25">
      <c r="A153" s="16">
        <v>151</v>
      </c>
      <c r="B153" s="443" t="s">
        <v>421</v>
      </c>
      <c r="C153" s="230" t="s">
        <v>14</v>
      </c>
      <c r="D153" s="66">
        <v>1</v>
      </c>
      <c r="E153" s="67">
        <f t="shared" si="18"/>
        <v>1182.3529411764707</v>
      </c>
      <c r="F153" s="26">
        <v>0.19</v>
      </c>
      <c r="G153" s="301">
        <f t="shared" si="19"/>
        <v>1407.0000000000002</v>
      </c>
      <c r="H153" s="10"/>
      <c r="I153" s="74">
        <v>1142.0168067226891</v>
      </c>
      <c r="J153" s="438">
        <v>1222.6890756302521</v>
      </c>
      <c r="K153" s="68">
        <f t="shared" si="14"/>
        <v>1182.3529411764707</v>
      </c>
      <c r="L153" s="27"/>
      <c r="M153" s="26">
        <f t="shared" si="20"/>
        <v>0.19</v>
      </c>
      <c r="N153" s="78">
        <f t="shared" si="15"/>
        <v>1359</v>
      </c>
      <c r="O153" s="115">
        <f t="shared" si="16"/>
        <v>1455</v>
      </c>
      <c r="P153" s="69">
        <f t="shared" si="17"/>
        <v>1407</v>
      </c>
    </row>
    <row r="154" spans="1:16" ht="30" x14ac:dyDescent="0.25">
      <c r="A154" s="16">
        <v>152</v>
      </c>
      <c r="B154" s="443" t="s">
        <v>775</v>
      </c>
      <c r="C154" s="230" t="s">
        <v>693</v>
      </c>
      <c r="D154" s="66">
        <v>1</v>
      </c>
      <c r="E154" s="67">
        <f t="shared" si="18"/>
        <v>38415.126050420171</v>
      </c>
      <c r="F154" s="26">
        <v>0.19</v>
      </c>
      <c r="G154" s="301">
        <f t="shared" si="19"/>
        <v>45714</v>
      </c>
      <c r="H154" s="10"/>
      <c r="I154" s="74">
        <v>37115.966386554624</v>
      </c>
      <c r="J154" s="438">
        <v>39714.285714285717</v>
      </c>
      <c r="K154" s="68">
        <f t="shared" si="14"/>
        <v>38415.126050420171</v>
      </c>
      <c r="L154" s="27"/>
      <c r="M154" s="26">
        <f t="shared" si="20"/>
        <v>0.19</v>
      </c>
      <c r="N154" s="78">
        <f t="shared" si="15"/>
        <v>44168</v>
      </c>
      <c r="O154" s="115">
        <f t="shared" si="16"/>
        <v>47260</v>
      </c>
      <c r="P154" s="69">
        <f t="shared" si="17"/>
        <v>45714</v>
      </c>
    </row>
    <row r="155" spans="1:16" ht="30" x14ac:dyDescent="0.25">
      <c r="A155" s="16">
        <v>153</v>
      </c>
      <c r="B155" s="443" t="s">
        <v>422</v>
      </c>
      <c r="C155" s="230" t="s">
        <v>14</v>
      </c>
      <c r="D155" s="66">
        <v>1</v>
      </c>
      <c r="E155" s="67">
        <f t="shared" si="18"/>
        <v>320190.75630252098</v>
      </c>
      <c r="F155" s="26">
        <v>0.19</v>
      </c>
      <c r="G155" s="301">
        <f t="shared" si="19"/>
        <v>381027</v>
      </c>
      <c r="H155" s="10"/>
      <c r="I155" s="74">
        <v>309363.02521008404</v>
      </c>
      <c r="J155" s="438">
        <v>331018.48739495798</v>
      </c>
      <c r="K155" s="68">
        <f t="shared" si="14"/>
        <v>320190.75630252098</v>
      </c>
      <c r="L155" s="27"/>
      <c r="M155" s="26">
        <f t="shared" si="20"/>
        <v>0.19</v>
      </c>
      <c r="N155" s="78">
        <f t="shared" si="15"/>
        <v>368142</v>
      </c>
      <c r="O155" s="115">
        <f t="shared" si="16"/>
        <v>393912</v>
      </c>
      <c r="P155" s="69">
        <f t="shared" si="17"/>
        <v>381027</v>
      </c>
    </row>
    <row r="156" spans="1:16" x14ac:dyDescent="0.25">
      <c r="A156" s="16">
        <v>154</v>
      </c>
      <c r="B156" s="443" t="s">
        <v>423</v>
      </c>
      <c r="C156" s="230" t="s">
        <v>14</v>
      </c>
      <c r="D156" s="66">
        <v>1</v>
      </c>
      <c r="E156" s="67">
        <f t="shared" si="18"/>
        <v>237820.58823529413</v>
      </c>
      <c r="F156" s="26">
        <v>0.19</v>
      </c>
      <c r="G156" s="301">
        <f t="shared" si="19"/>
        <v>283006.5</v>
      </c>
      <c r="H156" s="10"/>
      <c r="I156" s="74">
        <v>229778.15126050421</v>
      </c>
      <c r="J156" s="438">
        <v>245863.02521008404</v>
      </c>
      <c r="K156" s="68">
        <f t="shared" si="14"/>
        <v>237820.58823529413</v>
      </c>
      <c r="L156" s="27"/>
      <c r="M156" s="26">
        <f t="shared" si="20"/>
        <v>0.19</v>
      </c>
      <c r="N156" s="78">
        <f t="shared" si="15"/>
        <v>273436</v>
      </c>
      <c r="O156" s="115">
        <f t="shared" si="16"/>
        <v>292577</v>
      </c>
      <c r="P156" s="69">
        <f t="shared" si="17"/>
        <v>283006.5</v>
      </c>
    </row>
    <row r="157" spans="1:16" x14ac:dyDescent="0.25">
      <c r="A157" s="16">
        <v>155</v>
      </c>
      <c r="B157" s="443" t="s">
        <v>776</v>
      </c>
      <c r="C157" s="230" t="s">
        <v>14</v>
      </c>
      <c r="D157" s="66">
        <v>1</v>
      </c>
      <c r="E157" s="67">
        <f t="shared" si="18"/>
        <v>239203.36134453781</v>
      </c>
      <c r="F157" s="26">
        <v>0.19</v>
      </c>
      <c r="G157" s="301">
        <f t="shared" si="19"/>
        <v>284652</v>
      </c>
      <c r="H157" s="10"/>
      <c r="I157" s="74">
        <v>231114.28571428571</v>
      </c>
      <c r="J157" s="438">
        <v>247292.43697478992</v>
      </c>
      <c r="K157" s="68">
        <f t="shared" si="14"/>
        <v>239203.36134453781</v>
      </c>
      <c r="L157" s="27"/>
      <c r="M157" s="26">
        <f t="shared" si="20"/>
        <v>0.19</v>
      </c>
      <c r="N157" s="78">
        <f t="shared" si="15"/>
        <v>275026</v>
      </c>
      <c r="O157" s="115">
        <f t="shared" si="16"/>
        <v>294278</v>
      </c>
      <c r="P157" s="69">
        <f t="shared" si="17"/>
        <v>284652</v>
      </c>
    </row>
    <row r="158" spans="1:16" x14ac:dyDescent="0.25">
      <c r="A158" s="16">
        <v>156</v>
      </c>
      <c r="B158" s="443" t="s">
        <v>424</v>
      </c>
      <c r="C158" s="230" t="s">
        <v>14</v>
      </c>
      <c r="D158" s="66">
        <v>1</v>
      </c>
      <c r="E158" s="67">
        <f t="shared" si="18"/>
        <v>391327.731092437</v>
      </c>
      <c r="F158" s="26">
        <v>0.19</v>
      </c>
      <c r="G158" s="301">
        <f t="shared" si="19"/>
        <v>465680</v>
      </c>
      <c r="H158" s="10"/>
      <c r="I158" s="74">
        <v>378094.11764705885</v>
      </c>
      <c r="J158" s="438">
        <v>404561.34453781514</v>
      </c>
      <c r="K158" s="68">
        <f t="shared" si="14"/>
        <v>391327.731092437</v>
      </c>
      <c r="L158" s="27"/>
      <c r="M158" s="26">
        <f t="shared" si="20"/>
        <v>0.19</v>
      </c>
      <c r="N158" s="78">
        <f t="shared" si="15"/>
        <v>449932.00000000006</v>
      </c>
      <c r="O158" s="115">
        <f t="shared" si="16"/>
        <v>481428</v>
      </c>
      <c r="P158" s="69">
        <f t="shared" si="17"/>
        <v>465680</v>
      </c>
    </row>
    <row r="159" spans="1:16" x14ac:dyDescent="0.25">
      <c r="A159" s="16">
        <v>157</v>
      </c>
      <c r="B159" s="443" t="s">
        <v>777</v>
      </c>
      <c r="C159" s="230" t="s">
        <v>14</v>
      </c>
      <c r="D159" s="66">
        <v>1</v>
      </c>
      <c r="E159" s="67">
        <f t="shared" si="18"/>
        <v>28933.193277310926</v>
      </c>
      <c r="F159" s="26">
        <v>0.19</v>
      </c>
      <c r="G159" s="301">
        <f t="shared" si="19"/>
        <v>34430.5</v>
      </c>
      <c r="H159" s="10"/>
      <c r="I159" s="74">
        <v>27954.621848739498</v>
      </c>
      <c r="J159" s="438">
        <v>29911.764705882353</v>
      </c>
      <c r="K159" s="68">
        <f t="shared" si="14"/>
        <v>28933.193277310926</v>
      </c>
      <c r="L159" s="27"/>
      <c r="M159" s="26">
        <f t="shared" si="20"/>
        <v>0.19</v>
      </c>
      <c r="N159" s="78">
        <f t="shared" si="15"/>
        <v>33266</v>
      </c>
      <c r="O159" s="115">
        <f t="shared" si="16"/>
        <v>35595</v>
      </c>
      <c r="P159" s="69">
        <f t="shared" si="17"/>
        <v>34430.5</v>
      </c>
    </row>
    <row r="160" spans="1:16" x14ac:dyDescent="0.25">
      <c r="A160" s="16">
        <v>158</v>
      </c>
      <c r="B160" s="443" t="s">
        <v>425</v>
      </c>
      <c r="C160" s="230" t="s">
        <v>14</v>
      </c>
      <c r="D160" s="66">
        <v>1</v>
      </c>
      <c r="E160" s="67">
        <f t="shared" si="18"/>
        <v>21425.63025210084</v>
      </c>
      <c r="F160" s="26">
        <v>0.19</v>
      </c>
      <c r="G160" s="301">
        <f t="shared" si="19"/>
        <v>25496.5</v>
      </c>
      <c r="H160" s="10"/>
      <c r="I160" s="74">
        <v>20700.840336134454</v>
      </c>
      <c r="J160" s="438">
        <v>22150.420168067227</v>
      </c>
      <c r="K160" s="68">
        <f t="shared" si="14"/>
        <v>21425.63025210084</v>
      </c>
      <c r="L160" s="27"/>
      <c r="M160" s="26">
        <f t="shared" si="20"/>
        <v>0.19</v>
      </c>
      <c r="N160" s="78">
        <f t="shared" si="15"/>
        <v>24634</v>
      </c>
      <c r="O160" s="115">
        <f t="shared" si="16"/>
        <v>26359</v>
      </c>
      <c r="P160" s="69">
        <f t="shared" si="17"/>
        <v>25496.5</v>
      </c>
    </row>
    <row r="161" spans="1:16" x14ac:dyDescent="0.25">
      <c r="A161" s="16">
        <v>159</v>
      </c>
      <c r="B161" s="443" t="s">
        <v>426</v>
      </c>
      <c r="C161" s="230" t="s">
        <v>427</v>
      </c>
      <c r="D161" s="66">
        <v>1</v>
      </c>
      <c r="E161" s="67">
        <f t="shared" si="18"/>
        <v>1941.5966386554624</v>
      </c>
      <c r="F161" s="26">
        <v>0.19</v>
      </c>
      <c r="G161" s="301">
        <f t="shared" si="19"/>
        <v>2310.5</v>
      </c>
      <c r="H161" s="10"/>
      <c r="I161" s="74">
        <v>1875.6302521008404</v>
      </c>
      <c r="J161" s="438">
        <v>2007.5630252100841</v>
      </c>
      <c r="K161" s="68">
        <f t="shared" si="14"/>
        <v>1941.5966386554624</v>
      </c>
      <c r="L161" s="27"/>
      <c r="M161" s="26">
        <f t="shared" si="20"/>
        <v>0.19</v>
      </c>
      <c r="N161" s="78">
        <f t="shared" si="15"/>
        <v>2232</v>
      </c>
      <c r="O161" s="115">
        <f t="shared" si="16"/>
        <v>2389</v>
      </c>
      <c r="P161" s="69">
        <f t="shared" si="17"/>
        <v>2310.5</v>
      </c>
    </row>
    <row r="162" spans="1:16" x14ac:dyDescent="0.25">
      <c r="A162" s="16">
        <v>160</v>
      </c>
      <c r="B162" s="443" t="s">
        <v>778</v>
      </c>
      <c r="C162" s="230" t="s">
        <v>16</v>
      </c>
      <c r="D162" s="66">
        <v>1</v>
      </c>
      <c r="E162" s="67">
        <f t="shared" si="18"/>
        <v>2549.5798319327732</v>
      </c>
      <c r="F162" s="26">
        <v>0.19</v>
      </c>
      <c r="G162" s="301">
        <f t="shared" si="19"/>
        <v>3034</v>
      </c>
      <c r="H162" s="10"/>
      <c r="I162" s="74">
        <v>2463.0252100840339</v>
      </c>
      <c r="J162" s="438">
        <v>2636.1344537815125</v>
      </c>
      <c r="K162" s="68">
        <f t="shared" si="14"/>
        <v>2549.5798319327732</v>
      </c>
      <c r="L162" s="27"/>
      <c r="M162" s="26">
        <f t="shared" si="20"/>
        <v>0.19</v>
      </c>
      <c r="N162" s="78">
        <f t="shared" si="15"/>
        <v>2931.0000000000005</v>
      </c>
      <c r="O162" s="115">
        <f t="shared" si="16"/>
        <v>3137</v>
      </c>
      <c r="P162" s="69">
        <f t="shared" si="17"/>
        <v>3034</v>
      </c>
    </row>
    <row r="163" spans="1:16" x14ac:dyDescent="0.25">
      <c r="A163" s="16">
        <v>161</v>
      </c>
      <c r="B163" s="443" t="s">
        <v>779</v>
      </c>
      <c r="C163" s="230" t="s">
        <v>16</v>
      </c>
      <c r="D163" s="66">
        <v>1</v>
      </c>
      <c r="E163" s="67">
        <f t="shared" si="18"/>
        <v>2362.6050420168067</v>
      </c>
      <c r="F163" s="26">
        <v>0.19</v>
      </c>
      <c r="G163" s="301">
        <f t="shared" si="19"/>
        <v>2811.5</v>
      </c>
      <c r="H163" s="10"/>
      <c r="I163" s="74">
        <v>2282.3529411764707</v>
      </c>
      <c r="J163" s="438">
        <v>2442.8571428571431</v>
      </c>
      <c r="K163" s="68">
        <f t="shared" si="14"/>
        <v>2362.6050420168067</v>
      </c>
      <c r="L163" s="27"/>
      <c r="M163" s="26">
        <f t="shared" si="20"/>
        <v>0.19</v>
      </c>
      <c r="N163" s="78">
        <f t="shared" si="15"/>
        <v>2716</v>
      </c>
      <c r="O163" s="115">
        <f t="shared" si="16"/>
        <v>2907.0000000000005</v>
      </c>
      <c r="P163" s="69">
        <f t="shared" si="17"/>
        <v>2811.5</v>
      </c>
    </row>
    <row r="164" spans="1:16" x14ac:dyDescent="0.25">
      <c r="A164" s="16">
        <v>162</v>
      </c>
      <c r="B164" s="443" t="s">
        <v>428</v>
      </c>
      <c r="C164" s="230" t="s">
        <v>427</v>
      </c>
      <c r="D164" s="66">
        <v>1</v>
      </c>
      <c r="E164" s="67">
        <f t="shared" si="18"/>
        <v>1367.6470588235295</v>
      </c>
      <c r="F164" s="26">
        <v>0.19</v>
      </c>
      <c r="G164" s="301">
        <f t="shared" si="19"/>
        <v>1627.5</v>
      </c>
      <c r="H164" s="10"/>
      <c r="I164" s="74">
        <v>1321.0084033613446</v>
      </c>
      <c r="J164" s="438">
        <v>1414.2857142857144</v>
      </c>
      <c r="K164" s="68">
        <f t="shared" si="14"/>
        <v>1367.6470588235295</v>
      </c>
      <c r="L164" s="27"/>
      <c r="M164" s="26">
        <f t="shared" si="20"/>
        <v>0.19</v>
      </c>
      <c r="N164" s="78">
        <f t="shared" si="15"/>
        <v>1572</v>
      </c>
      <c r="O164" s="115">
        <f t="shared" si="16"/>
        <v>1683.0000000000002</v>
      </c>
      <c r="P164" s="69">
        <f t="shared" si="17"/>
        <v>1627.5</v>
      </c>
    </row>
    <row r="165" spans="1:16" x14ac:dyDescent="0.25">
      <c r="A165" s="16">
        <v>163</v>
      </c>
      <c r="B165" s="443" t="s">
        <v>429</v>
      </c>
      <c r="C165" s="230" t="s">
        <v>302</v>
      </c>
      <c r="D165" s="66">
        <v>1</v>
      </c>
      <c r="E165" s="67">
        <f t="shared" si="18"/>
        <v>1304.6218487394958</v>
      </c>
      <c r="F165" s="26">
        <v>0.19</v>
      </c>
      <c r="G165" s="301">
        <f t="shared" si="19"/>
        <v>1552.5</v>
      </c>
      <c r="H165" s="10"/>
      <c r="I165" s="74">
        <v>1260.5042016806724</v>
      </c>
      <c r="J165" s="438">
        <v>1348.7394957983195</v>
      </c>
      <c r="K165" s="68">
        <f t="shared" si="14"/>
        <v>1304.6218487394958</v>
      </c>
      <c r="L165" s="27"/>
      <c r="M165" s="26">
        <f t="shared" si="20"/>
        <v>0.19</v>
      </c>
      <c r="N165" s="78">
        <f t="shared" si="15"/>
        <v>1500.0000000000002</v>
      </c>
      <c r="O165" s="115">
        <f t="shared" si="16"/>
        <v>1605.0000000000002</v>
      </c>
      <c r="P165" s="69">
        <f t="shared" si="17"/>
        <v>1552.5000000000002</v>
      </c>
    </row>
    <row r="166" spans="1:16" x14ac:dyDescent="0.25">
      <c r="A166" s="16">
        <v>164</v>
      </c>
      <c r="B166" s="443" t="s">
        <v>430</v>
      </c>
      <c r="C166" s="230" t="s">
        <v>427</v>
      </c>
      <c r="D166" s="66">
        <v>1</v>
      </c>
      <c r="E166" s="67">
        <f t="shared" si="18"/>
        <v>1941.5966386554624</v>
      </c>
      <c r="F166" s="26">
        <v>0.19</v>
      </c>
      <c r="G166" s="301">
        <f t="shared" si="19"/>
        <v>2310.5</v>
      </c>
      <c r="H166" s="10"/>
      <c r="I166" s="74">
        <v>1875.6302521008404</v>
      </c>
      <c r="J166" s="438">
        <v>2007.5630252100841</v>
      </c>
      <c r="K166" s="68">
        <f t="shared" si="14"/>
        <v>1941.5966386554624</v>
      </c>
      <c r="L166" s="27"/>
      <c r="M166" s="26">
        <f t="shared" si="20"/>
        <v>0.19</v>
      </c>
      <c r="N166" s="78">
        <f t="shared" si="15"/>
        <v>2232</v>
      </c>
      <c r="O166" s="115">
        <f t="shared" si="16"/>
        <v>2389</v>
      </c>
      <c r="P166" s="69">
        <f t="shared" si="17"/>
        <v>2310.5</v>
      </c>
    </row>
    <row r="167" spans="1:16" x14ac:dyDescent="0.25">
      <c r="A167" s="16">
        <v>165</v>
      </c>
      <c r="B167" s="443" t="s">
        <v>780</v>
      </c>
      <c r="C167" s="230" t="s">
        <v>16</v>
      </c>
      <c r="D167" s="66">
        <v>1</v>
      </c>
      <c r="E167" s="67">
        <f t="shared" si="18"/>
        <v>2362.6050420168067</v>
      </c>
      <c r="F167" s="26">
        <v>0.19</v>
      </c>
      <c r="G167" s="301">
        <f t="shared" si="19"/>
        <v>2811.5</v>
      </c>
      <c r="H167" s="10"/>
      <c r="I167" s="74">
        <v>2282.3529411764707</v>
      </c>
      <c r="J167" s="438">
        <v>2442.8571428571431</v>
      </c>
      <c r="K167" s="68">
        <f t="shared" si="14"/>
        <v>2362.6050420168067</v>
      </c>
      <c r="L167" s="27"/>
      <c r="M167" s="26">
        <f t="shared" si="20"/>
        <v>0.19</v>
      </c>
      <c r="N167" s="78">
        <f t="shared" si="15"/>
        <v>2716</v>
      </c>
      <c r="O167" s="115">
        <f t="shared" si="16"/>
        <v>2907.0000000000005</v>
      </c>
      <c r="P167" s="69">
        <f t="shared" si="17"/>
        <v>2811.5</v>
      </c>
    </row>
    <row r="168" spans="1:16" x14ac:dyDescent="0.25">
      <c r="A168" s="16">
        <v>166</v>
      </c>
      <c r="B168" s="443" t="s">
        <v>673</v>
      </c>
      <c r="C168" s="230" t="s">
        <v>14</v>
      </c>
      <c r="D168" s="66">
        <v>1</v>
      </c>
      <c r="E168" s="67">
        <f t="shared" si="18"/>
        <v>55210.924369747896</v>
      </c>
      <c r="F168" s="26">
        <v>0.19</v>
      </c>
      <c r="G168" s="301">
        <f t="shared" si="19"/>
        <v>65701</v>
      </c>
      <c r="H168" s="10"/>
      <c r="I168" s="74">
        <v>53343.697478991598</v>
      </c>
      <c r="J168" s="438">
        <v>57078.151260504201</v>
      </c>
      <c r="K168" s="68">
        <f t="shared" si="14"/>
        <v>55210.924369747896</v>
      </c>
      <c r="L168" s="27"/>
      <c r="M168" s="26">
        <f t="shared" si="20"/>
        <v>0.19</v>
      </c>
      <c r="N168" s="78">
        <f t="shared" si="15"/>
        <v>63479</v>
      </c>
      <c r="O168" s="115">
        <f t="shared" si="16"/>
        <v>67923</v>
      </c>
      <c r="P168" s="69">
        <f t="shared" si="17"/>
        <v>65701</v>
      </c>
    </row>
    <row r="169" spans="1:16" x14ac:dyDescent="0.25">
      <c r="A169" s="16">
        <v>167</v>
      </c>
      <c r="B169" s="443" t="s">
        <v>431</v>
      </c>
      <c r="C169" s="230" t="s">
        <v>296</v>
      </c>
      <c r="D169" s="66">
        <v>1</v>
      </c>
      <c r="E169" s="67">
        <f t="shared" si="18"/>
        <v>39768.487394957985</v>
      </c>
      <c r="F169" s="26">
        <v>0.19</v>
      </c>
      <c r="G169" s="301">
        <f t="shared" si="19"/>
        <v>47324.5</v>
      </c>
      <c r="H169" s="10"/>
      <c r="I169" s="74">
        <v>38423.529411764706</v>
      </c>
      <c r="J169" s="438">
        <v>41113.445378151264</v>
      </c>
      <c r="K169" s="68">
        <f t="shared" si="14"/>
        <v>39768.487394957985</v>
      </c>
      <c r="L169" s="27"/>
      <c r="M169" s="26">
        <f t="shared" si="20"/>
        <v>0.19</v>
      </c>
      <c r="N169" s="78">
        <f t="shared" si="15"/>
        <v>45724</v>
      </c>
      <c r="O169" s="115">
        <f t="shared" si="16"/>
        <v>48925.000000000007</v>
      </c>
      <c r="P169" s="69">
        <f t="shared" si="17"/>
        <v>47324.5</v>
      </c>
    </row>
    <row r="170" spans="1:16" x14ac:dyDescent="0.25">
      <c r="A170" s="16">
        <v>168</v>
      </c>
      <c r="B170" s="443" t="s">
        <v>781</v>
      </c>
      <c r="C170" s="230" t="s">
        <v>14</v>
      </c>
      <c r="D170" s="66">
        <v>1</v>
      </c>
      <c r="E170" s="67">
        <f t="shared" si="18"/>
        <v>11647.058823529413</v>
      </c>
      <c r="F170" s="26">
        <v>0.19</v>
      </c>
      <c r="G170" s="301">
        <f t="shared" si="19"/>
        <v>13860</v>
      </c>
      <c r="H170" s="10"/>
      <c r="I170" s="74">
        <v>11252.941176470589</v>
      </c>
      <c r="J170" s="438">
        <v>12041.176470588236</v>
      </c>
      <c r="K170" s="68">
        <f t="shared" si="14"/>
        <v>11647.058823529413</v>
      </c>
      <c r="L170" s="27"/>
      <c r="M170" s="26">
        <f t="shared" si="20"/>
        <v>0.19</v>
      </c>
      <c r="N170" s="78">
        <f t="shared" si="15"/>
        <v>13391.000000000002</v>
      </c>
      <c r="O170" s="115">
        <f t="shared" si="16"/>
        <v>14329</v>
      </c>
      <c r="P170" s="69">
        <f t="shared" si="17"/>
        <v>13860</v>
      </c>
    </row>
    <row r="171" spans="1:16" x14ac:dyDescent="0.25">
      <c r="A171" s="16">
        <v>169</v>
      </c>
      <c r="B171" s="443" t="s">
        <v>432</v>
      </c>
      <c r="C171" s="230" t="s">
        <v>14</v>
      </c>
      <c r="D171" s="66">
        <v>1</v>
      </c>
      <c r="E171" s="67">
        <f t="shared" si="18"/>
        <v>6097.0588235294117</v>
      </c>
      <c r="F171" s="26">
        <v>0.19</v>
      </c>
      <c r="G171" s="301">
        <f t="shared" si="19"/>
        <v>7255.5</v>
      </c>
      <c r="H171" s="10"/>
      <c r="I171" s="74">
        <v>5890.7563025210084</v>
      </c>
      <c r="J171" s="438">
        <v>6303.3613445378151</v>
      </c>
      <c r="K171" s="68">
        <f t="shared" si="14"/>
        <v>6097.0588235294117</v>
      </c>
      <c r="L171" s="27"/>
      <c r="M171" s="26">
        <f t="shared" si="20"/>
        <v>0.19</v>
      </c>
      <c r="N171" s="78">
        <f t="shared" si="15"/>
        <v>7010</v>
      </c>
      <c r="O171" s="115">
        <f t="shared" si="16"/>
        <v>7501</v>
      </c>
      <c r="P171" s="69">
        <f t="shared" si="17"/>
        <v>7255.5</v>
      </c>
    </row>
    <row r="172" spans="1:16" x14ac:dyDescent="0.25">
      <c r="A172" s="16">
        <v>170</v>
      </c>
      <c r="B172" s="443" t="s">
        <v>433</v>
      </c>
      <c r="C172" s="230" t="s">
        <v>296</v>
      </c>
      <c r="D172" s="66">
        <v>1</v>
      </c>
      <c r="E172" s="67">
        <f t="shared" si="18"/>
        <v>39138.655462184877</v>
      </c>
      <c r="F172" s="26">
        <v>0.19</v>
      </c>
      <c r="G172" s="301">
        <f t="shared" si="19"/>
        <v>46575</v>
      </c>
      <c r="H172" s="10"/>
      <c r="I172" s="74">
        <v>37815.126050420171</v>
      </c>
      <c r="J172" s="438">
        <v>40462.184873949584</v>
      </c>
      <c r="K172" s="68">
        <f t="shared" si="14"/>
        <v>39138.655462184877</v>
      </c>
      <c r="L172" s="27"/>
      <c r="M172" s="26">
        <f t="shared" si="20"/>
        <v>0.19</v>
      </c>
      <c r="N172" s="78">
        <f t="shared" si="15"/>
        <v>45000</v>
      </c>
      <c r="O172" s="115">
        <f t="shared" si="16"/>
        <v>48150.000000000007</v>
      </c>
      <c r="P172" s="69">
        <f t="shared" si="17"/>
        <v>46575</v>
      </c>
    </row>
    <row r="173" spans="1:16" x14ac:dyDescent="0.25">
      <c r="A173" s="16">
        <v>171</v>
      </c>
      <c r="B173" s="443" t="s">
        <v>434</v>
      </c>
      <c r="C173" s="230" t="s">
        <v>14</v>
      </c>
      <c r="D173" s="66">
        <v>1</v>
      </c>
      <c r="E173" s="67">
        <f t="shared" si="18"/>
        <v>11189.495798319327</v>
      </c>
      <c r="F173" s="26">
        <v>0.19</v>
      </c>
      <c r="G173" s="301">
        <f t="shared" si="19"/>
        <v>13315.5</v>
      </c>
      <c r="H173" s="10"/>
      <c r="I173" s="74">
        <v>10810.9243697479</v>
      </c>
      <c r="J173" s="438">
        <v>11568.067226890757</v>
      </c>
      <c r="K173" s="68">
        <f t="shared" si="14"/>
        <v>11189.495798319327</v>
      </c>
      <c r="L173" s="27"/>
      <c r="M173" s="26">
        <f t="shared" si="20"/>
        <v>0.19</v>
      </c>
      <c r="N173" s="78">
        <f t="shared" si="15"/>
        <v>12865</v>
      </c>
      <c r="O173" s="115">
        <f t="shared" si="16"/>
        <v>13766</v>
      </c>
      <c r="P173" s="69">
        <f t="shared" si="17"/>
        <v>13315.5</v>
      </c>
    </row>
    <row r="174" spans="1:16" x14ac:dyDescent="0.25">
      <c r="A174" s="16">
        <v>172</v>
      </c>
      <c r="B174" s="443" t="s">
        <v>686</v>
      </c>
      <c r="C174" s="230" t="s">
        <v>14</v>
      </c>
      <c r="D174" s="66">
        <v>1</v>
      </c>
      <c r="E174" s="67">
        <f t="shared" si="18"/>
        <v>104142.01680672271</v>
      </c>
      <c r="F174" s="26">
        <v>0.19</v>
      </c>
      <c r="G174" s="301">
        <f t="shared" si="19"/>
        <v>123929.00000000003</v>
      </c>
      <c r="H174" s="10"/>
      <c r="I174" s="74">
        <v>100620.1680672269</v>
      </c>
      <c r="J174" s="438">
        <v>107663.8655462185</v>
      </c>
      <c r="K174" s="68">
        <f t="shared" si="14"/>
        <v>104142.01680672271</v>
      </c>
      <c r="L174" s="27"/>
      <c r="M174" s="26">
        <f t="shared" si="20"/>
        <v>0.19</v>
      </c>
      <c r="N174" s="78">
        <f t="shared" si="15"/>
        <v>119738.00000000001</v>
      </c>
      <c r="O174" s="115">
        <f t="shared" si="16"/>
        <v>128120.00000000001</v>
      </c>
      <c r="P174" s="69">
        <f t="shared" si="17"/>
        <v>123929.00000000001</v>
      </c>
    </row>
    <row r="175" spans="1:16" x14ac:dyDescent="0.25">
      <c r="A175" s="16">
        <v>173</v>
      </c>
      <c r="B175" s="443" t="s">
        <v>435</v>
      </c>
      <c r="C175" s="230" t="s">
        <v>338</v>
      </c>
      <c r="D175" s="66">
        <v>1</v>
      </c>
      <c r="E175" s="67">
        <f t="shared" si="18"/>
        <v>48813.025210084037</v>
      </c>
      <c r="F175" s="26">
        <v>0.19</v>
      </c>
      <c r="G175" s="301">
        <f t="shared" si="19"/>
        <v>58087.5</v>
      </c>
      <c r="H175" s="10"/>
      <c r="I175" s="74">
        <v>47162.184873949584</v>
      </c>
      <c r="J175" s="438">
        <v>50463.865546218491</v>
      </c>
      <c r="K175" s="68">
        <f t="shared" si="14"/>
        <v>48813.025210084037</v>
      </c>
      <c r="L175" s="27"/>
      <c r="M175" s="26">
        <f t="shared" si="20"/>
        <v>0.19</v>
      </c>
      <c r="N175" s="78">
        <f t="shared" si="15"/>
        <v>56123</v>
      </c>
      <c r="O175" s="115">
        <f t="shared" si="16"/>
        <v>60052</v>
      </c>
      <c r="P175" s="69">
        <f t="shared" si="17"/>
        <v>58087.5</v>
      </c>
    </row>
    <row r="176" spans="1:16" x14ac:dyDescent="0.25">
      <c r="A176" s="16">
        <v>174</v>
      </c>
      <c r="B176" s="443" t="s">
        <v>436</v>
      </c>
      <c r="C176" s="230" t="s">
        <v>338</v>
      </c>
      <c r="D176" s="66">
        <v>1</v>
      </c>
      <c r="E176" s="67">
        <f t="shared" si="18"/>
        <v>49157.563025210082</v>
      </c>
      <c r="F176" s="26">
        <v>0.19</v>
      </c>
      <c r="G176" s="301">
        <f t="shared" si="19"/>
        <v>58497.5</v>
      </c>
      <c r="H176" s="10"/>
      <c r="I176" s="74">
        <v>47494.957983193279</v>
      </c>
      <c r="J176" s="438">
        <v>50820.168067226892</v>
      </c>
      <c r="K176" s="68">
        <f t="shared" si="14"/>
        <v>49157.563025210082</v>
      </c>
      <c r="L176" s="27"/>
      <c r="M176" s="26">
        <f t="shared" si="20"/>
        <v>0.19</v>
      </c>
      <c r="N176" s="78">
        <f t="shared" si="15"/>
        <v>56519</v>
      </c>
      <c r="O176" s="115">
        <f t="shared" si="16"/>
        <v>60476</v>
      </c>
      <c r="P176" s="69">
        <f t="shared" si="17"/>
        <v>58497.5</v>
      </c>
    </row>
    <row r="177" spans="1:16" x14ac:dyDescent="0.25">
      <c r="A177" s="16">
        <v>175</v>
      </c>
      <c r="B177" s="443" t="s">
        <v>437</v>
      </c>
      <c r="C177" s="230" t="s">
        <v>14</v>
      </c>
      <c r="D177" s="66">
        <v>1</v>
      </c>
      <c r="E177" s="67">
        <f t="shared" si="18"/>
        <v>48232.773109243702</v>
      </c>
      <c r="F177" s="26">
        <v>0.19</v>
      </c>
      <c r="G177" s="301">
        <f t="shared" si="19"/>
        <v>57397.000000000007</v>
      </c>
      <c r="H177" s="10"/>
      <c r="I177" s="74">
        <v>46601.680672268907</v>
      </c>
      <c r="J177" s="438">
        <v>49863.865546218491</v>
      </c>
      <c r="K177" s="68">
        <f t="shared" si="14"/>
        <v>48232.773109243702</v>
      </c>
      <c r="L177" s="27"/>
      <c r="M177" s="26">
        <f t="shared" si="20"/>
        <v>0.19</v>
      </c>
      <c r="N177" s="78">
        <f t="shared" si="15"/>
        <v>55456</v>
      </c>
      <c r="O177" s="115">
        <f t="shared" si="16"/>
        <v>59338</v>
      </c>
      <c r="P177" s="69">
        <f t="shared" si="17"/>
        <v>57397</v>
      </c>
    </row>
    <row r="178" spans="1:16" ht="30" x14ac:dyDescent="0.25">
      <c r="A178" s="16">
        <v>176</v>
      </c>
      <c r="B178" s="443" t="s">
        <v>438</v>
      </c>
      <c r="C178" s="230" t="s">
        <v>14</v>
      </c>
      <c r="D178" s="66">
        <v>1</v>
      </c>
      <c r="E178" s="67">
        <f t="shared" si="18"/>
        <v>23016.386554621851</v>
      </c>
      <c r="F178" s="26">
        <v>0.19</v>
      </c>
      <c r="G178" s="301">
        <f t="shared" si="19"/>
        <v>27389.500000000004</v>
      </c>
      <c r="H178" s="10"/>
      <c r="I178" s="74">
        <v>22237.81512605042</v>
      </c>
      <c r="J178" s="438">
        <v>23794.957983193279</v>
      </c>
      <c r="K178" s="68">
        <f t="shared" si="14"/>
        <v>23016.386554621851</v>
      </c>
      <c r="L178" s="27"/>
      <c r="M178" s="26">
        <f t="shared" si="20"/>
        <v>0.19</v>
      </c>
      <c r="N178" s="78">
        <f t="shared" si="15"/>
        <v>26463</v>
      </c>
      <c r="O178" s="115">
        <f t="shared" si="16"/>
        <v>28316</v>
      </c>
      <c r="P178" s="69">
        <f t="shared" si="17"/>
        <v>27389.5</v>
      </c>
    </row>
    <row r="179" spans="1:16" x14ac:dyDescent="0.25">
      <c r="A179" s="16">
        <v>177</v>
      </c>
      <c r="B179" s="443" t="s">
        <v>439</v>
      </c>
      <c r="C179" s="230" t="s">
        <v>14</v>
      </c>
      <c r="D179" s="66">
        <v>1</v>
      </c>
      <c r="E179" s="67">
        <f t="shared" si="18"/>
        <v>19571.428571428572</v>
      </c>
      <c r="F179" s="26">
        <v>0.19</v>
      </c>
      <c r="G179" s="301">
        <f t="shared" si="19"/>
        <v>23290</v>
      </c>
      <c r="H179" s="10"/>
      <c r="I179" s="74">
        <v>18909.243697478993</v>
      </c>
      <c r="J179" s="438">
        <v>20233.613445378152</v>
      </c>
      <c r="K179" s="68">
        <f t="shared" si="14"/>
        <v>19571.428571428572</v>
      </c>
      <c r="L179" s="27"/>
      <c r="M179" s="26">
        <f t="shared" si="20"/>
        <v>0.19</v>
      </c>
      <c r="N179" s="78">
        <f t="shared" si="15"/>
        <v>22502</v>
      </c>
      <c r="O179" s="115">
        <f t="shared" si="16"/>
        <v>24078</v>
      </c>
      <c r="P179" s="69">
        <f t="shared" si="17"/>
        <v>23290</v>
      </c>
    </row>
    <row r="180" spans="1:16" x14ac:dyDescent="0.25">
      <c r="A180" s="16">
        <v>178</v>
      </c>
      <c r="B180" s="443" t="s">
        <v>697</v>
      </c>
      <c r="C180" s="230" t="s">
        <v>14</v>
      </c>
      <c r="D180" s="66">
        <v>1</v>
      </c>
      <c r="E180" s="67">
        <f t="shared" si="18"/>
        <v>10729.411764705883</v>
      </c>
      <c r="F180" s="26">
        <v>0.19</v>
      </c>
      <c r="G180" s="301">
        <f t="shared" si="19"/>
        <v>12768</v>
      </c>
      <c r="H180" s="10"/>
      <c r="I180" s="74">
        <v>10366.386554621849</v>
      </c>
      <c r="J180" s="438">
        <v>11092.436974789916</v>
      </c>
      <c r="K180" s="68">
        <f t="shared" si="14"/>
        <v>10729.411764705883</v>
      </c>
      <c r="L180" s="27"/>
      <c r="M180" s="26">
        <f t="shared" si="20"/>
        <v>0.19</v>
      </c>
      <c r="N180" s="78">
        <f t="shared" si="15"/>
        <v>12336</v>
      </c>
      <c r="O180" s="115">
        <f t="shared" si="16"/>
        <v>13200</v>
      </c>
      <c r="P180" s="69">
        <f t="shared" si="17"/>
        <v>12768</v>
      </c>
    </row>
    <row r="181" spans="1:16" x14ac:dyDescent="0.25">
      <c r="A181" s="16">
        <v>179</v>
      </c>
      <c r="B181" s="428" t="s">
        <v>667</v>
      </c>
      <c r="C181" s="230" t="s">
        <v>14</v>
      </c>
      <c r="D181" s="66">
        <v>1</v>
      </c>
      <c r="E181" s="67">
        <f t="shared" si="18"/>
        <v>44286.134453781517</v>
      </c>
      <c r="F181" s="26">
        <v>0.19</v>
      </c>
      <c r="G181" s="301">
        <f t="shared" si="19"/>
        <v>52700.500000000007</v>
      </c>
      <c r="H181" s="10"/>
      <c r="I181" s="74">
        <v>42788.23529411765</v>
      </c>
      <c r="J181" s="438">
        <v>45784.033613445383</v>
      </c>
      <c r="K181" s="68">
        <f t="shared" si="14"/>
        <v>44286.134453781517</v>
      </c>
      <c r="L181" s="27"/>
      <c r="M181" s="26">
        <f t="shared" si="20"/>
        <v>0.19</v>
      </c>
      <c r="N181" s="78">
        <f t="shared" si="15"/>
        <v>50918.000000000007</v>
      </c>
      <c r="O181" s="115">
        <f t="shared" si="16"/>
        <v>54483.000000000007</v>
      </c>
      <c r="P181" s="69">
        <f t="shared" si="17"/>
        <v>52700.500000000007</v>
      </c>
    </row>
    <row r="182" spans="1:16" x14ac:dyDescent="0.25">
      <c r="A182" s="16">
        <v>180</v>
      </c>
      <c r="B182" s="443" t="s">
        <v>2082</v>
      </c>
      <c r="C182" s="230" t="s">
        <v>294</v>
      </c>
      <c r="D182" s="66">
        <v>1</v>
      </c>
      <c r="E182" s="67">
        <f t="shared" si="18"/>
        <v>102630.25210084033</v>
      </c>
      <c r="F182" s="26">
        <v>0.19</v>
      </c>
      <c r="G182" s="301">
        <f t="shared" si="19"/>
        <v>122129.99999999999</v>
      </c>
      <c r="H182" s="10"/>
      <c r="I182" s="74">
        <v>99159.663865546216</v>
      </c>
      <c r="J182" s="438">
        <v>106100.84033613445</v>
      </c>
      <c r="K182" s="68">
        <f t="shared" si="14"/>
        <v>102630.25210084033</v>
      </c>
      <c r="L182" s="27"/>
      <c r="M182" s="26">
        <f t="shared" si="20"/>
        <v>0.19</v>
      </c>
      <c r="N182" s="78">
        <f t="shared" si="15"/>
        <v>118000</v>
      </c>
      <c r="O182" s="115">
        <f t="shared" si="16"/>
        <v>126260</v>
      </c>
      <c r="P182" s="69">
        <f t="shared" si="17"/>
        <v>122130</v>
      </c>
    </row>
    <row r="183" spans="1:16" x14ac:dyDescent="0.25">
      <c r="A183" s="16">
        <v>181</v>
      </c>
      <c r="B183" s="443" t="s">
        <v>440</v>
      </c>
      <c r="C183" s="230" t="s">
        <v>14</v>
      </c>
      <c r="D183" s="66">
        <v>1</v>
      </c>
      <c r="E183" s="67">
        <f t="shared" si="18"/>
        <v>5968.4873949579833</v>
      </c>
      <c r="F183" s="26">
        <v>0.19</v>
      </c>
      <c r="G183" s="301">
        <f t="shared" si="19"/>
        <v>7102.5</v>
      </c>
      <c r="H183" s="10"/>
      <c r="I183" s="74">
        <v>5766.3865546218494</v>
      </c>
      <c r="J183" s="438">
        <v>6170.588235294118</v>
      </c>
      <c r="K183" s="68">
        <f t="shared" si="14"/>
        <v>5968.4873949579833</v>
      </c>
      <c r="L183" s="27"/>
      <c r="M183" s="26">
        <f t="shared" si="20"/>
        <v>0.19</v>
      </c>
      <c r="N183" s="78">
        <f t="shared" si="15"/>
        <v>6862.0000000000009</v>
      </c>
      <c r="O183" s="115">
        <f t="shared" si="16"/>
        <v>7343</v>
      </c>
      <c r="P183" s="69">
        <f t="shared" si="17"/>
        <v>7102.5</v>
      </c>
    </row>
    <row r="184" spans="1:16" x14ac:dyDescent="0.25">
      <c r="A184" s="16">
        <v>182</v>
      </c>
      <c r="B184" s="443" t="s">
        <v>441</v>
      </c>
      <c r="C184" s="230" t="s">
        <v>14</v>
      </c>
      <c r="D184" s="66">
        <v>1</v>
      </c>
      <c r="E184" s="67">
        <f t="shared" si="18"/>
        <v>10014.285714285714</v>
      </c>
      <c r="F184" s="26">
        <v>0.19</v>
      </c>
      <c r="G184" s="301">
        <f t="shared" si="19"/>
        <v>11917</v>
      </c>
      <c r="H184" s="10"/>
      <c r="I184" s="74">
        <v>9675.6302521008402</v>
      </c>
      <c r="J184" s="438">
        <v>10352.941176470589</v>
      </c>
      <c r="K184" s="68">
        <f t="shared" si="14"/>
        <v>10014.285714285714</v>
      </c>
      <c r="L184" s="27"/>
      <c r="M184" s="26">
        <f t="shared" si="20"/>
        <v>0.19</v>
      </c>
      <c r="N184" s="78">
        <f t="shared" si="15"/>
        <v>11514</v>
      </c>
      <c r="O184" s="115">
        <f t="shared" si="16"/>
        <v>12320.000000000002</v>
      </c>
      <c r="P184" s="69">
        <f t="shared" si="17"/>
        <v>11917</v>
      </c>
    </row>
    <row r="185" spans="1:16" x14ac:dyDescent="0.25">
      <c r="A185" s="16">
        <v>183</v>
      </c>
      <c r="B185" s="443" t="s">
        <v>442</v>
      </c>
      <c r="C185" s="230" t="s">
        <v>14</v>
      </c>
      <c r="D185" s="66">
        <v>1</v>
      </c>
      <c r="E185" s="67">
        <f t="shared" si="18"/>
        <v>6014.7058823529414</v>
      </c>
      <c r="F185" s="26">
        <v>0.19</v>
      </c>
      <c r="G185" s="301">
        <f t="shared" si="19"/>
        <v>7157.5</v>
      </c>
      <c r="H185" s="10"/>
      <c r="I185" s="74">
        <v>5810.9243697478996</v>
      </c>
      <c r="J185" s="438">
        <v>6218.4873949579833</v>
      </c>
      <c r="K185" s="68">
        <f t="shared" si="14"/>
        <v>6014.7058823529414</v>
      </c>
      <c r="L185" s="27"/>
      <c r="M185" s="26">
        <f t="shared" si="20"/>
        <v>0.19</v>
      </c>
      <c r="N185" s="78">
        <f t="shared" si="15"/>
        <v>6915</v>
      </c>
      <c r="O185" s="115">
        <f t="shared" si="16"/>
        <v>7400</v>
      </c>
      <c r="P185" s="69">
        <f t="shared" si="17"/>
        <v>7157.5</v>
      </c>
    </row>
    <row r="186" spans="1:16" x14ac:dyDescent="0.25">
      <c r="A186" s="16">
        <v>184</v>
      </c>
      <c r="B186" s="443" t="s">
        <v>443</v>
      </c>
      <c r="C186" s="230" t="s">
        <v>14</v>
      </c>
      <c r="D186" s="66">
        <v>1</v>
      </c>
      <c r="E186" s="67">
        <f t="shared" si="18"/>
        <v>8073.9495798319331</v>
      </c>
      <c r="F186" s="26">
        <v>0.19</v>
      </c>
      <c r="G186" s="301">
        <f t="shared" si="19"/>
        <v>9608</v>
      </c>
      <c r="H186" s="10"/>
      <c r="I186" s="74">
        <v>7800.8403361344544</v>
      </c>
      <c r="J186" s="438">
        <v>8347.0588235294126</v>
      </c>
      <c r="K186" s="68">
        <f t="shared" si="14"/>
        <v>8073.9495798319331</v>
      </c>
      <c r="L186" s="27"/>
      <c r="M186" s="26">
        <f t="shared" si="20"/>
        <v>0.19</v>
      </c>
      <c r="N186" s="78">
        <f t="shared" si="15"/>
        <v>9283</v>
      </c>
      <c r="O186" s="115">
        <f t="shared" si="16"/>
        <v>9933.0000000000018</v>
      </c>
      <c r="P186" s="69">
        <f t="shared" si="17"/>
        <v>9608</v>
      </c>
    </row>
    <row r="187" spans="1:16" x14ac:dyDescent="0.25">
      <c r="A187" s="16">
        <v>185</v>
      </c>
      <c r="B187" s="443" t="s">
        <v>444</v>
      </c>
      <c r="C187" s="230" t="s">
        <v>14</v>
      </c>
      <c r="D187" s="66">
        <v>1</v>
      </c>
      <c r="E187" s="67">
        <f t="shared" si="18"/>
        <v>5723.1092436974795</v>
      </c>
      <c r="F187" s="26">
        <v>0.19</v>
      </c>
      <c r="G187" s="301">
        <f t="shared" si="19"/>
        <v>6810.5000000000009</v>
      </c>
      <c r="H187" s="10"/>
      <c r="I187" s="74">
        <v>5529.4117647058829</v>
      </c>
      <c r="J187" s="438">
        <v>5916.8067226890762</v>
      </c>
      <c r="K187" s="68">
        <f t="shared" si="14"/>
        <v>5723.1092436974795</v>
      </c>
      <c r="L187" s="27"/>
      <c r="M187" s="26">
        <f t="shared" si="20"/>
        <v>0.19</v>
      </c>
      <c r="N187" s="78">
        <f t="shared" si="15"/>
        <v>6580.0000000000009</v>
      </c>
      <c r="O187" s="115">
        <f t="shared" si="16"/>
        <v>7041.0000000000009</v>
      </c>
      <c r="P187" s="69">
        <f t="shared" si="17"/>
        <v>6810.5000000000009</v>
      </c>
    </row>
    <row r="188" spans="1:16" x14ac:dyDescent="0.25">
      <c r="A188" s="16">
        <v>186</v>
      </c>
      <c r="B188" s="443" t="s">
        <v>445</v>
      </c>
      <c r="C188" s="230" t="s">
        <v>26</v>
      </c>
      <c r="D188" s="66">
        <v>1</v>
      </c>
      <c r="E188" s="67">
        <f t="shared" si="18"/>
        <v>14804.20168067227</v>
      </c>
      <c r="F188" s="26">
        <v>0.19</v>
      </c>
      <c r="G188" s="301">
        <f t="shared" si="19"/>
        <v>17617</v>
      </c>
      <c r="H188" s="10"/>
      <c r="I188" s="74">
        <v>14303.361344537816</v>
      </c>
      <c r="J188" s="438">
        <v>15305.042016806723</v>
      </c>
      <c r="K188" s="68">
        <f t="shared" si="14"/>
        <v>14804.20168067227</v>
      </c>
      <c r="L188" s="27"/>
      <c r="M188" s="26">
        <f t="shared" si="20"/>
        <v>0.19</v>
      </c>
      <c r="N188" s="78">
        <f t="shared" si="15"/>
        <v>17021</v>
      </c>
      <c r="O188" s="115">
        <f t="shared" si="16"/>
        <v>18213</v>
      </c>
      <c r="P188" s="69">
        <f t="shared" si="17"/>
        <v>17617</v>
      </c>
    </row>
    <row r="189" spans="1:16" x14ac:dyDescent="0.25">
      <c r="A189" s="16">
        <v>187</v>
      </c>
      <c r="B189" s="443" t="s">
        <v>446</v>
      </c>
      <c r="C189" s="230" t="s">
        <v>73</v>
      </c>
      <c r="D189" s="66">
        <v>1</v>
      </c>
      <c r="E189" s="67">
        <f t="shared" si="18"/>
        <v>52184.873949579836</v>
      </c>
      <c r="F189" s="26">
        <v>0.19</v>
      </c>
      <c r="G189" s="301">
        <f t="shared" si="19"/>
        <v>62100.000000000007</v>
      </c>
      <c r="H189" s="10"/>
      <c r="I189" s="75">
        <v>50420.168067226892</v>
      </c>
      <c r="J189" s="439">
        <v>53949.579831932773</v>
      </c>
      <c r="K189" s="68">
        <f t="shared" si="14"/>
        <v>52184.873949579836</v>
      </c>
      <c r="L189" s="27"/>
      <c r="M189" s="26">
        <f t="shared" si="20"/>
        <v>0.19</v>
      </c>
      <c r="N189" s="78">
        <f t="shared" si="15"/>
        <v>60000</v>
      </c>
      <c r="O189" s="115">
        <f t="shared" si="16"/>
        <v>64200</v>
      </c>
      <c r="P189" s="69">
        <f t="shared" si="17"/>
        <v>62100</v>
      </c>
    </row>
    <row r="190" spans="1:16" x14ac:dyDescent="0.25">
      <c r="A190" s="16">
        <v>188</v>
      </c>
      <c r="B190" s="443" t="s">
        <v>447</v>
      </c>
      <c r="C190" s="230" t="s">
        <v>296</v>
      </c>
      <c r="D190" s="66">
        <v>1</v>
      </c>
      <c r="E190" s="67">
        <f t="shared" si="18"/>
        <v>29217.647058823532</v>
      </c>
      <c r="F190" s="26">
        <v>0.19</v>
      </c>
      <c r="G190" s="301">
        <f t="shared" si="19"/>
        <v>34769</v>
      </c>
      <c r="H190" s="10"/>
      <c r="I190" s="74">
        <v>28229.411764705885</v>
      </c>
      <c r="J190" s="438">
        <v>30205.882352941178</v>
      </c>
      <c r="K190" s="68">
        <f t="shared" si="14"/>
        <v>29217.647058823532</v>
      </c>
      <c r="L190" s="27"/>
      <c r="M190" s="26">
        <f t="shared" si="20"/>
        <v>0.19</v>
      </c>
      <c r="N190" s="78">
        <f t="shared" si="15"/>
        <v>33593</v>
      </c>
      <c r="O190" s="115">
        <f t="shared" si="16"/>
        <v>35945</v>
      </c>
      <c r="P190" s="69">
        <f t="shared" si="17"/>
        <v>34769</v>
      </c>
    </row>
    <row r="191" spans="1:16" x14ac:dyDescent="0.25">
      <c r="A191" s="16">
        <v>189</v>
      </c>
      <c r="B191" s="443" t="s">
        <v>448</v>
      </c>
      <c r="C191" s="230" t="s">
        <v>296</v>
      </c>
      <c r="D191" s="66">
        <v>1</v>
      </c>
      <c r="E191" s="67">
        <f t="shared" si="18"/>
        <v>83542.857142857159</v>
      </c>
      <c r="F191" s="26">
        <v>0.19</v>
      </c>
      <c r="G191" s="301">
        <f t="shared" si="19"/>
        <v>99416.000000000015</v>
      </c>
      <c r="H191" s="10"/>
      <c r="I191" s="74">
        <v>80717.647058823539</v>
      </c>
      <c r="J191" s="438">
        <v>86368.067226890766</v>
      </c>
      <c r="K191" s="68">
        <f t="shared" si="14"/>
        <v>83542.857142857159</v>
      </c>
      <c r="L191" s="27"/>
      <c r="M191" s="26">
        <f t="shared" si="20"/>
        <v>0.19</v>
      </c>
      <c r="N191" s="78">
        <f t="shared" si="15"/>
        <v>96054.000000000015</v>
      </c>
      <c r="O191" s="115">
        <f t="shared" si="16"/>
        <v>102778.00000000001</v>
      </c>
      <c r="P191" s="69">
        <f t="shared" si="17"/>
        <v>99416.000000000015</v>
      </c>
    </row>
    <row r="192" spans="1:16" x14ac:dyDescent="0.25">
      <c r="A192" s="16">
        <v>190</v>
      </c>
      <c r="B192" s="429" t="s">
        <v>763</v>
      </c>
      <c r="C192" s="230" t="s">
        <v>14</v>
      </c>
      <c r="D192" s="66">
        <v>1</v>
      </c>
      <c r="E192" s="67">
        <f t="shared" si="18"/>
        <v>56117.226890756305</v>
      </c>
      <c r="F192" s="26">
        <v>0.19</v>
      </c>
      <c r="G192" s="301">
        <f t="shared" si="19"/>
        <v>66779.5</v>
      </c>
      <c r="H192" s="10"/>
      <c r="I192" s="74">
        <v>54219.327731092439</v>
      </c>
      <c r="J192" s="438">
        <v>58015.126050420171</v>
      </c>
      <c r="K192" s="68">
        <f t="shared" si="14"/>
        <v>56117.226890756305</v>
      </c>
      <c r="L192" s="27"/>
      <c r="M192" s="26">
        <f t="shared" si="20"/>
        <v>0.19</v>
      </c>
      <c r="N192" s="78">
        <f t="shared" si="15"/>
        <v>64521</v>
      </c>
      <c r="O192" s="115">
        <f t="shared" si="16"/>
        <v>69038</v>
      </c>
      <c r="P192" s="69">
        <f t="shared" si="17"/>
        <v>66779.5</v>
      </c>
    </row>
    <row r="193" spans="1:16" x14ac:dyDescent="0.25">
      <c r="A193" s="16">
        <v>191</v>
      </c>
      <c r="B193" s="443" t="s">
        <v>449</v>
      </c>
      <c r="C193" s="230" t="s">
        <v>294</v>
      </c>
      <c r="D193" s="66">
        <v>1</v>
      </c>
      <c r="E193" s="67">
        <f t="shared" si="18"/>
        <v>109059.66386554623</v>
      </c>
      <c r="F193" s="26">
        <v>0.19</v>
      </c>
      <c r="G193" s="301">
        <f t="shared" si="19"/>
        <v>129781.00000000001</v>
      </c>
      <c r="H193" s="10"/>
      <c r="I193" s="74">
        <v>105371.42857142858</v>
      </c>
      <c r="J193" s="438">
        <v>112747.89915966387</v>
      </c>
      <c r="K193" s="68">
        <f t="shared" si="14"/>
        <v>109059.66386554623</v>
      </c>
      <c r="L193" s="27"/>
      <c r="M193" s="26">
        <f t="shared" si="20"/>
        <v>0.19</v>
      </c>
      <c r="N193" s="78">
        <f t="shared" si="15"/>
        <v>125392.00000000001</v>
      </c>
      <c r="O193" s="115">
        <f t="shared" si="16"/>
        <v>134170</v>
      </c>
      <c r="P193" s="69">
        <f t="shared" si="17"/>
        <v>129781</v>
      </c>
    </row>
    <row r="194" spans="1:16" x14ac:dyDescent="0.25">
      <c r="A194" s="16">
        <v>192</v>
      </c>
      <c r="B194" s="443" t="s">
        <v>450</v>
      </c>
      <c r="C194" s="230" t="s">
        <v>14</v>
      </c>
      <c r="D194" s="66">
        <v>1</v>
      </c>
      <c r="E194" s="67">
        <f t="shared" si="18"/>
        <v>31247.478991596639</v>
      </c>
      <c r="F194" s="26">
        <v>0.19</v>
      </c>
      <c r="G194" s="301">
        <f t="shared" si="19"/>
        <v>37184.5</v>
      </c>
      <c r="H194" s="10"/>
      <c r="I194" s="74">
        <v>30190.756302521011</v>
      </c>
      <c r="J194" s="438">
        <v>32304.201680672271</v>
      </c>
      <c r="K194" s="68">
        <f t="shared" ref="K194:K257" si="21">+AVERAGE(I194:J194)</f>
        <v>31247.478991596639</v>
      </c>
      <c r="L194" s="27"/>
      <c r="M194" s="26">
        <f t="shared" si="20"/>
        <v>0.19</v>
      </c>
      <c r="N194" s="78">
        <f t="shared" ref="N194:N257" si="22">+(I194*M194)+I194</f>
        <v>35927</v>
      </c>
      <c r="O194" s="115">
        <f t="shared" ref="O194:O257" si="23">+(J194*M194)+J194</f>
        <v>38442</v>
      </c>
      <c r="P194" s="69">
        <f t="shared" ref="P194:P257" si="24">+AVERAGE(N194:O194)</f>
        <v>37184.5</v>
      </c>
    </row>
    <row r="195" spans="1:16" x14ac:dyDescent="0.25">
      <c r="A195" s="16">
        <v>193</v>
      </c>
      <c r="B195" s="443" t="s">
        <v>451</v>
      </c>
      <c r="C195" s="230" t="s">
        <v>26</v>
      </c>
      <c r="D195" s="66">
        <v>1</v>
      </c>
      <c r="E195" s="67">
        <f t="shared" ref="E195:E258" si="25">+K195</f>
        <v>8297.4789915966394</v>
      </c>
      <c r="F195" s="26">
        <v>0.19</v>
      </c>
      <c r="G195" s="301">
        <f t="shared" ref="G195:G258" si="26">(E195*F195)+E195</f>
        <v>9874</v>
      </c>
      <c r="H195" s="10"/>
      <c r="I195" s="74">
        <v>8016.8067226890762</v>
      </c>
      <c r="J195" s="438">
        <v>8578.1512605042026</v>
      </c>
      <c r="K195" s="68">
        <f t="shared" si="21"/>
        <v>8297.4789915966394</v>
      </c>
      <c r="L195" s="27"/>
      <c r="M195" s="26">
        <f t="shared" ref="M195:M258" si="27">+F195</f>
        <v>0.19</v>
      </c>
      <c r="N195" s="78">
        <f t="shared" si="22"/>
        <v>9540</v>
      </c>
      <c r="O195" s="115">
        <f t="shared" si="23"/>
        <v>10208.000000000002</v>
      </c>
      <c r="P195" s="69">
        <f t="shared" si="24"/>
        <v>9874</v>
      </c>
    </row>
    <row r="196" spans="1:16" x14ac:dyDescent="0.25">
      <c r="A196" s="16">
        <v>194</v>
      </c>
      <c r="B196" s="443" t="s">
        <v>452</v>
      </c>
      <c r="C196" s="230" t="s">
        <v>14</v>
      </c>
      <c r="D196" s="66">
        <v>1</v>
      </c>
      <c r="E196" s="67">
        <f t="shared" si="25"/>
        <v>11379.83193277311</v>
      </c>
      <c r="F196" s="26">
        <v>0.19</v>
      </c>
      <c r="G196" s="301">
        <f t="shared" si="26"/>
        <v>13542</v>
      </c>
      <c r="H196" s="10"/>
      <c r="I196" s="74">
        <v>10994.957983193277</v>
      </c>
      <c r="J196" s="438">
        <v>11764.705882352942</v>
      </c>
      <c r="K196" s="68">
        <f t="shared" si="21"/>
        <v>11379.83193277311</v>
      </c>
      <c r="L196" s="27"/>
      <c r="M196" s="26">
        <f t="shared" si="27"/>
        <v>0.19</v>
      </c>
      <c r="N196" s="78">
        <f t="shared" si="22"/>
        <v>13084</v>
      </c>
      <c r="O196" s="115">
        <f t="shared" si="23"/>
        <v>14000.000000000002</v>
      </c>
      <c r="P196" s="69">
        <f t="shared" si="24"/>
        <v>13542</v>
      </c>
    </row>
    <row r="197" spans="1:16" x14ac:dyDescent="0.25">
      <c r="A197" s="16">
        <v>195</v>
      </c>
      <c r="B197" s="443" t="s">
        <v>453</v>
      </c>
      <c r="C197" s="230" t="s">
        <v>14</v>
      </c>
      <c r="D197" s="66">
        <v>1</v>
      </c>
      <c r="E197" s="67">
        <f t="shared" si="25"/>
        <v>136154.2016806723</v>
      </c>
      <c r="F197" s="26">
        <v>0.19</v>
      </c>
      <c r="G197" s="301">
        <f t="shared" si="26"/>
        <v>162023.50000000003</v>
      </c>
      <c r="H197" s="10"/>
      <c r="I197" s="74">
        <v>131549.57983193279</v>
      </c>
      <c r="J197" s="438">
        <v>140758.82352941178</v>
      </c>
      <c r="K197" s="68">
        <f t="shared" si="21"/>
        <v>136154.2016806723</v>
      </c>
      <c r="L197" s="27"/>
      <c r="M197" s="26">
        <f t="shared" si="27"/>
        <v>0.19</v>
      </c>
      <c r="N197" s="78">
        <f t="shared" si="22"/>
        <v>156544.00000000003</v>
      </c>
      <c r="O197" s="115">
        <f t="shared" si="23"/>
        <v>167503</v>
      </c>
      <c r="P197" s="69">
        <f t="shared" si="24"/>
        <v>162023.5</v>
      </c>
    </row>
    <row r="198" spans="1:16" x14ac:dyDescent="0.25">
      <c r="A198" s="16">
        <v>196</v>
      </c>
      <c r="B198" s="443" t="s">
        <v>454</v>
      </c>
      <c r="C198" s="230" t="s">
        <v>14</v>
      </c>
      <c r="D198" s="66">
        <v>1</v>
      </c>
      <c r="E198" s="67">
        <f t="shared" si="25"/>
        <v>45602.100840336134</v>
      </c>
      <c r="F198" s="26">
        <v>0.19</v>
      </c>
      <c r="G198" s="301">
        <f t="shared" si="26"/>
        <v>54266.5</v>
      </c>
      <c r="H198" s="10"/>
      <c r="I198" s="74">
        <v>44059.663865546223</v>
      </c>
      <c r="J198" s="438">
        <v>47144.537815126052</v>
      </c>
      <c r="K198" s="68">
        <f t="shared" si="21"/>
        <v>45602.100840336134</v>
      </c>
      <c r="L198" s="27"/>
      <c r="M198" s="26">
        <f t="shared" si="27"/>
        <v>0.19</v>
      </c>
      <c r="N198" s="78">
        <f t="shared" si="22"/>
        <v>52431.000000000007</v>
      </c>
      <c r="O198" s="115">
        <f t="shared" si="23"/>
        <v>56102</v>
      </c>
      <c r="P198" s="69">
        <f t="shared" si="24"/>
        <v>54266.5</v>
      </c>
    </row>
    <row r="199" spans="1:16" x14ac:dyDescent="0.25">
      <c r="A199" s="16">
        <v>197</v>
      </c>
      <c r="B199" s="443" t="s">
        <v>455</v>
      </c>
      <c r="C199" s="230" t="s">
        <v>14</v>
      </c>
      <c r="D199" s="66">
        <v>1</v>
      </c>
      <c r="E199" s="67">
        <f t="shared" si="25"/>
        <v>550167.22689075628</v>
      </c>
      <c r="F199" s="26">
        <v>0.19</v>
      </c>
      <c r="G199" s="301">
        <f t="shared" si="26"/>
        <v>654699</v>
      </c>
      <c r="H199" s="10"/>
      <c r="I199" s="74">
        <v>531562.18487394962</v>
      </c>
      <c r="J199" s="438">
        <v>568772.26890756306</v>
      </c>
      <c r="K199" s="68">
        <f t="shared" si="21"/>
        <v>550167.22689075628</v>
      </c>
      <c r="L199" s="27"/>
      <c r="M199" s="26">
        <f t="shared" si="27"/>
        <v>0.19</v>
      </c>
      <c r="N199" s="78">
        <f t="shared" si="22"/>
        <v>632559</v>
      </c>
      <c r="O199" s="115">
        <f t="shared" si="23"/>
        <v>676839</v>
      </c>
      <c r="P199" s="69">
        <f t="shared" si="24"/>
        <v>654699</v>
      </c>
    </row>
    <row r="200" spans="1:16" x14ac:dyDescent="0.25">
      <c r="A200" s="16">
        <v>198</v>
      </c>
      <c r="B200" s="443" t="s">
        <v>456</v>
      </c>
      <c r="C200" s="230" t="s">
        <v>14</v>
      </c>
      <c r="D200" s="66">
        <v>1</v>
      </c>
      <c r="E200" s="67">
        <f t="shared" si="25"/>
        <v>125282.35294117648</v>
      </c>
      <c r="F200" s="26">
        <v>0.19</v>
      </c>
      <c r="G200" s="301">
        <f t="shared" si="26"/>
        <v>149086</v>
      </c>
      <c r="H200" s="10"/>
      <c r="I200" s="74">
        <v>121045.37815126051</v>
      </c>
      <c r="J200" s="438">
        <v>129519.32773109245</v>
      </c>
      <c r="K200" s="68">
        <f t="shared" si="21"/>
        <v>125282.35294117648</v>
      </c>
      <c r="L200" s="27"/>
      <c r="M200" s="26">
        <f t="shared" si="27"/>
        <v>0.19</v>
      </c>
      <c r="N200" s="78">
        <f t="shared" si="22"/>
        <v>144044</v>
      </c>
      <c r="O200" s="115">
        <f t="shared" si="23"/>
        <v>154128</v>
      </c>
      <c r="P200" s="69">
        <f t="shared" si="24"/>
        <v>149086</v>
      </c>
    </row>
    <row r="201" spans="1:16" x14ac:dyDescent="0.25">
      <c r="A201" s="16">
        <v>199</v>
      </c>
      <c r="B201" s="443" t="s">
        <v>457</v>
      </c>
      <c r="C201" s="230" t="s">
        <v>14</v>
      </c>
      <c r="D201" s="66">
        <v>1</v>
      </c>
      <c r="E201" s="67">
        <f t="shared" si="25"/>
        <v>125282.35294117648</v>
      </c>
      <c r="F201" s="26">
        <v>0.19</v>
      </c>
      <c r="G201" s="301">
        <f t="shared" si="26"/>
        <v>149086</v>
      </c>
      <c r="H201" s="10"/>
      <c r="I201" s="74">
        <v>121045.37815126051</v>
      </c>
      <c r="J201" s="438">
        <v>129519.32773109245</v>
      </c>
      <c r="K201" s="68">
        <f t="shared" si="21"/>
        <v>125282.35294117648</v>
      </c>
      <c r="L201" s="27"/>
      <c r="M201" s="26">
        <f t="shared" si="27"/>
        <v>0.19</v>
      </c>
      <c r="N201" s="78">
        <f t="shared" si="22"/>
        <v>144044</v>
      </c>
      <c r="O201" s="115">
        <f t="shared" si="23"/>
        <v>154128</v>
      </c>
      <c r="P201" s="69">
        <f t="shared" si="24"/>
        <v>149086</v>
      </c>
    </row>
    <row r="202" spans="1:16" x14ac:dyDescent="0.25">
      <c r="A202" s="16">
        <v>200</v>
      </c>
      <c r="B202" s="443" t="s">
        <v>458</v>
      </c>
      <c r="C202" s="230" t="s">
        <v>14</v>
      </c>
      <c r="D202" s="66">
        <v>1</v>
      </c>
      <c r="E202" s="67">
        <f t="shared" si="25"/>
        <v>131253.78151260506</v>
      </c>
      <c r="F202" s="26">
        <v>0.19</v>
      </c>
      <c r="G202" s="301">
        <f t="shared" si="26"/>
        <v>156192</v>
      </c>
      <c r="H202" s="10"/>
      <c r="I202" s="74">
        <v>126815.12605042018</v>
      </c>
      <c r="J202" s="438">
        <v>135692.43697478992</v>
      </c>
      <c r="K202" s="68">
        <f t="shared" si="21"/>
        <v>131253.78151260506</v>
      </c>
      <c r="L202" s="27"/>
      <c r="M202" s="26">
        <f t="shared" si="27"/>
        <v>0.19</v>
      </c>
      <c r="N202" s="78">
        <f t="shared" si="22"/>
        <v>150910</v>
      </c>
      <c r="O202" s="115">
        <f t="shared" si="23"/>
        <v>161474</v>
      </c>
      <c r="P202" s="69">
        <f t="shared" si="24"/>
        <v>156192</v>
      </c>
    </row>
    <row r="203" spans="1:16" x14ac:dyDescent="0.25">
      <c r="A203" s="16">
        <v>201</v>
      </c>
      <c r="B203" s="443" t="s">
        <v>459</v>
      </c>
      <c r="C203" s="230" t="s">
        <v>294</v>
      </c>
      <c r="D203" s="66">
        <v>1</v>
      </c>
      <c r="E203" s="67">
        <f t="shared" si="25"/>
        <v>19242.436974789918</v>
      </c>
      <c r="F203" s="26">
        <v>0.19</v>
      </c>
      <c r="G203" s="301">
        <f t="shared" si="26"/>
        <v>22898.500000000004</v>
      </c>
      <c r="H203" s="10"/>
      <c r="I203" s="74">
        <v>18591.596638655465</v>
      </c>
      <c r="J203" s="438">
        <v>19893.277310924372</v>
      </c>
      <c r="K203" s="68">
        <f t="shared" si="21"/>
        <v>19242.436974789918</v>
      </c>
      <c r="L203" s="27"/>
      <c r="M203" s="26">
        <f t="shared" si="27"/>
        <v>0.19</v>
      </c>
      <c r="N203" s="78">
        <f t="shared" si="22"/>
        <v>22124.000000000004</v>
      </c>
      <c r="O203" s="115">
        <f t="shared" si="23"/>
        <v>23673.000000000004</v>
      </c>
      <c r="P203" s="69">
        <f t="shared" si="24"/>
        <v>22898.500000000004</v>
      </c>
    </row>
    <row r="204" spans="1:16" x14ac:dyDescent="0.25">
      <c r="A204" s="16">
        <v>202</v>
      </c>
      <c r="B204" s="443" t="s">
        <v>460</v>
      </c>
      <c r="C204" s="230" t="s">
        <v>461</v>
      </c>
      <c r="D204" s="66">
        <v>1</v>
      </c>
      <c r="E204" s="67">
        <f t="shared" si="25"/>
        <v>200925.21008403364</v>
      </c>
      <c r="F204" s="26">
        <v>0.19</v>
      </c>
      <c r="G204" s="301">
        <f t="shared" si="26"/>
        <v>239101.00000000003</v>
      </c>
      <c r="H204" s="10"/>
      <c r="I204" s="74">
        <v>194130.25210084036</v>
      </c>
      <c r="J204" s="438">
        <v>207720.16806722691</v>
      </c>
      <c r="K204" s="68">
        <f t="shared" si="21"/>
        <v>200925.21008403364</v>
      </c>
      <c r="L204" s="27"/>
      <c r="M204" s="26">
        <f t="shared" si="27"/>
        <v>0.19</v>
      </c>
      <c r="N204" s="78">
        <f t="shared" si="22"/>
        <v>231015.00000000003</v>
      </c>
      <c r="O204" s="115">
        <f t="shared" si="23"/>
        <v>247187.00000000003</v>
      </c>
      <c r="P204" s="69">
        <f t="shared" si="24"/>
        <v>239101.00000000003</v>
      </c>
    </row>
    <row r="205" spans="1:16" x14ac:dyDescent="0.25">
      <c r="A205" s="16">
        <v>203</v>
      </c>
      <c r="B205" s="443" t="s">
        <v>782</v>
      </c>
      <c r="C205" s="230" t="s">
        <v>100</v>
      </c>
      <c r="D205" s="66">
        <v>1</v>
      </c>
      <c r="E205" s="67">
        <f t="shared" si="25"/>
        <v>12260.084033613446</v>
      </c>
      <c r="F205" s="26">
        <v>0.19</v>
      </c>
      <c r="G205" s="301">
        <f t="shared" si="26"/>
        <v>14589.5</v>
      </c>
      <c r="H205" s="10"/>
      <c r="I205" s="74">
        <v>11845.378151260506</v>
      </c>
      <c r="J205" s="438">
        <v>12674.789915966387</v>
      </c>
      <c r="K205" s="68">
        <f t="shared" si="21"/>
        <v>12260.084033613446</v>
      </c>
      <c r="L205" s="27"/>
      <c r="M205" s="26">
        <f t="shared" si="27"/>
        <v>0.19</v>
      </c>
      <c r="N205" s="78">
        <f t="shared" si="22"/>
        <v>14096.000000000002</v>
      </c>
      <c r="O205" s="115">
        <f t="shared" si="23"/>
        <v>15083</v>
      </c>
      <c r="P205" s="69">
        <f t="shared" si="24"/>
        <v>14589.5</v>
      </c>
    </row>
    <row r="206" spans="1:16" ht="30" x14ac:dyDescent="0.25">
      <c r="A206" s="16">
        <v>204</v>
      </c>
      <c r="B206" s="443" t="s">
        <v>462</v>
      </c>
      <c r="C206" s="230" t="s">
        <v>14</v>
      </c>
      <c r="D206" s="66">
        <v>1</v>
      </c>
      <c r="E206" s="67">
        <f t="shared" si="25"/>
        <v>3858.4033613445381</v>
      </c>
      <c r="F206" s="26">
        <v>0.19</v>
      </c>
      <c r="G206" s="301">
        <f t="shared" si="26"/>
        <v>4591.5</v>
      </c>
      <c r="H206" s="10"/>
      <c r="I206" s="74">
        <v>3727.7310924369749</v>
      </c>
      <c r="J206" s="438">
        <v>3989.0756302521008</v>
      </c>
      <c r="K206" s="68">
        <f t="shared" si="21"/>
        <v>3858.4033613445381</v>
      </c>
      <c r="L206" s="27"/>
      <c r="M206" s="26">
        <f t="shared" si="27"/>
        <v>0.19</v>
      </c>
      <c r="N206" s="78">
        <f t="shared" si="22"/>
        <v>4436</v>
      </c>
      <c r="O206" s="115">
        <f t="shared" si="23"/>
        <v>4747</v>
      </c>
      <c r="P206" s="69">
        <f t="shared" si="24"/>
        <v>4591.5</v>
      </c>
    </row>
    <row r="207" spans="1:16" ht="30" x14ac:dyDescent="0.25">
      <c r="A207" s="16">
        <v>205</v>
      </c>
      <c r="B207" s="443" t="s">
        <v>463</v>
      </c>
      <c r="C207" s="230" t="s">
        <v>14</v>
      </c>
      <c r="D207" s="66">
        <v>1</v>
      </c>
      <c r="E207" s="67">
        <f t="shared" si="25"/>
        <v>3858.4033613445381</v>
      </c>
      <c r="F207" s="26">
        <v>0.19</v>
      </c>
      <c r="G207" s="301">
        <f t="shared" si="26"/>
        <v>4591.5</v>
      </c>
      <c r="H207" s="10"/>
      <c r="I207" s="74">
        <v>3727.7310924369749</v>
      </c>
      <c r="J207" s="438">
        <v>3989.0756302521008</v>
      </c>
      <c r="K207" s="68">
        <f t="shared" si="21"/>
        <v>3858.4033613445381</v>
      </c>
      <c r="L207" s="27"/>
      <c r="M207" s="26">
        <f t="shared" si="27"/>
        <v>0.19</v>
      </c>
      <c r="N207" s="78">
        <f t="shared" si="22"/>
        <v>4436</v>
      </c>
      <c r="O207" s="115">
        <f t="shared" si="23"/>
        <v>4747</v>
      </c>
      <c r="P207" s="69">
        <f t="shared" si="24"/>
        <v>4591.5</v>
      </c>
    </row>
    <row r="208" spans="1:16" ht="30" x14ac:dyDescent="0.25">
      <c r="A208" s="16">
        <v>206</v>
      </c>
      <c r="B208" s="443" t="s">
        <v>464</v>
      </c>
      <c r="C208" s="230" t="s">
        <v>14</v>
      </c>
      <c r="D208" s="66">
        <v>1</v>
      </c>
      <c r="E208" s="67">
        <f t="shared" si="25"/>
        <v>3858.4033613445381</v>
      </c>
      <c r="F208" s="26">
        <v>0.19</v>
      </c>
      <c r="G208" s="301">
        <f t="shared" si="26"/>
        <v>4591.5</v>
      </c>
      <c r="H208" s="10"/>
      <c r="I208" s="74">
        <v>3727.7310924369749</v>
      </c>
      <c r="J208" s="438">
        <v>3989.0756302521008</v>
      </c>
      <c r="K208" s="68">
        <f t="shared" si="21"/>
        <v>3858.4033613445381</v>
      </c>
      <c r="L208" s="27"/>
      <c r="M208" s="26">
        <f t="shared" si="27"/>
        <v>0.19</v>
      </c>
      <c r="N208" s="78">
        <f t="shared" si="22"/>
        <v>4436</v>
      </c>
      <c r="O208" s="115">
        <f t="shared" si="23"/>
        <v>4747</v>
      </c>
      <c r="P208" s="69">
        <f t="shared" si="24"/>
        <v>4591.5</v>
      </c>
    </row>
    <row r="209" spans="1:16" ht="30" x14ac:dyDescent="0.25">
      <c r="A209" s="16">
        <v>207</v>
      </c>
      <c r="B209" s="443" t="s">
        <v>465</v>
      </c>
      <c r="C209" s="230" t="s">
        <v>14</v>
      </c>
      <c r="D209" s="66">
        <v>1</v>
      </c>
      <c r="E209" s="67">
        <f t="shared" si="25"/>
        <v>3858.4033613445381</v>
      </c>
      <c r="F209" s="26">
        <v>0.19</v>
      </c>
      <c r="G209" s="301">
        <f t="shared" si="26"/>
        <v>4591.5</v>
      </c>
      <c r="H209" s="10"/>
      <c r="I209" s="74">
        <v>3727.7310924369749</v>
      </c>
      <c r="J209" s="438">
        <v>3989.0756302521008</v>
      </c>
      <c r="K209" s="68">
        <f t="shared" si="21"/>
        <v>3858.4033613445381</v>
      </c>
      <c r="L209" s="27"/>
      <c r="M209" s="26">
        <f t="shared" si="27"/>
        <v>0.19</v>
      </c>
      <c r="N209" s="78">
        <f t="shared" si="22"/>
        <v>4436</v>
      </c>
      <c r="O209" s="115">
        <f t="shared" si="23"/>
        <v>4747</v>
      </c>
      <c r="P209" s="69">
        <f t="shared" si="24"/>
        <v>4591.5</v>
      </c>
    </row>
    <row r="210" spans="1:16" ht="30" x14ac:dyDescent="0.25">
      <c r="A210" s="16">
        <v>208</v>
      </c>
      <c r="B210" s="443" t="s">
        <v>466</v>
      </c>
      <c r="C210" s="230" t="s">
        <v>14</v>
      </c>
      <c r="D210" s="66">
        <v>1</v>
      </c>
      <c r="E210" s="67">
        <f t="shared" si="25"/>
        <v>3858.4033613445381</v>
      </c>
      <c r="F210" s="26">
        <v>0.19</v>
      </c>
      <c r="G210" s="301">
        <f t="shared" si="26"/>
        <v>4591.5</v>
      </c>
      <c r="H210" s="10"/>
      <c r="I210" s="74">
        <v>3727.7310924369749</v>
      </c>
      <c r="J210" s="438">
        <v>3989.0756302521008</v>
      </c>
      <c r="K210" s="68">
        <f t="shared" si="21"/>
        <v>3858.4033613445381</v>
      </c>
      <c r="L210" s="27"/>
      <c r="M210" s="26">
        <f t="shared" si="27"/>
        <v>0.19</v>
      </c>
      <c r="N210" s="78">
        <f t="shared" si="22"/>
        <v>4436</v>
      </c>
      <c r="O210" s="115">
        <f t="shared" si="23"/>
        <v>4747</v>
      </c>
      <c r="P210" s="69">
        <f t="shared" si="24"/>
        <v>4591.5</v>
      </c>
    </row>
    <row r="211" spans="1:16" ht="30" x14ac:dyDescent="0.25">
      <c r="A211" s="16">
        <v>209</v>
      </c>
      <c r="B211" s="443" t="s">
        <v>467</v>
      </c>
      <c r="C211" s="230" t="s">
        <v>14</v>
      </c>
      <c r="D211" s="66">
        <v>1</v>
      </c>
      <c r="E211" s="67">
        <f t="shared" si="25"/>
        <v>3858.4033613445381</v>
      </c>
      <c r="F211" s="26">
        <v>0.19</v>
      </c>
      <c r="G211" s="301">
        <f t="shared" si="26"/>
        <v>4591.5</v>
      </c>
      <c r="H211" s="10"/>
      <c r="I211" s="74">
        <v>3727.7310924369749</v>
      </c>
      <c r="J211" s="438">
        <v>3989.0756302521008</v>
      </c>
      <c r="K211" s="68">
        <f t="shared" si="21"/>
        <v>3858.4033613445381</v>
      </c>
      <c r="L211" s="27"/>
      <c r="M211" s="26">
        <f t="shared" si="27"/>
        <v>0.19</v>
      </c>
      <c r="N211" s="78">
        <f t="shared" si="22"/>
        <v>4436</v>
      </c>
      <c r="O211" s="115">
        <f t="shared" si="23"/>
        <v>4747</v>
      </c>
      <c r="P211" s="69">
        <f t="shared" si="24"/>
        <v>4591.5</v>
      </c>
    </row>
    <row r="212" spans="1:16" x14ac:dyDescent="0.25">
      <c r="A212" s="16">
        <v>210</v>
      </c>
      <c r="B212" s="443" t="s">
        <v>468</v>
      </c>
      <c r="C212" s="230" t="s">
        <v>333</v>
      </c>
      <c r="D212" s="66">
        <v>1</v>
      </c>
      <c r="E212" s="67">
        <f t="shared" si="25"/>
        <v>167804.2016806723</v>
      </c>
      <c r="F212" s="26">
        <v>0.19</v>
      </c>
      <c r="G212" s="301">
        <f t="shared" si="26"/>
        <v>199687.00000000003</v>
      </c>
      <c r="H212" s="10"/>
      <c r="I212" s="74">
        <v>162129.4117647059</v>
      </c>
      <c r="J212" s="438">
        <v>173478.99159663866</v>
      </c>
      <c r="K212" s="68">
        <f t="shared" si="21"/>
        <v>167804.2016806723</v>
      </c>
      <c r="L212" s="27"/>
      <c r="M212" s="26">
        <f t="shared" si="27"/>
        <v>0.19</v>
      </c>
      <c r="N212" s="78">
        <f t="shared" si="22"/>
        <v>192934.00000000003</v>
      </c>
      <c r="O212" s="115">
        <f t="shared" si="23"/>
        <v>206440</v>
      </c>
      <c r="P212" s="69">
        <f t="shared" si="24"/>
        <v>199687</v>
      </c>
    </row>
    <row r="213" spans="1:16" x14ac:dyDescent="0.25">
      <c r="A213" s="16">
        <v>211</v>
      </c>
      <c r="B213" s="443" t="s">
        <v>469</v>
      </c>
      <c r="C213" s="230" t="s">
        <v>333</v>
      </c>
      <c r="D213" s="66">
        <v>1</v>
      </c>
      <c r="E213" s="67">
        <f t="shared" si="25"/>
        <v>167804.2016806723</v>
      </c>
      <c r="F213" s="26">
        <v>0.19</v>
      </c>
      <c r="G213" s="301">
        <f t="shared" si="26"/>
        <v>199687.00000000003</v>
      </c>
      <c r="H213" s="10"/>
      <c r="I213" s="74">
        <v>162129.4117647059</v>
      </c>
      <c r="J213" s="438">
        <v>173478.99159663866</v>
      </c>
      <c r="K213" s="68">
        <f t="shared" si="21"/>
        <v>167804.2016806723</v>
      </c>
      <c r="L213" s="27"/>
      <c r="M213" s="26">
        <f t="shared" si="27"/>
        <v>0.19</v>
      </c>
      <c r="N213" s="78">
        <f t="shared" si="22"/>
        <v>192934.00000000003</v>
      </c>
      <c r="O213" s="115">
        <f t="shared" si="23"/>
        <v>206440</v>
      </c>
      <c r="P213" s="69">
        <f t="shared" si="24"/>
        <v>199687</v>
      </c>
    </row>
    <row r="214" spans="1:16" x14ac:dyDescent="0.25">
      <c r="A214" s="16">
        <v>212</v>
      </c>
      <c r="B214" s="443" t="s">
        <v>470</v>
      </c>
      <c r="C214" s="230" t="s">
        <v>14</v>
      </c>
      <c r="D214" s="66">
        <v>1</v>
      </c>
      <c r="E214" s="67">
        <f t="shared" si="25"/>
        <v>67757.983193277309</v>
      </c>
      <c r="F214" s="26">
        <v>0.19</v>
      </c>
      <c r="G214" s="301">
        <f t="shared" si="26"/>
        <v>80632</v>
      </c>
      <c r="H214" s="10"/>
      <c r="I214" s="74">
        <v>65466.386554621851</v>
      </c>
      <c r="J214" s="438">
        <v>70049.579831932773</v>
      </c>
      <c r="K214" s="68">
        <f t="shared" si="21"/>
        <v>67757.983193277309</v>
      </c>
      <c r="L214" s="27"/>
      <c r="M214" s="26">
        <f t="shared" si="27"/>
        <v>0.19</v>
      </c>
      <c r="N214" s="78">
        <f t="shared" si="22"/>
        <v>77905</v>
      </c>
      <c r="O214" s="115">
        <f t="shared" si="23"/>
        <v>83359</v>
      </c>
      <c r="P214" s="69">
        <f t="shared" si="24"/>
        <v>80632</v>
      </c>
    </row>
    <row r="215" spans="1:16" x14ac:dyDescent="0.25">
      <c r="A215" s="16">
        <v>213</v>
      </c>
      <c r="B215" s="443" t="s">
        <v>471</v>
      </c>
      <c r="C215" s="230" t="s">
        <v>472</v>
      </c>
      <c r="D215" s="66">
        <v>1</v>
      </c>
      <c r="E215" s="67">
        <f t="shared" si="25"/>
        <v>7760.9243697478996</v>
      </c>
      <c r="F215" s="26">
        <v>0.19</v>
      </c>
      <c r="G215" s="301">
        <f t="shared" si="26"/>
        <v>9235.5</v>
      </c>
      <c r="H215" s="10"/>
      <c r="I215" s="74">
        <v>7498.3193277310929</v>
      </c>
      <c r="J215" s="438">
        <v>8023.5294117647063</v>
      </c>
      <c r="K215" s="68">
        <f t="shared" si="21"/>
        <v>7760.9243697478996</v>
      </c>
      <c r="L215" s="27"/>
      <c r="M215" s="26">
        <f t="shared" si="27"/>
        <v>0.19</v>
      </c>
      <c r="N215" s="78">
        <f t="shared" si="22"/>
        <v>8923</v>
      </c>
      <c r="O215" s="115">
        <f t="shared" si="23"/>
        <v>9548</v>
      </c>
      <c r="P215" s="69">
        <f t="shared" si="24"/>
        <v>9235.5</v>
      </c>
    </row>
    <row r="216" spans="1:16" x14ac:dyDescent="0.25">
      <c r="A216" s="16">
        <v>214</v>
      </c>
      <c r="B216" s="443" t="s">
        <v>473</v>
      </c>
      <c r="C216" s="230" t="s">
        <v>472</v>
      </c>
      <c r="D216" s="66">
        <v>1</v>
      </c>
      <c r="E216" s="67">
        <f t="shared" si="25"/>
        <v>5218.4873949579833</v>
      </c>
      <c r="F216" s="26">
        <v>0.19</v>
      </c>
      <c r="G216" s="301">
        <f t="shared" si="26"/>
        <v>6210</v>
      </c>
      <c r="H216" s="10"/>
      <c r="I216" s="74">
        <v>5042.0168067226896</v>
      </c>
      <c r="J216" s="438">
        <v>5394.9579831932779</v>
      </c>
      <c r="K216" s="68">
        <f t="shared" si="21"/>
        <v>5218.4873949579833</v>
      </c>
      <c r="L216" s="27"/>
      <c r="M216" s="26">
        <f t="shared" si="27"/>
        <v>0.19</v>
      </c>
      <c r="N216" s="78">
        <f t="shared" si="22"/>
        <v>6000.0000000000009</v>
      </c>
      <c r="O216" s="115">
        <f t="shared" si="23"/>
        <v>6420.0000000000009</v>
      </c>
      <c r="P216" s="69">
        <f t="shared" si="24"/>
        <v>6210.0000000000009</v>
      </c>
    </row>
    <row r="217" spans="1:16" x14ac:dyDescent="0.25">
      <c r="A217" s="16">
        <v>215</v>
      </c>
      <c r="B217" s="443" t="s">
        <v>474</v>
      </c>
      <c r="C217" s="230" t="s">
        <v>472</v>
      </c>
      <c r="D217" s="66">
        <v>1</v>
      </c>
      <c r="E217" s="67">
        <f t="shared" si="25"/>
        <v>7790.3361344537825</v>
      </c>
      <c r="F217" s="26">
        <v>0.19</v>
      </c>
      <c r="G217" s="301">
        <f t="shared" si="26"/>
        <v>9270.5000000000018</v>
      </c>
      <c r="H217" s="10"/>
      <c r="I217" s="74">
        <v>7526.8907563025214</v>
      </c>
      <c r="J217" s="438">
        <v>8053.7815126050427</v>
      </c>
      <c r="K217" s="68">
        <f t="shared" si="21"/>
        <v>7790.3361344537825</v>
      </c>
      <c r="L217" s="27"/>
      <c r="M217" s="26">
        <f t="shared" si="27"/>
        <v>0.19</v>
      </c>
      <c r="N217" s="78">
        <f t="shared" si="22"/>
        <v>8957</v>
      </c>
      <c r="O217" s="115">
        <f t="shared" si="23"/>
        <v>9584</v>
      </c>
      <c r="P217" s="69">
        <f t="shared" si="24"/>
        <v>9270.5</v>
      </c>
    </row>
    <row r="218" spans="1:16" x14ac:dyDescent="0.25">
      <c r="A218" s="16">
        <v>216</v>
      </c>
      <c r="B218" s="443" t="s">
        <v>475</v>
      </c>
      <c r="C218" s="230" t="s">
        <v>472</v>
      </c>
      <c r="D218" s="66">
        <v>1</v>
      </c>
      <c r="E218" s="67">
        <f t="shared" si="25"/>
        <v>8939.4957983193272</v>
      </c>
      <c r="F218" s="26">
        <v>0.19</v>
      </c>
      <c r="G218" s="301">
        <f t="shared" si="26"/>
        <v>10638</v>
      </c>
      <c r="H218" s="10"/>
      <c r="I218" s="74">
        <v>8636.9747899159665</v>
      </c>
      <c r="J218" s="438">
        <v>9242.0168067226896</v>
      </c>
      <c r="K218" s="68">
        <f t="shared" si="21"/>
        <v>8939.4957983193272</v>
      </c>
      <c r="L218" s="27"/>
      <c r="M218" s="26">
        <f t="shared" si="27"/>
        <v>0.19</v>
      </c>
      <c r="N218" s="78">
        <f t="shared" si="22"/>
        <v>10278</v>
      </c>
      <c r="O218" s="115">
        <f t="shared" si="23"/>
        <v>10998</v>
      </c>
      <c r="P218" s="69">
        <f t="shared" si="24"/>
        <v>10638</v>
      </c>
    </row>
    <row r="219" spans="1:16" ht="30" x14ac:dyDescent="0.25">
      <c r="A219" s="16">
        <v>217</v>
      </c>
      <c r="B219" s="443" t="s">
        <v>476</v>
      </c>
      <c r="C219" s="230" t="s">
        <v>472</v>
      </c>
      <c r="D219" s="66">
        <v>1</v>
      </c>
      <c r="E219" s="67">
        <f t="shared" si="25"/>
        <v>697084.87394957989</v>
      </c>
      <c r="F219" s="26">
        <v>0.19</v>
      </c>
      <c r="G219" s="301">
        <f t="shared" si="26"/>
        <v>829531.00000000012</v>
      </c>
      <c r="H219" s="10"/>
      <c r="I219" s="74">
        <v>673511.76470588241</v>
      </c>
      <c r="J219" s="438">
        <v>720657.98319327738</v>
      </c>
      <c r="K219" s="68">
        <f t="shared" si="21"/>
        <v>697084.87394957989</v>
      </c>
      <c r="L219" s="27"/>
      <c r="M219" s="26">
        <f t="shared" si="27"/>
        <v>0.19</v>
      </c>
      <c r="N219" s="78">
        <f t="shared" si="22"/>
        <v>801479.00000000012</v>
      </c>
      <c r="O219" s="115">
        <f t="shared" si="23"/>
        <v>857583.00000000012</v>
      </c>
      <c r="P219" s="69">
        <f t="shared" si="24"/>
        <v>829531.00000000012</v>
      </c>
    </row>
    <row r="220" spans="1:16" x14ac:dyDescent="0.25">
      <c r="A220" s="16">
        <v>218</v>
      </c>
      <c r="B220" s="443" t="s">
        <v>685</v>
      </c>
      <c r="C220" s="230" t="s">
        <v>14</v>
      </c>
      <c r="D220" s="66">
        <v>1</v>
      </c>
      <c r="E220" s="67">
        <f t="shared" si="25"/>
        <v>15073.949579831933</v>
      </c>
      <c r="F220" s="26">
        <v>0.19</v>
      </c>
      <c r="G220" s="301">
        <f t="shared" si="26"/>
        <v>17938</v>
      </c>
      <c r="H220" s="10"/>
      <c r="I220" s="74">
        <v>14563.865546218489</v>
      </c>
      <c r="J220" s="438">
        <v>15584.033613445379</v>
      </c>
      <c r="K220" s="68">
        <f t="shared" si="21"/>
        <v>15073.949579831933</v>
      </c>
      <c r="L220" s="27"/>
      <c r="M220" s="26">
        <f t="shared" si="27"/>
        <v>0.19</v>
      </c>
      <c r="N220" s="78">
        <f t="shared" si="22"/>
        <v>17331</v>
      </c>
      <c r="O220" s="115">
        <f t="shared" si="23"/>
        <v>18545</v>
      </c>
      <c r="P220" s="69">
        <f t="shared" si="24"/>
        <v>17938</v>
      </c>
    </row>
    <row r="221" spans="1:16" x14ac:dyDescent="0.25">
      <c r="A221" s="16">
        <v>219</v>
      </c>
      <c r="B221" s="443" t="s">
        <v>477</v>
      </c>
      <c r="C221" s="230" t="s">
        <v>14</v>
      </c>
      <c r="D221" s="66">
        <v>1</v>
      </c>
      <c r="E221" s="67">
        <f t="shared" si="25"/>
        <v>64091.176470588238</v>
      </c>
      <c r="F221" s="26">
        <v>0.19</v>
      </c>
      <c r="G221" s="301">
        <f t="shared" si="26"/>
        <v>76268.5</v>
      </c>
      <c r="H221" s="10"/>
      <c r="I221" s="74">
        <v>61923.529411764706</v>
      </c>
      <c r="J221" s="438">
        <v>66258.823529411762</v>
      </c>
      <c r="K221" s="68">
        <f t="shared" si="21"/>
        <v>64091.176470588238</v>
      </c>
      <c r="L221" s="27"/>
      <c r="M221" s="26">
        <f t="shared" si="27"/>
        <v>0.19</v>
      </c>
      <c r="N221" s="78">
        <f t="shared" si="22"/>
        <v>73689</v>
      </c>
      <c r="O221" s="115">
        <f t="shared" si="23"/>
        <v>78848</v>
      </c>
      <c r="P221" s="69">
        <f t="shared" si="24"/>
        <v>76268.5</v>
      </c>
    </row>
    <row r="222" spans="1:16" x14ac:dyDescent="0.25">
      <c r="A222" s="16">
        <v>220</v>
      </c>
      <c r="B222" s="443" t="s">
        <v>478</v>
      </c>
      <c r="C222" s="230" t="s">
        <v>14</v>
      </c>
      <c r="D222" s="66">
        <v>1</v>
      </c>
      <c r="E222" s="67">
        <f t="shared" si="25"/>
        <v>61673.94957983194</v>
      </c>
      <c r="F222" s="26">
        <v>0.19</v>
      </c>
      <c r="G222" s="301">
        <f t="shared" si="26"/>
        <v>73392.000000000015</v>
      </c>
      <c r="H222" s="10"/>
      <c r="I222" s="74">
        <v>59588.23529411765</v>
      </c>
      <c r="J222" s="438">
        <v>63759.663865546223</v>
      </c>
      <c r="K222" s="68">
        <f t="shared" si="21"/>
        <v>61673.94957983194</v>
      </c>
      <c r="L222" s="27"/>
      <c r="M222" s="26">
        <f t="shared" si="27"/>
        <v>0.19</v>
      </c>
      <c r="N222" s="78">
        <f t="shared" si="22"/>
        <v>70910</v>
      </c>
      <c r="O222" s="115">
        <f t="shared" si="23"/>
        <v>75874</v>
      </c>
      <c r="P222" s="69">
        <f t="shared" si="24"/>
        <v>73392</v>
      </c>
    </row>
    <row r="223" spans="1:16" x14ac:dyDescent="0.25">
      <c r="A223" s="16">
        <v>221</v>
      </c>
      <c r="B223" s="443" t="s">
        <v>479</v>
      </c>
      <c r="C223" s="230" t="s">
        <v>14</v>
      </c>
      <c r="D223" s="66">
        <v>1</v>
      </c>
      <c r="E223" s="67">
        <f t="shared" si="25"/>
        <v>55215.126050420171</v>
      </c>
      <c r="F223" s="26">
        <v>0.19</v>
      </c>
      <c r="G223" s="301">
        <f t="shared" si="26"/>
        <v>65706</v>
      </c>
      <c r="H223" s="10"/>
      <c r="I223" s="74">
        <v>53347.899159663866</v>
      </c>
      <c r="J223" s="438">
        <v>57082.352941176476</v>
      </c>
      <c r="K223" s="68">
        <f t="shared" si="21"/>
        <v>55215.126050420171</v>
      </c>
      <c r="L223" s="27"/>
      <c r="M223" s="26">
        <f t="shared" si="27"/>
        <v>0.19</v>
      </c>
      <c r="N223" s="78">
        <f t="shared" si="22"/>
        <v>63484</v>
      </c>
      <c r="O223" s="115">
        <f t="shared" si="23"/>
        <v>67928</v>
      </c>
      <c r="P223" s="69">
        <f t="shared" si="24"/>
        <v>65706</v>
      </c>
    </row>
    <row r="224" spans="1:16" x14ac:dyDescent="0.25">
      <c r="A224" s="16">
        <v>222</v>
      </c>
      <c r="B224" s="443" t="s">
        <v>480</v>
      </c>
      <c r="C224" s="230" t="s">
        <v>14</v>
      </c>
      <c r="D224" s="66">
        <v>1</v>
      </c>
      <c r="E224" s="67">
        <f t="shared" si="25"/>
        <v>5218.4873949579833</v>
      </c>
      <c r="F224" s="26">
        <v>0.19</v>
      </c>
      <c r="G224" s="301">
        <f t="shared" si="26"/>
        <v>6210</v>
      </c>
      <c r="H224" s="10"/>
      <c r="I224" s="74">
        <v>5042.0168067226896</v>
      </c>
      <c r="J224" s="438">
        <v>5394.9579831932779</v>
      </c>
      <c r="K224" s="68">
        <f t="shared" si="21"/>
        <v>5218.4873949579833</v>
      </c>
      <c r="L224" s="27"/>
      <c r="M224" s="26">
        <f t="shared" si="27"/>
        <v>0.19</v>
      </c>
      <c r="N224" s="78">
        <f t="shared" si="22"/>
        <v>6000.0000000000009</v>
      </c>
      <c r="O224" s="115">
        <f t="shared" si="23"/>
        <v>6420.0000000000009</v>
      </c>
      <c r="P224" s="69">
        <f t="shared" si="24"/>
        <v>6210.0000000000009</v>
      </c>
    </row>
    <row r="225" spans="1:16" x14ac:dyDescent="0.25">
      <c r="A225" s="16">
        <v>223</v>
      </c>
      <c r="B225" s="443" t="s">
        <v>481</v>
      </c>
      <c r="C225" s="230" t="s">
        <v>14</v>
      </c>
      <c r="D225" s="66">
        <v>1</v>
      </c>
      <c r="E225" s="67">
        <f t="shared" si="25"/>
        <v>5218.4873949579833</v>
      </c>
      <c r="F225" s="26">
        <v>0.19</v>
      </c>
      <c r="G225" s="301">
        <f t="shared" si="26"/>
        <v>6210</v>
      </c>
      <c r="H225" s="10"/>
      <c r="I225" s="74">
        <v>5042.0168067226896</v>
      </c>
      <c r="J225" s="438">
        <v>5394.9579831932779</v>
      </c>
      <c r="K225" s="68">
        <f t="shared" si="21"/>
        <v>5218.4873949579833</v>
      </c>
      <c r="L225" s="27"/>
      <c r="M225" s="26">
        <f t="shared" si="27"/>
        <v>0.19</v>
      </c>
      <c r="N225" s="78">
        <f t="shared" si="22"/>
        <v>6000.0000000000009</v>
      </c>
      <c r="O225" s="115">
        <f t="shared" si="23"/>
        <v>6420.0000000000009</v>
      </c>
      <c r="P225" s="69">
        <f t="shared" si="24"/>
        <v>6210.0000000000009</v>
      </c>
    </row>
    <row r="226" spans="1:16" x14ac:dyDescent="0.25">
      <c r="A226" s="16">
        <v>224</v>
      </c>
      <c r="B226" s="443" t="s">
        <v>783</v>
      </c>
      <c r="C226" s="230" t="s">
        <v>14</v>
      </c>
      <c r="D226" s="66">
        <v>1</v>
      </c>
      <c r="E226" s="67">
        <f t="shared" si="25"/>
        <v>346572.26890756306</v>
      </c>
      <c r="F226" s="26">
        <v>0.19</v>
      </c>
      <c r="G226" s="301">
        <f t="shared" si="26"/>
        <v>412421.00000000006</v>
      </c>
      <c r="H226" s="10"/>
      <c r="I226" s="74">
        <v>334852.10084033618</v>
      </c>
      <c r="J226" s="438">
        <v>358292.43697478995</v>
      </c>
      <c r="K226" s="68">
        <f t="shared" si="21"/>
        <v>346572.26890756306</v>
      </c>
      <c r="L226" s="27"/>
      <c r="M226" s="26">
        <f t="shared" si="27"/>
        <v>0.19</v>
      </c>
      <c r="N226" s="78">
        <f t="shared" si="22"/>
        <v>398474.00000000006</v>
      </c>
      <c r="O226" s="115">
        <f t="shared" si="23"/>
        <v>426368.00000000006</v>
      </c>
      <c r="P226" s="69">
        <f t="shared" si="24"/>
        <v>412421.00000000006</v>
      </c>
    </row>
    <row r="227" spans="1:16" ht="150" x14ac:dyDescent="0.25">
      <c r="A227" s="16">
        <v>225</v>
      </c>
      <c r="B227" s="443" t="s">
        <v>482</v>
      </c>
      <c r="C227" s="230" t="s">
        <v>294</v>
      </c>
      <c r="D227" s="66">
        <v>1</v>
      </c>
      <c r="E227" s="67">
        <f t="shared" si="25"/>
        <v>108723.10924369749</v>
      </c>
      <c r="F227" s="26">
        <v>0.19</v>
      </c>
      <c r="G227" s="301">
        <f t="shared" si="26"/>
        <v>129380.50000000001</v>
      </c>
      <c r="H227" s="10"/>
      <c r="I227" s="74">
        <v>105046.21848739496</v>
      </c>
      <c r="J227" s="438">
        <v>112400</v>
      </c>
      <c r="K227" s="68">
        <f t="shared" si="21"/>
        <v>108723.10924369749</v>
      </c>
      <c r="L227" s="27"/>
      <c r="M227" s="26">
        <f t="shared" si="27"/>
        <v>0.19</v>
      </c>
      <c r="N227" s="78">
        <f t="shared" si="22"/>
        <v>125005</v>
      </c>
      <c r="O227" s="115">
        <f t="shared" si="23"/>
        <v>133756</v>
      </c>
      <c r="P227" s="69">
        <f t="shared" si="24"/>
        <v>129380.5</v>
      </c>
    </row>
    <row r="228" spans="1:16" ht="30" x14ac:dyDescent="0.25">
      <c r="A228" s="16">
        <v>226</v>
      </c>
      <c r="B228" s="443" t="s">
        <v>483</v>
      </c>
      <c r="C228" s="230" t="s">
        <v>26</v>
      </c>
      <c r="D228" s="66">
        <v>1</v>
      </c>
      <c r="E228" s="67">
        <f t="shared" si="25"/>
        <v>27210.08403361345</v>
      </c>
      <c r="F228" s="26">
        <v>0.19</v>
      </c>
      <c r="G228" s="301">
        <f t="shared" si="26"/>
        <v>32380.000000000007</v>
      </c>
      <c r="H228" s="10"/>
      <c r="I228" s="74">
        <v>26289.915966386558</v>
      </c>
      <c r="J228" s="438">
        <v>28130.252100840338</v>
      </c>
      <c r="K228" s="68">
        <f t="shared" si="21"/>
        <v>27210.08403361345</v>
      </c>
      <c r="L228" s="27"/>
      <c r="M228" s="26">
        <f t="shared" si="27"/>
        <v>0.19</v>
      </c>
      <c r="N228" s="78">
        <f t="shared" si="22"/>
        <v>31285.000000000004</v>
      </c>
      <c r="O228" s="115">
        <f t="shared" si="23"/>
        <v>33475</v>
      </c>
      <c r="P228" s="69">
        <f t="shared" si="24"/>
        <v>32380</v>
      </c>
    </row>
    <row r="229" spans="1:16" ht="30" x14ac:dyDescent="0.25">
      <c r="A229" s="16">
        <v>227</v>
      </c>
      <c r="B229" s="443" t="s">
        <v>484</v>
      </c>
      <c r="C229" s="230" t="s">
        <v>26</v>
      </c>
      <c r="D229" s="66">
        <v>1</v>
      </c>
      <c r="E229" s="67">
        <f t="shared" si="25"/>
        <v>25156.722689075632</v>
      </c>
      <c r="F229" s="26">
        <v>0.19</v>
      </c>
      <c r="G229" s="301">
        <f t="shared" si="26"/>
        <v>29936.5</v>
      </c>
      <c r="H229" s="10"/>
      <c r="I229" s="74">
        <v>24305.882352941178</v>
      </c>
      <c r="J229" s="438">
        <v>26007.563025210085</v>
      </c>
      <c r="K229" s="68">
        <f t="shared" si="21"/>
        <v>25156.722689075632</v>
      </c>
      <c r="L229" s="27"/>
      <c r="M229" s="26">
        <f t="shared" si="27"/>
        <v>0.19</v>
      </c>
      <c r="N229" s="78">
        <f t="shared" si="22"/>
        <v>28924.000000000004</v>
      </c>
      <c r="O229" s="115">
        <f t="shared" si="23"/>
        <v>30949</v>
      </c>
      <c r="P229" s="69">
        <f t="shared" si="24"/>
        <v>29936.5</v>
      </c>
    </row>
    <row r="230" spans="1:16" x14ac:dyDescent="0.25">
      <c r="A230" s="16">
        <v>228</v>
      </c>
      <c r="B230" s="443" t="s">
        <v>485</v>
      </c>
      <c r="C230" s="230" t="s">
        <v>294</v>
      </c>
      <c r="D230" s="66">
        <v>1</v>
      </c>
      <c r="E230" s="67">
        <f t="shared" si="25"/>
        <v>68236.134453781517</v>
      </c>
      <c r="F230" s="26">
        <v>0.19</v>
      </c>
      <c r="G230" s="301">
        <f t="shared" si="26"/>
        <v>81201</v>
      </c>
      <c r="H230" s="10"/>
      <c r="I230" s="74">
        <v>65928.571428571435</v>
      </c>
      <c r="J230" s="438">
        <v>70543.697478991598</v>
      </c>
      <c r="K230" s="68">
        <f t="shared" si="21"/>
        <v>68236.134453781517</v>
      </c>
      <c r="L230" s="27"/>
      <c r="M230" s="26">
        <f t="shared" si="27"/>
        <v>0.19</v>
      </c>
      <c r="N230" s="78">
        <f t="shared" si="22"/>
        <v>78455</v>
      </c>
      <c r="O230" s="115">
        <f t="shared" si="23"/>
        <v>83947</v>
      </c>
      <c r="P230" s="69">
        <f t="shared" si="24"/>
        <v>81201</v>
      </c>
    </row>
    <row r="231" spans="1:16" x14ac:dyDescent="0.25">
      <c r="A231" s="16">
        <v>229</v>
      </c>
      <c r="B231" s="443" t="s">
        <v>678</v>
      </c>
      <c r="C231" s="230" t="s">
        <v>14</v>
      </c>
      <c r="D231" s="66">
        <v>1</v>
      </c>
      <c r="E231" s="67">
        <f t="shared" si="25"/>
        <v>99420.168067226885</v>
      </c>
      <c r="F231" s="26">
        <v>0.19</v>
      </c>
      <c r="G231" s="301">
        <f t="shared" si="26"/>
        <v>118310</v>
      </c>
      <c r="H231" s="10"/>
      <c r="I231" s="74">
        <v>96057.983193277309</v>
      </c>
      <c r="J231" s="438">
        <v>102782.35294117648</v>
      </c>
      <c r="K231" s="68">
        <f t="shared" si="21"/>
        <v>99420.168067226885</v>
      </c>
      <c r="L231" s="27"/>
      <c r="M231" s="26">
        <f t="shared" si="27"/>
        <v>0.19</v>
      </c>
      <c r="N231" s="78">
        <f t="shared" si="22"/>
        <v>114309</v>
      </c>
      <c r="O231" s="115">
        <f t="shared" si="23"/>
        <v>122311</v>
      </c>
      <c r="P231" s="69">
        <f t="shared" si="24"/>
        <v>118310</v>
      </c>
    </row>
    <row r="232" spans="1:16" x14ac:dyDescent="0.25">
      <c r="A232" s="16">
        <v>230</v>
      </c>
      <c r="B232" s="443" t="s">
        <v>679</v>
      </c>
      <c r="C232" s="230" t="s">
        <v>14</v>
      </c>
      <c r="D232" s="66">
        <v>1</v>
      </c>
      <c r="E232" s="67">
        <f t="shared" si="25"/>
        <v>193092.01680672271</v>
      </c>
      <c r="F232" s="26">
        <v>0.19</v>
      </c>
      <c r="G232" s="301">
        <f t="shared" si="26"/>
        <v>229779.50000000003</v>
      </c>
      <c r="H232" s="10"/>
      <c r="I232" s="74">
        <v>186562.18487394959</v>
      </c>
      <c r="J232" s="438">
        <v>199621.84873949582</v>
      </c>
      <c r="K232" s="68">
        <f t="shared" si="21"/>
        <v>193092.01680672271</v>
      </c>
      <c r="L232" s="27"/>
      <c r="M232" s="26">
        <f t="shared" si="27"/>
        <v>0.19</v>
      </c>
      <c r="N232" s="78">
        <f t="shared" si="22"/>
        <v>222009</v>
      </c>
      <c r="O232" s="115">
        <f t="shared" si="23"/>
        <v>237550.00000000003</v>
      </c>
      <c r="P232" s="69">
        <f t="shared" si="24"/>
        <v>229779.5</v>
      </c>
    </row>
    <row r="233" spans="1:16" x14ac:dyDescent="0.25">
      <c r="A233" s="16">
        <v>231</v>
      </c>
      <c r="B233" s="443" t="s">
        <v>784</v>
      </c>
      <c r="C233" s="230" t="s">
        <v>14</v>
      </c>
      <c r="D233" s="66">
        <v>1</v>
      </c>
      <c r="E233" s="67">
        <f t="shared" si="25"/>
        <v>13031.512605042019</v>
      </c>
      <c r="F233" s="26">
        <v>0.19</v>
      </c>
      <c r="G233" s="301">
        <f t="shared" si="26"/>
        <v>15507.500000000002</v>
      </c>
      <c r="H233" s="10"/>
      <c r="I233" s="74">
        <v>12590.756302521009</v>
      </c>
      <c r="J233" s="438">
        <v>13472.268907563026</v>
      </c>
      <c r="K233" s="68">
        <f t="shared" si="21"/>
        <v>13031.512605042019</v>
      </c>
      <c r="L233" s="27"/>
      <c r="M233" s="26">
        <f t="shared" si="27"/>
        <v>0.19</v>
      </c>
      <c r="N233" s="78">
        <f t="shared" si="22"/>
        <v>14983</v>
      </c>
      <c r="O233" s="115">
        <f t="shared" si="23"/>
        <v>16032</v>
      </c>
      <c r="P233" s="69">
        <f t="shared" si="24"/>
        <v>15507.5</v>
      </c>
    </row>
    <row r="234" spans="1:16" x14ac:dyDescent="0.25">
      <c r="A234" s="16">
        <v>232</v>
      </c>
      <c r="B234" s="443" t="s">
        <v>785</v>
      </c>
      <c r="C234" s="230" t="s">
        <v>14</v>
      </c>
      <c r="D234" s="66">
        <v>1</v>
      </c>
      <c r="E234" s="67">
        <f t="shared" si="25"/>
        <v>18610.084033613446</v>
      </c>
      <c r="F234" s="26">
        <v>0.19</v>
      </c>
      <c r="G234" s="301">
        <f t="shared" si="26"/>
        <v>22146</v>
      </c>
      <c r="H234" s="10"/>
      <c r="I234" s="74">
        <v>17980.672268907565</v>
      </c>
      <c r="J234" s="438">
        <v>19239.495798319327</v>
      </c>
      <c r="K234" s="68">
        <f t="shared" si="21"/>
        <v>18610.084033613446</v>
      </c>
      <c r="L234" s="27"/>
      <c r="M234" s="26">
        <f t="shared" si="27"/>
        <v>0.19</v>
      </c>
      <c r="N234" s="78">
        <f t="shared" si="22"/>
        <v>21397.000000000004</v>
      </c>
      <c r="O234" s="115">
        <f t="shared" si="23"/>
        <v>22895</v>
      </c>
      <c r="P234" s="69">
        <f t="shared" si="24"/>
        <v>22146</v>
      </c>
    </row>
    <row r="235" spans="1:16" x14ac:dyDescent="0.25">
      <c r="A235" s="16">
        <v>233</v>
      </c>
      <c r="B235" s="443" t="s">
        <v>486</v>
      </c>
      <c r="C235" s="230" t="s">
        <v>14</v>
      </c>
      <c r="D235" s="66">
        <v>1</v>
      </c>
      <c r="E235" s="67">
        <f t="shared" si="25"/>
        <v>34651.680672268907</v>
      </c>
      <c r="F235" s="26">
        <v>0.19</v>
      </c>
      <c r="G235" s="301">
        <f t="shared" si="26"/>
        <v>41235.5</v>
      </c>
      <c r="H235" s="10"/>
      <c r="I235" s="74">
        <v>33479.831932773108</v>
      </c>
      <c r="J235" s="438">
        <v>35823.529411764706</v>
      </c>
      <c r="K235" s="68">
        <f t="shared" si="21"/>
        <v>34651.680672268907</v>
      </c>
      <c r="L235" s="27"/>
      <c r="M235" s="26">
        <f t="shared" si="27"/>
        <v>0.19</v>
      </c>
      <c r="N235" s="78">
        <f t="shared" si="22"/>
        <v>39841</v>
      </c>
      <c r="O235" s="115">
        <f t="shared" si="23"/>
        <v>42630</v>
      </c>
      <c r="P235" s="69">
        <f t="shared" si="24"/>
        <v>41235.5</v>
      </c>
    </row>
    <row r="236" spans="1:16" x14ac:dyDescent="0.25">
      <c r="A236" s="16">
        <v>234</v>
      </c>
      <c r="B236" s="443" t="s">
        <v>487</v>
      </c>
      <c r="C236" s="230" t="s">
        <v>14</v>
      </c>
      <c r="D236" s="66">
        <v>1</v>
      </c>
      <c r="E236" s="67">
        <f t="shared" si="25"/>
        <v>12804.621848739496</v>
      </c>
      <c r="F236" s="26">
        <v>0.19</v>
      </c>
      <c r="G236" s="301">
        <f t="shared" si="26"/>
        <v>15237.5</v>
      </c>
      <c r="H236" s="10"/>
      <c r="I236" s="75">
        <v>12371.428571428572</v>
      </c>
      <c r="J236" s="439">
        <v>13237.81512605042</v>
      </c>
      <c r="K236" s="68">
        <f t="shared" si="21"/>
        <v>12804.621848739496</v>
      </c>
      <c r="L236" s="27"/>
      <c r="M236" s="26">
        <f t="shared" si="27"/>
        <v>0.19</v>
      </c>
      <c r="N236" s="78">
        <f t="shared" si="22"/>
        <v>14722.000000000002</v>
      </c>
      <c r="O236" s="115">
        <f t="shared" si="23"/>
        <v>15753</v>
      </c>
      <c r="P236" s="69">
        <f t="shared" si="24"/>
        <v>15237.5</v>
      </c>
    </row>
    <row r="237" spans="1:16" x14ac:dyDescent="0.25">
      <c r="A237" s="16">
        <v>235</v>
      </c>
      <c r="B237" s="443" t="s">
        <v>786</v>
      </c>
      <c r="C237" s="230" t="s">
        <v>14</v>
      </c>
      <c r="D237" s="66">
        <v>1</v>
      </c>
      <c r="E237" s="67">
        <f t="shared" si="25"/>
        <v>12898.73949579832</v>
      </c>
      <c r="F237" s="26">
        <v>0.19</v>
      </c>
      <c r="G237" s="301">
        <f t="shared" si="26"/>
        <v>15349.5</v>
      </c>
      <c r="H237" s="10"/>
      <c r="I237" s="75">
        <v>12462.18487394958</v>
      </c>
      <c r="J237" s="439">
        <v>13335.294117647059</v>
      </c>
      <c r="K237" s="68">
        <f t="shared" si="21"/>
        <v>12898.73949579832</v>
      </c>
      <c r="L237" s="27"/>
      <c r="M237" s="26">
        <f t="shared" si="27"/>
        <v>0.19</v>
      </c>
      <c r="N237" s="78">
        <f t="shared" si="22"/>
        <v>14830</v>
      </c>
      <c r="O237" s="115">
        <f t="shared" si="23"/>
        <v>15869</v>
      </c>
      <c r="P237" s="69">
        <f t="shared" si="24"/>
        <v>15349.5</v>
      </c>
    </row>
    <row r="238" spans="1:16" x14ac:dyDescent="0.25">
      <c r="A238" s="16">
        <v>236</v>
      </c>
      <c r="B238" s="443" t="s">
        <v>488</v>
      </c>
      <c r="C238" s="230" t="s">
        <v>14</v>
      </c>
      <c r="D238" s="66">
        <v>1</v>
      </c>
      <c r="E238" s="67">
        <f t="shared" si="25"/>
        <v>13023.949579831933</v>
      </c>
      <c r="F238" s="26">
        <v>0.19</v>
      </c>
      <c r="G238" s="301">
        <f t="shared" si="26"/>
        <v>15498.5</v>
      </c>
      <c r="H238" s="10"/>
      <c r="I238" s="74">
        <v>12583.193277310926</v>
      </c>
      <c r="J238" s="438">
        <v>13464.705882352942</v>
      </c>
      <c r="K238" s="68">
        <f t="shared" si="21"/>
        <v>13023.949579831933</v>
      </c>
      <c r="L238" s="27"/>
      <c r="M238" s="26">
        <f t="shared" si="27"/>
        <v>0.19</v>
      </c>
      <c r="N238" s="78">
        <f t="shared" si="22"/>
        <v>14974.000000000002</v>
      </c>
      <c r="O238" s="115">
        <f t="shared" si="23"/>
        <v>16023.000000000002</v>
      </c>
      <c r="P238" s="69">
        <f t="shared" si="24"/>
        <v>15498.500000000002</v>
      </c>
    </row>
    <row r="239" spans="1:16" x14ac:dyDescent="0.25">
      <c r="A239" s="16">
        <v>237</v>
      </c>
      <c r="B239" s="443" t="s">
        <v>787</v>
      </c>
      <c r="C239" s="230" t="s">
        <v>14</v>
      </c>
      <c r="D239" s="66">
        <v>1</v>
      </c>
      <c r="E239" s="67">
        <f t="shared" si="25"/>
        <v>12084.453781512606</v>
      </c>
      <c r="F239" s="26">
        <v>0.19</v>
      </c>
      <c r="G239" s="301">
        <f t="shared" si="26"/>
        <v>14380.5</v>
      </c>
      <c r="H239" s="10"/>
      <c r="I239" s="74">
        <v>11675.63025210084</v>
      </c>
      <c r="J239" s="438">
        <v>12493.27731092437</v>
      </c>
      <c r="K239" s="68">
        <f t="shared" si="21"/>
        <v>12084.453781512606</v>
      </c>
      <c r="L239" s="27"/>
      <c r="M239" s="26">
        <f t="shared" si="27"/>
        <v>0.19</v>
      </c>
      <c r="N239" s="78">
        <f t="shared" si="22"/>
        <v>13894</v>
      </c>
      <c r="O239" s="115">
        <f t="shared" si="23"/>
        <v>14867</v>
      </c>
      <c r="P239" s="69">
        <f t="shared" si="24"/>
        <v>14380.5</v>
      </c>
    </row>
    <row r="240" spans="1:16" x14ac:dyDescent="0.25">
      <c r="A240" s="16">
        <v>238</v>
      </c>
      <c r="B240" s="443" t="s">
        <v>489</v>
      </c>
      <c r="C240" s="230" t="s">
        <v>14</v>
      </c>
      <c r="D240" s="66">
        <v>1</v>
      </c>
      <c r="E240" s="67">
        <f t="shared" si="25"/>
        <v>12272.268907563026</v>
      </c>
      <c r="F240" s="26">
        <v>0.19</v>
      </c>
      <c r="G240" s="301">
        <f t="shared" si="26"/>
        <v>14604</v>
      </c>
      <c r="H240" s="10"/>
      <c r="I240" s="74">
        <v>11857.142857142857</v>
      </c>
      <c r="J240" s="438">
        <v>12687.394957983193</v>
      </c>
      <c r="K240" s="68">
        <f t="shared" si="21"/>
        <v>12272.268907563026</v>
      </c>
      <c r="L240" s="27"/>
      <c r="M240" s="26">
        <f t="shared" si="27"/>
        <v>0.19</v>
      </c>
      <c r="N240" s="78">
        <f t="shared" si="22"/>
        <v>14110</v>
      </c>
      <c r="O240" s="115">
        <f t="shared" si="23"/>
        <v>15098</v>
      </c>
      <c r="P240" s="69">
        <f t="shared" si="24"/>
        <v>14604</v>
      </c>
    </row>
    <row r="241" spans="1:16" x14ac:dyDescent="0.25">
      <c r="A241" s="16">
        <v>239</v>
      </c>
      <c r="B241" s="443" t="s">
        <v>490</v>
      </c>
      <c r="C241" s="230" t="s">
        <v>14</v>
      </c>
      <c r="D241" s="66">
        <v>1</v>
      </c>
      <c r="E241" s="67">
        <f t="shared" si="25"/>
        <v>12272.268907563026</v>
      </c>
      <c r="F241" s="26">
        <v>0.19</v>
      </c>
      <c r="G241" s="301">
        <f t="shared" si="26"/>
        <v>14604</v>
      </c>
      <c r="H241" s="10"/>
      <c r="I241" s="74">
        <v>11857.142857142857</v>
      </c>
      <c r="J241" s="438">
        <v>12687.394957983193</v>
      </c>
      <c r="K241" s="68">
        <f t="shared" si="21"/>
        <v>12272.268907563026</v>
      </c>
      <c r="L241" s="27"/>
      <c r="M241" s="26">
        <f t="shared" si="27"/>
        <v>0.19</v>
      </c>
      <c r="N241" s="78">
        <f t="shared" si="22"/>
        <v>14110</v>
      </c>
      <c r="O241" s="115">
        <f t="shared" si="23"/>
        <v>15098</v>
      </c>
      <c r="P241" s="69">
        <f t="shared" si="24"/>
        <v>14604</v>
      </c>
    </row>
    <row r="242" spans="1:16" x14ac:dyDescent="0.25">
      <c r="A242" s="16">
        <v>240</v>
      </c>
      <c r="B242" s="443" t="s">
        <v>491</v>
      </c>
      <c r="C242" s="230" t="s">
        <v>14</v>
      </c>
      <c r="D242" s="66">
        <v>1</v>
      </c>
      <c r="E242" s="67">
        <f t="shared" si="25"/>
        <v>7642.0168067226896</v>
      </c>
      <c r="F242" s="26">
        <v>0.19</v>
      </c>
      <c r="G242" s="301">
        <f t="shared" si="26"/>
        <v>9094</v>
      </c>
      <c r="H242" s="10"/>
      <c r="I242" s="74">
        <v>7383.1932773109247</v>
      </c>
      <c r="J242" s="438">
        <v>7900.8403361344544</v>
      </c>
      <c r="K242" s="68">
        <f t="shared" si="21"/>
        <v>7642.0168067226896</v>
      </c>
      <c r="L242" s="27"/>
      <c r="M242" s="26">
        <f t="shared" si="27"/>
        <v>0.19</v>
      </c>
      <c r="N242" s="78">
        <f t="shared" si="22"/>
        <v>8786</v>
      </c>
      <c r="O242" s="115">
        <f t="shared" si="23"/>
        <v>9402</v>
      </c>
      <c r="P242" s="69">
        <f t="shared" si="24"/>
        <v>9094</v>
      </c>
    </row>
    <row r="243" spans="1:16" x14ac:dyDescent="0.25">
      <c r="A243" s="16">
        <v>241</v>
      </c>
      <c r="B243" s="443" t="s">
        <v>492</v>
      </c>
      <c r="C243" s="230" t="s">
        <v>14</v>
      </c>
      <c r="D243" s="66">
        <v>1</v>
      </c>
      <c r="E243" s="67">
        <f t="shared" si="25"/>
        <v>10714.705882352942</v>
      </c>
      <c r="F243" s="26">
        <v>0.19</v>
      </c>
      <c r="G243" s="301">
        <f t="shared" si="26"/>
        <v>12750.500000000002</v>
      </c>
      <c r="H243" s="10"/>
      <c r="I243" s="74">
        <v>10352.100840336136</v>
      </c>
      <c r="J243" s="438">
        <v>11077.310924369749</v>
      </c>
      <c r="K243" s="68">
        <f t="shared" si="21"/>
        <v>10714.705882352942</v>
      </c>
      <c r="L243" s="27"/>
      <c r="M243" s="26">
        <f t="shared" si="27"/>
        <v>0.19</v>
      </c>
      <c r="N243" s="78">
        <f t="shared" si="22"/>
        <v>12319.000000000002</v>
      </c>
      <c r="O243" s="115">
        <f t="shared" si="23"/>
        <v>13182.000000000002</v>
      </c>
      <c r="P243" s="69">
        <f t="shared" si="24"/>
        <v>12750.500000000002</v>
      </c>
    </row>
    <row r="244" spans="1:16" x14ac:dyDescent="0.25">
      <c r="A244" s="16">
        <v>242</v>
      </c>
      <c r="B244" s="443" t="s">
        <v>493</v>
      </c>
      <c r="C244" s="230" t="s">
        <v>14</v>
      </c>
      <c r="D244" s="66">
        <v>1</v>
      </c>
      <c r="E244" s="67">
        <f t="shared" si="25"/>
        <v>29068.067226890758</v>
      </c>
      <c r="F244" s="26">
        <v>0.19</v>
      </c>
      <c r="G244" s="301">
        <f t="shared" si="26"/>
        <v>34591</v>
      </c>
      <c r="H244" s="10"/>
      <c r="I244" s="74">
        <v>28084.873949579833</v>
      </c>
      <c r="J244" s="438">
        <v>30051.26050420168</v>
      </c>
      <c r="K244" s="68">
        <f t="shared" si="21"/>
        <v>29068.067226890758</v>
      </c>
      <c r="L244" s="27"/>
      <c r="M244" s="26">
        <f t="shared" si="27"/>
        <v>0.19</v>
      </c>
      <c r="N244" s="78">
        <f t="shared" si="22"/>
        <v>33421</v>
      </c>
      <c r="O244" s="115">
        <f t="shared" si="23"/>
        <v>35761</v>
      </c>
      <c r="P244" s="69">
        <f t="shared" si="24"/>
        <v>34591</v>
      </c>
    </row>
    <row r="245" spans="1:16" x14ac:dyDescent="0.25">
      <c r="A245" s="16">
        <v>243</v>
      </c>
      <c r="B245" s="443" t="s">
        <v>494</v>
      </c>
      <c r="C245" s="230" t="s">
        <v>14</v>
      </c>
      <c r="D245" s="66">
        <v>1</v>
      </c>
      <c r="E245" s="67">
        <f t="shared" si="25"/>
        <v>30410.924369747903</v>
      </c>
      <c r="F245" s="26">
        <v>0.19</v>
      </c>
      <c r="G245" s="301">
        <f t="shared" si="26"/>
        <v>36189.000000000007</v>
      </c>
      <c r="H245" s="10"/>
      <c r="I245" s="74">
        <v>29382.352941176472</v>
      </c>
      <c r="J245" s="438">
        <v>31439.495798319331</v>
      </c>
      <c r="K245" s="68">
        <f t="shared" si="21"/>
        <v>30410.924369747903</v>
      </c>
      <c r="L245" s="27"/>
      <c r="M245" s="26">
        <f t="shared" si="27"/>
        <v>0.19</v>
      </c>
      <c r="N245" s="78">
        <f t="shared" si="22"/>
        <v>34965</v>
      </c>
      <c r="O245" s="115">
        <f t="shared" si="23"/>
        <v>37413</v>
      </c>
      <c r="P245" s="69">
        <f t="shared" si="24"/>
        <v>36189</v>
      </c>
    </row>
    <row r="246" spans="1:16" x14ac:dyDescent="0.25">
      <c r="A246" s="16">
        <v>244</v>
      </c>
      <c r="B246" s="443" t="s">
        <v>495</v>
      </c>
      <c r="C246" s="230" t="s">
        <v>14</v>
      </c>
      <c r="D246" s="66">
        <v>1</v>
      </c>
      <c r="E246" s="67">
        <f t="shared" si="25"/>
        <v>5277.7310924369749</v>
      </c>
      <c r="F246" s="26">
        <v>0.19</v>
      </c>
      <c r="G246" s="301">
        <f t="shared" si="26"/>
        <v>6280.5</v>
      </c>
      <c r="H246" s="10"/>
      <c r="I246" s="74">
        <v>5099.1596638655465</v>
      </c>
      <c r="J246" s="438">
        <v>5456.3025210084033</v>
      </c>
      <c r="K246" s="68">
        <f t="shared" si="21"/>
        <v>5277.7310924369749</v>
      </c>
      <c r="L246" s="27"/>
      <c r="M246" s="26">
        <f t="shared" si="27"/>
        <v>0.19</v>
      </c>
      <c r="N246" s="78">
        <f t="shared" si="22"/>
        <v>6068</v>
      </c>
      <c r="O246" s="115">
        <f t="shared" si="23"/>
        <v>6493</v>
      </c>
      <c r="P246" s="69">
        <f t="shared" si="24"/>
        <v>6280.5</v>
      </c>
    </row>
    <row r="247" spans="1:16" x14ac:dyDescent="0.25">
      <c r="A247" s="16">
        <v>245</v>
      </c>
      <c r="B247" s="443" t="s">
        <v>496</v>
      </c>
      <c r="C247" s="230" t="s">
        <v>14</v>
      </c>
      <c r="D247" s="66">
        <v>1</v>
      </c>
      <c r="E247" s="67">
        <f t="shared" si="25"/>
        <v>3034.0336134453783</v>
      </c>
      <c r="F247" s="26">
        <v>0.19</v>
      </c>
      <c r="G247" s="301">
        <f t="shared" si="26"/>
        <v>3610.5</v>
      </c>
      <c r="H247" s="10"/>
      <c r="I247" s="74">
        <v>2931.09243697479</v>
      </c>
      <c r="J247" s="438">
        <v>3136.9747899159665</v>
      </c>
      <c r="K247" s="68">
        <f t="shared" si="21"/>
        <v>3034.0336134453783</v>
      </c>
      <c r="L247" s="27"/>
      <c r="M247" s="26">
        <f t="shared" si="27"/>
        <v>0.19</v>
      </c>
      <c r="N247" s="78">
        <f t="shared" si="22"/>
        <v>3488</v>
      </c>
      <c r="O247" s="115">
        <f t="shared" si="23"/>
        <v>3733</v>
      </c>
      <c r="P247" s="69">
        <f t="shared" si="24"/>
        <v>3610.5</v>
      </c>
    </row>
    <row r="248" spans="1:16" x14ac:dyDescent="0.25">
      <c r="A248" s="16">
        <v>246</v>
      </c>
      <c r="B248" s="443" t="s">
        <v>497</v>
      </c>
      <c r="C248" s="230" t="s">
        <v>16</v>
      </c>
      <c r="D248" s="66">
        <v>1</v>
      </c>
      <c r="E248" s="67">
        <f t="shared" si="25"/>
        <v>4128.9915966386552</v>
      </c>
      <c r="F248" s="26">
        <v>0.19</v>
      </c>
      <c r="G248" s="301">
        <f t="shared" si="26"/>
        <v>4913.5</v>
      </c>
      <c r="H248" s="10"/>
      <c r="I248" s="74">
        <v>3989.0756302521008</v>
      </c>
      <c r="J248" s="438">
        <v>4268.90756302521</v>
      </c>
      <c r="K248" s="68">
        <f t="shared" si="21"/>
        <v>4128.9915966386552</v>
      </c>
      <c r="L248" s="27"/>
      <c r="M248" s="26">
        <f t="shared" si="27"/>
        <v>0.19</v>
      </c>
      <c r="N248" s="78">
        <f t="shared" si="22"/>
        <v>4747</v>
      </c>
      <c r="O248" s="115">
        <f t="shared" si="23"/>
        <v>5080</v>
      </c>
      <c r="P248" s="69">
        <f t="shared" si="24"/>
        <v>4913.5</v>
      </c>
    </row>
    <row r="249" spans="1:16" x14ac:dyDescent="0.25">
      <c r="A249" s="16">
        <v>247</v>
      </c>
      <c r="B249" s="443" t="s">
        <v>498</v>
      </c>
      <c r="C249" s="230" t="s">
        <v>14</v>
      </c>
      <c r="D249" s="66">
        <v>1</v>
      </c>
      <c r="E249" s="67">
        <f t="shared" si="25"/>
        <v>65092.016806722691</v>
      </c>
      <c r="F249" s="26">
        <v>0.19</v>
      </c>
      <c r="G249" s="301">
        <f t="shared" si="26"/>
        <v>77459.5</v>
      </c>
      <c r="H249" s="10"/>
      <c r="I249" s="74">
        <v>62890.756302521011</v>
      </c>
      <c r="J249" s="438">
        <v>67293.277310924372</v>
      </c>
      <c r="K249" s="68">
        <f t="shared" si="21"/>
        <v>65092.016806722691</v>
      </c>
      <c r="L249" s="27"/>
      <c r="M249" s="26">
        <f t="shared" si="27"/>
        <v>0.19</v>
      </c>
      <c r="N249" s="78">
        <f t="shared" si="22"/>
        <v>74840</v>
      </c>
      <c r="O249" s="115">
        <f t="shared" si="23"/>
        <v>80079</v>
      </c>
      <c r="P249" s="69">
        <f t="shared" si="24"/>
        <v>77459.5</v>
      </c>
    </row>
    <row r="250" spans="1:16" x14ac:dyDescent="0.25">
      <c r="A250" s="16">
        <v>248</v>
      </c>
      <c r="B250" s="443" t="s">
        <v>499</v>
      </c>
      <c r="C250" s="230" t="s">
        <v>14</v>
      </c>
      <c r="D250" s="66">
        <v>1</v>
      </c>
      <c r="E250" s="67">
        <f t="shared" si="25"/>
        <v>1969.3277310924373</v>
      </c>
      <c r="F250" s="26">
        <v>0.19</v>
      </c>
      <c r="G250" s="301">
        <f t="shared" si="26"/>
        <v>2343.5000000000005</v>
      </c>
      <c r="H250" s="10"/>
      <c r="I250" s="74">
        <v>1902.5210084033615</v>
      </c>
      <c r="J250" s="438">
        <v>2036.1344537815128</v>
      </c>
      <c r="K250" s="68">
        <f t="shared" si="21"/>
        <v>1969.3277310924373</v>
      </c>
      <c r="L250" s="27"/>
      <c r="M250" s="26">
        <f t="shared" si="27"/>
        <v>0.19</v>
      </c>
      <c r="N250" s="78">
        <f t="shared" si="22"/>
        <v>2264</v>
      </c>
      <c r="O250" s="115">
        <f t="shared" si="23"/>
        <v>2423</v>
      </c>
      <c r="P250" s="69">
        <f t="shared" si="24"/>
        <v>2343.5</v>
      </c>
    </row>
    <row r="251" spans="1:16" x14ac:dyDescent="0.25">
      <c r="A251" s="16">
        <v>249</v>
      </c>
      <c r="B251" s="443" t="s">
        <v>500</v>
      </c>
      <c r="C251" s="230" t="s">
        <v>309</v>
      </c>
      <c r="D251" s="66">
        <v>1</v>
      </c>
      <c r="E251" s="67">
        <f t="shared" si="25"/>
        <v>7411.3445378151264</v>
      </c>
      <c r="F251" s="26">
        <v>0.19</v>
      </c>
      <c r="G251" s="301">
        <f t="shared" si="26"/>
        <v>8819.5</v>
      </c>
      <c r="H251" s="10"/>
      <c r="I251" s="74">
        <v>7160.5042016806728</v>
      </c>
      <c r="J251" s="438">
        <v>7662.1848739495799</v>
      </c>
      <c r="K251" s="68">
        <f t="shared" si="21"/>
        <v>7411.3445378151264</v>
      </c>
      <c r="L251" s="27"/>
      <c r="M251" s="26">
        <f t="shared" si="27"/>
        <v>0.19</v>
      </c>
      <c r="N251" s="78">
        <f t="shared" si="22"/>
        <v>8521</v>
      </c>
      <c r="O251" s="115">
        <f t="shared" si="23"/>
        <v>9118</v>
      </c>
      <c r="P251" s="69">
        <f t="shared" si="24"/>
        <v>8819.5</v>
      </c>
    </row>
    <row r="252" spans="1:16" x14ac:dyDescent="0.25">
      <c r="A252" s="16">
        <v>250</v>
      </c>
      <c r="B252" s="443" t="s">
        <v>501</v>
      </c>
      <c r="C252" s="230" t="s">
        <v>14</v>
      </c>
      <c r="D252" s="66">
        <v>1</v>
      </c>
      <c r="E252" s="67">
        <f t="shared" si="25"/>
        <v>1377916.3865546219</v>
      </c>
      <c r="F252" s="26">
        <v>0.19</v>
      </c>
      <c r="G252" s="301">
        <f t="shared" si="26"/>
        <v>1639720.5</v>
      </c>
      <c r="H252" s="10"/>
      <c r="I252" s="74">
        <v>1331320.1680672269</v>
      </c>
      <c r="J252" s="438">
        <v>1424512.6050420168</v>
      </c>
      <c r="K252" s="68">
        <f t="shared" si="21"/>
        <v>1377916.3865546219</v>
      </c>
      <c r="L252" s="27"/>
      <c r="M252" s="26">
        <f t="shared" si="27"/>
        <v>0.19</v>
      </c>
      <c r="N252" s="78">
        <f t="shared" si="22"/>
        <v>1584271</v>
      </c>
      <c r="O252" s="115">
        <f t="shared" si="23"/>
        <v>1695170</v>
      </c>
      <c r="P252" s="69">
        <f t="shared" si="24"/>
        <v>1639720.5</v>
      </c>
    </row>
    <row r="253" spans="1:16" ht="30" x14ac:dyDescent="0.25">
      <c r="A253" s="16">
        <v>251</v>
      </c>
      <c r="B253" s="443" t="s">
        <v>502</v>
      </c>
      <c r="C253" s="230" t="s">
        <v>302</v>
      </c>
      <c r="D253" s="66">
        <v>1</v>
      </c>
      <c r="E253" s="67">
        <f t="shared" si="25"/>
        <v>631211.76470588241</v>
      </c>
      <c r="F253" s="26">
        <v>0.19</v>
      </c>
      <c r="G253" s="301">
        <f t="shared" si="26"/>
        <v>751142.00000000012</v>
      </c>
      <c r="H253" s="10"/>
      <c r="I253" s="74">
        <v>609866.38655462186</v>
      </c>
      <c r="J253" s="438">
        <v>652557.14285714284</v>
      </c>
      <c r="K253" s="68">
        <f t="shared" si="21"/>
        <v>631211.76470588241</v>
      </c>
      <c r="L253" s="27"/>
      <c r="M253" s="26">
        <f t="shared" si="27"/>
        <v>0.19</v>
      </c>
      <c r="N253" s="78">
        <f t="shared" si="22"/>
        <v>725741</v>
      </c>
      <c r="O253" s="115">
        <f t="shared" si="23"/>
        <v>776543</v>
      </c>
      <c r="P253" s="69">
        <f t="shared" si="24"/>
        <v>751142</v>
      </c>
    </row>
    <row r="254" spans="1:16" ht="45" x14ac:dyDescent="0.25">
      <c r="A254" s="16">
        <v>252</v>
      </c>
      <c r="B254" s="443" t="s">
        <v>503</v>
      </c>
      <c r="C254" s="230" t="s">
        <v>14</v>
      </c>
      <c r="D254" s="66">
        <v>1</v>
      </c>
      <c r="E254" s="67">
        <f t="shared" si="25"/>
        <v>47497.058823529413</v>
      </c>
      <c r="F254" s="26">
        <v>0.19</v>
      </c>
      <c r="G254" s="301">
        <f t="shared" si="26"/>
        <v>56521.5</v>
      </c>
      <c r="H254" s="10"/>
      <c r="I254" s="74">
        <v>45890.756302521011</v>
      </c>
      <c r="J254" s="438">
        <v>49103.361344537814</v>
      </c>
      <c r="K254" s="68">
        <f t="shared" si="21"/>
        <v>47497.058823529413</v>
      </c>
      <c r="L254" s="27"/>
      <c r="M254" s="26">
        <f t="shared" si="27"/>
        <v>0.19</v>
      </c>
      <c r="N254" s="78">
        <f t="shared" si="22"/>
        <v>54610</v>
      </c>
      <c r="O254" s="115">
        <f t="shared" si="23"/>
        <v>58433</v>
      </c>
      <c r="P254" s="69">
        <f t="shared" si="24"/>
        <v>56521.5</v>
      </c>
    </row>
    <row r="255" spans="1:16" ht="60" x14ac:dyDescent="0.25">
      <c r="A255" s="16">
        <v>253</v>
      </c>
      <c r="B255" s="443" t="s">
        <v>504</v>
      </c>
      <c r="C255" s="230" t="s">
        <v>14</v>
      </c>
      <c r="D255" s="66">
        <v>1</v>
      </c>
      <c r="E255" s="67">
        <f t="shared" si="25"/>
        <v>47497.058823529413</v>
      </c>
      <c r="F255" s="26">
        <v>0.19</v>
      </c>
      <c r="G255" s="301">
        <f t="shared" si="26"/>
        <v>56521.5</v>
      </c>
      <c r="H255" s="10"/>
      <c r="I255" s="74">
        <v>45890.756302521011</v>
      </c>
      <c r="J255" s="438">
        <v>49103.361344537814</v>
      </c>
      <c r="K255" s="68">
        <f t="shared" si="21"/>
        <v>47497.058823529413</v>
      </c>
      <c r="L255" s="27"/>
      <c r="M255" s="26">
        <f t="shared" si="27"/>
        <v>0.19</v>
      </c>
      <c r="N255" s="78">
        <f t="shared" si="22"/>
        <v>54610</v>
      </c>
      <c r="O255" s="115">
        <f t="shared" si="23"/>
        <v>58433</v>
      </c>
      <c r="P255" s="69">
        <f t="shared" si="24"/>
        <v>56521.5</v>
      </c>
    </row>
    <row r="256" spans="1:16" ht="45" x14ac:dyDescent="0.25">
      <c r="A256" s="16">
        <v>254</v>
      </c>
      <c r="B256" s="443" t="s">
        <v>505</v>
      </c>
      <c r="C256" s="230" t="s">
        <v>14</v>
      </c>
      <c r="D256" s="66">
        <v>1</v>
      </c>
      <c r="E256" s="67">
        <f t="shared" si="25"/>
        <v>47497.058823529413</v>
      </c>
      <c r="F256" s="26">
        <v>0.19</v>
      </c>
      <c r="G256" s="301">
        <f t="shared" si="26"/>
        <v>56521.5</v>
      </c>
      <c r="H256" s="10"/>
      <c r="I256" s="74">
        <v>45890.756302521011</v>
      </c>
      <c r="J256" s="438">
        <v>49103.361344537814</v>
      </c>
      <c r="K256" s="68">
        <f t="shared" si="21"/>
        <v>47497.058823529413</v>
      </c>
      <c r="L256" s="27"/>
      <c r="M256" s="26">
        <f t="shared" si="27"/>
        <v>0.19</v>
      </c>
      <c r="N256" s="78">
        <f t="shared" si="22"/>
        <v>54610</v>
      </c>
      <c r="O256" s="115">
        <f t="shared" si="23"/>
        <v>58433</v>
      </c>
      <c r="P256" s="69">
        <f t="shared" si="24"/>
        <v>56521.5</v>
      </c>
    </row>
    <row r="257" spans="1:16" ht="45" x14ac:dyDescent="0.25">
      <c r="A257" s="16">
        <v>255</v>
      </c>
      <c r="B257" s="443" t="s">
        <v>506</v>
      </c>
      <c r="C257" s="230" t="s">
        <v>14</v>
      </c>
      <c r="D257" s="66">
        <v>1</v>
      </c>
      <c r="E257" s="67">
        <f t="shared" si="25"/>
        <v>47497.058823529413</v>
      </c>
      <c r="F257" s="26">
        <v>0.19</v>
      </c>
      <c r="G257" s="301">
        <f t="shared" si="26"/>
        <v>56521.5</v>
      </c>
      <c r="H257" s="10"/>
      <c r="I257" s="74">
        <v>45890.756302521011</v>
      </c>
      <c r="J257" s="438">
        <v>49103.361344537814</v>
      </c>
      <c r="K257" s="68">
        <f t="shared" si="21"/>
        <v>47497.058823529413</v>
      </c>
      <c r="L257" s="27"/>
      <c r="M257" s="26">
        <f t="shared" si="27"/>
        <v>0.19</v>
      </c>
      <c r="N257" s="78">
        <f t="shared" si="22"/>
        <v>54610</v>
      </c>
      <c r="O257" s="115">
        <f t="shared" si="23"/>
        <v>58433</v>
      </c>
      <c r="P257" s="69">
        <f t="shared" si="24"/>
        <v>56521.5</v>
      </c>
    </row>
    <row r="258" spans="1:16" x14ac:dyDescent="0.25">
      <c r="A258" s="16">
        <v>256</v>
      </c>
      <c r="B258" s="428" t="s">
        <v>676</v>
      </c>
      <c r="C258" s="230" t="s">
        <v>14</v>
      </c>
      <c r="D258" s="66">
        <v>1</v>
      </c>
      <c r="E258" s="67">
        <f t="shared" si="25"/>
        <v>45407.142857142855</v>
      </c>
      <c r="F258" s="26">
        <v>0.19</v>
      </c>
      <c r="G258" s="301">
        <f t="shared" si="26"/>
        <v>54034.5</v>
      </c>
      <c r="H258" s="10"/>
      <c r="I258" s="74">
        <v>43871.428571428572</v>
      </c>
      <c r="J258" s="438">
        <v>46942.857142857145</v>
      </c>
      <c r="K258" s="68">
        <f t="shared" ref="K258:K321" si="28">+AVERAGE(I258:J258)</f>
        <v>45407.142857142855</v>
      </c>
      <c r="L258" s="27"/>
      <c r="M258" s="26">
        <f t="shared" si="27"/>
        <v>0.19</v>
      </c>
      <c r="N258" s="78">
        <f t="shared" ref="N258:N321" si="29">+(I258*M258)+I258</f>
        <v>52207</v>
      </c>
      <c r="O258" s="115">
        <f t="shared" ref="O258:O321" si="30">+(J258*M258)+J258</f>
        <v>55862</v>
      </c>
      <c r="P258" s="69">
        <f t="shared" ref="P258:P321" si="31">+AVERAGE(N258:O258)</f>
        <v>54034.5</v>
      </c>
    </row>
    <row r="259" spans="1:16" x14ac:dyDescent="0.25">
      <c r="A259" s="16">
        <v>257</v>
      </c>
      <c r="B259" s="443" t="s">
        <v>507</v>
      </c>
      <c r="C259" s="230" t="s">
        <v>14</v>
      </c>
      <c r="D259" s="66">
        <v>1</v>
      </c>
      <c r="E259" s="67">
        <f t="shared" ref="E259:E322" si="32">+K259</f>
        <v>2063.4453781512607</v>
      </c>
      <c r="F259" s="26">
        <v>0.19</v>
      </c>
      <c r="G259" s="301">
        <f t="shared" ref="G259:G322" si="33">(E259*F259)+E259</f>
        <v>2455.5</v>
      </c>
      <c r="H259" s="10"/>
      <c r="I259" s="74">
        <v>1993.2773109243699</v>
      </c>
      <c r="J259" s="438">
        <v>2133.6134453781515</v>
      </c>
      <c r="K259" s="68">
        <f t="shared" si="28"/>
        <v>2063.4453781512607</v>
      </c>
      <c r="L259" s="27"/>
      <c r="M259" s="26">
        <f t="shared" ref="M259:M322" si="34">+F259</f>
        <v>0.19</v>
      </c>
      <c r="N259" s="78">
        <f t="shared" si="29"/>
        <v>2372</v>
      </c>
      <c r="O259" s="115">
        <f t="shared" si="30"/>
        <v>2539.0000000000005</v>
      </c>
      <c r="P259" s="69">
        <f t="shared" si="31"/>
        <v>2455.5</v>
      </c>
    </row>
    <row r="260" spans="1:16" x14ac:dyDescent="0.25">
      <c r="A260" s="16">
        <v>258</v>
      </c>
      <c r="B260" s="443" t="s">
        <v>508</v>
      </c>
      <c r="C260" s="230" t="s">
        <v>309</v>
      </c>
      <c r="D260" s="66">
        <v>1</v>
      </c>
      <c r="E260" s="67">
        <f t="shared" si="32"/>
        <v>12384.453781512606</v>
      </c>
      <c r="F260" s="26">
        <v>0.19</v>
      </c>
      <c r="G260" s="301">
        <f t="shared" si="33"/>
        <v>14737.5</v>
      </c>
      <c r="H260" s="10"/>
      <c r="I260" s="74">
        <v>11965.546218487396</v>
      </c>
      <c r="J260" s="438">
        <v>12803.361344537816</v>
      </c>
      <c r="K260" s="68">
        <f t="shared" si="28"/>
        <v>12384.453781512606</v>
      </c>
      <c r="L260" s="27"/>
      <c r="M260" s="26">
        <f t="shared" si="34"/>
        <v>0.19</v>
      </c>
      <c r="N260" s="78">
        <f t="shared" si="29"/>
        <v>14239</v>
      </c>
      <c r="O260" s="115">
        <f t="shared" si="30"/>
        <v>15236</v>
      </c>
      <c r="P260" s="69">
        <f t="shared" si="31"/>
        <v>14737.5</v>
      </c>
    </row>
    <row r="261" spans="1:16" x14ac:dyDescent="0.25">
      <c r="A261" s="16">
        <v>259</v>
      </c>
      <c r="B261" s="443" t="s">
        <v>509</v>
      </c>
      <c r="C261" s="230" t="s">
        <v>14</v>
      </c>
      <c r="D261" s="66">
        <v>1</v>
      </c>
      <c r="E261" s="67">
        <f t="shared" si="32"/>
        <v>50527.310924369755</v>
      </c>
      <c r="F261" s="26">
        <v>0.19</v>
      </c>
      <c r="G261" s="301">
        <f t="shared" si="33"/>
        <v>60127.500000000007</v>
      </c>
      <c r="H261" s="10"/>
      <c r="I261" s="74">
        <v>48818.487394957985</v>
      </c>
      <c r="J261" s="438">
        <v>52236.134453781517</v>
      </c>
      <c r="K261" s="68">
        <f t="shared" si="28"/>
        <v>50527.310924369755</v>
      </c>
      <c r="L261" s="27"/>
      <c r="M261" s="26">
        <f t="shared" si="34"/>
        <v>0.19</v>
      </c>
      <c r="N261" s="78">
        <f t="shared" si="29"/>
        <v>58094</v>
      </c>
      <c r="O261" s="115">
        <f t="shared" si="30"/>
        <v>62161.000000000007</v>
      </c>
      <c r="P261" s="69">
        <f t="shared" si="31"/>
        <v>60127.5</v>
      </c>
    </row>
    <row r="262" spans="1:16" x14ac:dyDescent="0.25">
      <c r="A262" s="16">
        <v>260</v>
      </c>
      <c r="B262" s="444" t="s">
        <v>510</v>
      </c>
      <c r="C262" s="231" t="s">
        <v>16</v>
      </c>
      <c r="D262" s="66">
        <v>1</v>
      </c>
      <c r="E262" s="67">
        <f t="shared" si="32"/>
        <v>14905.042016806723</v>
      </c>
      <c r="F262" s="26">
        <v>0.19</v>
      </c>
      <c r="G262" s="301">
        <f t="shared" si="33"/>
        <v>17737</v>
      </c>
      <c r="H262" s="10"/>
      <c r="I262" s="74">
        <v>14400.840336134454</v>
      </c>
      <c r="J262" s="438">
        <v>15409.243697478993</v>
      </c>
      <c r="K262" s="68">
        <f t="shared" si="28"/>
        <v>14905.042016806723</v>
      </c>
      <c r="L262" s="27"/>
      <c r="M262" s="26">
        <f t="shared" si="34"/>
        <v>0.19</v>
      </c>
      <c r="N262" s="78">
        <f t="shared" si="29"/>
        <v>17137</v>
      </c>
      <c r="O262" s="115">
        <f t="shared" si="30"/>
        <v>18337</v>
      </c>
      <c r="P262" s="69">
        <f t="shared" si="31"/>
        <v>17737</v>
      </c>
    </row>
    <row r="263" spans="1:16" x14ac:dyDescent="0.25">
      <c r="A263" s="16">
        <v>261</v>
      </c>
      <c r="B263" s="445" t="s">
        <v>511</v>
      </c>
      <c r="C263" s="232" t="s">
        <v>14</v>
      </c>
      <c r="D263" s="66">
        <v>1</v>
      </c>
      <c r="E263" s="67">
        <f t="shared" si="32"/>
        <v>17000.420168067227</v>
      </c>
      <c r="F263" s="26">
        <v>0.19</v>
      </c>
      <c r="G263" s="301">
        <f t="shared" si="33"/>
        <v>20230.5</v>
      </c>
      <c r="H263" s="10"/>
      <c r="I263" s="74">
        <v>16425.210084033613</v>
      </c>
      <c r="J263" s="438">
        <v>17575.63025210084</v>
      </c>
      <c r="K263" s="68">
        <f t="shared" si="28"/>
        <v>17000.420168067227</v>
      </c>
      <c r="L263" s="27"/>
      <c r="M263" s="26">
        <f t="shared" si="34"/>
        <v>0.19</v>
      </c>
      <c r="N263" s="78">
        <f t="shared" si="29"/>
        <v>19546</v>
      </c>
      <c r="O263" s="115">
        <f t="shared" si="30"/>
        <v>20915</v>
      </c>
      <c r="P263" s="69">
        <f t="shared" si="31"/>
        <v>20230.5</v>
      </c>
    </row>
    <row r="264" spans="1:16" x14ac:dyDescent="0.25">
      <c r="A264" s="16">
        <v>262</v>
      </c>
      <c r="B264" s="445" t="s">
        <v>512</v>
      </c>
      <c r="C264" s="232" t="s">
        <v>14</v>
      </c>
      <c r="D264" s="66">
        <v>1</v>
      </c>
      <c r="E264" s="67">
        <f t="shared" si="32"/>
        <v>9597.0588235294126</v>
      </c>
      <c r="F264" s="26">
        <v>0.19</v>
      </c>
      <c r="G264" s="301">
        <f t="shared" si="33"/>
        <v>11420.500000000002</v>
      </c>
      <c r="H264" s="10"/>
      <c r="I264" s="74">
        <v>9272.268907563026</v>
      </c>
      <c r="J264" s="438">
        <v>9921.8487394957992</v>
      </c>
      <c r="K264" s="68">
        <f t="shared" si="28"/>
        <v>9597.0588235294126</v>
      </c>
      <c r="L264" s="27"/>
      <c r="M264" s="26">
        <f t="shared" si="34"/>
        <v>0.19</v>
      </c>
      <c r="N264" s="78">
        <f t="shared" si="29"/>
        <v>11034</v>
      </c>
      <c r="O264" s="115">
        <f t="shared" si="30"/>
        <v>11807.000000000002</v>
      </c>
      <c r="P264" s="69">
        <f t="shared" si="31"/>
        <v>11420.5</v>
      </c>
    </row>
    <row r="265" spans="1:16" x14ac:dyDescent="0.25">
      <c r="A265" s="16">
        <v>263</v>
      </c>
      <c r="B265" s="445" t="s">
        <v>513</v>
      </c>
      <c r="C265" s="232" t="s">
        <v>14</v>
      </c>
      <c r="D265" s="66">
        <v>1</v>
      </c>
      <c r="E265" s="67">
        <f t="shared" si="32"/>
        <v>17696.218487394959</v>
      </c>
      <c r="F265" s="26">
        <v>0.19</v>
      </c>
      <c r="G265" s="301">
        <f t="shared" si="33"/>
        <v>21058.5</v>
      </c>
      <c r="H265" s="10"/>
      <c r="I265" s="74">
        <v>17097.478991596639</v>
      </c>
      <c r="J265" s="438">
        <v>18294.957983193279</v>
      </c>
      <c r="K265" s="68">
        <f t="shared" si="28"/>
        <v>17696.218487394959</v>
      </c>
      <c r="L265" s="27"/>
      <c r="M265" s="26">
        <f t="shared" si="34"/>
        <v>0.19</v>
      </c>
      <c r="N265" s="78">
        <f t="shared" si="29"/>
        <v>20346</v>
      </c>
      <c r="O265" s="115">
        <f t="shared" si="30"/>
        <v>21771</v>
      </c>
      <c r="P265" s="69">
        <f t="shared" si="31"/>
        <v>21058.5</v>
      </c>
    </row>
    <row r="266" spans="1:16" x14ac:dyDescent="0.25">
      <c r="A266" s="16">
        <v>264</v>
      </c>
      <c r="B266" s="445" t="s">
        <v>514</v>
      </c>
      <c r="C266" s="232" t="s">
        <v>302</v>
      </c>
      <c r="D266" s="66">
        <v>1</v>
      </c>
      <c r="E266" s="67">
        <f t="shared" si="32"/>
        <v>45421.848739495807</v>
      </c>
      <c r="F266" s="26">
        <v>0.19</v>
      </c>
      <c r="G266" s="301">
        <f t="shared" si="33"/>
        <v>54052.000000000007</v>
      </c>
      <c r="H266" s="10"/>
      <c r="I266" s="74">
        <v>43885.71428571429</v>
      </c>
      <c r="J266" s="438">
        <v>46957.983193277316</v>
      </c>
      <c r="K266" s="68">
        <f t="shared" si="28"/>
        <v>45421.848739495807</v>
      </c>
      <c r="L266" s="27"/>
      <c r="M266" s="26">
        <f t="shared" si="34"/>
        <v>0.19</v>
      </c>
      <c r="N266" s="78">
        <f t="shared" si="29"/>
        <v>52224.000000000007</v>
      </c>
      <c r="O266" s="115">
        <f t="shared" si="30"/>
        <v>55880.000000000007</v>
      </c>
      <c r="P266" s="69">
        <f t="shared" si="31"/>
        <v>54052.000000000007</v>
      </c>
    </row>
    <row r="267" spans="1:16" x14ac:dyDescent="0.25">
      <c r="A267" s="16">
        <v>265</v>
      </c>
      <c r="B267" s="445" t="s">
        <v>515</v>
      </c>
      <c r="C267" s="232" t="s">
        <v>338</v>
      </c>
      <c r="D267" s="66">
        <v>1</v>
      </c>
      <c r="E267" s="67">
        <f t="shared" si="32"/>
        <v>85682.352941176476</v>
      </c>
      <c r="F267" s="26">
        <v>0.19</v>
      </c>
      <c r="G267" s="301">
        <f t="shared" si="33"/>
        <v>101962</v>
      </c>
      <c r="H267" s="10"/>
      <c r="I267" s="74">
        <v>82784.873949579836</v>
      </c>
      <c r="J267" s="438">
        <v>88579.831932773115</v>
      </c>
      <c r="K267" s="68">
        <f t="shared" si="28"/>
        <v>85682.352941176476</v>
      </c>
      <c r="L267" s="27"/>
      <c r="M267" s="26">
        <f t="shared" si="34"/>
        <v>0.19</v>
      </c>
      <c r="N267" s="78">
        <f t="shared" si="29"/>
        <v>98514</v>
      </c>
      <c r="O267" s="115">
        <f t="shared" si="30"/>
        <v>105410</v>
      </c>
      <c r="P267" s="69">
        <f t="shared" si="31"/>
        <v>101962</v>
      </c>
    </row>
    <row r="268" spans="1:16" x14ac:dyDescent="0.25">
      <c r="A268" s="16">
        <v>266</v>
      </c>
      <c r="B268" s="445" t="s">
        <v>516</v>
      </c>
      <c r="C268" s="232" t="s">
        <v>302</v>
      </c>
      <c r="D268" s="66">
        <v>1</v>
      </c>
      <c r="E268" s="67">
        <f t="shared" si="32"/>
        <v>199941.17647058825</v>
      </c>
      <c r="F268" s="26">
        <v>0.19</v>
      </c>
      <c r="G268" s="301">
        <f t="shared" si="33"/>
        <v>237930.00000000003</v>
      </c>
      <c r="H268" s="10"/>
      <c r="I268" s="74">
        <v>193179.83193277312</v>
      </c>
      <c r="J268" s="438">
        <v>206702.52100840336</v>
      </c>
      <c r="K268" s="68">
        <f t="shared" si="28"/>
        <v>199941.17647058825</v>
      </c>
      <c r="L268" s="27"/>
      <c r="M268" s="26">
        <f t="shared" si="34"/>
        <v>0.19</v>
      </c>
      <c r="N268" s="78">
        <f t="shared" si="29"/>
        <v>229884</v>
      </c>
      <c r="O268" s="115">
        <f t="shared" si="30"/>
        <v>245976</v>
      </c>
      <c r="P268" s="69">
        <f t="shared" si="31"/>
        <v>237930</v>
      </c>
    </row>
    <row r="269" spans="1:16" x14ac:dyDescent="0.25">
      <c r="A269" s="16">
        <v>267</v>
      </c>
      <c r="B269" s="445" t="s">
        <v>517</v>
      </c>
      <c r="C269" s="232" t="s">
        <v>302</v>
      </c>
      <c r="D269" s="66">
        <v>1</v>
      </c>
      <c r="E269" s="67">
        <f t="shared" si="32"/>
        <v>296901.68067226891</v>
      </c>
      <c r="F269" s="26">
        <v>0.19</v>
      </c>
      <c r="G269" s="301">
        <f t="shared" si="33"/>
        <v>353313</v>
      </c>
      <c r="H269" s="10"/>
      <c r="I269" s="74">
        <v>286861.34453781514</v>
      </c>
      <c r="J269" s="438">
        <v>306942.01680672268</v>
      </c>
      <c r="K269" s="68">
        <f t="shared" si="28"/>
        <v>296901.68067226891</v>
      </c>
      <c r="L269" s="27"/>
      <c r="M269" s="26">
        <f t="shared" si="34"/>
        <v>0.19</v>
      </c>
      <c r="N269" s="78">
        <f t="shared" si="29"/>
        <v>341365</v>
      </c>
      <c r="O269" s="115">
        <f t="shared" si="30"/>
        <v>365261</v>
      </c>
      <c r="P269" s="69">
        <f t="shared" si="31"/>
        <v>353313</v>
      </c>
    </row>
    <row r="270" spans="1:16" x14ac:dyDescent="0.25">
      <c r="A270" s="16">
        <v>268</v>
      </c>
      <c r="B270" s="445" t="s">
        <v>518</v>
      </c>
      <c r="C270" s="232" t="s">
        <v>302</v>
      </c>
      <c r="D270" s="66">
        <v>1</v>
      </c>
      <c r="E270" s="67">
        <f t="shared" si="32"/>
        <v>145156.72268907563</v>
      </c>
      <c r="F270" s="26">
        <v>0.19</v>
      </c>
      <c r="G270" s="301">
        <f t="shared" si="33"/>
        <v>172736.5</v>
      </c>
      <c r="H270" s="10"/>
      <c r="I270" s="74">
        <v>140247.89915966388</v>
      </c>
      <c r="J270" s="438">
        <v>150065.5462184874</v>
      </c>
      <c r="K270" s="68">
        <f t="shared" si="28"/>
        <v>145156.72268907563</v>
      </c>
      <c r="L270" s="27"/>
      <c r="M270" s="26">
        <f t="shared" si="34"/>
        <v>0.19</v>
      </c>
      <c r="N270" s="78">
        <f t="shared" si="29"/>
        <v>166895.00000000003</v>
      </c>
      <c r="O270" s="115">
        <f t="shared" si="30"/>
        <v>178578</v>
      </c>
      <c r="P270" s="69">
        <f t="shared" si="31"/>
        <v>172736.5</v>
      </c>
    </row>
    <row r="271" spans="1:16" x14ac:dyDescent="0.25">
      <c r="A271" s="16">
        <v>269</v>
      </c>
      <c r="B271" s="445" t="s">
        <v>519</v>
      </c>
      <c r="C271" s="232" t="s">
        <v>520</v>
      </c>
      <c r="D271" s="66">
        <v>1</v>
      </c>
      <c r="E271" s="67">
        <f t="shared" si="32"/>
        <v>13477.731092436976</v>
      </c>
      <c r="F271" s="26">
        <v>0.19</v>
      </c>
      <c r="G271" s="301">
        <f t="shared" si="33"/>
        <v>16038.500000000002</v>
      </c>
      <c r="H271" s="10"/>
      <c r="I271" s="74">
        <v>13021.848739495799</v>
      </c>
      <c r="J271" s="438">
        <v>13933.613445378152</v>
      </c>
      <c r="K271" s="68">
        <f t="shared" si="28"/>
        <v>13477.731092436976</v>
      </c>
      <c r="L271" s="27"/>
      <c r="M271" s="26">
        <f t="shared" si="34"/>
        <v>0.19</v>
      </c>
      <c r="N271" s="78">
        <f t="shared" si="29"/>
        <v>15496</v>
      </c>
      <c r="O271" s="115">
        <f t="shared" si="30"/>
        <v>16581</v>
      </c>
      <c r="P271" s="69">
        <f t="shared" si="31"/>
        <v>16038.5</v>
      </c>
    </row>
    <row r="272" spans="1:16" x14ac:dyDescent="0.25">
      <c r="A272" s="16">
        <v>270</v>
      </c>
      <c r="B272" s="445" t="s">
        <v>521</v>
      </c>
      <c r="C272" s="232" t="s">
        <v>520</v>
      </c>
      <c r="D272" s="66">
        <v>1</v>
      </c>
      <c r="E272" s="67">
        <f t="shared" si="32"/>
        <v>58454.201680672268</v>
      </c>
      <c r="F272" s="26">
        <v>0.19</v>
      </c>
      <c r="G272" s="301">
        <f t="shared" si="33"/>
        <v>69560.5</v>
      </c>
      <c r="H272" s="10"/>
      <c r="I272" s="74">
        <v>56477.310924369747</v>
      </c>
      <c r="J272" s="438">
        <v>60431.092436974795</v>
      </c>
      <c r="K272" s="68">
        <f t="shared" si="28"/>
        <v>58454.201680672268</v>
      </c>
      <c r="L272" s="27"/>
      <c r="M272" s="26">
        <f t="shared" si="34"/>
        <v>0.19</v>
      </c>
      <c r="N272" s="78">
        <f t="shared" si="29"/>
        <v>67208</v>
      </c>
      <c r="O272" s="115">
        <f t="shared" si="30"/>
        <v>71913</v>
      </c>
      <c r="P272" s="69">
        <f t="shared" si="31"/>
        <v>69560.5</v>
      </c>
    </row>
    <row r="273" spans="1:16" x14ac:dyDescent="0.25">
      <c r="A273" s="16">
        <v>271</v>
      </c>
      <c r="B273" s="445" t="s">
        <v>522</v>
      </c>
      <c r="C273" s="232" t="s">
        <v>309</v>
      </c>
      <c r="D273" s="66">
        <v>1</v>
      </c>
      <c r="E273" s="67">
        <f t="shared" si="32"/>
        <v>9653.361344537816</v>
      </c>
      <c r="F273" s="26">
        <v>0.19</v>
      </c>
      <c r="G273" s="301">
        <f t="shared" si="33"/>
        <v>11487.5</v>
      </c>
      <c r="H273" s="10"/>
      <c r="I273" s="74">
        <v>9326.8907563025223</v>
      </c>
      <c r="J273" s="438">
        <v>9979.8319327731097</v>
      </c>
      <c r="K273" s="68">
        <f t="shared" si="28"/>
        <v>9653.361344537816</v>
      </c>
      <c r="L273" s="27"/>
      <c r="M273" s="26">
        <f t="shared" si="34"/>
        <v>0.19</v>
      </c>
      <c r="N273" s="78">
        <f t="shared" si="29"/>
        <v>11099.000000000002</v>
      </c>
      <c r="O273" s="115">
        <f t="shared" si="30"/>
        <v>11876</v>
      </c>
      <c r="P273" s="69">
        <f t="shared" si="31"/>
        <v>11487.5</v>
      </c>
    </row>
    <row r="274" spans="1:16" x14ac:dyDescent="0.25">
      <c r="A274" s="16">
        <v>272</v>
      </c>
      <c r="B274" s="446" t="s">
        <v>666</v>
      </c>
      <c r="C274" s="232" t="s">
        <v>14</v>
      </c>
      <c r="D274" s="66">
        <v>1</v>
      </c>
      <c r="E274" s="67">
        <f t="shared" si="32"/>
        <v>26297.058823529413</v>
      </c>
      <c r="F274" s="26">
        <v>0.19</v>
      </c>
      <c r="G274" s="301">
        <f t="shared" si="33"/>
        <v>31293.5</v>
      </c>
      <c r="H274" s="10"/>
      <c r="I274" s="74">
        <v>25407.563025210085</v>
      </c>
      <c r="J274" s="438">
        <v>27186.55462184874</v>
      </c>
      <c r="K274" s="68">
        <f t="shared" si="28"/>
        <v>26297.058823529413</v>
      </c>
      <c r="L274" s="27"/>
      <c r="M274" s="26">
        <f t="shared" si="34"/>
        <v>0.19</v>
      </c>
      <c r="N274" s="78">
        <f t="shared" si="29"/>
        <v>30235</v>
      </c>
      <c r="O274" s="115">
        <f t="shared" si="30"/>
        <v>32352</v>
      </c>
      <c r="P274" s="69">
        <f t="shared" si="31"/>
        <v>31293.5</v>
      </c>
    </row>
    <row r="275" spans="1:16" x14ac:dyDescent="0.25">
      <c r="A275" s="16">
        <v>273</v>
      </c>
      <c r="B275" s="225" t="s">
        <v>671</v>
      </c>
      <c r="C275" s="232" t="s">
        <v>14</v>
      </c>
      <c r="D275" s="66">
        <v>1</v>
      </c>
      <c r="E275" s="67">
        <f t="shared" si="32"/>
        <v>339764.70588235295</v>
      </c>
      <c r="F275" s="26">
        <v>0.19</v>
      </c>
      <c r="G275" s="301">
        <f t="shared" si="33"/>
        <v>404320</v>
      </c>
      <c r="H275" s="10"/>
      <c r="I275" s="74">
        <v>328274.78991596639</v>
      </c>
      <c r="J275" s="438">
        <v>351254.62184873951</v>
      </c>
      <c r="K275" s="68">
        <f t="shared" si="28"/>
        <v>339764.70588235295</v>
      </c>
      <c r="L275" s="27"/>
      <c r="M275" s="26">
        <f t="shared" si="34"/>
        <v>0.19</v>
      </c>
      <c r="N275" s="78">
        <f t="shared" si="29"/>
        <v>390647</v>
      </c>
      <c r="O275" s="115">
        <f t="shared" si="30"/>
        <v>417993</v>
      </c>
      <c r="P275" s="69">
        <f t="shared" si="31"/>
        <v>404320</v>
      </c>
    </row>
    <row r="276" spans="1:16" x14ac:dyDescent="0.25">
      <c r="A276" s="16">
        <v>274</v>
      </c>
      <c r="B276" s="445" t="s">
        <v>788</v>
      </c>
      <c r="C276" s="232" t="s">
        <v>14</v>
      </c>
      <c r="D276" s="66">
        <v>1</v>
      </c>
      <c r="E276" s="67">
        <f t="shared" si="32"/>
        <v>376071.42857142864</v>
      </c>
      <c r="F276" s="26">
        <v>0.19</v>
      </c>
      <c r="G276" s="301">
        <f t="shared" si="33"/>
        <v>447525.00000000006</v>
      </c>
      <c r="H276" s="10"/>
      <c r="I276" s="74">
        <v>363353.78151260508</v>
      </c>
      <c r="J276" s="438">
        <v>388789.07563025213</v>
      </c>
      <c r="K276" s="68">
        <f t="shared" si="28"/>
        <v>376071.42857142864</v>
      </c>
      <c r="L276" s="27"/>
      <c r="M276" s="26">
        <f t="shared" si="34"/>
        <v>0.19</v>
      </c>
      <c r="N276" s="78">
        <f t="shared" si="29"/>
        <v>432391.00000000006</v>
      </c>
      <c r="O276" s="115">
        <f t="shared" si="30"/>
        <v>462659.00000000006</v>
      </c>
      <c r="P276" s="69">
        <f t="shared" si="31"/>
        <v>447525.00000000006</v>
      </c>
    </row>
    <row r="277" spans="1:16" x14ac:dyDescent="0.25">
      <c r="A277" s="16">
        <v>275</v>
      </c>
      <c r="B277" s="445" t="s">
        <v>684</v>
      </c>
      <c r="C277" s="232" t="s">
        <v>14</v>
      </c>
      <c r="D277" s="66">
        <v>1</v>
      </c>
      <c r="E277" s="67">
        <f t="shared" si="32"/>
        <v>11857.563025210085</v>
      </c>
      <c r="F277" s="26">
        <v>0.19</v>
      </c>
      <c r="G277" s="301">
        <f t="shared" si="33"/>
        <v>14110.500000000002</v>
      </c>
      <c r="H277" s="10"/>
      <c r="I277" s="74">
        <v>11456.302521008403</v>
      </c>
      <c r="J277" s="438">
        <v>12258.823529411766</v>
      </c>
      <c r="K277" s="68">
        <f t="shared" si="28"/>
        <v>11857.563025210085</v>
      </c>
      <c r="L277" s="27"/>
      <c r="M277" s="26">
        <f t="shared" si="34"/>
        <v>0.19</v>
      </c>
      <c r="N277" s="78">
        <f t="shared" si="29"/>
        <v>13633</v>
      </c>
      <c r="O277" s="115">
        <f t="shared" si="30"/>
        <v>14588.000000000002</v>
      </c>
      <c r="P277" s="69">
        <f t="shared" si="31"/>
        <v>14110.5</v>
      </c>
    </row>
    <row r="278" spans="1:16" x14ac:dyDescent="0.25">
      <c r="A278" s="16">
        <v>276</v>
      </c>
      <c r="B278" s="445" t="s">
        <v>523</v>
      </c>
      <c r="C278" s="232" t="s">
        <v>14</v>
      </c>
      <c r="D278" s="66">
        <v>1</v>
      </c>
      <c r="E278" s="67">
        <f t="shared" si="32"/>
        <v>24676.89075630252</v>
      </c>
      <c r="F278" s="26">
        <v>0.19</v>
      </c>
      <c r="G278" s="301">
        <f t="shared" si="33"/>
        <v>29365.5</v>
      </c>
      <c r="H278" s="10"/>
      <c r="I278" s="74">
        <v>23842.016806722691</v>
      </c>
      <c r="J278" s="438">
        <v>25511.764705882353</v>
      </c>
      <c r="K278" s="68">
        <f t="shared" si="28"/>
        <v>24676.89075630252</v>
      </c>
      <c r="L278" s="27"/>
      <c r="M278" s="26">
        <f t="shared" si="34"/>
        <v>0.19</v>
      </c>
      <c r="N278" s="78">
        <f t="shared" si="29"/>
        <v>28372.000000000004</v>
      </c>
      <c r="O278" s="115">
        <f t="shared" si="30"/>
        <v>30359</v>
      </c>
      <c r="P278" s="69">
        <f t="shared" si="31"/>
        <v>29365.5</v>
      </c>
    </row>
    <row r="279" spans="1:16" ht="30" x14ac:dyDescent="0.25">
      <c r="A279" s="16">
        <v>277</v>
      </c>
      <c r="B279" s="445" t="s">
        <v>695</v>
      </c>
      <c r="C279" s="233" t="s">
        <v>16</v>
      </c>
      <c r="D279" s="66">
        <v>1</v>
      </c>
      <c r="E279" s="67">
        <f t="shared" si="32"/>
        <v>32247.058823529413</v>
      </c>
      <c r="F279" s="26">
        <v>0.19</v>
      </c>
      <c r="G279" s="301">
        <f t="shared" si="33"/>
        <v>38374</v>
      </c>
      <c r="H279" s="10"/>
      <c r="I279" s="74">
        <v>31156.302521008405</v>
      </c>
      <c r="J279" s="438">
        <v>33337.815126050424</v>
      </c>
      <c r="K279" s="68">
        <f t="shared" si="28"/>
        <v>32247.058823529413</v>
      </c>
      <c r="L279" s="27"/>
      <c r="M279" s="26">
        <f t="shared" si="34"/>
        <v>0.19</v>
      </c>
      <c r="N279" s="78">
        <f t="shared" si="29"/>
        <v>37076</v>
      </c>
      <c r="O279" s="115">
        <f t="shared" si="30"/>
        <v>39672.000000000007</v>
      </c>
      <c r="P279" s="69">
        <f t="shared" si="31"/>
        <v>38374</v>
      </c>
    </row>
    <row r="280" spans="1:16" x14ac:dyDescent="0.25">
      <c r="A280" s="16">
        <v>278</v>
      </c>
      <c r="B280" s="446" t="s">
        <v>2083</v>
      </c>
      <c r="C280" s="232" t="s">
        <v>14</v>
      </c>
      <c r="D280" s="66">
        <v>1</v>
      </c>
      <c r="E280" s="67">
        <f t="shared" si="32"/>
        <v>33850.840336134454</v>
      </c>
      <c r="F280" s="26">
        <v>0.19</v>
      </c>
      <c r="G280" s="301">
        <f t="shared" si="33"/>
        <v>40282.5</v>
      </c>
      <c r="H280" s="10"/>
      <c r="I280" s="74">
        <v>32705.882352941178</v>
      </c>
      <c r="J280" s="438">
        <v>34995.798319327732</v>
      </c>
      <c r="K280" s="68">
        <f t="shared" si="28"/>
        <v>33850.840336134454</v>
      </c>
      <c r="L280" s="27"/>
      <c r="M280" s="26">
        <f t="shared" si="34"/>
        <v>0.19</v>
      </c>
      <c r="N280" s="78">
        <f t="shared" si="29"/>
        <v>38920</v>
      </c>
      <c r="O280" s="115">
        <f t="shared" si="30"/>
        <v>41645</v>
      </c>
      <c r="P280" s="69">
        <f t="shared" si="31"/>
        <v>40282.5</v>
      </c>
    </row>
    <row r="281" spans="1:16" x14ac:dyDescent="0.25">
      <c r="A281" s="16">
        <v>279</v>
      </c>
      <c r="B281" s="445" t="s">
        <v>665</v>
      </c>
      <c r="C281" s="232" t="s">
        <v>14</v>
      </c>
      <c r="D281" s="66">
        <v>1</v>
      </c>
      <c r="E281" s="67">
        <f t="shared" si="32"/>
        <v>43348.319327731093</v>
      </c>
      <c r="F281" s="26">
        <v>0.19</v>
      </c>
      <c r="G281" s="301">
        <f t="shared" si="33"/>
        <v>51584.5</v>
      </c>
      <c r="H281" s="10"/>
      <c r="I281" s="74">
        <v>41882.352941176476</v>
      </c>
      <c r="J281" s="438">
        <v>44814.285714285717</v>
      </c>
      <c r="K281" s="68">
        <f t="shared" si="28"/>
        <v>43348.319327731093</v>
      </c>
      <c r="L281" s="27"/>
      <c r="M281" s="26">
        <f t="shared" si="34"/>
        <v>0.19</v>
      </c>
      <c r="N281" s="78">
        <f t="shared" si="29"/>
        <v>49840.000000000007</v>
      </c>
      <c r="O281" s="115">
        <f t="shared" si="30"/>
        <v>53329</v>
      </c>
      <c r="P281" s="69">
        <f t="shared" si="31"/>
        <v>51584.5</v>
      </c>
    </row>
    <row r="282" spans="1:16" x14ac:dyDescent="0.25">
      <c r="A282" s="16">
        <v>280</v>
      </c>
      <c r="B282" s="445" t="s">
        <v>524</v>
      </c>
      <c r="C282" s="232" t="s">
        <v>14</v>
      </c>
      <c r="D282" s="66">
        <v>1</v>
      </c>
      <c r="E282" s="67">
        <f t="shared" si="32"/>
        <v>7813.865546218487</v>
      </c>
      <c r="F282" s="26">
        <v>0.19</v>
      </c>
      <c r="G282" s="301">
        <f t="shared" si="33"/>
        <v>9298.5</v>
      </c>
      <c r="H282" s="10"/>
      <c r="I282" s="74">
        <v>7549.5798319327732</v>
      </c>
      <c r="J282" s="438">
        <v>8078.1512605042017</v>
      </c>
      <c r="K282" s="68">
        <f t="shared" si="28"/>
        <v>7813.865546218487</v>
      </c>
      <c r="L282" s="27"/>
      <c r="M282" s="26">
        <f t="shared" si="34"/>
        <v>0.19</v>
      </c>
      <c r="N282" s="78">
        <f t="shared" si="29"/>
        <v>8984</v>
      </c>
      <c r="O282" s="115">
        <f t="shared" si="30"/>
        <v>9613</v>
      </c>
      <c r="P282" s="69">
        <f t="shared" si="31"/>
        <v>9298.5</v>
      </c>
    </row>
    <row r="283" spans="1:16" x14ac:dyDescent="0.25">
      <c r="A283" s="16">
        <v>281</v>
      </c>
      <c r="B283" s="445" t="s">
        <v>525</v>
      </c>
      <c r="C283" s="232" t="s">
        <v>14</v>
      </c>
      <c r="D283" s="66">
        <v>1</v>
      </c>
      <c r="E283" s="67">
        <f t="shared" si="32"/>
        <v>7813.865546218487</v>
      </c>
      <c r="F283" s="26">
        <v>0.19</v>
      </c>
      <c r="G283" s="301">
        <f t="shared" si="33"/>
        <v>9298.5</v>
      </c>
      <c r="H283" s="10"/>
      <c r="I283" s="74">
        <v>7549.5798319327732</v>
      </c>
      <c r="J283" s="438">
        <v>8078.1512605042017</v>
      </c>
      <c r="K283" s="68">
        <f t="shared" si="28"/>
        <v>7813.865546218487</v>
      </c>
      <c r="L283" s="27"/>
      <c r="M283" s="26">
        <f t="shared" si="34"/>
        <v>0.19</v>
      </c>
      <c r="N283" s="78">
        <f t="shared" si="29"/>
        <v>8984</v>
      </c>
      <c r="O283" s="115">
        <f t="shared" si="30"/>
        <v>9613</v>
      </c>
      <c r="P283" s="69">
        <f t="shared" si="31"/>
        <v>9298.5</v>
      </c>
    </row>
    <row r="284" spans="1:16" x14ac:dyDescent="0.25">
      <c r="A284" s="16">
        <v>282</v>
      </c>
      <c r="B284" s="445" t="s">
        <v>526</v>
      </c>
      <c r="C284" s="232" t="s">
        <v>14</v>
      </c>
      <c r="D284" s="66">
        <v>1</v>
      </c>
      <c r="E284" s="67">
        <f t="shared" si="32"/>
        <v>496969.74789915967</v>
      </c>
      <c r="F284" s="26">
        <v>0.19</v>
      </c>
      <c r="G284" s="301">
        <f t="shared" si="33"/>
        <v>591394</v>
      </c>
      <c r="H284" s="10"/>
      <c r="I284" s="74">
        <v>480163.86554621853</v>
      </c>
      <c r="J284" s="438">
        <v>513775.63025210088</v>
      </c>
      <c r="K284" s="68">
        <f t="shared" si="28"/>
        <v>496969.74789915967</v>
      </c>
      <c r="L284" s="27"/>
      <c r="M284" s="26">
        <f t="shared" si="34"/>
        <v>0.19</v>
      </c>
      <c r="N284" s="78">
        <f t="shared" si="29"/>
        <v>571395</v>
      </c>
      <c r="O284" s="115">
        <f t="shared" si="30"/>
        <v>611393</v>
      </c>
      <c r="P284" s="69">
        <f t="shared" si="31"/>
        <v>591394</v>
      </c>
    </row>
    <row r="285" spans="1:16" x14ac:dyDescent="0.25">
      <c r="A285" s="16">
        <v>283</v>
      </c>
      <c r="B285" s="445" t="s">
        <v>527</v>
      </c>
      <c r="C285" s="232" t="s">
        <v>14</v>
      </c>
      <c r="D285" s="66">
        <v>1</v>
      </c>
      <c r="E285" s="67">
        <f t="shared" si="32"/>
        <v>2123.1092436974791</v>
      </c>
      <c r="F285" s="26">
        <v>0.19</v>
      </c>
      <c r="G285" s="301">
        <f t="shared" si="33"/>
        <v>2526.5</v>
      </c>
      <c r="H285" s="10"/>
      <c r="I285" s="74">
        <v>2051.2605042016808</v>
      </c>
      <c r="J285" s="438">
        <v>2194.9579831932774</v>
      </c>
      <c r="K285" s="68">
        <f t="shared" si="28"/>
        <v>2123.1092436974791</v>
      </c>
      <c r="L285" s="27"/>
      <c r="M285" s="26">
        <f t="shared" si="34"/>
        <v>0.19</v>
      </c>
      <c r="N285" s="78">
        <f t="shared" si="29"/>
        <v>2441</v>
      </c>
      <c r="O285" s="115">
        <f t="shared" si="30"/>
        <v>2612</v>
      </c>
      <c r="P285" s="69">
        <f t="shared" si="31"/>
        <v>2526.5</v>
      </c>
    </row>
    <row r="286" spans="1:16" x14ac:dyDescent="0.25">
      <c r="A286" s="16">
        <v>284</v>
      </c>
      <c r="B286" s="445" t="s">
        <v>528</v>
      </c>
      <c r="C286" s="232" t="s">
        <v>14</v>
      </c>
      <c r="D286" s="66">
        <v>1</v>
      </c>
      <c r="E286" s="67">
        <f t="shared" si="32"/>
        <v>15221.848739495799</v>
      </c>
      <c r="F286" s="26">
        <v>0.19</v>
      </c>
      <c r="G286" s="301">
        <f t="shared" si="33"/>
        <v>18114</v>
      </c>
      <c r="H286" s="10"/>
      <c r="I286" s="74">
        <v>14706.72268907563</v>
      </c>
      <c r="J286" s="438">
        <v>15736.974789915967</v>
      </c>
      <c r="K286" s="68">
        <f t="shared" si="28"/>
        <v>15221.848739495799</v>
      </c>
      <c r="L286" s="27"/>
      <c r="M286" s="26">
        <f t="shared" si="34"/>
        <v>0.19</v>
      </c>
      <c r="N286" s="78">
        <f t="shared" si="29"/>
        <v>17501</v>
      </c>
      <c r="O286" s="115">
        <f t="shared" si="30"/>
        <v>18727</v>
      </c>
      <c r="P286" s="69">
        <f t="shared" si="31"/>
        <v>18114</v>
      </c>
    </row>
    <row r="287" spans="1:16" x14ac:dyDescent="0.25">
      <c r="A287" s="16">
        <v>285</v>
      </c>
      <c r="B287" s="445" t="s">
        <v>529</v>
      </c>
      <c r="C287" s="232" t="s">
        <v>14</v>
      </c>
      <c r="D287" s="66">
        <v>1</v>
      </c>
      <c r="E287" s="67">
        <f t="shared" si="32"/>
        <v>22988.655462184877</v>
      </c>
      <c r="F287" s="26">
        <v>0.19</v>
      </c>
      <c r="G287" s="301">
        <f t="shared" si="33"/>
        <v>27356.500000000004</v>
      </c>
      <c r="H287" s="10"/>
      <c r="I287" s="74">
        <v>22210.9243697479</v>
      </c>
      <c r="J287" s="438">
        <v>23766.386554621851</v>
      </c>
      <c r="K287" s="68">
        <f t="shared" si="28"/>
        <v>22988.655462184877</v>
      </c>
      <c r="L287" s="27"/>
      <c r="M287" s="26">
        <f t="shared" si="34"/>
        <v>0.19</v>
      </c>
      <c r="N287" s="78">
        <f t="shared" si="29"/>
        <v>26431</v>
      </c>
      <c r="O287" s="115">
        <f t="shared" si="30"/>
        <v>28282.000000000004</v>
      </c>
      <c r="P287" s="69">
        <f t="shared" si="31"/>
        <v>27356.5</v>
      </c>
    </row>
    <row r="288" spans="1:16" x14ac:dyDescent="0.25">
      <c r="A288" s="16">
        <v>286</v>
      </c>
      <c r="B288" s="445" t="s">
        <v>530</v>
      </c>
      <c r="C288" s="232" t="s">
        <v>14</v>
      </c>
      <c r="D288" s="66">
        <v>1</v>
      </c>
      <c r="E288" s="67">
        <f t="shared" si="32"/>
        <v>25212.60504201681</v>
      </c>
      <c r="F288" s="26">
        <v>0.19</v>
      </c>
      <c r="G288" s="301">
        <f t="shared" si="33"/>
        <v>30003.000000000004</v>
      </c>
      <c r="H288" s="10"/>
      <c r="I288" s="74">
        <v>24359.663865546219</v>
      </c>
      <c r="J288" s="438">
        <v>26065.546218487398</v>
      </c>
      <c r="K288" s="68">
        <f t="shared" si="28"/>
        <v>25212.60504201681</v>
      </c>
      <c r="L288" s="27"/>
      <c r="M288" s="26">
        <f t="shared" si="34"/>
        <v>0.19</v>
      </c>
      <c r="N288" s="78">
        <f t="shared" si="29"/>
        <v>28988</v>
      </c>
      <c r="O288" s="115">
        <f t="shared" si="30"/>
        <v>31018.000000000004</v>
      </c>
      <c r="P288" s="69">
        <f t="shared" si="31"/>
        <v>30003</v>
      </c>
    </row>
    <row r="289" spans="1:16" x14ac:dyDescent="0.25">
      <c r="A289" s="16">
        <v>287</v>
      </c>
      <c r="B289" s="224" t="s">
        <v>675</v>
      </c>
      <c r="C289" s="232" t="s">
        <v>14</v>
      </c>
      <c r="D289" s="66">
        <v>1</v>
      </c>
      <c r="E289" s="67">
        <f t="shared" si="32"/>
        <v>237264.70588235295</v>
      </c>
      <c r="F289" s="26">
        <v>0.19</v>
      </c>
      <c r="G289" s="301">
        <f t="shared" si="33"/>
        <v>282345</v>
      </c>
      <c r="H289" s="10"/>
      <c r="I289" s="74">
        <v>229241.17647058825</v>
      </c>
      <c r="J289" s="438">
        <v>245288.23529411765</v>
      </c>
      <c r="K289" s="68">
        <f t="shared" si="28"/>
        <v>237264.70588235295</v>
      </c>
      <c r="L289" s="27"/>
      <c r="M289" s="26">
        <f t="shared" si="34"/>
        <v>0.19</v>
      </c>
      <c r="N289" s="78">
        <f t="shared" si="29"/>
        <v>272797</v>
      </c>
      <c r="O289" s="115">
        <f t="shared" si="30"/>
        <v>291893</v>
      </c>
      <c r="P289" s="69">
        <f t="shared" si="31"/>
        <v>282345</v>
      </c>
    </row>
    <row r="290" spans="1:16" x14ac:dyDescent="0.25">
      <c r="A290" s="16">
        <v>288</v>
      </c>
      <c r="B290" s="445" t="s">
        <v>531</v>
      </c>
      <c r="C290" s="232" t="s">
        <v>294</v>
      </c>
      <c r="D290" s="66">
        <v>1</v>
      </c>
      <c r="E290" s="67">
        <f t="shared" si="32"/>
        <v>199714.28571428574</v>
      </c>
      <c r="F290" s="26">
        <v>0.19</v>
      </c>
      <c r="G290" s="301">
        <f t="shared" si="33"/>
        <v>237660.00000000003</v>
      </c>
      <c r="H290" s="10"/>
      <c r="I290" s="74">
        <v>192960.50420168068</v>
      </c>
      <c r="J290" s="438">
        <v>206468.06722689077</v>
      </c>
      <c r="K290" s="68">
        <f t="shared" si="28"/>
        <v>199714.28571428574</v>
      </c>
      <c r="L290" s="27"/>
      <c r="M290" s="26">
        <f t="shared" si="34"/>
        <v>0.19</v>
      </c>
      <c r="N290" s="78">
        <f t="shared" si="29"/>
        <v>229623</v>
      </c>
      <c r="O290" s="115">
        <f t="shared" si="30"/>
        <v>245697</v>
      </c>
      <c r="P290" s="69">
        <f t="shared" si="31"/>
        <v>237660</v>
      </c>
    </row>
    <row r="291" spans="1:16" x14ac:dyDescent="0.25">
      <c r="A291" s="16">
        <v>289</v>
      </c>
      <c r="B291" s="445" t="s">
        <v>532</v>
      </c>
      <c r="C291" s="232" t="s">
        <v>296</v>
      </c>
      <c r="D291" s="66">
        <v>1</v>
      </c>
      <c r="E291" s="67">
        <f t="shared" si="32"/>
        <v>129567.22689075631</v>
      </c>
      <c r="F291" s="26">
        <v>0.19</v>
      </c>
      <c r="G291" s="301">
        <f t="shared" si="33"/>
        <v>154185</v>
      </c>
      <c r="H291" s="10"/>
      <c r="I291" s="74">
        <v>125185.71428571429</v>
      </c>
      <c r="J291" s="438">
        <v>133948.73949579833</v>
      </c>
      <c r="K291" s="68">
        <f t="shared" si="28"/>
        <v>129567.22689075631</v>
      </c>
      <c r="L291" s="27"/>
      <c r="M291" s="26">
        <f t="shared" si="34"/>
        <v>0.19</v>
      </c>
      <c r="N291" s="78">
        <f t="shared" si="29"/>
        <v>148971</v>
      </c>
      <c r="O291" s="115">
        <f t="shared" si="30"/>
        <v>159399.00000000003</v>
      </c>
      <c r="P291" s="69">
        <f t="shared" si="31"/>
        <v>154185</v>
      </c>
    </row>
    <row r="292" spans="1:16" x14ac:dyDescent="0.25">
      <c r="A292" s="16">
        <v>290</v>
      </c>
      <c r="B292" s="445" t="s">
        <v>533</v>
      </c>
      <c r="C292" s="232" t="s">
        <v>14</v>
      </c>
      <c r="D292" s="66">
        <v>1</v>
      </c>
      <c r="E292" s="67">
        <f t="shared" si="32"/>
        <v>16422.689075630253</v>
      </c>
      <c r="F292" s="26">
        <v>0.19</v>
      </c>
      <c r="G292" s="301">
        <f t="shared" si="33"/>
        <v>19543</v>
      </c>
      <c r="H292" s="10"/>
      <c r="I292" s="74">
        <v>15867.226890756303</v>
      </c>
      <c r="J292" s="438">
        <v>16978.151260504201</v>
      </c>
      <c r="K292" s="68">
        <f t="shared" si="28"/>
        <v>16422.689075630253</v>
      </c>
      <c r="L292" s="27"/>
      <c r="M292" s="26">
        <f t="shared" si="34"/>
        <v>0.19</v>
      </c>
      <c r="N292" s="78">
        <f t="shared" si="29"/>
        <v>18882</v>
      </c>
      <c r="O292" s="115">
        <f t="shared" si="30"/>
        <v>20204</v>
      </c>
      <c r="P292" s="69">
        <f t="shared" si="31"/>
        <v>19543</v>
      </c>
    </row>
    <row r="293" spans="1:16" x14ac:dyDescent="0.25">
      <c r="A293" s="16">
        <v>291</v>
      </c>
      <c r="B293" s="445" t="s">
        <v>534</v>
      </c>
      <c r="C293" s="232" t="s">
        <v>14</v>
      </c>
      <c r="D293" s="66">
        <v>1</v>
      </c>
      <c r="E293" s="67">
        <f t="shared" si="32"/>
        <v>24369.747899159665</v>
      </c>
      <c r="F293" s="26">
        <v>0.19</v>
      </c>
      <c r="G293" s="301">
        <f t="shared" si="33"/>
        <v>29000</v>
      </c>
      <c r="H293" s="10"/>
      <c r="I293" s="74">
        <v>23545.378151260506</v>
      </c>
      <c r="J293" s="438">
        <v>25194.117647058825</v>
      </c>
      <c r="K293" s="68">
        <f t="shared" si="28"/>
        <v>24369.747899159665</v>
      </c>
      <c r="L293" s="27"/>
      <c r="M293" s="26">
        <f t="shared" si="34"/>
        <v>0.19</v>
      </c>
      <c r="N293" s="78">
        <f t="shared" si="29"/>
        <v>28019</v>
      </c>
      <c r="O293" s="115">
        <f t="shared" si="30"/>
        <v>29981</v>
      </c>
      <c r="P293" s="69">
        <f t="shared" si="31"/>
        <v>29000</v>
      </c>
    </row>
    <row r="294" spans="1:16" x14ac:dyDescent="0.25">
      <c r="A294" s="16">
        <v>292</v>
      </c>
      <c r="B294" s="445" t="s">
        <v>535</v>
      </c>
      <c r="C294" s="232" t="s">
        <v>14</v>
      </c>
      <c r="D294" s="66">
        <v>1</v>
      </c>
      <c r="E294" s="67">
        <f t="shared" si="32"/>
        <v>18503.361344537814</v>
      </c>
      <c r="F294" s="26">
        <v>0.19</v>
      </c>
      <c r="G294" s="301">
        <f t="shared" si="33"/>
        <v>22019</v>
      </c>
      <c r="H294" s="10"/>
      <c r="I294" s="74">
        <v>17877.310924369747</v>
      </c>
      <c r="J294" s="438">
        <v>19129.411764705885</v>
      </c>
      <c r="K294" s="68">
        <f t="shared" si="28"/>
        <v>18503.361344537814</v>
      </c>
      <c r="L294" s="27"/>
      <c r="M294" s="26">
        <f t="shared" si="34"/>
        <v>0.19</v>
      </c>
      <c r="N294" s="78">
        <f t="shared" si="29"/>
        <v>21274</v>
      </c>
      <c r="O294" s="115">
        <f t="shared" si="30"/>
        <v>22764.000000000004</v>
      </c>
      <c r="P294" s="69">
        <f t="shared" si="31"/>
        <v>22019</v>
      </c>
    </row>
    <row r="295" spans="1:16" x14ac:dyDescent="0.25">
      <c r="A295" s="16">
        <v>293</v>
      </c>
      <c r="B295" s="445" t="s">
        <v>536</v>
      </c>
      <c r="C295" s="232" t="s">
        <v>14</v>
      </c>
      <c r="D295" s="66">
        <v>1</v>
      </c>
      <c r="E295" s="67">
        <f t="shared" si="32"/>
        <v>5227.3109243697481</v>
      </c>
      <c r="F295" s="26">
        <v>0.19</v>
      </c>
      <c r="G295" s="301">
        <f t="shared" si="33"/>
        <v>6220.5</v>
      </c>
      <c r="H295" s="10"/>
      <c r="I295" s="74">
        <v>5050.4201680672268</v>
      </c>
      <c r="J295" s="438">
        <v>5404.2016806722695</v>
      </c>
      <c r="K295" s="68">
        <f t="shared" si="28"/>
        <v>5227.3109243697481</v>
      </c>
      <c r="L295" s="27"/>
      <c r="M295" s="26">
        <f t="shared" si="34"/>
        <v>0.19</v>
      </c>
      <c r="N295" s="78">
        <f t="shared" si="29"/>
        <v>6010</v>
      </c>
      <c r="O295" s="115">
        <f t="shared" si="30"/>
        <v>6431.0000000000009</v>
      </c>
      <c r="P295" s="69">
        <f t="shared" si="31"/>
        <v>6220.5</v>
      </c>
    </row>
    <row r="296" spans="1:16" x14ac:dyDescent="0.25">
      <c r="A296" s="16">
        <v>294</v>
      </c>
      <c r="B296" s="445" t="s">
        <v>537</v>
      </c>
      <c r="C296" s="232" t="s">
        <v>14</v>
      </c>
      <c r="D296" s="66">
        <v>1</v>
      </c>
      <c r="E296" s="67">
        <f t="shared" si="32"/>
        <v>4558.4033613445381</v>
      </c>
      <c r="F296" s="26">
        <v>0.19</v>
      </c>
      <c r="G296" s="301">
        <f t="shared" si="33"/>
        <v>5424.5</v>
      </c>
      <c r="H296" s="10"/>
      <c r="I296" s="75">
        <v>4404.2016806722695</v>
      </c>
      <c r="J296" s="439">
        <v>4712.6050420168067</v>
      </c>
      <c r="K296" s="68">
        <f t="shared" si="28"/>
        <v>4558.4033613445381</v>
      </c>
      <c r="L296" s="27"/>
      <c r="M296" s="26">
        <f t="shared" si="34"/>
        <v>0.19</v>
      </c>
      <c r="N296" s="78">
        <f t="shared" si="29"/>
        <v>5241.0000000000009</v>
      </c>
      <c r="O296" s="115">
        <f t="shared" si="30"/>
        <v>5608</v>
      </c>
      <c r="P296" s="69">
        <f t="shared" si="31"/>
        <v>5424.5</v>
      </c>
    </row>
    <row r="297" spans="1:16" x14ac:dyDescent="0.25">
      <c r="A297" s="16">
        <v>295</v>
      </c>
      <c r="B297" s="445" t="s">
        <v>538</v>
      </c>
      <c r="C297" s="232" t="s">
        <v>461</v>
      </c>
      <c r="D297" s="66">
        <v>1</v>
      </c>
      <c r="E297" s="67">
        <f t="shared" si="32"/>
        <v>373991.59663865546</v>
      </c>
      <c r="F297" s="26">
        <v>0.19</v>
      </c>
      <c r="G297" s="301">
        <f t="shared" si="33"/>
        <v>445050</v>
      </c>
      <c r="H297" s="10"/>
      <c r="I297" s="75">
        <v>361344.53781512607</v>
      </c>
      <c r="J297" s="439">
        <v>386638.65546218486</v>
      </c>
      <c r="K297" s="68">
        <f t="shared" si="28"/>
        <v>373991.59663865546</v>
      </c>
      <c r="L297" s="27"/>
      <c r="M297" s="26">
        <f t="shared" si="34"/>
        <v>0.19</v>
      </c>
      <c r="N297" s="78">
        <f t="shared" si="29"/>
        <v>430000</v>
      </c>
      <c r="O297" s="115">
        <f t="shared" si="30"/>
        <v>460100</v>
      </c>
      <c r="P297" s="69">
        <f t="shared" si="31"/>
        <v>445050</v>
      </c>
    </row>
    <row r="298" spans="1:16" ht="30" x14ac:dyDescent="0.25">
      <c r="A298" s="16">
        <v>296</v>
      </c>
      <c r="B298" s="445" t="s">
        <v>539</v>
      </c>
      <c r="C298" s="232" t="s">
        <v>294</v>
      </c>
      <c r="D298" s="66">
        <v>1</v>
      </c>
      <c r="E298" s="67">
        <f t="shared" si="32"/>
        <v>278319.32773109246</v>
      </c>
      <c r="F298" s="26">
        <v>0.19</v>
      </c>
      <c r="G298" s="301">
        <f t="shared" si="33"/>
        <v>331200</v>
      </c>
      <c r="H298" s="10"/>
      <c r="I298" s="74">
        <v>268907.56302521011</v>
      </c>
      <c r="J298" s="438">
        <v>287731.09243697481</v>
      </c>
      <c r="K298" s="68">
        <f t="shared" si="28"/>
        <v>278319.32773109246</v>
      </c>
      <c r="L298" s="27"/>
      <c r="M298" s="26">
        <f t="shared" si="34"/>
        <v>0.19</v>
      </c>
      <c r="N298" s="78">
        <f t="shared" si="29"/>
        <v>320000</v>
      </c>
      <c r="O298" s="115">
        <f t="shared" si="30"/>
        <v>342400</v>
      </c>
      <c r="P298" s="69">
        <f t="shared" si="31"/>
        <v>331200</v>
      </c>
    </row>
    <row r="299" spans="1:16" x14ac:dyDescent="0.25">
      <c r="A299" s="16">
        <v>297</v>
      </c>
      <c r="B299" s="445" t="s">
        <v>540</v>
      </c>
      <c r="C299" s="232" t="s">
        <v>294</v>
      </c>
      <c r="D299" s="66">
        <v>1</v>
      </c>
      <c r="E299" s="67">
        <f t="shared" si="32"/>
        <v>95672.268907563033</v>
      </c>
      <c r="F299" s="26">
        <v>0.19</v>
      </c>
      <c r="G299" s="301">
        <f t="shared" si="33"/>
        <v>113850.00000000001</v>
      </c>
      <c r="H299" s="10"/>
      <c r="I299" s="74">
        <v>92436.97478991597</v>
      </c>
      <c r="J299" s="438">
        <v>98907.563025210082</v>
      </c>
      <c r="K299" s="68">
        <f t="shared" si="28"/>
        <v>95672.268907563033</v>
      </c>
      <c r="L299" s="27"/>
      <c r="M299" s="26">
        <f t="shared" si="34"/>
        <v>0.19</v>
      </c>
      <c r="N299" s="78">
        <f t="shared" si="29"/>
        <v>110000</v>
      </c>
      <c r="O299" s="115">
        <f t="shared" si="30"/>
        <v>117700</v>
      </c>
      <c r="P299" s="69">
        <f t="shared" si="31"/>
        <v>113850</v>
      </c>
    </row>
    <row r="300" spans="1:16" x14ac:dyDescent="0.25">
      <c r="A300" s="16">
        <v>298</v>
      </c>
      <c r="B300" s="445" t="s">
        <v>541</v>
      </c>
      <c r="C300" s="232" t="s">
        <v>294</v>
      </c>
      <c r="D300" s="66">
        <v>1</v>
      </c>
      <c r="E300" s="67">
        <f t="shared" si="32"/>
        <v>78277.310924369755</v>
      </c>
      <c r="F300" s="26">
        <v>0.19</v>
      </c>
      <c r="G300" s="301">
        <f t="shared" si="33"/>
        <v>93150</v>
      </c>
      <c r="H300" s="10"/>
      <c r="I300" s="74">
        <v>75630.252100840342</v>
      </c>
      <c r="J300" s="438">
        <v>80924.369747899167</v>
      </c>
      <c r="K300" s="68">
        <f t="shared" si="28"/>
        <v>78277.310924369755</v>
      </c>
      <c r="L300" s="27"/>
      <c r="M300" s="26">
        <f t="shared" si="34"/>
        <v>0.19</v>
      </c>
      <c r="N300" s="78">
        <f t="shared" si="29"/>
        <v>90000</v>
      </c>
      <c r="O300" s="115">
        <f t="shared" si="30"/>
        <v>96300.000000000015</v>
      </c>
      <c r="P300" s="69">
        <f t="shared" si="31"/>
        <v>93150</v>
      </c>
    </row>
    <row r="301" spans="1:16" x14ac:dyDescent="0.25">
      <c r="A301" s="16">
        <v>299</v>
      </c>
      <c r="B301" s="445" t="s">
        <v>542</v>
      </c>
      <c r="C301" s="232" t="s">
        <v>294</v>
      </c>
      <c r="D301" s="66">
        <v>1</v>
      </c>
      <c r="E301" s="67">
        <f t="shared" si="32"/>
        <v>54794.117647058825</v>
      </c>
      <c r="F301" s="26">
        <v>0.19</v>
      </c>
      <c r="G301" s="301">
        <f t="shared" si="33"/>
        <v>65205</v>
      </c>
      <c r="H301" s="10"/>
      <c r="I301" s="74">
        <v>52941.176470588238</v>
      </c>
      <c r="J301" s="438">
        <v>56647.058823529413</v>
      </c>
      <c r="K301" s="68">
        <f t="shared" si="28"/>
        <v>54794.117647058825</v>
      </c>
      <c r="L301" s="27"/>
      <c r="M301" s="26">
        <f t="shared" si="34"/>
        <v>0.19</v>
      </c>
      <c r="N301" s="78">
        <f t="shared" si="29"/>
        <v>63000</v>
      </c>
      <c r="O301" s="115">
        <f t="shared" si="30"/>
        <v>67410</v>
      </c>
      <c r="P301" s="69">
        <f t="shared" si="31"/>
        <v>65205</v>
      </c>
    </row>
    <row r="302" spans="1:16" x14ac:dyDescent="0.25">
      <c r="A302" s="16">
        <v>300</v>
      </c>
      <c r="B302" s="445" t="s">
        <v>543</v>
      </c>
      <c r="C302" s="232" t="s">
        <v>14</v>
      </c>
      <c r="D302" s="66">
        <v>1</v>
      </c>
      <c r="E302" s="67">
        <f t="shared" si="32"/>
        <v>60494.537815126052</v>
      </c>
      <c r="F302" s="26">
        <v>0.19</v>
      </c>
      <c r="G302" s="301">
        <f t="shared" si="33"/>
        <v>71988.5</v>
      </c>
      <c r="H302" s="10"/>
      <c r="I302" s="74">
        <v>58448.73949579832</v>
      </c>
      <c r="J302" s="438">
        <v>62540.336134453784</v>
      </c>
      <c r="K302" s="68">
        <f t="shared" si="28"/>
        <v>60494.537815126052</v>
      </c>
      <c r="L302" s="27"/>
      <c r="M302" s="26">
        <f t="shared" si="34"/>
        <v>0.19</v>
      </c>
      <c r="N302" s="78">
        <f t="shared" si="29"/>
        <v>69554</v>
      </c>
      <c r="O302" s="115">
        <f t="shared" si="30"/>
        <v>74423</v>
      </c>
      <c r="P302" s="69">
        <f t="shared" si="31"/>
        <v>71988.5</v>
      </c>
    </row>
    <row r="303" spans="1:16" x14ac:dyDescent="0.25">
      <c r="A303" s="16">
        <v>301</v>
      </c>
      <c r="B303" s="445" t="s">
        <v>544</v>
      </c>
      <c r="C303" s="232" t="s">
        <v>14</v>
      </c>
      <c r="D303" s="66">
        <v>1</v>
      </c>
      <c r="E303" s="67">
        <f t="shared" si="32"/>
        <v>231215.5462184874</v>
      </c>
      <c r="F303" s="26">
        <v>0.19</v>
      </c>
      <c r="G303" s="301">
        <f t="shared" si="33"/>
        <v>275146.5</v>
      </c>
      <c r="H303" s="10"/>
      <c r="I303" s="74">
        <v>223396.63865546219</v>
      </c>
      <c r="J303" s="438">
        <v>239034.45378151262</v>
      </c>
      <c r="K303" s="68">
        <f t="shared" si="28"/>
        <v>231215.5462184874</v>
      </c>
      <c r="L303" s="27"/>
      <c r="M303" s="26">
        <f t="shared" si="34"/>
        <v>0.19</v>
      </c>
      <c r="N303" s="78">
        <f t="shared" si="29"/>
        <v>265842</v>
      </c>
      <c r="O303" s="115">
        <f t="shared" si="30"/>
        <v>284451</v>
      </c>
      <c r="P303" s="69">
        <f t="shared" si="31"/>
        <v>275146.5</v>
      </c>
    </row>
    <row r="304" spans="1:16" ht="30" x14ac:dyDescent="0.25">
      <c r="A304" s="16">
        <v>302</v>
      </c>
      <c r="B304" s="445" t="s">
        <v>545</v>
      </c>
      <c r="C304" s="232" t="s">
        <v>546</v>
      </c>
      <c r="D304" s="66">
        <v>1</v>
      </c>
      <c r="E304" s="67">
        <f t="shared" si="32"/>
        <v>53140.756302521011</v>
      </c>
      <c r="F304" s="26">
        <v>0.19</v>
      </c>
      <c r="G304" s="301">
        <f t="shared" si="33"/>
        <v>63237.5</v>
      </c>
      <c r="H304" s="10"/>
      <c r="I304" s="75">
        <v>51343.697478991598</v>
      </c>
      <c r="J304" s="439">
        <v>54937.815126050424</v>
      </c>
      <c r="K304" s="68">
        <f t="shared" si="28"/>
        <v>53140.756302521011</v>
      </c>
      <c r="L304" s="27"/>
      <c r="M304" s="26">
        <f t="shared" si="34"/>
        <v>0.19</v>
      </c>
      <c r="N304" s="78">
        <f t="shared" si="29"/>
        <v>61099</v>
      </c>
      <c r="O304" s="115">
        <f t="shared" si="30"/>
        <v>65376</v>
      </c>
      <c r="P304" s="69">
        <f t="shared" si="31"/>
        <v>63237.5</v>
      </c>
    </row>
    <row r="305" spans="1:16" x14ac:dyDescent="0.25">
      <c r="A305" s="16">
        <v>303</v>
      </c>
      <c r="B305" s="445" t="s">
        <v>681</v>
      </c>
      <c r="C305" s="232" t="s">
        <v>14</v>
      </c>
      <c r="D305" s="66">
        <v>1</v>
      </c>
      <c r="E305" s="67">
        <f t="shared" si="32"/>
        <v>4573.5294117647063</v>
      </c>
      <c r="F305" s="26">
        <v>0.19</v>
      </c>
      <c r="G305" s="301">
        <f t="shared" si="33"/>
        <v>5442.5000000000009</v>
      </c>
      <c r="H305" s="10"/>
      <c r="I305" s="74">
        <v>4418.4873949579833</v>
      </c>
      <c r="J305" s="438">
        <v>4728.5714285714284</v>
      </c>
      <c r="K305" s="68">
        <f t="shared" si="28"/>
        <v>4573.5294117647063</v>
      </c>
      <c r="L305" s="27"/>
      <c r="M305" s="26">
        <f t="shared" si="34"/>
        <v>0.19</v>
      </c>
      <c r="N305" s="78">
        <f t="shared" si="29"/>
        <v>5258</v>
      </c>
      <c r="O305" s="115">
        <f t="shared" si="30"/>
        <v>5627</v>
      </c>
      <c r="P305" s="69">
        <f t="shared" si="31"/>
        <v>5442.5</v>
      </c>
    </row>
    <row r="306" spans="1:16" x14ac:dyDescent="0.25">
      <c r="A306" s="16">
        <v>304</v>
      </c>
      <c r="B306" s="445" t="s">
        <v>547</v>
      </c>
      <c r="C306" s="232" t="s">
        <v>14</v>
      </c>
      <c r="D306" s="66">
        <v>1</v>
      </c>
      <c r="E306" s="67">
        <f t="shared" si="32"/>
        <v>3889.9159663865548</v>
      </c>
      <c r="F306" s="26">
        <v>0.19</v>
      </c>
      <c r="G306" s="301">
        <f t="shared" si="33"/>
        <v>4629</v>
      </c>
      <c r="H306" s="10"/>
      <c r="I306" s="74">
        <v>3757.9831932773109</v>
      </c>
      <c r="J306" s="438">
        <v>4021.8487394957983</v>
      </c>
      <c r="K306" s="68">
        <f t="shared" si="28"/>
        <v>3889.9159663865548</v>
      </c>
      <c r="L306" s="27"/>
      <c r="M306" s="26">
        <f t="shared" si="34"/>
        <v>0.19</v>
      </c>
      <c r="N306" s="78">
        <f t="shared" si="29"/>
        <v>4472</v>
      </c>
      <c r="O306" s="115">
        <f t="shared" si="30"/>
        <v>4786</v>
      </c>
      <c r="P306" s="69">
        <f t="shared" si="31"/>
        <v>4629</v>
      </c>
    </row>
    <row r="307" spans="1:16" x14ac:dyDescent="0.25">
      <c r="A307" s="16">
        <v>305</v>
      </c>
      <c r="B307" s="445" t="s">
        <v>548</v>
      </c>
      <c r="C307" s="232" t="s">
        <v>14</v>
      </c>
      <c r="D307" s="66">
        <v>1</v>
      </c>
      <c r="E307" s="67">
        <f t="shared" si="32"/>
        <v>59551.680672268907</v>
      </c>
      <c r="F307" s="26">
        <v>0.19</v>
      </c>
      <c r="G307" s="301">
        <f t="shared" si="33"/>
        <v>70866.5</v>
      </c>
      <c r="H307" s="10"/>
      <c r="I307" s="74">
        <v>57537.815126050424</v>
      </c>
      <c r="J307" s="438">
        <v>61565.546218487398</v>
      </c>
      <c r="K307" s="68">
        <f t="shared" si="28"/>
        <v>59551.680672268907</v>
      </c>
      <c r="L307" s="27"/>
      <c r="M307" s="26">
        <f t="shared" si="34"/>
        <v>0.19</v>
      </c>
      <c r="N307" s="78">
        <f t="shared" si="29"/>
        <v>68470</v>
      </c>
      <c r="O307" s="115">
        <f t="shared" si="30"/>
        <v>73263</v>
      </c>
      <c r="P307" s="69">
        <f t="shared" si="31"/>
        <v>70866.5</v>
      </c>
    </row>
    <row r="308" spans="1:16" x14ac:dyDescent="0.25">
      <c r="A308" s="16">
        <v>306</v>
      </c>
      <c r="B308" s="445" t="s">
        <v>549</v>
      </c>
      <c r="C308" s="232" t="s">
        <v>14</v>
      </c>
      <c r="D308" s="66">
        <v>1</v>
      </c>
      <c r="E308" s="67">
        <f t="shared" si="32"/>
        <v>105766.80672268907</v>
      </c>
      <c r="F308" s="26">
        <v>0.19</v>
      </c>
      <c r="G308" s="301">
        <f t="shared" si="33"/>
        <v>125862.5</v>
      </c>
      <c r="H308" s="10"/>
      <c r="I308" s="74">
        <v>102189.91596638656</v>
      </c>
      <c r="J308" s="438">
        <v>109343.6974789916</v>
      </c>
      <c r="K308" s="68">
        <f t="shared" si="28"/>
        <v>105766.80672268907</v>
      </c>
      <c r="L308" s="27"/>
      <c r="M308" s="26">
        <f t="shared" si="34"/>
        <v>0.19</v>
      </c>
      <c r="N308" s="78">
        <f t="shared" si="29"/>
        <v>121606</v>
      </c>
      <c r="O308" s="115">
        <f t="shared" si="30"/>
        <v>130119</v>
      </c>
      <c r="P308" s="69">
        <f t="shared" si="31"/>
        <v>125862.5</v>
      </c>
    </row>
    <row r="309" spans="1:16" x14ac:dyDescent="0.25">
      <c r="A309" s="16">
        <v>307</v>
      </c>
      <c r="B309" s="445" t="s">
        <v>550</v>
      </c>
      <c r="C309" s="232" t="s">
        <v>14</v>
      </c>
      <c r="D309" s="66">
        <v>1</v>
      </c>
      <c r="E309" s="67">
        <f t="shared" si="32"/>
        <v>88815.546218487405</v>
      </c>
      <c r="F309" s="26">
        <v>0.19</v>
      </c>
      <c r="G309" s="301">
        <f t="shared" si="33"/>
        <v>105690.50000000001</v>
      </c>
      <c r="H309" s="10"/>
      <c r="I309" s="74">
        <v>85811.76470588235</v>
      </c>
      <c r="J309" s="438">
        <v>91819.327731092446</v>
      </c>
      <c r="K309" s="68">
        <f t="shared" si="28"/>
        <v>88815.546218487405</v>
      </c>
      <c r="L309" s="27"/>
      <c r="M309" s="26">
        <f t="shared" si="34"/>
        <v>0.19</v>
      </c>
      <c r="N309" s="78">
        <f t="shared" si="29"/>
        <v>102116</v>
      </c>
      <c r="O309" s="115">
        <f t="shared" si="30"/>
        <v>109265.00000000001</v>
      </c>
      <c r="P309" s="69">
        <f t="shared" si="31"/>
        <v>105690.5</v>
      </c>
    </row>
    <row r="310" spans="1:16" x14ac:dyDescent="0.25">
      <c r="A310" s="16">
        <v>308</v>
      </c>
      <c r="B310" s="445" t="s">
        <v>2084</v>
      </c>
      <c r="C310" s="232" t="s">
        <v>14</v>
      </c>
      <c r="D310" s="66">
        <v>1</v>
      </c>
      <c r="E310" s="67">
        <f t="shared" si="32"/>
        <v>156626.89075630251</v>
      </c>
      <c r="F310" s="26">
        <v>0.19</v>
      </c>
      <c r="G310" s="301">
        <f t="shared" si="33"/>
        <v>186386</v>
      </c>
      <c r="H310" s="10"/>
      <c r="I310" s="74">
        <v>151330.25210084036</v>
      </c>
      <c r="J310" s="438">
        <v>161923.5294117647</v>
      </c>
      <c r="K310" s="68">
        <f t="shared" si="28"/>
        <v>156626.89075630251</v>
      </c>
      <c r="L310" s="27"/>
      <c r="M310" s="26">
        <f t="shared" si="34"/>
        <v>0.19</v>
      </c>
      <c r="N310" s="78">
        <f t="shared" si="29"/>
        <v>180083.00000000003</v>
      </c>
      <c r="O310" s="115">
        <f t="shared" si="30"/>
        <v>192689</v>
      </c>
      <c r="P310" s="69">
        <f t="shared" si="31"/>
        <v>186386</v>
      </c>
    </row>
    <row r="311" spans="1:16" x14ac:dyDescent="0.25">
      <c r="A311" s="16">
        <v>309</v>
      </c>
      <c r="B311" s="445" t="s">
        <v>551</v>
      </c>
      <c r="C311" s="232" t="s">
        <v>14</v>
      </c>
      <c r="D311" s="66">
        <v>1</v>
      </c>
      <c r="E311" s="67">
        <f t="shared" si="32"/>
        <v>10355.46218487395</v>
      </c>
      <c r="F311" s="26">
        <v>0.19</v>
      </c>
      <c r="G311" s="301">
        <f t="shared" si="33"/>
        <v>12323</v>
      </c>
      <c r="H311" s="10"/>
      <c r="I311" s="74">
        <v>10005.042016806723</v>
      </c>
      <c r="J311" s="438">
        <v>10705.882352941177</v>
      </c>
      <c r="K311" s="68">
        <f t="shared" si="28"/>
        <v>10355.46218487395</v>
      </c>
      <c r="L311" s="27"/>
      <c r="M311" s="26">
        <f t="shared" si="34"/>
        <v>0.19</v>
      </c>
      <c r="N311" s="78">
        <f t="shared" si="29"/>
        <v>11906</v>
      </c>
      <c r="O311" s="115">
        <f t="shared" si="30"/>
        <v>12740</v>
      </c>
      <c r="P311" s="69">
        <f t="shared" si="31"/>
        <v>12323</v>
      </c>
    </row>
    <row r="312" spans="1:16" x14ac:dyDescent="0.25">
      <c r="A312" s="16">
        <v>310</v>
      </c>
      <c r="B312" s="445" t="s">
        <v>552</v>
      </c>
      <c r="C312" s="232" t="s">
        <v>14</v>
      </c>
      <c r="D312" s="66">
        <v>1</v>
      </c>
      <c r="E312" s="67">
        <f t="shared" si="32"/>
        <v>8115.9663865546227</v>
      </c>
      <c r="F312" s="26">
        <v>0.19</v>
      </c>
      <c r="G312" s="301">
        <f t="shared" si="33"/>
        <v>9658</v>
      </c>
      <c r="H312" s="10"/>
      <c r="I312" s="74">
        <v>7841.176470588236</v>
      </c>
      <c r="J312" s="438">
        <v>8390.7563025210093</v>
      </c>
      <c r="K312" s="68">
        <f t="shared" si="28"/>
        <v>8115.9663865546227</v>
      </c>
      <c r="L312" s="27"/>
      <c r="M312" s="26">
        <f t="shared" si="34"/>
        <v>0.19</v>
      </c>
      <c r="N312" s="78">
        <f t="shared" si="29"/>
        <v>9331</v>
      </c>
      <c r="O312" s="115">
        <f t="shared" si="30"/>
        <v>9985.0000000000018</v>
      </c>
      <c r="P312" s="69">
        <f t="shared" si="31"/>
        <v>9658</v>
      </c>
    </row>
    <row r="313" spans="1:16" x14ac:dyDescent="0.25">
      <c r="A313" s="16">
        <v>311</v>
      </c>
      <c r="B313" s="445" t="s">
        <v>553</v>
      </c>
      <c r="C313" s="232" t="s">
        <v>190</v>
      </c>
      <c r="D313" s="66">
        <v>1</v>
      </c>
      <c r="E313" s="67">
        <f t="shared" si="32"/>
        <v>5922.268907563026</v>
      </c>
      <c r="F313" s="26">
        <v>0.19</v>
      </c>
      <c r="G313" s="301">
        <f t="shared" si="33"/>
        <v>7047.5000000000009</v>
      </c>
      <c r="H313" s="10"/>
      <c r="I313" s="74">
        <v>5721.8487394957983</v>
      </c>
      <c r="J313" s="438">
        <v>6122.6890756302528</v>
      </c>
      <c r="K313" s="68">
        <f t="shared" si="28"/>
        <v>5922.268907563026</v>
      </c>
      <c r="L313" s="27"/>
      <c r="M313" s="26">
        <f t="shared" si="34"/>
        <v>0.19</v>
      </c>
      <c r="N313" s="78">
        <f t="shared" si="29"/>
        <v>6809</v>
      </c>
      <c r="O313" s="115">
        <f t="shared" si="30"/>
        <v>7286.0000000000009</v>
      </c>
      <c r="P313" s="69">
        <f t="shared" si="31"/>
        <v>7047.5</v>
      </c>
    </row>
    <row r="314" spans="1:16" x14ac:dyDescent="0.25">
      <c r="A314" s="16">
        <v>312</v>
      </c>
      <c r="B314" s="445" t="s">
        <v>554</v>
      </c>
      <c r="C314" s="232" t="s">
        <v>190</v>
      </c>
      <c r="D314" s="66">
        <v>1</v>
      </c>
      <c r="E314" s="67">
        <f t="shared" si="32"/>
        <v>5922.268907563026</v>
      </c>
      <c r="F314" s="26">
        <v>0.19</v>
      </c>
      <c r="G314" s="301">
        <f t="shared" si="33"/>
        <v>7047.5000000000009</v>
      </c>
      <c r="H314" s="10"/>
      <c r="I314" s="74">
        <v>5721.8487394957983</v>
      </c>
      <c r="J314" s="438">
        <v>6122.6890756302528</v>
      </c>
      <c r="K314" s="68">
        <f t="shared" si="28"/>
        <v>5922.268907563026</v>
      </c>
      <c r="L314" s="27"/>
      <c r="M314" s="26">
        <f t="shared" si="34"/>
        <v>0.19</v>
      </c>
      <c r="N314" s="78">
        <f t="shared" si="29"/>
        <v>6809</v>
      </c>
      <c r="O314" s="115">
        <f t="shared" si="30"/>
        <v>7286.0000000000009</v>
      </c>
      <c r="P314" s="69">
        <f t="shared" si="31"/>
        <v>7047.5</v>
      </c>
    </row>
    <row r="315" spans="1:16" x14ac:dyDescent="0.25">
      <c r="A315" s="16">
        <v>313</v>
      </c>
      <c r="B315" s="445" t="s">
        <v>555</v>
      </c>
      <c r="C315" s="232" t="s">
        <v>190</v>
      </c>
      <c r="D315" s="66">
        <v>1</v>
      </c>
      <c r="E315" s="67">
        <f t="shared" si="32"/>
        <v>5922.268907563026</v>
      </c>
      <c r="F315" s="26">
        <v>0.19</v>
      </c>
      <c r="G315" s="301">
        <f t="shared" si="33"/>
        <v>7047.5000000000009</v>
      </c>
      <c r="H315" s="10"/>
      <c r="I315" s="74">
        <v>5721.8487394957983</v>
      </c>
      <c r="J315" s="438">
        <v>6122.6890756302528</v>
      </c>
      <c r="K315" s="68">
        <f t="shared" si="28"/>
        <v>5922.268907563026</v>
      </c>
      <c r="L315" s="27"/>
      <c r="M315" s="26">
        <f t="shared" si="34"/>
        <v>0.19</v>
      </c>
      <c r="N315" s="78">
        <f t="shared" si="29"/>
        <v>6809</v>
      </c>
      <c r="O315" s="115">
        <f t="shared" si="30"/>
        <v>7286.0000000000009</v>
      </c>
      <c r="P315" s="69">
        <f t="shared" si="31"/>
        <v>7047.5</v>
      </c>
    </row>
    <row r="316" spans="1:16" x14ac:dyDescent="0.25">
      <c r="A316" s="16">
        <v>314</v>
      </c>
      <c r="B316" s="445" t="s">
        <v>556</v>
      </c>
      <c r="C316" s="232" t="s">
        <v>190</v>
      </c>
      <c r="D316" s="66">
        <v>1</v>
      </c>
      <c r="E316" s="67">
        <f t="shared" si="32"/>
        <v>5922.268907563026</v>
      </c>
      <c r="F316" s="26">
        <v>0.19</v>
      </c>
      <c r="G316" s="301">
        <f t="shared" si="33"/>
        <v>7047.5000000000009</v>
      </c>
      <c r="H316" s="10"/>
      <c r="I316" s="74">
        <v>5721.8487394957983</v>
      </c>
      <c r="J316" s="438">
        <v>6122.6890756302528</v>
      </c>
      <c r="K316" s="68">
        <f t="shared" si="28"/>
        <v>5922.268907563026</v>
      </c>
      <c r="L316" s="27"/>
      <c r="M316" s="26">
        <f t="shared" si="34"/>
        <v>0.19</v>
      </c>
      <c r="N316" s="78">
        <f t="shared" si="29"/>
        <v>6809</v>
      </c>
      <c r="O316" s="115">
        <f t="shared" si="30"/>
        <v>7286.0000000000009</v>
      </c>
      <c r="P316" s="69">
        <f t="shared" si="31"/>
        <v>7047.5</v>
      </c>
    </row>
    <row r="317" spans="1:16" x14ac:dyDescent="0.25">
      <c r="A317" s="16">
        <v>315</v>
      </c>
      <c r="B317" s="445" t="s">
        <v>557</v>
      </c>
      <c r="C317" s="232" t="s">
        <v>14</v>
      </c>
      <c r="D317" s="66">
        <v>1</v>
      </c>
      <c r="E317" s="67">
        <f t="shared" si="32"/>
        <v>37919.327731092439</v>
      </c>
      <c r="F317" s="26">
        <v>0.19</v>
      </c>
      <c r="G317" s="301">
        <f t="shared" si="33"/>
        <v>45124</v>
      </c>
      <c r="H317" s="10"/>
      <c r="I317" s="74">
        <v>36636.97478991597</v>
      </c>
      <c r="J317" s="438">
        <v>39201.680672268907</v>
      </c>
      <c r="K317" s="68">
        <f t="shared" si="28"/>
        <v>37919.327731092439</v>
      </c>
      <c r="L317" s="27"/>
      <c r="M317" s="26">
        <f t="shared" si="34"/>
        <v>0.19</v>
      </c>
      <c r="N317" s="78">
        <f t="shared" si="29"/>
        <v>43598.000000000007</v>
      </c>
      <c r="O317" s="115">
        <f t="shared" si="30"/>
        <v>46650</v>
      </c>
      <c r="P317" s="69">
        <f t="shared" si="31"/>
        <v>45124</v>
      </c>
    </row>
    <row r="318" spans="1:16" x14ac:dyDescent="0.25">
      <c r="A318" s="16">
        <v>316</v>
      </c>
      <c r="B318" s="445" t="s">
        <v>558</v>
      </c>
      <c r="C318" s="232" t="s">
        <v>14</v>
      </c>
      <c r="D318" s="66">
        <v>1</v>
      </c>
      <c r="E318" s="67">
        <f t="shared" si="32"/>
        <v>99081.932773109249</v>
      </c>
      <c r="F318" s="26">
        <v>0.19</v>
      </c>
      <c r="G318" s="301">
        <f t="shared" si="33"/>
        <v>117907.5</v>
      </c>
      <c r="H318" s="10"/>
      <c r="I318" s="74">
        <v>95731.092436974795</v>
      </c>
      <c r="J318" s="438">
        <v>102432.7731092437</v>
      </c>
      <c r="K318" s="68">
        <f t="shared" si="28"/>
        <v>99081.932773109249</v>
      </c>
      <c r="L318" s="27"/>
      <c r="M318" s="26">
        <f t="shared" si="34"/>
        <v>0.19</v>
      </c>
      <c r="N318" s="78">
        <f t="shared" si="29"/>
        <v>113920</v>
      </c>
      <c r="O318" s="115">
        <f t="shared" si="30"/>
        <v>121895</v>
      </c>
      <c r="P318" s="69">
        <f t="shared" si="31"/>
        <v>117907.5</v>
      </c>
    </row>
    <row r="319" spans="1:16" x14ac:dyDescent="0.25">
      <c r="A319" s="16">
        <v>317</v>
      </c>
      <c r="B319" s="445" t="s">
        <v>559</v>
      </c>
      <c r="C319" s="232" t="s">
        <v>14</v>
      </c>
      <c r="D319" s="66">
        <v>1</v>
      </c>
      <c r="E319" s="67">
        <f t="shared" si="32"/>
        <v>62810.08403361345</v>
      </c>
      <c r="F319" s="26">
        <v>0.19</v>
      </c>
      <c r="G319" s="301">
        <f t="shared" si="33"/>
        <v>74744</v>
      </c>
      <c r="H319" s="10"/>
      <c r="I319" s="74">
        <v>60685.71428571429</v>
      </c>
      <c r="J319" s="438">
        <v>64934.45378151261</v>
      </c>
      <c r="K319" s="68">
        <f t="shared" si="28"/>
        <v>62810.08403361345</v>
      </c>
      <c r="L319" s="27"/>
      <c r="M319" s="26">
        <f t="shared" si="34"/>
        <v>0.19</v>
      </c>
      <c r="N319" s="78">
        <f t="shared" si="29"/>
        <v>72216</v>
      </c>
      <c r="O319" s="115">
        <f t="shared" si="30"/>
        <v>77272</v>
      </c>
      <c r="P319" s="69">
        <f t="shared" si="31"/>
        <v>74744</v>
      </c>
    </row>
    <row r="320" spans="1:16" x14ac:dyDescent="0.25">
      <c r="A320" s="16">
        <v>318</v>
      </c>
      <c r="B320" s="445" t="s">
        <v>560</v>
      </c>
      <c r="C320" s="232" t="s">
        <v>14</v>
      </c>
      <c r="D320" s="66">
        <v>1</v>
      </c>
      <c r="E320" s="67">
        <f t="shared" si="32"/>
        <v>83610.084033613442</v>
      </c>
      <c r="F320" s="26">
        <v>0.19</v>
      </c>
      <c r="G320" s="301">
        <f t="shared" si="33"/>
        <v>99496</v>
      </c>
      <c r="H320" s="10"/>
      <c r="I320" s="74">
        <v>80782.352941176476</v>
      </c>
      <c r="J320" s="438">
        <v>86437.815126050424</v>
      </c>
      <c r="K320" s="68">
        <f t="shared" si="28"/>
        <v>83610.084033613442</v>
      </c>
      <c r="L320" s="27"/>
      <c r="M320" s="26">
        <f t="shared" si="34"/>
        <v>0.19</v>
      </c>
      <c r="N320" s="78">
        <f t="shared" si="29"/>
        <v>96131</v>
      </c>
      <c r="O320" s="115">
        <f t="shared" si="30"/>
        <v>102861</v>
      </c>
      <c r="P320" s="69">
        <f t="shared" si="31"/>
        <v>99496</v>
      </c>
    </row>
    <row r="321" spans="1:16" x14ac:dyDescent="0.25">
      <c r="A321" s="16">
        <v>319</v>
      </c>
      <c r="B321" s="445" t="s">
        <v>561</v>
      </c>
      <c r="C321" s="232" t="s">
        <v>14</v>
      </c>
      <c r="D321" s="66">
        <v>1</v>
      </c>
      <c r="E321" s="67">
        <f t="shared" si="32"/>
        <v>90065.126050420178</v>
      </c>
      <c r="F321" s="26">
        <v>0.19</v>
      </c>
      <c r="G321" s="301">
        <f t="shared" si="33"/>
        <v>107177.50000000001</v>
      </c>
      <c r="H321" s="10"/>
      <c r="I321" s="74">
        <v>87019.327731092446</v>
      </c>
      <c r="J321" s="438">
        <v>93110.924369747911</v>
      </c>
      <c r="K321" s="68">
        <f t="shared" si="28"/>
        <v>90065.126050420178</v>
      </c>
      <c r="L321" s="27"/>
      <c r="M321" s="26">
        <f t="shared" si="34"/>
        <v>0.19</v>
      </c>
      <c r="N321" s="78">
        <f t="shared" si="29"/>
        <v>103553.00000000001</v>
      </c>
      <c r="O321" s="115">
        <f t="shared" si="30"/>
        <v>110802.00000000001</v>
      </c>
      <c r="P321" s="69">
        <f t="shared" si="31"/>
        <v>107177.50000000001</v>
      </c>
    </row>
    <row r="322" spans="1:16" x14ac:dyDescent="0.25">
      <c r="A322" s="16">
        <v>320</v>
      </c>
      <c r="B322" s="446" t="s">
        <v>668</v>
      </c>
      <c r="C322" s="232" t="s">
        <v>14</v>
      </c>
      <c r="D322" s="66">
        <v>1</v>
      </c>
      <c r="E322" s="67">
        <f t="shared" si="32"/>
        <v>27256.302521008405</v>
      </c>
      <c r="F322" s="26">
        <v>0.19</v>
      </c>
      <c r="G322" s="301">
        <f t="shared" si="33"/>
        <v>32435</v>
      </c>
      <c r="H322" s="10"/>
      <c r="I322" s="74">
        <v>26334.453781512606</v>
      </c>
      <c r="J322" s="438">
        <v>28178.151260504204</v>
      </c>
      <c r="K322" s="68">
        <f t="shared" ref="K322:K385" si="35">+AVERAGE(I322:J322)</f>
        <v>27256.302521008405</v>
      </c>
      <c r="L322" s="27"/>
      <c r="M322" s="26">
        <f t="shared" si="34"/>
        <v>0.19</v>
      </c>
      <c r="N322" s="78">
        <f t="shared" ref="N322:N385" si="36">+(I322*M322)+I322</f>
        <v>31338</v>
      </c>
      <c r="O322" s="115">
        <f t="shared" ref="O322:O385" si="37">+(J322*M322)+J322</f>
        <v>33532</v>
      </c>
      <c r="P322" s="69">
        <f t="shared" ref="P322:P385" si="38">+AVERAGE(N322:O322)</f>
        <v>32435</v>
      </c>
    </row>
    <row r="323" spans="1:16" x14ac:dyDescent="0.25">
      <c r="A323" s="16">
        <v>321</v>
      </c>
      <c r="B323" s="445" t="s">
        <v>562</v>
      </c>
      <c r="C323" s="232" t="s">
        <v>14</v>
      </c>
      <c r="D323" s="66">
        <v>1</v>
      </c>
      <c r="E323" s="67">
        <f t="shared" ref="E323:E386" si="39">+K323</f>
        <v>45732.352941176476</v>
      </c>
      <c r="F323" s="26">
        <v>0.19</v>
      </c>
      <c r="G323" s="301">
        <f t="shared" ref="G323:G386" si="40">(E323*F323)+E323</f>
        <v>54421.500000000007</v>
      </c>
      <c r="H323" s="10"/>
      <c r="I323" s="74">
        <v>44185.71428571429</v>
      </c>
      <c r="J323" s="438">
        <v>47278.991596638654</v>
      </c>
      <c r="K323" s="68">
        <f t="shared" si="35"/>
        <v>45732.352941176476</v>
      </c>
      <c r="L323" s="27"/>
      <c r="M323" s="26">
        <f t="shared" ref="M323:M386" si="41">+F323</f>
        <v>0.19</v>
      </c>
      <c r="N323" s="78">
        <f t="shared" si="36"/>
        <v>52581.000000000007</v>
      </c>
      <c r="O323" s="115">
        <f t="shared" si="37"/>
        <v>56262</v>
      </c>
      <c r="P323" s="69">
        <f t="shared" si="38"/>
        <v>54421.5</v>
      </c>
    </row>
    <row r="324" spans="1:16" x14ac:dyDescent="0.25">
      <c r="A324" s="16">
        <v>322</v>
      </c>
      <c r="B324" s="445" t="s">
        <v>563</v>
      </c>
      <c r="C324" s="232" t="s">
        <v>14</v>
      </c>
      <c r="D324" s="66">
        <v>1</v>
      </c>
      <c r="E324" s="67">
        <f t="shared" si="39"/>
        <v>38053.361344537814</v>
      </c>
      <c r="F324" s="26">
        <v>0.19</v>
      </c>
      <c r="G324" s="301">
        <f t="shared" si="40"/>
        <v>45283.5</v>
      </c>
      <c r="H324" s="10"/>
      <c r="I324" s="74">
        <v>36766.386554621851</v>
      </c>
      <c r="J324" s="438">
        <v>39340.336134453784</v>
      </c>
      <c r="K324" s="68">
        <f t="shared" si="35"/>
        <v>38053.361344537814</v>
      </c>
      <c r="L324" s="27"/>
      <c r="M324" s="26">
        <f t="shared" si="41"/>
        <v>0.19</v>
      </c>
      <c r="N324" s="78">
        <f t="shared" si="36"/>
        <v>43752</v>
      </c>
      <c r="O324" s="115">
        <f t="shared" si="37"/>
        <v>46815</v>
      </c>
      <c r="P324" s="69">
        <f t="shared" si="38"/>
        <v>45283.5</v>
      </c>
    </row>
    <row r="325" spans="1:16" x14ac:dyDescent="0.25">
      <c r="A325" s="16">
        <v>323</v>
      </c>
      <c r="B325" s="445" t="s">
        <v>564</v>
      </c>
      <c r="C325" s="232" t="s">
        <v>14</v>
      </c>
      <c r="D325" s="66">
        <v>1</v>
      </c>
      <c r="E325" s="67">
        <f t="shared" si="39"/>
        <v>38053.361344537814</v>
      </c>
      <c r="F325" s="26">
        <v>0.19</v>
      </c>
      <c r="G325" s="301">
        <f t="shared" si="40"/>
        <v>45283.5</v>
      </c>
      <c r="H325" s="10"/>
      <c r="I325" s="74">
        <v>36766.386554621851</v>
      </c>
      <c r="J325" s="438">
        <v>39340.336134453784</v>
      </c>
      <c r="K325" s="68">
        <f t="shared" si="35"/>
        <v>38053.361344537814</v>
      </c>
      <c r="L325" s="27"/>
      <c r="M325" s="26">
        <f t="shared" si="41"/>
        <v>0.19</v>
      </c>
      <c r="N325" s="78">
        <f t="shared" si="36"/>
        <v>43752</v>
      </c>
      <c r="O325" s="115">
        <f t="shared" si="37"/>
        <v>46815</v>
      </c>
      <c r="P325" s="69">
        <f t="shared" si="38"/>
        <v>45283.5</v>
      </c>
    </row>
    <row r="326" spans="1:16" x14ac:dyDescent="0.25">
      <c r="A326" s="16">
        <v>324</v>
      </c>
      <c r="B326" s="445" t="s">
        <v>565</v>
      </c>
      <c r="C326" s="232" t="s">
        <v>14</v>
      </c>
      <c r="D326" s="66">
        <v>1</v>
      </c>
      <c r="E326" s="67">
        <f t="shared" si="39"/>
        <v>368107.1428571429</v>
      </c>
      <c r="F326" s="26">
        <v>0.19</v>
      </c>
      <c r="G326" s="301">
        <f t="shared" si="40"/>
        <v>438047.50000000006</v>
      </c>
      <c r="H326" s="10"/>
      <c r="I326" s="74">
        <v>355658.82352941181</v>
      </c>
      <c r="J326" s="438">
        <v>380555.46218487399</v>
      </c>
      <c r="K326" s="68">
        <f t="shared" si="35"/>
        <v>368107.1428571429</v>
      </c>
      <c r="L326" s="27"/>
      <c r="M326" s="26">
        <f t="shared" si="41"/>
        <v>0.19</v>
      </c>
      <c r="N326" s="78">
        <f t="shared" si="36"/>
        <v>423234.00000000006</v>
      </c>
      <c r="O326" s="115">
        <f t="shared" si="37"/>
        <v>452861.00000000006</v>
      </c>
      <c r="P326" s="69">
        <f t="shared" si="38"/>
        <v>438047.50000000006</v>
      </c>
    </row>
    <row r="327" spans="1:16" x14ac:dyDescent="0.25">
      <c r="A327" s="16">
        <v>325</v>
      </c>
      <c r="B327" s="445" t="s">
        <v>566</v>
      </c>
      <c r="C327" s="232" t="s">
        <v>14</v>
      </c>
      <c r="D327" s="66">
        <v>1</v>
      </c>
      <c r="E327" s="67">
        <f t="shared" si="39"/>
        <v>368107.1428571429</v>
      </c>
      <c r="F327" s="26">
        <v>0.19</v>
      </c>
      <c r="G327" s="301">
        <f t="shared" si="40"/>
        <v>438047.50000000006</v>
      </c>
      <c r="H327" s="10"/>
      <c r="I327" s="74">
        <v>355658.82352941181</v>
      </c>
      <c r="J327" s="438">
        <v>380555.46218487399</v>
      </c>
      <c r="K327" s="68">
        <f t="shared" si="35"/>
        <v>368107.1428571429</v>
      </c>
      <c r="L327" s="27"/>
      <c r="M327" s="26">
        <f t="shared" si="41"/>
        <v>0.19</v>
      </c>
      <c r="N327" s="78">
        <f t="shared" si="36"/>
        <v>423234.00000000006</v>
      </c>
      <c r="O327" s="115">
        <f t="shared" si="37"/>
        <v>452861.00000000006</v>
      </c>
      <c r="P327" s="69">
        <f t="shared" si="38"/>
        <v>438047.50000000006</v>
      </c>
    </row>
    <row r="328" spans="1:16" x14ac:dyDescent="0.25">
      <c r="A328" s="16">
        <v>326</v>
      </c>
      <c r="B328" s="445" t="s">
        <v>567</v>
      </c>
      <c r="C328" s="232" t="s">
        <v>14</v>
      </c>
      <c r="D328" s="66">
        <v>1</v>
      </c>
      <c r="E328" s="67">
        <f t="shared" si="39"/>
        <v>368107.1428571429</v>
      </c>
      <c r="F328" s="26">
        <v>0.19</v>
      </c>
      <c r="G328" s="301">
        <f t="shared" si="40"/>
        <v>438047.50000000006</v>
      </c>
      <c r="H328" s="10"/>
      <c r="I328" s="74">
        <v>355658.82352941181</v>
      </c>
      <c r="J328" s="438">
        <v>380555.46218487399</v>
      </c>
      <c r="K328" s="68">
        <f t="shared" si="35"/>
        <v>368107.1428571429</v>
      </c>
      <c r="L328" s="27"/>
      <c r="M328" s="26">
        <f t="shared" si="41"/>
        <v>0.19</v>
      </c>
      <c r="N328" s="78">
        <f t="shared" si="36"/>
        <v>423234.00000000006</v>
      </c>
      <c r="O328" s="115">
        <f t="shared" si="37"/>
        <v>452861.00000000006</v>
      </c>
      <c r="P328" s="69">
        <f t="shared" si="38"/>
        <v>438047.50000000006</v>
      </c>
    </row>
    <row r="329" spans="1:16" x14ac:dyDescent="0.25">
      <c r="A329" s="16">
        <v>327</v>
      </c>
      <c r="B329" s="445" t="s">
        <v>568</v>
      </c>
      <c r="C329" s="232" t="s">
        <v>14</v>
      </c>
      <c r="D329" s="66">
        <v>1</v>
      </c>
      <c r="E329" s="67">
        <f t="shared" si="39"/>
        <v>368107.1428571429</v>
      </c>
      <c r="F329" s="26">
        <v>0.19</v>
      </c>
      <c r="G329" s="301">
        <f t="shared" si="40"/>
        <v>438047.50000000006</v>
      </c>
      <c r="H329" s="10"/>
      <c r="I329" s="74">
        <v>355658.82352941181</v>
      </c>
      <c r="J329" s="438">
        <v>380555.46218487399</v>
      </c>
      <c r="K329" s="68">
        <f t="shared" si="35"/>
        <v>368107.1428571429</v>
      </c>
      <c r="L329" s="27"/>
      <c r="M329" s="26">
        <f t="shared" si="41"/>
        <v>0.19</v>
      </c>
      <c r="N329" s="78">
        <f t="shared" si="36"/>
        <v>423234.00000000006</v>
      </c>
      <c r="O329" s="115">
        <f t="shared" si="37"/>
        <v>452861.00000000006</v>
      </c>
      <c r="P329" s="69">
        <f t="shared" si="38"/>
        <v>438047.50000000006</v>
      </c>
    </row>
    <row r="330" spans="1:16" x14ac:dyDescent="0.25">
      <c r="A330" s="16">
        <v>328</v>
      </c>
      <c r="B330" s="445" t="s">
        <v>569</v>
      </c>
      <c r="C330" s="232" t="s">
        <v>14</v>
      </c>
      <c r="D330" s="66">
        <v>1</v>
      </c>
      <c r="E330" s="67">
        <f t="shared" si="39"/>
        <v>368107.1428571429</v>
      </c>
      <c r="F330" s="26">
        <v>0.19</v>
      </c>
      <c r="G330" s="301">
        <f t="shared" si="40"/>
        <v>438047.50000000006</v>
      </c>
      <c r="H330" s="10"/>
      <c r="I330" s="74">
        <v>355658.82352941181</v>
      </c>
      <c r="J330" s="438">
        <v>380555.46218487399</v>
      </c>
      <c r="K330" s="68">
        <f t="shared" si="35"/>
        <v>368107.1428571429</v>
      </c>
      <c r="L330" s="27"/>
      <c r="M330" s="26">
        <f t="shared" si="41"/>
        <v>0.19</v>
      </c>
      <c r="N330" s="78">
        <f t="shared" si="36"/>
        <v>423234.00000000006</v>
      </c>
      <c r="O330" s="115">
        <f t="shared" si="37"/>
        <v>452861.00000000006</v>
      </c>
      <c r="P330" s="69">
        <f t="shared" si="38"/>
        <v>438047.50000000006</v>
      </c>
    </row>
    <row r="331" spans="1:16" x14ac:dyDescent="0.25">
      <c r="A331" s="16">
        <v>329</v>
      </c>
      <c r="B331" s="445" t="s">
        <v>570</v>
      </c>
      <c r="C331" s="232" t="s">
        <v>14</v>
      </c>
      <c r="D331" s="66">
        <v>1</v>
      </c>
      <c r="E331" s="67">
        <f t="shared" si="39"/>
        <v>92936.134453781517</v>
      </c>
      <c r="F331" s="26">
        <v>0.19</v>
      </c>
      <c r="G331" s="301">
        <f t="shared" si="40"/>
        <v>110594</v>
      </c>
      <c r="H331" s="10"/>
      <c r="I331" s="74">
        <v>89793.277310924372</v>
      </c>
      <c r="J331" s="438">
        <v>96078.991596638662</v>
      </c>
      <c r="K331" s="68">
        <f t="shared" si="35"/>
        <v>92936.134453781517</v>
      </c>
      <c r="L331" s="27"/>
      <c r="M331" s="26">
        <f t="shared" si="41"/>
        <v>0.19</v>
      </c>
      <c r="N331" s="78">
        <f t="shared" si="36"/>
        <v>106854</v>
      </c>
      <c r="O331" s="115">
        <f t="shared" si="37"/>
        <v>114334</v>
      </c>
      <c r="P331" s="69">
        <f t="shared" si="38"/>
        <v>110594</v>
      </c>
    </row>
    <row r="332" spans="1:16" x14ac:dyDescent="0.25">
      <c r="A332" s="16">
        <v>330</v>
      </c>
      <c r="B332" s="445" t="s">
        <v>571</v>
      </c>
      <c r="C332" s="232" t="s">
        <v>14</v>
      </c>
      <c r="D332" s="66">
        <v>1</v>
      </c>
      <c r="E332" s="67">
        <f t="shared" si="39"/>
        <v>67987.394957983197</v>
      </c>
      <c r="F332" s="26">
        <v>0.19</v>
      </c>
      <c r="G332" s="301">
        <f t="shared" si="40"/>
        <v>80905</v>
      </c>
      <c r="H332" s="10"/>
      <c r="I332" s="74">
        <v>65688.23529411765</v>
      </c>
      <c r="J332" s="438">
        <v>70286.554621848743</v>
      </c>
      <c r="K332" s="68">
        <f t="shared" si="35"/>
        <v>67987.394957983197</v>
      </c>
      <c r="L332" s="27"/>
      <c r="M332" s="26">
        <f t="shared" si="41"/>
        <v>0.19</v>
      </c>
      <c r="N332" s="78">
        <f t="shared" si="36"/>
        <v>78169</v>
      </c>
      <c r="O332" s="115">
        <f t="shared" si="37"/>
        <v>83641</v>
      </c>
      <c r="P332" s="69">
        <f t="shared" si="38"/>
        <v>80905</v>
      </c>
    </row>
    <row r="333" spans="1:16" x14ac:dyDescent="0.25">
      <c r="A333" s="16">
        <v>331</v>
      </c>
      <c r="B333" s="445" t="s">
        <v>572</v>
      </c>
      <c r="C333" s="232" t="s">
        <v>14</v>
      </c>
      <c r="D333" s="66">
        <v>1</v>
      </c>
      <c r="E333" s="67">
        <f t="shared" si="39"/>
        <v>67987.394957983197</v>
      </c>
      <c r="F333" s="26">
        <v>0.19</v>
      </c>
      <c r="G333" s="301">
        <f t="shared" si="40"/>
        <v>80905</v>
      </c>
      <c r="H333" s="10"/>
      <c r="I333" s="74">
        <v>65688.23529411765</v>
      </c>
      <c r="J333" s="438">
        <v>70286.554621848743</v>
      </c>
      <c r="K333" s="68">
        <f t="shared" si="35"/>
        <v>67987.394957983197</v>
      </c>
      <c r="L333" s="27"/>
      <c r="M333" s="26">
        <f t="shared" si="41"/>
        <v>0.19</v>
      </c>
      <c r="N333" s="78">
        <f t="shared" si="36"/>
        <v>78169</v>
      </c>
      <c r="O333" s="115">
        <f t="shared" si="37"/>
        <v>83641</v>
      </c>
      <c r="P333" s="69">
        <f t="shared" si="38"/>
        <v>80905</v>
      </c>
    </row>
    <row r="334" spans="1:16" ht="30" x14ac:dyDescent="0.25">
      <c r="A334" s="16">
        <v>332</v>
      </c>
      <c r="B334" s="445" t="s">
        <v>573</v>
      </c>
      <c r="C334" s="232" t="s">
        <v>14</v>
      </c>
      <c r="D334" s="66">
        <v>1</v>
      </c>
      <c r="E334" s="67">
        <f t="shared" si="39"/>
        <v>67987.394957983197</v>
      </c>
      <c r="F334" s="26">
        <v>0.19</v>
      </c>
      <c r="G334" s="301">
        <f t="shared" si="40"/>
        <v>80905</v>
      </c>
      <c r="H334" s="10"/>
      <c r="I334" s="74">
        <v>65688.23529411765</v>
      </c>
      <c r="J334" s="438">
        <v>70286.554621848743</v>
      </c>
      <c r="K334" s="68">
        <f t="shared" si="35"/>
        <v>67987.394957983197</v>
      </c>
      <c r="L334" s="27"/>
      <c r="M334" s="26">
        <f t="shared" si="41"/>
        <v>0.19</v>
      </c>
      <c r="N334" s="78">
        <f t="shared" si="36"/>
        <v>78169</v>
      </c>
      <c r="O334" s="115">
        <f t="shared" si="37"/>
        <v>83641</v>
      </c>
      <c r="P334" s="69">
        <f t="shared" si="38"/>
        <v>80905</v>
      </c>
    </row>
    <row r="335" spans="1:16" ht="30" x14ac:dyDescent="0.25">
      <c r="A335" s="16">
        <v>333</v>
      </c>
      <c r="B335" s="445" t="s">
        <v>574</v>
      </c>
      <c r="C335" s="232" t="s">
        <v>14</v>
      </c>
      <c r="D335" s="66">
        <v>1</v>
      </c>
      <c r="E335" s="67">
        <f t="shared" si="39"/>
        <v>67987.394957983197</v>
      </c>
      <c r="F335" s="26">
        <v>0.19</v>
      </c>
      <c r="G335" s="301">
        <f t="shared" si="40"/>
        <v>80905</v>
      </c>
      <c r="H335" s="10"/>
      <c r="I335" s="74">
        <v>65688.23529411765</v>
      </c>
      <c r="J335" s="438">
        <v>70286.554621848743</v>
      </c>
      <c r="K335" s="68">
        <f t="shared" si="35"/>
        <v>67987.394957983197</v>
      </c>
      <c r="L335" s="27"/>
      <c r="M335" s="26">
        <f t="shared" si="41"/>
        <v>0.19</v>
      </c>
      <c r="N335" s="78">
        <f t="shared" si="36"/>
        <v>78169</v>
      </c>
      <c r="O335" s="115">
        <f t="shared" si="37"/>
        <v>83641</v>
      </c>
      <c r="P335" s="69">
        <f t="shared" si="38"/>
        <v>80905</v>
      </c>
    </row>
    <row r="336" spans="1:16" x14ac:dyDescent="0.25">
      <c r="A336" s="16">
        <v>334</v>
      </c>
      <c r="B336" s="445" t="s">
        <v>575</v>
      </c>
      <c r="C336" s="232" t="s">
        <v>309</v>
      </c>
      <c r="D336" s="66">
        <v>1</v>
      </c>
      <c r="E336" s="67">
        <f t="shared" si="39"/>
        <v>23130.252100840335</v>
      </c>
      <c r="F336" s="26">
        <v>0.19</v>
      </c>
      <c r="G336" s="301">
        <f t="shared" si="40"/>
        <v>27525</v>
      </c>
      <c r="H336" s="10"/>
      <c r="I336" s="74">
        <v>22347.899159663866</v>
      </c>
      <c r="J336" s="438">
        <v>23912.605042016807</v>
      </c>
      <c r="K336" s="68">
        <f t="shared" si="35"/>
        <v>23130.252100840335</v>
      </c>
      <c r="L336" s="27"/>
      <c r="M336" s="26">
        <f t="shared" si="41"/>
        <v>0.19</v>
      </c>
      <c r="N336" s="78">
        <f t="shared" si="36"/>
        <v>26594</v>
      </c>
      <c r="O336" s="115">
        <f t="shared" si="37"/>
        <v>28456</v>
      </c>
      <c r="P336" s="69">
        <f t="shared" si="38"/>
        <v>27525</v>
      </c>
    </row>
    <row r="337" spans="1:16" x14ac:dyDescent="0.25">
      <c r="A337" s="16">
        <v>335</v>
      </c>
      <c r="B337" s="445" t="s">
        <v>576</v>
      </c>
      <c r="C337" s="232" t="s">
        <v>14</v>
      </c>
      <c r="D337" s="66">
        <v>1</v>
      </c>
      <c r="E337" s="67">
        <f t="shared" si="39"/>
        <v>13402.100840336134</v>
      </c>
      <c r="F337" s="26">
        <v>0.19</v>
      </c>
      <c r="G337" s="301">
        <f t="shared" si="40"/>
        <v>15948.5</v>
      </c>
      <c r="H337" s="10"/>
      <c r="I337" s="74">
        <v>12948.73949579832</v>
      </c>
      <c r="J337" s="438">
        <v>13855.46218487395</v>
      </c>
      <c r="K337" s="68">
        <f t="shared" si="35"/>
        <v>13402.100840336134</v>
      </c>
      <c r="L337" s="27"/>
      <c r="M337" s="26">
        <f t="shared" si="41"/>
        <v>0.19</v>
      </c>
      <c r="N337" s="78">
        <f t="shared" si="36"/>
        <v>15409</v>
      </c>
      <c r="O337" s="115">
        <f t="shared" si="37"/>
        <v>16488</v>
      </c>
      <c r="P337" s="69">
        <f t="shared" si="38"/>
        <v>15948.5</v>
      </c>
    </row>
    <row r="338" spans="1:16" x14ac:dyDescent="0.25">
      <c r="A338" s="16">
        <v>336</v>
      </c>
      <c r="B338" s="445" t="s">
        <v>577</v>
      </c>
      <c r="C338" s="232" t="s">
        <v>14</v>
      </c>
      <c r="D338" s="66">
        <v>1</v>
      </c>
      <c r="E338" s="67">
        <f t="shared" si="39"/>
        <v>17042.016806722691</v>
      </c>
      <c r="F338" s="26">
        <v>0.19</v>
      </c>
      <c r="G338" s="301">
        <f t="shared" si="40"/>
        <v>20280.000000000004</v>
      </c>
      <c r="H338" s="10"/>
      <c r="I338" s="74">
        <v>16465.546218487394</v>
      </c>
      <c r="J338" s="438">
        <v>17618.487394957985</v>
      </c>
      <c r="K338" s="68">
        <f t="shared" si="35"/>
        <v>17042.016806722691</v>
      </c>
      <c r="L338" s="27"/>
      <c r="M338" s="26">
        <f t="shared" si="41"/>
        <v>0.19</v>
      </c>
      <c r="N338" s="78">
        <f t="shared" si="36"/>
        <v>19594</v>
      </c>
      <c r="O338" s="115">
        <f t="shared" si="37"/>
        <v>20966.000000000004</v>
      </c>
      <c r="P338" s="69">
        <f t="shared" si="38"/>
        <v>20280</v>
      </c>
    </row>
    <row r="339" spans="1:16" x14ac:dyDescent="0.25">
      <c r="A339" s="16">
        <v>337</v>
      </c>
      <c r="B339" s="445" t="s">
        <v>578</v>
      </c>
      <c r="C339" s="232" t="s">
        <v>294</v>
      </c>
      <c r="D339" s="66">
        <v>1</v>
      </c>
      <c r="E339" s="67">
        <f t="shared" si="39"/>
        <v>126113.44537815126</v>
      </c>
      <c r="F339" s="26">
        <v>0.19</v>
      </c>
      <c r="G339" s="301">
        <f t="shared" si="40"/>
        <v>150075</v>
      </c>
      <c r="H339" s="10"/>
      <c r="I339" s="74">
        <v>121848.73949579832</v>
      </c>
      <c r="J339" s="438">
        <v>130378.15126050421</v>
      </c>
      <c r="K339" s="68">
        <f t="shared" si="35"/>
        <v>126113.44537815126</v>
      </c>
      <c r="L339" s="27"/>
      <c r="M339" s="26">
        <f t="shared" si="41"/>
        <v>0.19</v>
      </c>
      <c r="N339" s="78">
        <f t="shared" si="36"/>
        <v>145000</v>
      </c>
      <c r="O339" s="115">
        <f t="shared" si="37"/>
        <v>155150</v>
      </c>
      <c r="P339" s="69">
        <f t="shared" si="38"/>
        <v>150075</v>
      </c>
    </row>
    <row r="340" spans="1:16" x14ac:dyDescent="0.25">
      <c r="A340" s="16">
        <v>338</v>
      </c>
      <c r="B340" s="445" t="s">
        <v>579</v>
      </c>
      <c r="C340" s="232" t="s">
        <v>294</v>
      </c>
      <c r="D340" s="66">
        <v>1</v>
      </c>
      <c r="E340" s="67">
        <f t="shared" si="39"/>
        <v>114324.36974789915</v>
      </c>
      <c r="F340" s="26">
        <v>0.19</v>
      </c>
      <c r="G340" s="301">
        <f t="shared" si="40"/>
        <v>136046</v>
      </c>
      <c r="H340" s="10"/>
      <c r="I340" s="74">
        <v>110457.98319327731</v>
      </c>
      <c r="J340" s="438">
        <v>118190.75630252101</v>
      </c>
      <c r="K340" s="68">
        <f t="shared" si="35"/>
        <v>114324.36974789915</v>
      </c>
      <c r="L340" s="27"/>
      <c r="M340" s="26">
        <f t="shared" si="41"/>
        <v>0.19</v>
      </c>
      <c r="N340" s="78">
        <f t="shared" si="36"/>
        <v>131445</v>
      </c>
      <c r="O340" s="115">
        <f t="shared" si="37"/>
        <v>140647</v>
      </c>
      <c r="P340" s="69">
        <f t="shared" si="38"/>
        <v>136046</v>
      </c>
    </row>
    <row r="341" spans="1:16" x14ac:dyDescent="0.25">
      <c r="A341" s="16">
        <v>339</v>
      </c>
      <c r="B341" s="445" t="s">
        <v>680</v>
      </c>
      <c r="C341" s="232" t="s">
        <v>14</v>
      </c>
      <c r="D341" s="66">
        <v>1</v>
      </c>
      <c r="E341" s="67">
        <f t="shared" si="39"/>
        <v>52248.73949579832</v>
      </c>
      <c r="F341" s="26">
        <v>0.19</v>
      </c>
      <c r="G341" s="301">
        <f t="shared" si="40"/>
        <v>62176</v>
      </c>
      <c r="H341" s="10"/>
      <c r="I341" s="74">
        <v>50481.512605042022</v>
      </c>
      <c r="J341" s="438">
        <v>54015.966386554624</v>
      </c>
      <c r="K341" s="68">
        <f t="shared" si="35"/>
        <v>52248.73949579832</v>
      </c>
      <c r="L341" s="27"/>
      <c r="M341" s="26">
        <f t="shared" si="41"/>
        <v>0.19</v>
      </c>
      <c r="N341" s="78">
        <f t="shared" si="36"/>
        <v>60073.000000000007</v>
      </c>
      <c r="O341" s="115">
        <f t="shared" si="37"/>
        <v>64279</v>
      </c>
      <c r="P341" s="69">
        <f t="shared" si="38"/>
        <v>62176</v>
      </c>
    </row>
    <row r="342" spans="1:16" x14ac:dyDescent="0.25">
      <c r="A342" s="16">
        <v>340</v>
      </c>
      <c r="B342" s="445" t="s">
        <v>789</v>
      </c>
      <c r="C342" s="232" t="s">
        <v>14</v>
      </c>
      <c r="D342" s="66">
        <v>1</v>
      </c>
      <c r="E342" s="67">
        <f t="shared" si="39"/>
        <v>46612.60504201681</v>
      </c>
      <c r="F342" s="26">
        <v>0.19</v>
      </c>
      <c r="G342" s="301">
        <f t="shared" si="40"/>
        <v>55469</v>
      </c>
      <c r="H342" s="10"/>
      <c r="I342" s="74">
        <v>45036.134453781517</v>
      </c>
      <c r="J342" s="438">
        <v>48189.075630252104</v>
      </c>
      <c r="K342" s="68">
        <f t="shared" si="35"/>
        <v>46612.60504201681</v>
      </c>
      <c r="L342" s="27"/>
      <c r="M342" s="26">
        <f t="shared" si="41"/>
        <v>0.19</v>
      </c>
      <c r="N342" s="78">
        <f t="shared" si="36"/>
        <v>53593.000000000007</v>
      </c>
      <c r="O342" s="115">
        <f t="shared" si="37"/>
        <v>57345</v>
      </c>
      <c r="P342" s="69">
        <f t="shared" si="38"/>
        <v>55469</v>
      </c>
    </row>
    <row r="343" spans="1:16" x14ac:dyDescent="0.25">
      <c r="A343" s="16">
        <v>341</v>
      </c>
      <c r="B343" s="445" t="s">
        <v>790</v>
      </c>
      <c r="C343" s="232" t="s">
        <v>14</v>
      </c>
      <c r="D343" s="66">
        <v>1</v>
      </c>
      <c r="E343" s="67">
        <f t="shared" si="39"/>
        <v>50521.42857142858</v>
      </c>
      <c r="F343" s="26">
        <v>0.19</v>
      </c>
      <c r="G343" s="301">
        <f t="shared" si="40"/>
        <v>60120.500000000015</v>
      </c>
      <c r="H343" s="10"/>
      <c r="I343" s="74">
        <v>48812.60504201681</v>
      </c>
      <c r="J343" s="438">
        <v>52230.252100840342</v>
      </c>
      <c r="K343" s="68">
        <f t="shared" si="35"/>
        <v>50521.42857142858</v>
      </c>
      <c r="L343" s="27"/>
      <c r="M343" s="26">
        <f t="shared" si="41"/>
        <v>0.19</v>
      </c>
      <c r="N343" s="78">
        <f t="shared" si="36"/>
        <v>58087</v>
      </c>
      <c r="O343" s="115">
        <f t="shared" si="37"/>
        <v>62154.000000000007</v>
      </c>
      <c r="P343" s="69">
        <f t="shared" si="38"/>
        <v>60120.5</v>
      </c>
    </row>
    <row r="344" spans="1:16" ht="30" x14ac:dyDescent="0.25">
      <c r="A344" s="16">
        <v>342</v>
      </c>
      <c r="B344" s="445" t="s">
        <v>580</v>
      </c>
      <c r="C344" s="232" t="s">
        <v>14</v>
      </c>
      <c r="D344" s="66">
        <v>1</v>
      </c>
      <c r="E344" s="67">
        <f t="shared" si="39"/>
        <v>90205.042016806721</v>
      </c>
      <c r="F344" s="26">
        <v>0.19</v>
      </c>
      <c r="G344" s="301">
        <f t="shared" si="40"/>
        <v>107344</v>
      </c>
      <c r="H344" s="10"/>
      <c r="I344" s="75">
        <v>87154.621848739494</v>
      </c>
      <c r="J344" s="439">
        <v>93255.462184873948</v>
      </c>
      <c r="K344" s="68">
        <f t="shared" si="35"/>
        <v>90205.042016806721</v>
      </c>
      <c r="L344" s="27"/>
      <c r="M344" s="26">
        <f t="shared" si="41"/>
        <v>0.19</v>
      </c>
      <c r="N344" s="78">
        <f t="shared" si="36"/>
        <v>103714</v>
      </c>
      <c r="O344" s="115">
        <f t="shared" si="37"/>
        <v>110974</v>
      </c>
      <c r="P344" s="69">
        <f t="shared" si="38"/>
        <v>107344</v>
      </c>
    </row>
    <row r="345" spans="1:16" x14ac:dyDescent="0.25">
      <c r="A345" s="16">
        <v>343</v>
      </c>
      <c r="B345" s="445" t="s">
        <v>581</v>
      </c>
      <c r="C345" s="232" t="s">
        <v>190</v>
      </c>
      <c r="D345" s="66">
        <v>1</v>
      </c>
      <c r="E345" s="67">
        <f t="shared" si="39"/>
        <v>131253.78151260506</v>
      </c>
      <c r="F345" s="26">
        <v>0.19</v>
      </c>
      <c r="G345" s="301">
        <f t="shared" si="40"/>
        <v>156192</v>
      </c>
      <c r="H345" s="10"/>
      <c r="I345" s="74">
        <v>126815.12605042018</v>
      </c>
      <c r="J345" s="438">
        <v>135692.43697478992</v>
      </c>
      <c r="K345" s="68">
        <f t="shared" si="35"/>
        <v>131253.78151260506</v>
      </c>
      <c r="L345" s="27"/>
      <c r="M345" s="26">
        <f t="shared" si="41"/>
        <v>0.19</v>
      </c>
      <c r="N345" s="78">
        <f t="shared" si="36"/>
        <v>150910</v>
      </c>
      <c r="O345" s="115">
        <f t="shared" si="37"/>
        <v>161474</v>
      </c>
      <c r="P345" s="69">
        <f t="shared" si="38"/>
        <v>156192</v>
      </c>
    </row>
    <row r="346" spans="1:16" x14ac:dyDescent="0.25">
      <c r="A346" s="16">
        <v>344</v>
      </c>
      <c r="B346" s="445" t="s">
        <v>582</v>
      </c>
      <c r="C346" s="232" t="s">
        <v>190</v>
      </c>
      <c r="D346" s="66">
        <v>1</v>
      </c>
      <c r="E346" s="67">
        <f t="shared" si="39"/>
        <v>131253.78151260506</v>
      </c>
      <c r="F346" s="26">
        <v>0.19</v>
      </c>
      <c r="G346" s="301">
        <f t="shared" si="40"/>
        <v>156192</v>
      </c>
      <c r="H346" s="10"/>
      <c r="I346" s="74">
        <v>126815.12605042018</v>
      </c>
      <c r="J346" s="438">
        <v>135692.43697478992</v>
      </c>
      <c r="K346" s="68">
        <f t="shared" si="35"/>
        <v>131253.78151260506</v>
      </c>
      <c r="L346" s="27"/>
      <c r="M346" s="26">
        <f t="shared" si="41"/>
        <v>0.19</v>
      </c>
      <c r="N346" s="78">
        <f t="shared" si="36"/>
        <v>150910</v>
      </c>
      <c r="O346" s="115">
        <f t="shared" si="37"/>
        <v>161474</v>
      </c>
      <c r="P346" s="69">
        <f t="shared" si="38"/>
        <v>156192</v>
      </c>
    </row>
    <row r="347" spans="1:16" x14ac:dyDescent="0.25">
      <c r="A347" s="16">
        <v>345</v>
      </c>
      <c r="B347" s="445" t="s">
        <v>583</v>
      </c>
      <c r="C347" s="232" t="s">
        <v>14</v>
      </c>
      <c r="D347" s="66">
        <v>1</v>
      </c>
      <c r="E347" s="67">
        <f t="shared" si="39"/>
        <v>131253.78151260506</v>
      </c>
      <c r="F347" s="26">
        <v>0.19</v>
      </c>
      <c r="G347" s="301">
        <f t="shared" si="40"/>
        <v>156192</v>
      </c>
      <c r="H347" s="10"/>
      <c r="I347" s="74">
        <v>126815.12605042018</v>
      </c>
      <c r="J347" s="438">
        <v>135692.43697478992</v>
      </c>
      <c r="K347" s="68">
        <f t="shared" si="35"/>
        <v>131253.78151260506</v>
      </c>
      <c r="L347" s="27"/>
      <c r="M347" s="26">
        <f t="shared" si="41"/>
        <v>0.19</v>
      </c>
      <c r="N347" s="78">
        <f t="shared" si="36"/>
        <v>150910</v>
      </c>
      <c r="O347" s="115">
        <f t="shared" si="37"/>
        <v>161474</v>
      </c>
      <c r="P347" s="69">
        <f t="shared" si="38"/>
        <v>156192</v>
      </c>
    </row>
    <row r="348" spans="1:16" x14ac:dyDescent="0.25">
      <c r="A348" s="16">
        <v>346</v>
      </c>
      <c r="B348" s="445" t="s">
        <v>584</v>
      </c>
      <c r="C348" s="232" t="s">
        <v>26</v>
      </c>
      <c r="D348" s="66">
        <v>1</v>
      </c>
      <c r="E348" s="67">
        <f t="shared" si="39"/>
        <v>334926.89075630251</v>
      </c>
      <c r="F348" s="26">
        <v>0.19</v>
      </c>
      <c r="G348" s="301">
        <f t="shared" si="40"/>
        <v>398563</v>
      </c>
      <c r="H348" s="10"/>
      <c r="I348" s="74">
        <v>323600.84033613448</v>
      </c>
      <c r="J348" s="438">
        <v>346252.9411764706</v>
      </c>
      <c r="K348" s="68">
        <f t="shared" si="35"/>
        <v>334926.89075630251</v>
      </c>
      <c r="L348" s="27"/>
      <c r="M348" s="26">
        <f t="shared" si="41"/>
        <v>0.19</v>
      </c>
      <c r="N348" s="78">
        <f t="shared" si="36"/>
        <v>385085.00000000006</v>
      </c>
      <c r="O348" s="115">
        <f t="shared" si="37"/>
        <v>412041</v>
      </c>
      <c r="P348" s="69">
        <f t="shared" si="38"/>
        <v>398563</v>
      </c>
    </row>
    <row r="349" spans="1:16" x14ac:dyDescent="0.25">
      <c r="A349" s="16">
        <v>347</v>
      </c>
      <c r="B349" s="445" t="s">
        <v>585</v>
      </c>
      <c r="C349" s="232" t="s">
        <v>14</v>
      </c>
      <c r="D349" s="66">
        <v>1</v>
      </c>
      <c r="E349" s="67">
        <f t="shared" si="39"/>
        <v>655860.50420168065</v>
      </c>
      <c r="F349" s="26">
        <v>0.19</v>
      </c>
      <c r="G349" s="301">
        <f t="shared" si="40"/>
        <v>780474</v>
      </c>
      <c r="H349" s="10"/>
      <c r="I349" s="74">
        <v>633681.51260504208</v>
      </c>
      <c r="J349" s="438">
        <v>678039.49579831935</v>
      </c>
      <c r="K349" s="68">
        <f t="shared" si="35"/>
        <v>655860.50420168065</v>
      </c>
      <c r="L349" s="27"/>
      <c r="M349" s="26">
        <f t="shared" si="41"/>
        <v>0.19</v>
      </c>
      <c r="N349" s="78">
        <f t="shared" si="36"/>
        <v>754081.00000000012</v>
      </c>
      <c r="O349" s="115">
        <f t="shared" si="37"/>
        <v>806867</v>
      </c>
      <c r="P349" s="69">
        <f t="shared" si="38"/>
        <v>780474</v>
      </c>
    </row>
    <row r="350" spans="1:16" x14ac:dyDescent="0.25">
      <c r="A350" s="16">
        <v>348</v>
      </c>
      <c r="B350" s="445" t="s">
        <v>690</v>
      </c>
      <c r="C350" s="232" t="s">
        <v>14</v>
      </c>
      <c r="D350" s="66">
        <v>1</v>
      </c>
      <c r="E350" s="67">
        <f t="shared" si="39"/>
        <v>61671.42857142858</v>
      </c>
      <c r="F350" s="26">
        <v>0.19</v>
      </c>
      <c r="G350" s="301">
        <f t="shared" si="40"/>
        <v>73389.000000000015</v>
      </c>
      <c r="H350" s="10"/>
      <c r="I350" s="74">
        <v>59585.71428571429</v>
      </c>
      <c r="J350" s="438">
        <v>63757.142857142862</v>
      </c>
      <c r="K350" s="68">
        <f t="shared" si="35"/>
        <v>61671.42857142858</v>
      </c>
      <c r="L350" s="27"/>
      <c r="M350" s="26">
        <f t="shared" si="41"/>
        <v>0.19</v>
      </c>
      <c r="N350" s="78">
        <f t="shared" si="36"/>
        <v>70907</v>
      </c>
      <c r="O350" s="115">
        <f t="shared" si="37"/>
        <v>75871</v>
      </c>
      <c r="P350" s="69">
        <f t="shared" si="38"/>
        <v>73389</v>
      </c>
    </row>
    <row r="351" spans="1:16" x14ac:dyDescent="0.25">
      <c r="A351" s="16">
        <v>349</v>
      </c>
      <c r="B351" s="445" t="s">
        <v>586</v>
      </c>
      <c r="C351" s="232" t="s">
        <v>14</v>
      </c>
      <c r="D351" s="66">
        <v>1</v>
      </c>
      <c r="E351" s="67">
        <f t="shared" si="39"/>
        <v>38378.571428571428</v>
      </c>
      <c r="F351" s="26">
        <v>0.19</v>
      </c>
      <c r="G351" s="301">
        <f t="shared" si="40"/>
        <v>45670.5</v>
      </c>
      <c r="H351" s="10"/>
      <c r="I351" s="74">
        <v>37080.672268907561</v>
      </c>
      <c r="J351" s="438">
        <v>39676.470588235294</v>
      </c>
      <c r="K351" s="68">
        <f t="shared" si="35"/>
        <v>38378.571428571428</v>
      </c>
      <c r="L351" s="27"/>
      <c r="M351" s="26">
        <f t="shared" si="41"/>
        <v>0.19</v>
      </c>
      <c r="N351" s="78">
        <f t="shared" si="36"/>
        <v>44126</v>
      </c>
      <c r="O351" s="115">
        <f t="shared" si="37"/>
        <v>47215</v>
      </c>
      <c r="P351" s="69">
        <f t="shared" si="38"/>
        <v>45670.5</v>
      </c>
    </row>
    <row r="352" spans="1:16" x14ac:dyDescent="0.25">
      <c r="A352" s="16">
        <v>350</v>
      </c>
      <c r="B352" s="445" t="s">
        <v>2085</v>
      </c>
      <c r="C352" s="232" t="s">
        <v>14</v>
      </c>
      <c r="D352" s="66">
        <v>1</v>
      </c>
      <c r="E352" s="67">
        <f t="shared" si="39"/>
        <v>120812.6050420168</v>
      </c>
      <c r="F352" s="26">
        <v>0.19</v>
      </c>
      <c r="G352" s="301">
        <f t="shared" si="40"/>
        <v>143767</v>
      </c>
      <c r="H352" s="10"/>
      <c r="I352" s="74">
        <v>116726.89075630253</v>
      </c>
      <c r="J352" s="438">
        <v>124898.31932773109</v>
      </c>
      <c r="K352" s="68">
        <f t="shared" si="35"/>
        <v>120812.6050420168</v>
      </c>
      <c r="L352" s="27"/>
      <c r="M352" s="26">
        <f t="shared" si="41"/>
        <v>0.19</v>
      </c>
      <c r="N352" s="78">
        <f t="shared" si="36"/>
        <v>138905</v>
      </c>
      <c r="O352" s="115">
        <f t="shared" si="37"/>
        <v>148629</v>
      </c>
      <c r="P352" s="69">
        <f t="shared" si="38"/>
        <v>143767</v>
      </c>
    </row>
    <row r="353" spans="1:16" x14ac:dyDescent="0.25">
      <c r="A353" s="16">
        <v>351</v>
      </c>
      <c r="B353" s="445" t="s">
        <v>587</v>
      </c>
      <c r="C353" s="232" t="s">
        <v>14</v>
      </c>
      <c r="D353" s="66">
        <v>1</v>
      </c>
      <c r="E353" s="67">
        <f t="shared" si="39"/>
        <v>2679.8319327731092</v>
      </c>
      <c r="F353" s="26">
        <v>0.19</v>
      </c>
      <c r="G353" s="301">
        <f t="shared" si="40"/>
        <v>3189</v>
      </c>
      <c r="H353" s="10"/>
      <c r="I353" s="74">
        <v>2589.0756302521008</v>
      </c>
      <c r="J353" s="438">
        <v>2770.5882352941176</v>
      </c>
      <c r="K353" s="68">
        <f t="shared" si="35"/>
        <v>2679.8319327731092</v>
      </c>
      <c r="L353" s="27"/>
      <c r="M353" s="26">
        <f t="shared" si="41"/>
        <v>0.19</v>
      </c>
      <c r="N353" s="78">
        <f t="shared" si="36"/>
        <v>3081</v>
      </c>
      <c r="O353" s="115">
        <f t="shared" si="37"/>
        <v>3297</v>
      </c>
      <c r="P353" s="69">
        <f t="shared" si="38"/>
        <v>3189</v>
      </c>
    </row>
    <row r="354" spans="1:16" x14ac:dyDescent="0.25">
      <c r="A354" s="16">
        <v>352</v>
      </c>
      <c r="B354" s="445" t="s">
        <v>2086</v>
      </c>
      <c r="C354" s="232" t="s">
        <v>16</v>
      </c>
      <c r="D354" s="66">
        <v>1</v>
      </c>
      <c r="E354" s="67">
        <f t="shared" si="39"/>
        <v>43631.932773109249</v>
      </c>
      <c r="F354" s="26">
        <v>0.19</v>
      </c>
      <c r="G354" s="301">
        <f t="shared" si="40"/>
        <v>51922.000000000007</v>
      </c>
      <c r="H354" s="10"/>
      <c r="I354" s="74">
        <v>42156.302521008409</v>
      </c>
      <c r="J354" s="438">
        <v>45107.563025210089</v>
      </c>
      <c r="K354" s="68">
        <f t="shared" si="35"/>
        <v>43631.932773109249</v>
      </c>
      <c r="L354" s="27"/>
      <c r="M354" s="26">
        <f t="shared" si="41"/>
        <v>0.19</v>
      </c>
      <c r="N354" s="78">
        <f t="shared" si="36"/>
        <v>50166.000000000007</v>
      </c>
      <c r="O354" s="115">
        <f t="shared" si="37"/>
        <v>53678.000000000007</v>
      </c>
      <c r="P354" s="69">
        <f t="shared" si="38"/>
        <v>51922.000000000007</v>
      </c>
    </row>
    <row r="355" spans="1:16" x14ac:dyDescent="0.25">
      <c r="A355" s="16">
        <v>353</v>
      </c>
      <c r="B355" s="445" t="s">
        <v>791</v>
      </c>
      <c r="C355" s="232" t="s">
        <v>14</v>
      </c>
      <c r="D355" s="66">
        <v>1</v>
      </c>
      <c r="E355" s="67">
        <f t="shared" si="39"/>
        <v>95661.344537815137</v>
      </c>
      <c r="F355" s="26">
        <v>0.19</v>
      </c>
      <c r="G355" s="301">
        <f t="shared" si="40"/>
        <v>113837.00000000001</v>
      </c>
      <c r="H355" s="10"/>
      <c r="I355" s="74">
        <v>92426.050420168074</v>
      </c>
      <c r="J355" s="438">
        <v>98896.638655462186</v>
      </c>
      <c r="K355" s="68">
        <f t="shared" si="35"/>
        <v>95661.344537815137</v>
      </c>
      <c r="L355" s="27"/>
      <c r="M355" s="26">
        <f t="shared" si="41"/>
        <v>0.19</v>
      </c>
      <c r="N355" s="78">
        <f t="shared" si="36"/>
        <v>109987</v>
      </c>
      <c r="O355" s="115">
        <f t="shared" si="37"/>
        <v>117687</v>
      </c>
      <c r="P355" s="69">
        <f t="shared" si="38"/>
        <v>113837</v>
      </c>
    </row>
    <row r="356" spans="1:16" x14ac:dyDescent="0.25">
      <c r="A356" s="16">
        <v>354</v>
      </c>
      <c r="B356" s="184" t="s">
        <v>2087</v>
      </c>
      <c r="C356" s="232" t="s">
        <v>302</v>
      </c>
      <c r="D356" s="66">
        <v>1</v>
      </c>
      <c r="E356" s="67">
        <f t="shared" si="39"/>
        <v>59145.798319327732</v>
      </c>
      <c r="F356" s="26">
        <v>0.19</v>
      </c>
      <c r="G356" s="301">
        <f t="shared" si="40"/>
        <v>70383.5</v>
      </c>
      <c r="H356" s="10"/>
      <c r="I356" s="74">
        <v>57145.378151260506</v>
      </c>
      <c r="J356" s="438">
        <v>61146.218487394959</v>
      </c>
      <c r="K356" s="68">
        <f t="shared" si="35"/>
        <v>59145.798319327732</v>
      </c>
      <c r="L356" s="27"/>
      <c r="M356" s="26">
        <f t="shared" si="41"/>
        <v>0.19</v>
      </c>
      <c r="N356" s="78">
        <f t="shared" si="36"/>
        <v>68003</v>
      </c>
      <c r="O356" s="115">
        <f t="shared" si="37"/>
        <v>72764</v>
      </c>
      <c r="P356" s="69">
        <f t="shared" si="38"/>
        <v>70383.5</v>
      </c>
    </row>
    <row r="357" spans="1:16" x14ac:dyDescent="0.25">
      <c r="A357" s="16">
        <v>355</v>
      </c>
      <c r="B357" s="445" t="s">
        <v>588</v>
      </c>
      <c r="C357" s="232" t="s">
        <v>14</v>
      </c>
      <c r="D357" s="66">
        <v>1</v>
      </c>
      <c r="E357" s="67">
        <f t="shared" si="39"/>
        <v>8981.0924369747918</v>
      </c>
      <c r="F357" s="26">
        <v>0.19</v>
      </c>
      <c r="G357" s="301">
        <f t="shared" si="40"/>
        <v>10687.500000000002</v>
      </c>
      <c r="H357" s="10"/>
      <c r="I357" s="74">
        <v>8677.310924369749</v>
      </c>
      <c r="J357" s="438">
        <v>9284.8739495798327</v>
      </c>
      <c r="K357" s="68">
        <f t="shared" si="35"/>
        <v>8981.0924369747918</v>
      </c>
      <c r="L357" s="27"/>
      <c r="M357" s="26">
        <f t="shared" si="41"/>
        <v>0.19</v>
      </c>
      <c r="N357" s="78">
        <f t="shared" si="36"/>
        <v>10326.000000000002</v>
      </c>
      <c r="O357" s="115">
        <f t="shared" si="37"/>
        <v>11049</v>
      </c>
      <c r="P357" s="69">
        <f t="shared" si="38"/>
        <v>10687.5</v>
      </c>
    </row>
    <row r="358" spans="1:16" x14ac:dyDescent="0.25">
      <c r="A358" s="16">
        <v>356</v>
      </c>
      <c r="B358" s="445" t="s">
        <v>589</v>
      </c>
      <c r="C358" s="232" t="s">
        <v>14</v>
      </c>
      <c r="D358" s="66">
        <v>1</v>
      </c>
      <c r="E358" s="67">
        <f t="shared" si="39"/>
        <v>167665.96638655465</v>
      </c>
      <c r="F358" s="26">
        <v>0.19</v>
      </c>
      <c r="G358" s="301">
        <f t="shared" si="40"/>
        <v>199522.50000000003</v>
      </c>
      <c r="H358" s="10"/>
      <c r="I358" s="74">
        <v>161995.79831932773</v>
      </c>
      <c r="J358" s="438">
        <v>173336.13445378153</v>
      </c>
      <c r="K358" s="68">
        <f t="shared" si="35"/>
        <v>167665.96638655465</v>
      </c>
      <c r="L358" s="27"/>
      <c r="M358" s="26">
        <f t="shared" si="41"/>
        <v>0.19</v>
      </c>
      <c r="N358" s="78">
        <f t="shared" si="36"/>
        <v>192775</v>
      </c>
      <c r="O358" s="115">
        <f t="shared" si="37"/>
        <v>206270.00000000003</v>
      </c>
      <c r="P358" s="69">
        <f t="shared" si="38"/>
        <v>199522.5</v>
      </c>
    </row>
    <row r="359" spans="1:16" x14ac:dyDescent="0.25">
      <c r="A359" s="16">
        <v>357</v>
      </c>
      <c r="B359" s="445" t="s">
        <v>590</v>
      </c>
      <c r="C359" s="232" t="s">
        <v>14</v>
      </c>
      <c r="D359" s="66">
        <v>1</v>
      </c>
      <c r="E359" s="67">
        <f t="shared" si="39"/>
        <v>69983.613445378156</v>
      </c>
      <c r="F359" s="26">
        <v>0.19</v>
      </c>
      <c r="G359" s="301">
        <f t="shared" si="40"/>
        <v>83280.5</v>
      </c>
      <c r="H359" s="10"/>
      <c r="I359" s="74">
        <v>67616.806722689085</v>
      </c>
      <c r="J359" s="438">
        <v>72350.420168067227</v>
      </c>
      <c r="K359" s="68">
        <f t="shared" si="35"/>
        <v>69983.613445378156</v>
      </c>
      <c r="L359" s="27"/>
      <c r="M359" s="26">
        <f t="shared" si="41"/>
        <v>0.19</v>
      </c>
      <c r="N359" s="78">
        <f t="shared" si="36"/>
        <v>80464.000000000015</v>
      </c>
      <c r="O359" s="115">
        <f t="shared" si="37"/>
        <v>86097</v>
      </c>
      <c r="P359" s="69">
        <f t="shared" si="38"/>
        <v>83280.5</v>
      </c>
    </row>
    <row r="360" spans="1:16" x14ac:dyDescent="0.25">
      <c r="A360" s="16">
        <v>358</v>
      </c>
      <c r="B360" s="445" t="s">
        <v>591</v>
      </c>
      <c r="C360" s="232" t="s">
        <v>14</v>
      </c>
      <c r="D360" s="66">
        <v>1</v>
      </c>
      <c r="E360" s="67">
        <f t="shared" si="39"/>
        <v>147842.43697478995</v>
      </c>
      <c r="F360" s="26">
        <v>0.19</v>
      </c>
      <c r="G360" s="301">
        <f t="shared" si="40"/>
        <v>175932.50000000003</v>
      </c>
      <c r="H360" s="10"/>
      <c r="I360" s="74">
        <v>142842.85714285716</v>
      </c>
      <c r="J360" s="438">
        <v>152842.01680672271</v>
      </c>
      <c r="K360" s="68">
        <f t="shared" si="35"/>
        <v>147842.43697478995</v>
      </c>
      <c r="L360" s="27"/>
      <c r="M360" s="26">
        <f t="shared" si="41"/>
        <v>0.19</v>
      </c>
      <c r="N360" s="78">
        <f t="shared" si="36"/>
        <v>169983.00000000003</v>
      </c>
      <c r="O360" s="115">
        <f t="shared" si="37"/>
        <v>181882.00000000003</v>
      </c>
      <c r="P360" s="69">
        <f t="shared" si="38"/>
        <v>175932.50000000003</v>
      </c>
    </row>
    <row r="361" spans="1:16" x14ac:dyDescent="0.25">
      <c r="A361" s="16">
        <v>359</v>
      </c>
      <c r="B361" s="445" t="s">
        <v>592</v>
      </c>
      <c r="C361" s="232" t="s">
        <v>14</v>
      </c>
      <c r="D361" s="66">
        <v>1</v>
      </c>
      <c r="E361" s="67">
        <f t="shared" si="39"/>
        <v>35418.067226890758</v>
      </c>
      <c r="F361" s="26">
        <v>0.19</v>
      </c>
      <c r="G361" s="301">
        <f t="shared" si="40"/>
        <v>42147.5</v>
      </c>
      <c r="H361" s="10"/>
      <c r="I361" s="74">
        <v>34220.168067226892</v>
      </c>
      <c r="J361" s="438">
        <v>36615.966386554624</v>
      </c>
      <c r="K361" s="68">
        <f t="shared" si="35"/>
        <v>35418.067226890758</v>
      </c>
      <c r="L361" s="27"/>
      <c r="M361" s="26">
        <f t="shared" si="41"/>
        <v>0.19</v>
      </c>
      <c r="N361" s="78">
        <f t="shared" si="36"/>
        <v>40722</v>
      </c>
      <c r="O361" s="115">
        <f t="shared" si="37"/>
        <v>43573</v>
      </c>
      <c r="P361" s="69">
        <f t="shared" si="38"/>
        <v>42147.5</v>
      </c>
    </row>
    <row r="362" spans="1:16" x14ac:dyDescent="0.25">
      <c r="A362" s="16">
        <v>360</v>
      </c>
      <c r="B362" s="445" t="s">
        <v>593</v>
      </c>
      <c r="C362" s="232" t="s">
        <v>14</v>
      </c>
      <c r="D362" s="66">
        <v>1</v>
      </c>
      <c r="E362" s="67">
        <f t="shared" si="39"/>
        <v>49555.882352941175</v>
      </c>
      <c r="F362" s="26">
        <v>0.19</v>
      </c>
      <c r="G362" s="301">
        <f t="shared" si="40"/>
        <v>58971.5</v>
      </c>
      <c r="H362" s="10"/>
      <c r="I362" s="74">
        <v>47879.831932773108</v>
      </c>
      <c r="J362" s="438">
        <v>51231.932773109249</v>
      </c>
      <c r="K362" s="68">
        <f t="shared" si="35"/>
        <v>49555.882352941175</v>
      </c>
      <c r="L362" s="27"/>
      <c r="M362" s="26">
        <f t="shared" si="41"/>
        <v>0.19</v>
      </c>
      <c r="N362" s="78">
        <f t="shared" si="36"/>
        <v>56977</v>
      </c>
      <c r="O362" s="115">
        <f t="shared" si="37"/>
        <v>60966.000000000007</v>
      </c>
      <c r="P362" s="69">
        <f t="shared" si="38"/>
        <v>58971.5</v>
      </c>
    </row>
    <row r="363" spans="1:16" x14ac:dyDescent="0.25">
      <c r="A363" s="16">
        <v>361</v>
      </c>
      <c r="B363" s="445" t="s">
        <v>792</v>
      </c>
      <c r="C363" s="232" t="s">
        <v>594</v>
      </c>
      <c r="D363" s="66">
        <v>1</v>
      </c>
      <c r="E363" s="67">
        <f t="shared" si="39"/>
        <v>329648.73949579836</v>
      </c>
      <c r="F363" s="26">
        <v>0.19</v>
      </c>
      <c r="G363" s="301">
        <f t="shared" si="40"/>
        <v>392282.00000000006</v>
      </c>
      <c r="H363" s="10"/>
      <c r="I363" s="74">
        <v>318500.84033613448</v>
      </c>
      <c r="J363" s="438">
        <v>340796.63865546219</v>
      </c>
      <c r="K363" s="68">
        <f t="shared" si="35"/>
        <v>329648.73949579836</v>
      </c>
      <c r="L363" s="27"/>
      <c r="M363" s="26">
        <f t="shared" si="41"/>
        <v>0.19</v>
      </c>
      <c r="N363" s="78">
        <f t="shared" si="36"/>
        <v>379016.00000000006</v>
      </c>
      <c r="O363" s="115">
        <f t="shared" si="37"/>
        <v>405548</v>
      </c>
      <c r="P363" s="69">
        <f t="shared" si="38"/>
        <v>392282</v>
      </c>
    </row>
    <row r="364" spans="1:16" x14ac:dyDescent="0.25">
      <c r="A364" s="16">
        <v>362</v>
      </c>
      <c r="B364" s="445" t="s">
        <v>595</v>
      </c>
      <c r="C364" s="232" t="s">
        <v>302</v>
      </c>
      <c r="D364" s="66">
        <v>1</v>
      </c>
      <c r="E364" s="67">
        <f t="shared" si="39"/>
        <v>68218.907563025219</v>
      </c>
      <c r="F364" s="26">
        <v>0.19</v>
      </c>
      <c r="G364" s="301">
        <f t="shared" si="40"/>
        <v>81180.500000000015</v>
      </c>
      <c r="H364" s="10"/>
      <c r="I364" s="74">
        <v>65911.76470588235</v>
      </c>
      <c r="J364" s="438">
        <v>70526.050420168074</v>
      </c>
      <c r="K364" s="68">
        <f t="shared" si="35"/>
        <v>68218.907563025219</v>
      </c>
      <c r="L364" s="27"/>
      <c r="M364" s="26">
        <f t="shared" si="41"/>
        <v>0.19</v>
      </c>
      <c r="N364" s="78">
        <f t="shared" si="36"/>
        <v>78435</v>
      </c>
      <c r="O364" s="115">
        <f t="shared" si="37"/>
        <v>83926.000000000015</v>
      </c>
      <c r="P364" s="69">
        <f t="shared" si="38"/>
        <v>81180.5</v>
      </c>
    </row>
    <row r="365" spans="1:16" x14ac:dyDescent="0.25">
      <c r="A365" s="16">
        <v>363</v>
      </c>
      <c r="B365" s="445" t="s">
        <v>596</v>
      </c>
      <c r="C365" s="232" t="s">
        <v>338</v>
      </c>
      <c r="D365" s="66">
        <v>1</v>
      </c>
      <c r="E365" s="67">
        <f t="shared" si="39"/>
        <v>58776.050420168074</v>
      </c>
      <c r="F365" s="26">
        <v>0.19</v>
      </c>
      <c r="G365" s="301">
        <f t="shared" si="40"/>
        <v>69943.500000000015</v>
      </c>
      <c r="H365" s="10"/>
      <c r="I365" s="74">
        <v>56788.23529411765</v>
      </c>
      <c r="J365" s="438">
        <v>60763.865546218491</v>
      </c>
      <c r="K365" s="68">
        <f t="shared" si="35"/>
        <v>58776.050420168074</v>
      </c>
      <c r="L365" s="27"/>
      <c r="M365" s="26">
        <f t="shared" si="41"/>
        <v>0.19</v>
      </c>
      <c r="N365" s="78">
        <f t="shared" si="36"/>
        <v>67578</v>
      </c>
      <c r="O365" s="115">
        <f t="shared" si="37"/>
        <v>72309</v>
      </c>
      <c r="P365" s="69">
        <f t="shared" si="38"/>
        <v>69943.5</v>
      </c>
    </row>
    <row r="366" spans="1:16" x14ac:dyDescent="0.25">
      <c r="A366" s="16">
        <v>364</v>
      </c>
      <c r="B366" s="445" t="s">
        <v>597</v>
      </c>
      <c r="C366" s="232" t="s">
        <v>14</v>
      </c>
      <c r="D366" s="66">
        <v>1</v>
      </c>
      <c r="E366" s="67">
        <f t="shared" si="39"/>
        <v>1957084.4537815126</v>
      </c>
      <c r="F366" s="26">
        <v>0.19</v>
      </c>
      <c r="G366" s="301">
        <f t="shared" si="40"/>
        <v>2328930.5</v>
      </c>
      <c r="H366" s="10"/>
      <c r="I366" s="74">
        <v>1890902.5210084035</v>
      </c>
      <c r="J366" s="438">
        <v>2023266.3865546219</v>
      </c>
      <c r="K366" s="68">
        <f t="shared" si="35"/>
        <v>1957084.4537815126</v>
      </c>
      <c r="L366" s="27"/>
      <c r="M366" s="26">
        <f t="shared" si="41"/>
        <v>0.19</v>
      </c>
      <c r="N366" s="78">
        <f t="shared" si="36"/>
        <v>2250174</v>
      </c>
      <c r="O366" s="115">
        <f t="shared" si="37"/>
        <v>2407687</v>
      </c>
      <c r="P366" s="69">
        <f t="shared" si="38"/>
        <v>2328930.5</v>
      </c>
    </row>
    <row r="367" spans="1:16" x14ac:dyDescent="0.25">
      <c r="A367" s="16">
        <v>365</v>
      </c>
      <c r="B367" s="445" t="s">
        <v>598</v>
      </c>
      <c r="C367" s="232" t="s">
        <v>14</v>
      </c>
      <c r="D367" s="66">
        <v>1</v>
      </c>
      <c r="E367" s="67">
        <f t="shared" si="39"/>
        <v>3902.9411764705883</v>
      </c>
      <c r="F367" s="26">
        <v>0.19</v>
      </c>
      <c r="G367" s="301">
        <f t="shared" si="40"/>
        <v>4644.5</v>
      </c>
      <c r="H367" s="10"/>
      <c r="I367" s="74">
        <v>3770.588235294118</v>
      </c>
      <c r="J367" s="438">
        <v>4035.294117647059</v>
      </c>
      <c r="K367" s="68">
        <f t="shared" si="35"/>
        <v>3902.9411764705883</v>
      </c>
      <c r="L367" s="27"/>
      <c r="M367" s="26">
        <f t="shared" si="41"/>
        <v>0.19</v>
      </c>
      <c r="N367" s="78">
        <f t="shared" si="36"/>
        <v>4487</v>
      </c>
      <c r="O367" s="115">
        <f t="shared" si="37"/>
        <v>4802</v>
      </c>
      <c r="P367" s="69">
        <f t="shared" si="38"/>
        <v>4644.5</v>
      </c>
    </row>
    <row r="368" spans="1:16" x14ac:dyDescent="0.25">
      <c r="A368" s="16">
        <v>366</v>
      </c>
      <c r="B368" s="445" t="s">
        <v>599</v>
      </c>
      <c r="C368" s="232" t="s">
        <v>14</v>
      </c>
      <c r="D368" s="66">
        <v>1</v>
      </c>
      <c r="E368" s="67">
        <f t="shared" si="39"/>
        <v>2029.4117647058824</v>
      </c>
      <c r="F368" s="26">
        <v>0.19</v>
      </c>
      <c r="G368" s="301">
        <f t="shared" si="40"/>
        <v>2415</v>
      </c>
      <c r="H368" s="10"/>
      <c r="I368" s="74">
        <v>1960.5042016806724</v>
      </c>
      <c r="J368" s="438">
        <v>2098.3193277310925</v>
      </c>
      <c r="K368" s="68">
        <f t="shared" si="35"/>
        <v>2029.4117647058824</v>
      </c>
      <c r="L368" s="27"/>
      <c r="M368" s="26">
        <f t="shared" si="41"/>
        <v>0.19</v>
      </c>
      <c r="N368" s="78">
        <f t="shared" si="36"/>
        <v>2333</v>
      </c>
      <c r="O368" s="115">
        <f t="shared" si="37"/>
        <v>2497</v>
      </c>
      <c r="P368" s="69">
        <f t="shared" si="38"/>
        <v>2415</v>
      </c>
    </row>
    <row r="369" spans="1:16" x14ac:dyDescent="0.25">
      <c r="A369" s="16">
        <v>367</v>
      </c>
      <c r="B369" s="445" t="s">
        <v>600</v>
      </c>
      <c r="C369" s="232" t="s">
        <v>302</v>
      </c>
      <c r="D369" s="66">
        <v>1</v>
      </c>
      <c r="E369" s="67">
        <f t="shared" si="39"/>
        <v>8563.865546218487</v>
      </c>
      <c r="F369" s="26">
        <v>0.19</v>
      </c>
      <c r="G369" s="301">
        <f t="shared" si="40"/>
        <v>10191</v>
      </c>
      <c r="H369" s="10"/>
      <c r="I369" s="74">
        <v>8273.9495798319331</v>
      </c>
      <c r="J369" s="438">
        <v>8853.7815126050427</v>
      </c>
      <c r="K369" s="68">
        <f t="shared" si="35"/>
        <v>8563.865546218487</v>
      </c>
      <c r="L369" s="27"/>
      <c r="M369" s="26">
        <f t="shared" si="41"/>
        <v>0.19</v>
      </c>
      <c r="N369" s="78">
        <f t="shared" si="36"/>
        <v>9846</v>
      </c>
      <c r="O369" s="115">
        <f t="shared" si="37"/>
        <v>10536</v>
      </c>
      <c r="P369" s="69">
        <f t="shared" si="38"/>
        <v>10191</v>
      </c>
    </row>
    <row r="370" spans="1:16" x14ac:dyDescent="0.25">
      <c r="A370" s="16">
        <v>368</v>
      </c>
      <c r="B370" s="445" t="s">
        <v>601</v>
      </c>
      <c r="C370" s="232" t="s">
        <v>302</v>
      </c>
      <c r="D370" s="66">
        <v>1</v>
      </c>
      <c r="E370" s="67">
        <f t="shared" si="39"/>
        <v>30442.436974789918</v>
      </c>
      <c r="F370" s="26">
        <v>0.19</v>
      </c>
      <c r="G370" s="301">
        <f t="shared" si="40"/>
        <v>36226.5</v>
      </c>
      <c r="H370" s="10"/>
      <c r="I370" s="74">
        <v>29412.605042016807</v>
      </c>
      <c r="J370" s="438">
        <v>31472.268907563026</v>
      </c>
      <c r="K370" s="68">
        <f t="shared" si="35"/>
        <v>30442.436974789918</v>
      </c>
      <c r="L370" s="27"/>
      <c r="M370" s="26">
        <f t="shared" si="41"/>
        <v>0.19</v>
      </c>
      <c r="N370" s="78">
        <f t="shared" si="36"/>
        <v>35001</v>
      </c>
      <c r="O370" s="115">
        <f t="shared" si="37"/>
        <v>37452</v>
      </c>
      <c r="P370" s="69">
        <f t="shared" si="38"/>
        <v>36226.5</v>
      </c>
    </row>
    <row r="371" spans="1:16" x14ac:dyDescent="0.25">
      <c r="A371" s="16">
        <v>369</v>
      </c>
      <c r="B371" s="445" t="s">
        <v>602</v>
      </c>
      <c r="C371" s="232" t="s">
        <v>302</v>
      </c>
      <c r="D371" s="66">
        <v>1</v>
      </c>
      <c r="E371" s="67">
        <f t="shared" si="39"/>
        <v>16624.36974789916</v>
      </c>
      <c r="F371" s="26">
        <v>0.19</v>
      </c>
      <c r="G371" s="301">
        <f t="shared" si="40"/>
        <v>19783</v>
      </c>
      <c r="H371" s="10"/>
      <c r="I371" s="74">
        <v>16062.18487394958</v>
      </c>
      <c r="J371" s="438">
        <v>17186.55462184874</v>
      </c>
      <c r="K371" s="68">
        <f t="shared" si="35"/>
        <v>16624.36974789916</v>
      </c>
      <c r="L371" s="27"/>
      <c r="M371" s="26">
        <f t="shared" si="41"/>
        <v>0.19</v>
      </c>
      <c r="N371" s="78">
        <f t="shared" si="36"/>
        <v>19114</v>
      </c>
      <c r="O371" s="115">
        <f t="shared" si="37"/>
        <v>20452</v>
      </c>
      <c r="P371" s="69">
        <f t="shared" si="38"/>
        <v>19783</v>
      </c>
    </row>
    <row r="372" spans="1:16" x14ac:dyDescent="0.25">
      <c r="A372" s="16">
        <v>370</v>
      </c>
      <c r="B372" s="445" t="s">
        <v>603</v>
      </c>
      <c r="C372" s="232" t="s">
        <v>302</v>
      </c>
      <c r="D372" s="66">
        <v>1</v>
      </c>
      <c r="E372" s="67">
        <f t="shared" si="39"/>
        <v>55900.840336134454</v>
      </c>
      <c r="F372" s="26">
        <v>0.19</v>
      </c>
      <c r="G372" s="301">
        <f t="shared" si="40"/>
        <v>66522</v>
      </c>
      <c r="H372" s="10"/>
      <c r="I372" s="74">
        <v>54010.08403361345</v>
      </c>
      <c r="J372" s="438">
        <v>57791.596638655465</v>
      </c>
      <c r="K372" s="68">
        <f t="shared" si="35"/>
        <v>55900.840336134454</v>
      </c>
      <c r="L372" s="27"/>
      <c r="M372" s="26">
        <f t="shared" si="41"/>
        <v>0.19</v>
      </c>
      <c r="N372" s="78">
        <f t="shared" si="36"/>
        <v>64272.000000000007</v>
      </c>
      <c r="O372" s="115">
        <f t="shared" si="37"/>
        <v>68772</v>
      </c>
      <c r="P372" s="69">
        <f t="shared" si="38"/>
        <v>66522</v>
      </c>
    </row>
    <row r="373" spans="1:16" ht="30" x14ac:dyDescent="0.25">
      <c r="A373" s="16">
        <v>371</v>
      </c>
      <c r="B373" s="445" t="s">
        <v>604</v>
      </c>
      <c r="C373" s="232" t="s">
        <v>302</v>
      </c>
      <c r="D373" s="66">
        <v>1</v>
      </c>
      <c r="E373" s="67">
        <f t="shared" si="39"/>
        <v>324131.93277310929</v>
      </c>
      <c r="F373" s="26">
        <v>0.19</v>
      </c>
      <c r="G373" s="301">
        <f t="shared" si="40"/>
        <v>385717.00000000006</v>
      </c>
      <c r="H373" s="10"/>
      <c r="I373" s="74">
        <v>313170.58823529416</v>
      </c>
      <c r="J373" s="438">
        <v>335093.27731092437</v>
      </c>
      <c r="K373" s="68">
        <f t="shared" si="35"/>
        <v>324131.93277310929</v>
      </c>
      <c r="L373" s="27"/>
      <c r="M373" s="26">
        <f t="shared" si="41"/>
        <v>0.19</v>
      </c>
      <c r="N373" s="78">
        <f t="shared" si="36"/>
        <v>372673.00000000006</v>
      </c>
      <c r="O373" s="115">
        <f t="shared" si="37"/>
        <v>398761</v>
      </c>
      <c r="P373" s="69">
        <f t="shared" si="38"/>
        <v>385717</v>
      </c>
    </row>
    <row r="374" spans="1:16" x14ac:dyDescent="0.25">
      <c r="A374" s="16">
        <v>372</v>
      </c>
      <c r="B374" s="445" t="s">
        <v>605</v>
      </c>
      <c r="C374" s="232" t="s">
        <v>14</v>
      </c>
      <c r="D374" s="66">
        <v>1</v>
      </c>
      <c r="E374" s="67">
        <f t="shared" si="39"/>
        <v>35457.983193277316</v>
      </c>
      <c r="F374" s="26">
        <v>0.19</v>
      </c>
      <c r="G374" s="301">
        <f t="shared" si="40"/>
        <v>42195.000000000007</v>
      </c>
      <c r="H374" s="10"/>
      <c r="I374" s="74">
        <v>34258.823529411769</v>
      </c>
      <c r="J374" s="438">
        <v>36657.142857142862</v>
      </c>
      <c r="K374" s="68">
        <f t="shared" si="35"/>
        <v>35457.983193277316</v>
      </c>
      <c r="L374" s="27"/>
      <c r="M374" s="26">
        <f t="shared" si="41"/>
        <v>0.19</v>
      </c>
      <c r="N374" s="78">
        <f t="shared" si="36"/>
        <v>40768.000000000007</v>
      </c>
      <c r="O374" s="115">
        <f t="shared" si="37"/>
        <v>43622.000000000007</v>
      </c>
      <c r="P374" s="69">
        <f t="shared" si="38"/>
        <v>42195.000000000007</v>
      </c>
    </row>
    <row r="375" spans="1:16" ht="75" x14ac:dyDescent="0.25">
      <c r="A375" s="16">
        <v>373</v>
      </c>
      <c r="B375" s="445" t="s">
        <v>606</v>
      </c>
      <c r="C375" s="232" t="s">
        <v>14</v>
      </c>
      <c r="D375" s="66">
        <v>1</v>
      </c>
      <c r="E375" s="67">
        <f t="shared" si="39"/>
        <v>177846.21848739497</v>
      </c>
      <c r="F375" s="26">
        <v>0.19</v>
      </c>
      <c r="G375" s="301">
        <f t="shared" si="40"/>
        <v>211637.00000000003</v>
      </c>
      <c r="H375" s="10"/>
      <c r="I375" s="74">
        <v>171831.93277310926</v>
      </c>
      <c r="J375" s="438">
        <v>183860.50420168068</v>
      </c>
      <c r="K375" s="68">
        <f t="shared" si="35"/>
        <v>177846.21848739497</v>
      </c>
      <c r="L375" s="27"/>
      <c r="M375" s="26">
        <f t="shared" si="41"/>
        <v>0.19</v>
      </c>
      <c r="N375" s="78">
        <f t="shared" si="36"/>
        <v>204480.00000000003</v>
      </c>
      <c r="O375" s="115">
        <f t="shared" si="37"/>
        <v>218794</v>
      </c>
      <c r="P375" s="69">
        <f t="shared" si="38"/>
        <v>211637</v>
      </c>
    </row>
    <row r="376" spans="1:16" x14ac:dyDescent="0.25">
      <c r="A376" s="16">
        <v>374</v>
      </c>
      <c r="B376" s="445" t="s">
        <v>607</v>
      </c>
      <c r="C376" s="232" t="s">
        <v>14</v>
      </c>
      <c r="D376" s="66">
        <v>1</v>
      </c>
      <c r="E376" s="67">
        <f t="shared" si="39"/>
        <v>23424.36974789916</v>
      </c>
      <c r="F376" s="26">
        <v>0.19</v>
      </c>
      <c r="G376" s="301">
        <f t="shared" si="40"/>
        <v>27875</v>
      </c>
      <c r="H376" s="10"/>
      <c r="I376" s="74">
        <v>22631.932773109245</v>
      </c>
      <c r="J376" s="438">
        <v>24216.806722689078</v>
      </c>
      <c r="K376" s="68">
        <f t="shared" si="35"/>
        <v>23424.36974789916</v>
      </c>
      <c r="L376" s="27"/>
      <c r="M376" s="26">
        <f t="shared" si="41"/>
        <v>0.19</v>
      </c>
      <c r="N376" s="78">
        <f t="shared" si="36"/>
        <v>26932</v>
      </c>
      <c r="O376" s="115">
        <f t="shared" si="37"/>
        <v>28818.000000000004</v>
      </c>
      <c r="P376" s="69">
        <f t="shared" si="38"/>
        <v>27875</v>
      </c>
    </row>
    <row r="377" spans="1:16" x14ac:dyDescent="0.25">
      <c r="A377" s="16">
        <v>375</v>
      </c>
      <c r="B377" s="445" t="s">
        <v>608</v>
      </c>
      <c r="C377" s="232" t="s">
        <v>14</v>
      </c>
      <c r="D377" s="66">
        <v>1</v>
      </c>
      <c r="E377" s="67">
        <f t="shared" si="39"/>
        <v>9992.0168067226896</v>
      </c>
      <c r="F377" s="26">
        <v>0.19</v>
      </c>
      <c r="G377" s="301">
        <f t="shared" si="40"/>
        <v>11890.5</v>
      </c>
      <c r="H377" s="10"/>
      <c r="I377" s="74">
        <v>9653.7815126050427</v>
      </c>
      <c r="J377" s="438">
        <v>10330.252100840336</v>
      </c>
      <c r="K377" s="68">
        <f t="shared" si="35"/>
        <v>9992.0168067226896</v>
      </c>
      <c r="L377" s="27"/>
      <c r="M377" s="26">
        <f t="shared" si="41"/>
        <v>0.19</v>
      </c>
      <c r="N377" s="78">
        <f t="shared" si="36"/>
        <v>11488</v>
      </c>
      <c r="O377" s="115">
        <f t="shared" si="37"/>
        <v>12293</v>
      </c>
      <c r="P377" s="69">
        <f t="shared" si="38"/>
        <v>11890.5</v>
      </c>
    </row>
    <row r="378" spans="1:16" x14ac:dyDescent="0.25">
      <c r="A378" s="16">
        <v>376</v>
      </c>
      <c r="B378" s="445" t="s">
        <v>609</v>
      </c>
      <c r="C378" s="232" t="s">
        <v>14</v>
      </c>
      <c r="D378" s="66">
        <v>1</v>
      </c>
      <c r="E378" s="67">
        <f t="shared" si="39"/>
        <v>11752.100840336134</v>
      </c>
      <c r="F378" s="26">
        <v>0.19</v>
      </c>
      <c r="G378" s="301">
        <f t="shared" si="40"/>
        <v>13985</v>
      </c>
      <c r="H378" s="10"/>
      <c r="I378" s="74">
        <v>11354.621848739496</v>
      </c>
      <c r="J378" s="438">
        <v>12149.579831932773</v>
      </c>
      <c r="K378" s="68">
        <f t="shared" si="35"/>
        <v>11752.100840336134</v>
      </c>
      <c r="L378" s="27"/>
      <c r="M378" s="26">
        <f t="shared" si="41"/>
        <v>0.19</v>
      </c>
      <c r="N378" s="78">
        <f t="shared" si="36"/>
        <v>13512</v>
      </c>
      <c r="O378" s="115">
        <f t="shared" si="37"/>
        <v>14458</v>
      </c>
      <c r="P378" s="69">
        <f t="shared" si="38"/>
        <v>13985</v>
      </c>
    </row>
    <row r="379" spans="1:16" x14ac:dyDescent="0.25">
      <c r="A379" s="16">
        <v>377</v>
      </c>
      <c r="B379" s="445" t="s">
        <v>2088</v>
      </c>
      <c r="C379" s="232" t="s">
        <v>14</v>
      </c>
      <c r="D379" s="66">
        <v>1</v>
      </c>
      <c r="E379" s="67">
        <f t="shared" si="39"/>
        <v>11752.100840336134</v>
      </c>
      <c r="F379" s="26">
        <v>0.19</v>
      </c>
      <c r="G379" s="301">
        <f t="shared" si="40"/>
        <v>13985</v>
      </c>
      <c r="H379" s="10"/>
      <c r="I379" s="74">
        <v>11354.621848739496</v>
      </c>
      <c r="J379" s="438">
        <v>12149.579831932773</v>
      </c>
      <c r="K379" s="68">
        <f t="shared" si="35"/>
        <v>11752.100840336134</v>
      </c>
      <c r="L379" s="27"/>
      <c r="M379" s="26">
        <f t="shared" si="41"/>
        <v>0.19</v>
      </c>
      <c r="N379" s="78">
        <f t="shared" si="36"/>
        <v>13512</v>
      </c>
      <c r="O379" s="115">
        <f t="shared" si="37"/>
        <v>14458</v>
      </c>
      <c r="P379" s="69">
        <f t="shared" si="38"/>
        <v>13985</v>
      </c>
    </row>
    <row r="380" spans="1:16" x14ac:dyDescent="0.25">
      <c r="A380" s="16">
        <v>378</v>
      </c>
      <c r="B380" s="445" t="s">
        <v>610</v>
      </c>
      <c r="C380" s="232" t="s">
        <v>14</v>
      </c>
      <c r="D380" s="66">
        <v>1</v>
      </c>
      <c r="E380" s="67">
        <f t="shared" si="39"/>
        <v>13317.64705882353</v>
      </c>
      <c r="F380" s="26">
        <v>0.19</v>
      </c>
      <c r="G380" s="301">
        <f t="shared" si="40"/>
        <v>15848</v>
      </c>
      <c r="H380" s="10"/>
      <c r="I380" s="74">
        <v>12867.226890756303</v>
      </c>
      <c r="J380" s="438">
        <v>13768.067226890757</v>
      </c>
      <c r="K380" s="68">
        <f t="shared" si="35"/>
        <v>13317.64705882353</v>
      </c>
      <c r="L380" s="27"/>
      <c r="M380" s="26">
        <f t="shared" si="41"/>
        <v>0.19</v>
      </c>
      <c r="N380" s="78">
        <f t="shared" si="36"/>
        <v>15312</v>
      </c>
      <c r="O380" s="115">
        <f t="shared" si="37"/>
        <v>16384</v>
      </c>
      <c r="P380" s="69">
        <f t="shared" si="38"/>
        <v>15848</v>
      </c>
    </row>
    <row r="381" spans="1:16" x14ac:dyDescent="0.25">
      <c r="A381" s="16">
        <v>379</v>
      </c>
      <c r="B381" s="445" t="s">
        <v>2089</v>
      </c>
      <c r="C381" s="232" t="s">
        <v>14</v>
      </c>
      <c r="D381" s="66">
        <v>1</v>
      </c>
      <c r="E381" s="67">
        <f t="shared" si="39"/>
        <v>50021.008403361346</v>
      </c>
      <c r="F381" s="26">
        <v>0.19</v>
      </c>
      <c r="G381" s="301">
        <f t="shared" si="40"/>
        <v>59525</v>
      </c>
      <c r="H381" s="10"/>
      <c r="I381" s="74">
        <v>48329.411764705881</v>
      </c>
      <c r="J381" s="438">
        <v>51712.60504201681</v>
      </c>
      <c r="K381" s="68">
        <f t="shared" si="35"/>
        <v>50021.008403361346</v>
      </c>
      <c r="L381" s="27"/>
      <c r="M381" s="26">
        <f t="shared" si="41"/>
        <v>0.19</v>
      </c>
      <c r="N381" s="78">
        <f t="shared" si="36"/>
        <v>57512</v>
      </c>
      <c r="O381" s="115">
        <f t="shared" si="37"/>
        <v>61538</v>
      </c>
      <c r="P381" s="69">
        <f t="shared" si="38"/>
        <v>59525</v>
      </c>
    </row>
    <row r="382" spans="1:16" x14ac:dyDescent="0.25">
      <c r="A382" s="16">
        <v>380</v>
      </c>
      <c r="B382" s="445" t="s">
        <v>2090</v>
      </c>
      <c r="C382" s="232" t="s">
        <v>14</v>
      </c>
      <c r="D382" s="66">
        <v>1</v>
      </c>
      <c r="E382" s="67">
        <f t="shared" si="39"/>
        <v>51334.45378151261</v>
      </c>
      <c r="F382" s="26">
        <v>0.19</v>
      </c>
      <c r="G382" s="301">
        <f t="shared" si="40"/>
        <v>61088.000000000007</v>
      </c>
      <c r="H382" s="10"/>
      <c r="I382" s="74">
        <v>49598.319327731093</v>
      </c>
      <c r="J382" s="438">
        <v>53070.588235294119</v>
      </c>
      <c r="K382" s="68">
        <f t="shared" si="35"/>
        <v>51334.45378151261</v>
      </c>
      <c r="L382" s="27"/>
      <c r="M382" s="26">
        <f t="shared" si="41"/>
        <v>0.19</v>
      </c>
      <c r="N382" s="78">
        <f t="shared" si="36"/>
        <v>59022</v>
      </c>
      <c r="O382" s="115">
        <f t="shared" si="37"/>
        <v>63154</v>
      </c>
      <c r="P382" s="69">
        <f t="shared" si="38"/>
        <v>61088</v>
      </c>
    </row>
    <row r="383" spans="1:16" x14ac:dyDescent="0.25">
      <c r="A383" s="16">
        <v>381</v>
      </c>
      <c r="B383" s="445" t="s">
        <v>2091</v>
      </c>
      <c r="C383" s="232" t="s">
        <v>14</v>
      </c>
      <c r="D383" s="66">
        <v>1</v>
      </c>
      <c r="E383" s="67">
        <f t="shared" si="39"/>
        <v>51334.45378151261</v>
      </c>
      <c r="F383" s="26">
        <v>0.19</v>
      </c>
      <c r="G383" s="301">
        <f t="shared" si="40"/>
        <v>61088.000000000007</v>
      </c>
      <c r="H383" s="10"/>
      <c r="I383" s="74">
        <v>49598.319327731093</v>
      </c>
      <c r="J383" s="438">
        <v>53070.588235294119</v>
      </c>
      <c r="K383" s="68">
        <f t="shared" si="35"/>
        <v>51334.45378151261</v>
      </c>
      <c r="L383" s="27"/>
      <c r="M383" s="26">
        <f t="shared" si="41"/>
        <v>0.19</v>
      </c>
      <c r="N383" s="78">
        <f t="shared" si="36"/>
        <v>59022</v>
      </c>
      <c r="O383" s="115">
        <f t="shared" si="37"/>
        <v>63154</v>
      </c>
      <c r="P383" s="69">
        <f t="shared" si="38"/>
        <v>61088</v>
      </c>
    </row>
    <row r="384" spans="1:16" x14ac:dyDescent="0.25">
      <c r="A384" s="16">
        <v>382</v>
      </c>
      <c r="B384" s="445" t="s">
        <v>2092</v>
      </c>
      <c r="C384" s="232" t="s">
        <v>14</v>
      </c>
      <c r="D384" s="66">
        <v>1</v>
      </c>
      <c r="E384" s="67">
        <f t="shared" si="39"/>
        <v>18157.983193277312</v>
      </c>
      <c r="F384" s="26">
        <v>0.19</v>
      </c>
      <c r="G384" s="301">
        <f t="shared" si="40"/>
        <v>21608</v>
      </c>
      <c r="H384" s="10"/>
      <c r="I384" s="74">
        <v>17543.697478991598</v>
      </c>
      <c r="J384" s="438">
        <v>18772.268907563026</v>
      </c>
      <c r="K384" s="68">
        <f t="shared" si="35"/>
        <v>18157.983193277312</v>
      </c>
      <c r="L384" s="27"/>
      <c r="M384" s="26">
        <f t="shared" si="41"/>
        <v>0.19</v>
      </c>
      <c r="N384" s="78">
        <f t="shared" si="36"/>
        <v>20877.000000000004</v>
      </c>
      <c r="O384" s="115">
        <f t="shared" si="37"/>
        <v>22339</v>
      </c>
      <c r="P384" s="69">
        <f t="shared" si="38"/>
        <v>21608</v>
      </c>
    </row>
    <row r="385" spans="1:16" x14ac:dyDescent="0.25">
      <c r="A385" s="16">
        <v>383</v>
      </c>
      <c r="B385" s="445" t="s">
        <v>682</v>
      </c>
      <c r="C385" s="232" t="s">
        <v>14</v>
      </c>
      <c r="D385" s="66">
        <v>1</v>
      </c>
      <c r="E385" s="67">
        <f t="shared" si="39"/>
        <v>32788.655462184877</v>
      </c>
      <c r="F385" s="26">
        <v>0.19</v>
      </c>
      <c r="G385" s="301">
        <f t="shared" si="40"/>
        <v>39018.5</v>
      </c>
      <c r="H385" s="10"/>
      <c r="I385" s="74">
        <v>31679.831932773111</v>
      </c>
      <c r="J385" s="438">
        <v>33897.478991596639</v>
      </c>
      <c r="K385" s="68">
        <f t="shared" si="35"/>
        <v>32788.655462184877</v>
      </c>
      <c r="L385" s="27"/>
      <c r="M385" s="26">
        <f t="shared" si="41"/>
        <v>0.19</v>
      </c>
      <c r="N385" s="78">
        <f t="shared" si="36"/>
        <v>37699</v>
      </c>
      <c r="O385" s="115">
        <f t="shared" si="37"/>
        <v>40338</v>
      </c>
      <c r="P385" s="69">
        <f t="shared" si="38"/>
        <v>39018.5</v>
      </c>
    </row>
    <row r="386" spans="1:16" x14ac:dyDescent="0.25">
      <c r="A386" s="16">
        <v>384</v>
      </c>
      <c r="B386" s="445" t="s">
        <v>2093</v>
      </c>
      <c r="C386" s="232" t="s">
        <v>14</v>
      </c>
      <c r="D386" s="66">
        <v>1</v>
      </c>
      <c r="E386" s="67">
        <f t="shared" si="39"/>
        <v>26518.907563025212</v>
      </c>
      <c r="F386" s="26">
        <v>0.19</v>
      </c>
      <c r="G386" s="301">
        <f t="shared" si="40"/>
        <v>31557.5</v>
      </c>
      <c r="H386" s="10"/>
      <c r="I386" s="74">
        <v>25621.848739495799</v>
      </c>
      <c r="J386" s="438">
        <v>27415.966386554624</v>
      </c>
      <c r="K386" s="68">
        <f t="shared" ref="K386:K449" si="42">+AVERAGE(I386:J386)</f>
        <v>26518.907563025212</v>
      </c>
      <c r="L386" s="27"/>
      <c r="M386" s="26">
        <f t="shared" si="41"/>
        <v>0.19</v>
      </c>
      <c r="N386" s="78">
        <f t="shared" ref="N386:N449" si="43">+(I386*M386)+I386</f>
        <v>30490</v>
      </c>
      <c r="O386" s="115">
        <f t="shared" ref="O386:O449" si="44">+(J386*M386)+J386</f>
        <v>32625.000000000004</v>
      </c>
      <c r="P386" s="69">
        <f t="shared" ref="P386:P449" si="45">+AVERAGE(N386:O386)</f>
        <v>31557.5</v>
      </c>
    </row>
    <row r="387" spans="1:16" x14ac:dyDescent="0.25">
      <c r="A387" s="16">
        <v>385</v>
      </c>
      <c r="B387" s="445" t="s">
        <v>611</v>
      </c>
      <c r="C387" s="232" t="s">
        <v>14</v>
      </c>
      <c r="D387" s="66">
        <v>1</v>
      </c>
      <c r="E387" s="67">
        <f t="shared" ref="E387:E450" si="46">+K387</f>
        <v>26831.932773109245</v>
      </c>
      <c r="F387" s="26">
        <v>0.19</v>
      </c>
      <c r="G387" s="301">
        <f t="shared" ref="G387:G450" si="47">(E387*F387)+E387</f>
        <v>31930</v>
      </c>
      <c r="H387" s="10"/>
      <c r="I387" s="74">
        <v>25924.36974789916</v>
      </c>
      <c r="J387" s="438">
        <v>27739.495798319331</v>
      </c>
      <c r="K387" s="68">
        <f t="shared" si="42"/>
        <v>26831.932773109245</v>
      </c>
      <c r="L387" s="27"/>
      <c r="M387" s="26">
        <f t="shared" ref="M387:M450" si="48">+F387</f>
        <v>0.19</v>
      </c>
      <c r="N387" s="78">
        <f t="shared" si="43"/>
        <v>30850</v>
      </c>
      <c r="O387" s="115">
        <f t="shared" si="44"/>
        <v>33010</v>
      </c>
      <c r="P387" s="69">
        <f t="shared" si="45"/>
        <v>31930</v>
      </c>
    </row>
    <row r="388" spans="1:16" x14ac:dyDescent="0.25">
      <c r="A388" s="16">
        <v>386</v>
      </c>
      <c r="B388" s="445" t="s">
        <v>692</v>
      </c>
      <c r="C388" s="232" t="s">
        <v>16</v>
      </c>
      <c r="D388" s="66">
        <v>1</v>
      </c>
      <c r="E388" s="67">
        <f t="shared" si="46"/>
        <v>24157.563025210085</v>
      </c>
      <c r="F388" s="26">
        <v>0.19</v>
      </c>
      <c r="G388" s="301">
        <f t="shared" si="47"/>
        <v>28747.5</v>
      </c>
      <c r="H388" s="10"/>
      <c r="I388" s="76">
        <v>23340.336134453784</v>
      </c>
      <c r="J388" s="440">
        <v>24974.789915966387</v>
      </c>
      <c r="K388" s="68">
        <f t="shared" si="42"/>
        <v>24157.563025210085</v>
      </c>
      <c r="L388" s="27"/>
      <c r="M388" s="26">
        <f t="shared" si="48"/>
        <v>0.19</v>
      </c>
      <c r="N388" s="78">
        <f t="shared" si="43"/>
        <v>27775.000000000004</v>
      </c>
      <c r="O388" s="115">
        <f t="shared" si="44"/>
        <v>29720</v>
      </c>
      <c r="P388" s="69">
        <f t="shared" si="45"/>
        <v>28747.5</v>
      </c>
    </row>
    <row r="389" spans="1:16" x14ac:dyDescent="0.25">
      <c r="A389" s="16">
        <v>387</v>
      </c>
      <c r="B389" s="445" t="s">
        <v>612</v>
      </c>
      <c r="C389" s="232" t="s">
        <v>14</v>
      </c>
      <c r="D389" s="66">
        <v>1</v>
      </c>
      <c r="E389" s="67">
        <f t="shared" si="46"/>
        <v>8633.1932773109256</v>
      </c>
      <c r="F389" s="26">
        <v>0.19</v>
      </c>
      <c r="G389" s="301">
        <f t="shared" si="47"/>
        <v>10273.500000000002</v>
      </c>
      <c r="H389" s="10"/>
      <c r="I389" s="75">
        <v>8341.176470588236</v>
      </c>
      <c r="J389" s="439">
        <v>8925.2100840336134</v>
      </c>
      <c r="K389" s="68">
        <f t="shared" si="42"/>
        <v>8633.1932773109256</v>
      </c>
      <c r="L389" s="27"/>
      <c r="M389" s="26">
        <f t="shared" si="48"/>
        <v>0.19</v>
      </c>
      <c r="N389" s="78">
        <f t="shared" si="43"/>
        <v>9926</v>
      </c>
      <c r="O389" s="115">
        <f t="shared" si="44"/>
        <v>10621</v>
      </c>
      <c r="P389" s="69">
        <f t="shared" si="45"/>
        <v>10273.5</v>
      </c>
    </row>
    <row r="390" spans="1:16" x14ac:dyDescent="0.25">
      <c r="A390" s="16">
        <v>388</v>
      </c>
      <c r="B390" s="445" t="s">
        <v>613</v>
      </c>
      <c r="C390" s="232" t="s">
        <v>14</v>
      </c>
      <c r="D390" s="66">
        <v>1</v>
      </c>
      <c r="E390" s="67">
        <f t="shared" si="46"/>
        <v>121.84873949579833</v>
      </c>
      <c r="F390" s="26">
        <v>0.19</v>
      </c>
      <c r="G390" s="301">
        <f t="shared" si="47"/>
        <v>145</v>
      </c>
      <c r="H390" s="10"/>
      <c r="I390" s="74">
        <v>117.64705882352942</v>
      </c>
      <c r="J390" s="438">
        <v>126.05042016806723</v>
      </c>
      <c r="K390" s="68">
        <f t="shared" si="42"/>
        <v>121.84873949579833</v>
      </c>
      <c r="L390" s="27"/>
      <c r="M390" s="26">
        <f t="shared" si="48"/>
        <v>0.19</v>
      </c>
      <c r="N390" s="78">
        <f t="shared" si="43"/>
        <v>140</v>
      </c>
      <c r="O390" s="115">
        <f t="shared" si="44"/>
        <v>150</v>
      </c>
      <c r="P390" s="69">
        <f t="shared" si="45"/>
        <v>145</v>
      </c>
    </row>
    <row r="391" spans="1:16" x14ac:dyDescent="0.25">
      <c r="A391" s="16">
        <v>389</v>
      </c>
      <c r="B391" s="445" t="s">
        <v>614</v>
      </c>
      <c r="C391" s="232" t="s">
        <v>14</v>
      </c>
      <c r="D391" s="66">
        <v>1</v>
      </c>
      <c r="E391" s="67">
        <f t="shared" si="46"/>
        <v>182.77310924369749</v>
      </c>
      <c r="F391" s="26">
        <v>0.19</v>
      </c>
      <c r="G391" s="301">
        <f t="shared" si="47"/>
        <v>217.5</v>
      </c>
      <c r="H391" s="10"/>
      <c r="I391" s="74">
        <v>176.47058823529412</v>
      </c>
      <c r="J391" s="438">
        <v>189.07563025210084</v>
      </c>
      <c r="K391" s="68">
        <f t="shared" si="42"/>
        <v>182.77310924369749</v>
      </c>
      <c r="L391" s="27"/>
      <c r="M391" s="26">
        <f t="shared" si="48"/>
        <v>0.19</v>
      </c>
      <c r="N391" s="78">
        <f t="shared" si="43"/>
        <v>210</v>
      </c>
      <c r="O391" s="115">
        <f t="shared" si="44"/>
        <v>225</v>
      </c>
      <c r="P391" s="69">
        <f t="shared" si="45"/>
        <v>217.5</v>
      </c>
    </row>
    <row r="392" spans="1:16" x14ac:dyDescent="0.25">
      <c r="A392" s="16">
        <v>390</v>
      </c>
      <c r="B392" s="445" t="s">
        <v>615</v>
      </c>
      <c r="C392" s="232" t="s">
        <v>14</v>
      </c>
      <c r="D392" s="66">
        <v>1</v>
      </c>
      <c r="E392" s="67">
        <f t="shared" si="46"/>
        <v>91.596638655462186</v>
      </c>
      <c r="F392" s="26">
        <v>0.19</v>
      </c>
      <c r="G392" s="301">
        <f t="shared" si="47"/>
        <v>109</v>
      </c>
      <c r="H392" s="10"/>
      <c r="I392" s="74">
        <v>88.235294117647058</v>
      </c>
      <c r="J392" s="438">
        <v>94.957983193277315</v>
      </c>
      <c r="K392" s="68">
        <f t="shared" si="42"/>
        <v>91.596638655462186</v>
      </c>
      <c r="L392" s="27"/>
      <c r="M392" s="26">
        <f t="shared" si="48"/>
        <v>0.19</v>
      </c>
      <c r="N392" s="78">
        <f t="shared" si="43"/>
        <v>105</v>
      </c>
      <c r="O392" s="115">
        <f t="shared" si="44"/>
        <v>113</v>
      </c>
      <c r="P392" s="69">
        <f t="shared" si="45"/>
        <v>109</v>
      </c>
    </row>
    <row r="393" spans="1:16" x14ac:dyDescent="0.25">
      <c r="A393" s="16">
        <v>391</v>
      </c>
      <c r="B393" s="445" t="s">
        <v>616</v>
      </c>
      <c r="C393" s="232" t="s">
        <v>14</v>
      </c>
      <c r="D393" s="66">
        <v>1</v>
      </c>
      <c r="E393" s="67">
        <f t="shared" si="46"/>
        <v>228.99159663865547</v>
      </c>
      <c r="F393" s="26">
        <v>0.19</v>
      </c>
      <c r="G393" s="301">
        <f t="shared" si="47"/>
        <v>272.5</v>
      </c>
      <c r="H393" s="10"/>
      <c r="I393" s="74">
        <v>221.00840336134453</v>
      </c>
      <c r="J393" s="438">
        <v>236.9747899159664</v>
      </c>
      <c r="K393" s="68">
        <f t="shared" si="42"/>
        <v>228.99159663865547</v>
      </c>
      <c r="L393" s="27"/>
      <c r="M393" s="26">
        <f t="shared" si="48"/>
        <v>0.19</v>
      </c>
      <c r="N393" s="78">
        <f t="shared" si="43"/>
        <v>263</v>
      </c>
      <c r="O393" s="115">
        <f t="shared" si="44"/>
        <v>282</v>
      </c>
      <c r="P393" s="69">
        <f t="shared" si="45"/>
        <v>272.5</v>
      </c>
    </row>
    <row r="394" spans="1:16" x14ac:dyDescent="0.25">
      <c r="A394" s="16">
        <v>392</v>
      </c>
      <c r="B394" s="445" t="s">
        <v>700</v>
      </c>
      <c r="C394" s="234" t="s">
        <v>16</v>
      </c>
      <c r="D394" s="66">
        <v>1</v>
      </c>
      <c r="E394" s="67">
        <f t="shared" si="46"/>
        <v>121.00840336134455</v>
      </c>
      <c r="F394" s="26">
        <v>0.19</v>
      </c>
      <c r="G394" s="301">
        <f t="shared" si="47"/>
        <v>144</v>
      </c>
      <c r="H394" s="10"/>
      <c r="I394" s="74">
        <v>116.80672268907564</v>
      </c>
      <c r="J394" s="438">
        <v>125.21008403361346</v>
      </c>
      <c r="K394" s="68">
        <f t="shared" si="42"/>
        <v>121.00840336134455</v>
      </c>
      <c r="L394" s="27"/>
      <c r="M394" s="26">
        <f t="shared" si="48"/>
        <v>0.19</v>
      </c>
      <c r="N394" s="78">
        <f t="shared" si="43"/>
        <v>139</v>
      </c>
      <c r="O394" s="115">
        <f t="shared" si="44"/>
        <v>149</v>
      </c>
      <c r="P394" s="69">
        <f t="shared" si="45"/>
        <v>144</v>
      </c>
    </row>
    <row r="395" spans="1:16" x14ac:dyDescent="0.25">
      <c r="A395" s="16">
        <v>393</v>
      </c>
      <c r="B395" s="445" t="s">
        <v>699</v>
      </c>
      <c r="C395" s="232" t="s">
        <v>16</v>
      </c>
      <c r="D395" s="66">
        <v>1</v>
      </c>
      <c r="E395" s="67">
        <f t="shared" si="46"/>
        <v>867.22689075630251</v>
      </c>
      <c r="F395" s="26">
        <v>0.19</v>
      </c>
      <c r="G395" s="301">
        <f t="shared" si="47"/>
        <v>1032</v>
      </c>
      <c r="H395" s="10"/>
      <c r="I395" s="74">
        <v>837.81512605042019</v>
      </c>
      <c r="J395" s="438">
        <v>896.63865546218494</v>
      </c>
      <c r="K395" s="68">
        <f t="shared" si="42"/>
        <v>867.22689075630251</v>
      </c>
      <c r="L395" s="27"/>
      <c r="M395" s="26">
        <f t="shared" si="48"/>
        <v>0.19</v>
      </c>
      <c r="N395" s="78">
        <f t="shared" si="43"/>
        <v>997</v>
      </c>
      <c r="O395" s="115">
        <f t="shared" si="44"/>
        <v>1067</v>
      </c>
      <c r="P395" s="69">
        <f t="shared" si="45"/>
        <v>1032</v>
      </c>
    </row>
    <row r="396" spans="1:16" x14ac:dyDescent="0.25">
      <c r="A396" s="16">
        <v>394</v>
      </c>
      <c r="B396" s="445" t="s">
        <v>793</v>
      </c>
      <c r="C396" s="232" t="s">
        <v>16</v>
      </c>
      <c r="D396" s="66">
        <v>1</v>
      </c>
      <c r="E396" s="67">
        <f t="shared" si="46"/>
        <v>201.26050420168067</v>
      </c>
      <c r="F396" s="26">
        <v>0.19</v>
      </c>
      <c r="G396" s="301">
        <f t="shared" si="47"/>
        <v>239.5</v>
      </c>
      <c r="H396" s="10"/>
      <c r="I396" s="74">
        <v>194.11764705882354</v>
      </c>
      <c r="J396" s="438">
        <v>208.40336134453781</v>
      </c>
      <c r="K396" s="68">
        <f t="shared" si="42"/>
        <v>201.26050420168067</v>
      </c>
      <c r="L396" s="27"/>
      <c r="M396" s="26">
        <f t="shared" si="48"/>
        <v>0.19</v>
      </c>
      <c r="N396" s="78">
        <f t="shared" si="43"/>
        <v>231</v>
      </c>
      <c r="O396" s="115">
        <f t="shared" si="44"/>
        <v>248</v>
      </c>
      <c r="P396" s="69">
        <f t="shared" si="45"/>
        <v>239.5</v>
      </c>
    </row>
    <row r="397" spans="1:16" x14ac:dyDescent="0.25">
      <c r="A397" s="16">
        <v>395</v>
      </c>
      <c r="B397" s="447" t="s">
        <v>672</v>
      </c>
      <c r="C397" s="232" t="s">
        <v>14</v>
      </c>
      <c r="D397" s="66">
        <v>1</v>
      </c>
      <c r="E397" s="67">
        <f t="shared" si="46"/>
        <v>23527.731092436974</v>
      </c>
      <c r="F397" s="26">
        <v>0.19</v>
      </c>
      <c r="G397" s="301">
        <f t="shared" si="47"/>
        <v>27998</v>
      </c>
      <c r="H397" s="10"/>
      <c r="I397" s="74">
        <v>22731.932773109245</v>
      </c>
      <c r="J397" s="438">
        <v>24323.529411764706</v>
      </c>
      <c r="K397" s="68">
        <f t="shared" si="42"/>
        <v>23527.731092436974</v>
      </c>
      <c r="L397" s="27"/>
      <c r="M397" s="26">
        <f t="shared" si="48"/>
        <v>0.19</v>
      </c>
      <c r="N397" s="78">
        <f t="shared" si="43"/>
        <v>27051</v>
      </c>
      <c r="O397" s="115">
        <f t="shared" si="44"/>
        <v>28945</v>
      </c>
      <c r="P397" s="69">
        <f t="shared" si="45"/>
        <v>27998</v>
      </c>
    </row>
    <row r="398" spans="1:16" x14ac:dyDescent="0.25">
      <c r="A398" s="16">
        <v>396</v>
      </c>
      <c r="B398" s="445" t="s">
        <v>617</v>
      </c>
      <c r="C398" s="232" t="s">
        <v>14</v>
      </c>
      <c r="D398" s="66">
        <v>1</v>
      </c>
      <c r="E398" s="67">
        <f t="shared" si="46"/>
        <v>476983.19327731093</v>
      </c>
      <c r="F398" s="26">
        <v>0.19</v>
      </c>
      <c r="G398" s="301">
        <f t="shared" si="47"/>
        <v>567610</v>
      </c>
      <c r="H398" s="10"/>
      <c r="I398" s="74">
        <v>460852.9411764706</v>
      </c>
      <c r="J398" s="438">
        <v>493113.44537815126</v>
      </c>
      <c r="K398" s="68">
        <f t="shared" si="42"/>
        <v>476983.19327731093</v>
      </c>
      <c r="L398" s="27"/>
      <c r="M398" s="26">
        <f t="shared" si="48"/>
        <v>0.19</v>
      </c>
      <c r="N398" s="78">
        <f t="shared" si="43"/>
        <v>548415</v>
      </c>
      <c r="O398" s="115">
        <f t="shared" si="44"/>
        <v>586805</v>
      </c>
      <c r="P398" s="69">
        <f t="shared" si="45"/>
        <v>567610</v>
      </c>
    </row>
    <row r="399" spans="1:16" x14ac:dyDescent="0.25">
      <c r="A399" s="16">
        <v>397</v>
      </c>
      <c r="B399" s="445" t="s">
        <v>618</v>
      </c>
      <c r="C399" s="232" t="s">
        <v>14</v>
      </c>
      <c r="D399" s="66">
        <v>1</v>
      </c>
      <c r="E399" s="67">
        <f t="shared" si="46"/>
        <v>702985.29411764711</v>
      </c>
      <c r="F399" s="26">
        <v>0.19</v>
      </c>
      <c r="G399" s="301">
        <f t="shared" si="47"/>
        <v>836552.5</v>
      </c>
      <c r="H399" s="10"/>
      <c r="I399" s="74">
        <v>679212.60504201683</v>
      </c>
      <c r="J399" s="438">
        <v>726757.98319327738</v>
      </c>
      <c r="K399" s="68">
        <f t="shared" si="42"/>
        <v>702985.29411764711</v>
      </c>
      <c r="L399" s="27"/>
      <c r="M399" s="26">
        <f t="shared" si="48"/>
        <v>0.19</v>
      </c>
      <c r="N399" s="78">
        <f t="shared" si="43"/>
        <v>808263</v>
      </c>
      <c r="O399" s="115">
        <f t="shared" si="44"/>
        <v>864842.00000000012</v>
      </c>
      <c r="P399" s="69">
        <f t="shared" si="45"/>
        <v>836552.5</v>
      </c>
    </row>
    <row r="400" spans="1:16" x14ac:dyDescent="0.25">
      <c r="A400" s="16">
        <v>398</v>
      </c>
      <c r="B400" s="445" t="s">
        <v>619</v>
      </c>
      <c r="C400" s="232" t="s">
        <v>620</v>
      </c>
      <c r="D400" s="66">
        <v>1</v>
      </c>
      <c r="E400" s="67">
        <f t="shared" si="46"/>
        <v>1601473.9495798321</v>
      </c>
      <c r="F400" s="26">
        <v>0.19</v>
      </c>
      <c r="G400" s="301">
        <f t="shared" si="47"/>
        <v>1905754.0000000002</v>
      </c>
      <c r="H400" s="10"/>
      <c r="I400" s="75">
        <v>1547317.6470588236</v>
      </c>
      <c r="J400" s="439">
        <v>1655630.2521008404</v>
      </c>
      <c r="K400" s="68">
        <f t="shared" si="42"/>
        <v>1601473.9495798321</v>
      </c>
      <c r="L400" s="27"/>
      <c r="M400" s="26">
        <f t="shared" si="48"/>
        <v>0.19</v>
      </c>
      <c r="N400" s="78">
        <f t="shared" si="43"/>
        <v>1841308</v>
      </c>
      <c r="O400" s="115">
        <f t="shared" si="44"/>
        <v>1970200</v>
      </c>
      <c r="P400" s="69">
        <f t="shared" si="45"/>
        <v>1905754</v>
      </c>
    </row>
    <row r="401" spans="1:16" x14ac:dyDescent="0.25">
      <c r="A401" s="16">
        <v>399</v>
      </c>
      <c r="B401" s="445" t="s">
        <v>621</v>
      </c>
      <c r="C401" s="232" t="s">
        <v>620</v>
      </c>
      <c r="D401" s="66">
        <v>1</v>
      </c>
      <c r="E401" s="67">
        <f t="shared" si="46"/>
        <v>2066025.630252101</v>
      </c>
      <c r="F401" s="26">
        <v>0.19</v>
      </c>
      <c r="G401" s="301">
        <f t="shared" si="47"/>
        <v>2458570.5</v>
      </c>
      <c r="H401" s="10"/>
      <c r="I401" s="75">
        <v>1996159.6638655462</v>
      </c>
      <c r="J401" s="439">
        <v>2135891.5966386558</v>
      </c>
      <c r="K401" s="68">
        <f t="shared" si="42"/>
        <v>2066025.630252101</v>
      </c>
      <c r="L401" s="27"/>
      <c r="M401" s="26">
        <f t="shared" si="48"/>
        <v>0.19</v>
      </c>
      <c r="N401" s="78">
        <f t="shared" si="43"/>
        <v>2375430</v>
      </c>
      <c r="O401" s="115">
        <f t="shared" si="44"/>
        <v>2541711.0000000005</v>
      </c>
      <c r="P401" s="69">
        <f t="shared" si="45"/>
        <v>2458570.5</v>
      </c>
    </row>
    <row r="402" spans="1:16" x14ac:dyDescent="0.25">
      <c r="A402" s="16">
        <v>400</v>
      </c>
      <c r="B402" s="445" t="s">
        <v>622</v>
      </c>
      <c r="C402" s="232" t="s">
        <v>14</v>
      </c>
      <c r="D402" s="66">
        <v>1</v>
      </c>
      <c r="E402" s="67">
        <f t="shared" si="46"/>
        <v>354525.21008403366</v>
      </c>
      <c r="F402" s="26">
        <v>0.19</v>
      </c>
      <c r="G402" s="301">
        <f t="shared" si="47"/>
        <v>421885.00000000006</v>
      </c>
      <c r="H402" s="10"/>
      <c r="I402" s="75">
        <v>342536.13445378153</v>
      </c>
      <c r="J402" s="439">
        <v>366514.28571428574</v>
      </c>
      <c r="K402" s="68">
        <f t="shared" si="42"/>
        <v>354525.21008403366</v>
      </c>
      <c r="L402" s="27"/>
      <c r="M402" s="26">
        <f t="shared" si="48"/>
        <v>0.19</v>
      </c>
      <c r="N402" s="78">
        <f t="shared" si="43"/>
        <v>407618</v>
      </c>
      <c r="O402" s="115">
        <f t="shared" si="44"/>
        <v>436152</v>
      </c>
      <c r="P402" s="69">
        <f t="shared" si="45"/>
        <v>421885</v>
      </c>
    </row>
    <row r="403" spans="1:16" x14ac:dyDescent="0.25">
      <c r="A403" s="16">
        <v>401</v>
      </c>
      <c r="B403" s="445" t="s">
        <v>623</v>
      </c>
      <c r="C403" s="232" t="s">
        <v>309</v>
      </c>
      <c r="D403" s="66">
        <v>1</v>
      </c>
      <c r="E403" s="67">
        <f t="shared" si="46"/>
        <v>26953.781512605045</v>
      </c>
      <c r="F403" s="26">
        <v>0.19</v>
      </c>
      <c r="G403" s="301">
        <f t="shared" si="47"/>
        <v>32075.000000000004</v>
      </c>
      <c r="H403" s="10"/>
      <c r="I403" s="75">
        <v>26042.016806722691</v>
      </c>
      <c r="J403" s="439">
        <v>27865.546218487398</v>
      </c>
      <c r="K403" s="68">
        <f t="shared" si="42"/>
        <v>26953.781512605045</v>
      </c>
      <c r="L403" s="27"/>
      <c r="M403" s="26">
        <f t="shared" si="48"/>
        <v>0.19</v>
      </c>
      <c r="N403" s="78">
        <f t="shared" si="43"/>
        <v>30990.000000000004</v>
      </c>
      <c r="O403" s="115">
        <f t="shared" si="44"/>
        <v>33160</v>
      </c>
      <c r="P403" s="69">
        <f t="shared" si="45"/>
        <v>32075</v>
      </c>
    </row>
    <row r="404" spans="1:16" x14ac:dyDescent="0.25">
      <c r="A404" s="16">
        <v>402</v>
      </c>
      <c r="B404" s="445" t="s">
        <v>624</v>
      </c>
      <c r="C404" s="232" t="s">
        <v>309</v>
      </c>
      <c r="D404" s="66">
        <v>1</v>
      </c>
      <c r="E404" s="67">
        <f t="shared" si="46"/>
        <v>19862.605042016807</v>
      </c>
      <c r="F404" s="26">
        <v>0.19</v>
      </c>
      <c r="G404" s="301">
        <f t="shared" si="47"/>
        <v>23636.5</v>
      </c>
      <c r="H404" s="10"/>
      <c r="I404" s="75">
        <v>19190.756302521007</v>
      </c>
      <c r="J404" s="439">
        <v>20534.453781512606</v>
      </c>
      <c r="K404" s="68">
        <f t="shared" si="42"/>
        <v>19862.605042016807</v>
      </c>
      <c r="L404" s="27"/>
      <c r="M404" s="26">
        <f t="shared" si="48"/>
        <v>0.19</v>
      </c>
      <c r="N404" s="78">
        <f t="shared" si="43"/>
        <v>22837</v>
      </c>
      <c r="O404" s="115">
        <f t="shared" si="44"/>
        <v>24436</v>
      </c>
      <c r="P404" s="69">
        <f t="shared" si="45"/>
        <v>23636.5</v>
      </c>
    </row>
    <row r="405" spans="1:16" x14ac:dyDescent="0.25">
      <c r="A405" s="16">
        <v>403</v>
      </c>
      <c r="B405" s="445" t="s">
        <v>625</v>
      </c>
      <c r="C405" s="232" t="s">
        <v>309</v>
      </c>
      <c r="D405" s="66">
        <v>1</v>
      </c>
      <c r="E405" s="67">
        <f t="shared" si="46"/>
        <v>23876.470588235294</v>
      </c>
      <c r="F405" s="26">
        <v>0.19</v>
      </c>
      <c r="G405" s="301">
        <f t="shared" si="47"/>
        <v>28413</v>
      </c>
      <c r="H405" s="10"/>
      <c r="I405" s="75">
        <v>23068.907563025212</v>
      </c>
      <c r="J405" s="439">
        <v>24684.033613445379</v>
      </c>
      <c r="K405" s="68">
        <f t="shared" si="42"/>
        <v>23876.470588235294</v>
      </c>
      <c r="L405" s="27"/>
      <c r="M405" s="26">
        <f t="shared" si="48"/>
        <v>0.19</v>
      </c>
      <c r="N405" s="78">
        <f t="shared" si="43"/>
        <v>27452</v>
      </c>
      <c r="O405" s="115">
        <f t="shared" si="44"/>
        <v>29374</v>
      </c>
      <c r="P405" s="69">
        <f t="shared" si="45"/>
        <v>28413</v>
      </c>
    </row>
    <row r="406" spans="1:16" x14ac:dyDescent="0.25">
      <c r="A406" s="16">
        <v>404</v>
      </c>
      <c r="B406" s="445" t="s">
        <v>626</v>
      </c>
      <c r="C406" s="232" t="s">
        <v>309</v>
      </c>
      <c r="D406" s="66">
        <v>1</v>
      </c>
      <c r="E406" s="67">
        <f t="shared" si="46"/>
        <v>21518.487394957985</v>
      </c>
      <c r="F406" s="26">
        <v>0.19</v>
      </c>
      <c r="G406" s="301">
        <f t="shared" si="47"/>
        <v>25607.000000000004</v>
      </c>
      <c r="H406" s="10"/>
      <c r="I406" s="74">
        <v>20790.756302521011</v>
      </c>
      <c r="J406" s="438">
        <v>22246.218487394959</v>
      </c>
      <c r="K406" s="68">
        <f t="shared" si="42"/>
        <v>21518.487394957985</v>
      </c>
      <c r="L406" s="27"/>
      <c r="M406" s="26">
        <f t="shared" si="48"/>
        <v>0.19</v>
      </c>
      <c r="N406" s="78">
        <f t="shared" si="43"/>
        <v>24741.000000000004</v>
      </c>
      <c r="O406" s="115">
        <f t="shared" si="44"/>
        <v>26473</v>
      </c>
      <c r="P406" s="69">
        <f t="shared" si="45"/>
        <v>25607</v>
      </c>
    </row>
    <row r="407" spans="1:16" x14ac:dyDescent="0.25">
      <c r="A407" s="16">
        <v>405</v>
      </c>
      <c r="B407" s="445" t="s">
        <v>627</v>
      </c>
      <c r="C407" s="232" t="s">
        <v>309</v>
      </c>
      <c r="D407" s="66">
        <v>1</v>
      </c>
      <c r="E407" s="67">
        <f t="shared" si="46"/>
        <v>4282.773109243697</v>
      </c>
      <c r="F407" s="26">
        <v>0.19</v>
      </c>
      <c r="G407" s="301">
        <f t="shared" si="47"/>
        <v>5096.4999999999991</v>
      </c>
      <c r="H407" s="10"/>
      <c r="I407" s="74">
        <v>4137.8151260504201</v>
      </c>
      <c r="J407" s="438">
        <v>4427.7310924369749</v>
      </c>
      <c r="K407" s="68">
        <f t="shared" si="42"/>
        <v>4282.773109243697</v>
      </c>
      <c r="L407" s="27"/>
      <c r="M407" s="26">
        <f t="shared" si="48"/>
        <v>0.19</v>
      </c>
      <c r="N407" s="78">
        <f t="shared" si="43"/>
        <v>4924</v>
      </c>
      <c r="O407" s="115">
        <f t="shared" si="44"/>
        <v>5269</v>
      </c>
      <c r="P407" s="69">
        <f t="shared" si="45"/>
        <v>5096.5</v>
      </c>
    </row>
    <row r="408" spans="1:16" x14ac:dyDescent="0.25">
      <c r="A408" s="16">
        <v>406</v>
      </c>
      <c r="B408" s="445" t="s">
        <v>628</v>
      </c>
      <c r="C408" s="232" t="s">
        <v>309</v>
      </c>
      <c r="D408" s="66">
        <v>1</v>
      </c>
      <c r="E408" s="67">
        <f t="shared" si="46"/>
        <v>5981.5126050420167</v>
      </c>
      <c r="F408" s="26">
        <v>0.19</v>
      </c>
      <c r="G408" s="301">
        <f t="shared" si="47"/>
        <v>7118</v>
      </c>
      <c r="H408" s="10"/>
      <c r="I408" s="74">
        <v>5778.9915966386561</v>
      </c>
      <c r="J408" s="438">
        <v>6184.0336134453783</v>
      </c>
      <c r="K408" s="68">
        <f t="shared" si="42"/>
        <v>5981.5126050420167</v>
      </c>
      <c r="L408" s="27"/>
      <c r="M408" s="26">
        <f t="shared" si="48"/>
        <v>0.19</v>
      </c>
      <c r="N408" s="78">
        <f t="shared" si="43"/>
        <v>6877.0000000000009</v>
      </c>
      <c r="O408" s="115">
        <f t="shared" si="44"/>
        <v>7359</v>
      </c>
      <c r="P408" s="69">
        <f t="shared" si="45"/>
        <v>7118</v>
      </c>
    </row>
    <row r="409" spans="1:16" x14ac:dyDescent="0.25">
      <c r="A409" s="16">
        <v>407</v>
      </c>
      <c r="B409" s="445" t="s">
        <v>794</v>
      </c>
      <c r="C409" s="232" t="s">
        <v>16</v>
      </c>
      <c r="D409" s="66">
        <v>1</v>
      </c>
      <c r="E409" s="67">
        <f t="shared" si="46"/>
        <v>25625.63025210084</v>
      </c>
      <c r="F409" s="26">
        <v>0.19</v>
      </c>
      <c r="G409" s="301">
        <f t="shared" si="47"/>
        <v>30494.5</v>
      </c>
      <c r="H409" s="10"/>
      <c r="I409" s="74">
        <v>24758.823529411766</v>
      </c>
      <c r="J409" s="438">
        <v>26492.436974789918</v>
      </c>
      <c r="K409" s="68">
        <f t="shared" si="42"/>
        <v>25625.63025210084</v>
      </c>
      <c r="L409" s="27"/>
      <c r="M409" s="26">
        <f t="shared" si="48"/>
        <v>0.19</v>
      </c>
      <c r="N409" s="78">
        <f t="shared" si="43"/>
        <v>29463</v>
      </c>
      <c r="O409" s="115">
        <f t="shared" si="44"/>
        <v>31526.000000000004</v>
      </c>
      <c r="P409" s="69">
        <f t="shared" si="45"/>
        <v>30494.5</v>
      </c>
    </row>
    <row r="410" spans="1:16" ht="30" x14ac:dyDescent="0.25">
      <c r="A410" s="16">
        <v>408</v>
      </c>
      <c r="B410" s="445" t="s">
        <v>2094</v>
      </c>
      <c r="C410" s="232" t="s">
        <v>14</v>
      </c>
      <c r="D410" s="66">
        <v>1</v>
      </c>
      <c r="E410" s="67">
        <f t="shared" si="46"/>
        <v>324668.48739495804</v>
      </c>
      <c r="F410" s="26">
        <v>0.19</v>
      </c>
      <c r="G410" s="301">
        <f t="shared" si="47"/>
        <v>386355.50000000006</v>
      </c>
      <c r="H410" s="10"/>
      <c r="I410" s="74">
        <v>313689.07563025213</v>
      </c>
      <c r="J410" s="438">
        <v>335647.89915966388</v>
      </c>
      <c r="K410" s="68">
        <f t="shared" si="42"/>
        <v>324668.48739495804</v>
      </c>
      <c r="L410" s="27"/>
      <c r="M410" s="26">
        <f t="shared" si="48"/>
        <v>0.19</v>
      </c>
      <c r="N410" s="78">
        <f t="shared" si="43"/>
        <v>373290.00000000006</v>
      </c>
      <c r="O410" s="115">
        <f t="shared" si="44"/>
        <v>399421</v>
      </c>
      <c r="P410" s="69">
        <f t="shared" si="45"/>
        <v>386355.5</v>
      </c>
    </row>
    <row r="411" spans="1:16" ht="30" x14ac:dyDescent="0.25">
      <c r="A411" s="16">
        <v>409</v>
      </c>
      <c r="B411" s="445" t="s">
        <v>2095</v>
      </c>
      <c r="C411" s="232" t="s">
        <v>14</v>
      </c>
      <c r="D411" s="66">
        <v>1</v>
      </c>
      <c r="E411" s="67">
        <f t="shared" si="46"/>
        <v>672652.9411764706</v>
      </c>
      <c r="F411" s="26">
        <v>0.19</v>
      </c>
      <c r="G411" s="301">
        <f t="shared" si="47"/>
        <v>800457</v>
      </c>
      <c r="H411" s="10"/>
      <c r="I411" s="74">
        <v>649905.8823529412</v>
      </c>
      <c r="J411" s="438">
        <v>695400</v>
      </c>
      <c r="K411" s="68">
        <f t="shared" si="42"/>
        <v>672652.9411764706</v>
      </c>
      <c r="L411" s="27"/>
      <c r="M411" s="26">
        <f t="shared" si="48"/>
        <v>0.19</v>
      </c>
      <c r="N411" s="78">
        <f t="shared" si="43"/>
        <v>773388</v>
      </c>
      <c r="O411" s="115">
        <f t="shared" si="44"/>
        <v>827526</v>
      </c>
      <c r="P411" s="69">
        <f t="shared" si="45"/>
        <v>800457</v>
      </c>
    </row>
    <row r="412" spans="1:16" x14ac:dyDescent="0.25">
      <c r="A412" s="16">
        <v>410</v>
      </c>
      <c r="B412" s="445" t="s">
        <v>795</v>
      </c>
      <c r="C412" s="232" t="s">
        <v>14</v>
      </c>
      <c r="D412" s="66">
        <v>1</v>
      </c>
      <c r="E412" s="67">
        <f t="shared" si="46"/>
        <v>153546.21848739497</v>
      </c>
      <c r="F412" s="26">
        <v>0.19</v>
      </c>
      <c r="G412" s="301">
        <f t="shared" si="47"/>
        <v>182720.00000000003</v>
      </c>
      <c r="H412" s="10"/>
      <c r="I412" s="75">
        <v>148353.78151260506</v>
      </c>
      <c r="J412" s="439">
        <v>158738.65546218489</v>
      </c>
      <c r="K412" s="68">
        <f t="shared" si="42"/>
        <v>153546.21848739497</v>
      </c>
      <c r="L412" s="27"/>
      <c r="M412" s="26">
        <f t="shared" si="48"/>
        <v>0.19</v>
      </c>
      <c r="N412" s="78">
        <f t="shared" si="43"/>
        <v>176541</v>
      </c>
      <c r="O412" s="115">
        <f t="shared" si="44"/>
        <v>188899.00000000003</v>
      </c>
      <c r="P412" s="69">
        <f t="shared" si="45"/>
        <v>182720</v>
      </c>
    </row>
    <row r="413" spans="1:16" x14ac:dyDescent="0.25">
      <c r="A413" s="16">
        <v>411</v>
      </c>
      <c r="B413" s="445" t="s">
        <v>2096</v>
      </c>
      <c r="C413" s="232" t="s">
        <v>302</v>
      </c>
      <c r="D413" s="66">
        <v>1</v>
      </c>
      <c r="E413" s="67">
        <f t="shared" si="46"/>
        <v>53719.327731092439</v>
      </c>
      <c r="F413" s="26">
        <v>0.19</v>
      </c>
      <c r="G413" s="301">
        <f t="shared" si="47"/>
        <v>63926</v>
      </c>
      <c r="H413" s="10"/>
      <c r="I413" s="74">
        <v>51902.521008403361</v>
      </c>
      <c r="J413" s="438">
        <v>55536.134453781517</v>
      </c>
      <c r="K413" s="68">
        <f t="shared" si="42"/>
        <v>53719.327731092439</v>
      </c>
      <c r="L413" s="27"/>
      <c r="M413" s="26">
        <f t="shared" si="48"/>
        <v>0.19</v>
      </c>
      <c r="N413" s="78">
        <f t="shared" si="43"/>
        <v>61764</v>
      </c>
      <c r="O413" s="115">
        <f t="shared" si="44"/>
        <v>66088</v>
      </c>
      <c r="P413" s="69">
        <f t="shared" si="45"/>
        <v>63926</v>
      </c>
    </row>
    <row r="414" spans="1:16" x14ac:dyDescent="0.25">
      <c r="A414" s="16">
        <v>412</v>
      </c>
      <c r="B414" s="445" t="s">
        <v>629</v>
      </c>
      <c r="C414" s="232" t="s">
        <v>302</v>
      </c>
      <c r="D414" s="66">
        <v>1</v>
      </c>
      <c r="E414" s="67">
        <f t="shared" si="46"/>
        <v>107755.88235294117</v>
      </c>
      <c r="F414" s="26">
        <v>0.19</v>
      </c>
      <c r="G414" s="301">
        <f t="shared" si="47"/>
        <v>128229.5</v>
      </c>
      <c r="H414" s="10"/>
      <c r="I414" s="74">
        <v>104111.76470588236</v>
      </c>
      <c r="J414" s="438">
        <v>111400</v>
      </c>
      <c r="K414" s="68">
        <f t="shared" si="42"/>
        <v>107755.88235294117</v>
      </c>
      <c r="L414" s="27"/>
      <c r="M414" s="26">
        <f t="shared" si="48"/>
        <v>0.19</v>
      </c>
      <c r="N414" s="78">
        <f t="shared" si="43"/>
        <v>123893.00000000001</v>
      </c>
      <c r="O414" s="115">
        <f t="shared" si="44"/>
        <v>132566</v>
      </c>
      <c r="P414" s="69">
        <f t="shared" si="45"/>
        <v>128229.5</v>
      </c>
    </row>
    <row r="415" spans="1:16" x14ac:dyDescent="0.25">
      <c r="A415" s="16">
        <v>413</v>
      </c>
      <c r="B415" s="445" t="s">
        <v>630</v>
      </c>
      <c r="C415" s="232" t="s">
        <v>302</v>
      </c>
      <c r="D415" s="66">
        <v>1</v>
      </c>
      <c r="E415" s="67">
        <f t="shared" si="46"/>
        <v>218275.63025210085</v>
      </c>
      <c r="F415" s="26">
        <v>0.19</v>
      </c>
      <c r="G415" s="301">
        <f t="shared" si="47"/>
        <v>259748</v>
      </c>
      <c r="H415" s="10"/>
      <c r="I415" s="74">
        <v>210894.11764705883</v>
      </c>
      <c r="J415" s="438">
        <v>225657.14285714287</v>
      </c>
      <c r="K415" s="68">
        <f t="shared" si="42"/>
        <v>218275.63025210085</v>
      </c>
      <c r="L415" s="27"/>
      <c r="M415" s="26">
        <f t="shared" si="48"/>
        <v>0.19</v>
      </c>
      <c r="N415" s="78">
        <f t="shared" si="43"/>
        <v>250964</v>
      </c>
      <c r="O415" s="115">
        <f t="shared" si="44"/>
        <v>268532</v>
      </c>
      <c r="P415" s="69">
        <f t="shared" si="45"/>
        <v>259748</v>
      </c>
    </row>
    <row r="416" spans="1:16" x14ac:dyDescent="0.25">
      <c r="A416" s="16">
        <v>414</v>
      </c>
      <c r="B416" s="445" t="s">
        <v>631</v>
      </c>
      <c r="C416" s="232" t="s">
        <v>302</v>
      </c>
      <c r="D416" s="66">
        <v>1</v>
      </c>
      <c r="E416" s="67">
        <f t="shared" si="46"/>
        <v>178690.75630252104</v>
      </c>
      <c r="F416" s="26">
        <v>0.19</v>
      </c>
      <c r="G416" s="301">
        <f t="shared" si="47"/>
        <v>212642.00000000003</v>
      </c>
      <c r="H416" s="10"/>
      <c r="I416" s="74">
        <v>172647.89915966388</v>
      </c>
      <c r="J416" s="438">
        <v>184733.61344537817</v>
      </c>
      <c r="K416" s="68">
        <f t="shared" si="42"/>
        <v>178690.75630252104</v>
      </c>
      <c r="L416" s="27"/>
      <c r="M416" s="26">
        <f t="shared" si="48"/>
        <v>0.19</v>
      </c>
      <c r="N416" s="78">
        <f t="shared" si="43"/>
        <v>205451.00000000003</v>
      </c>
      <c r="O416" s="115">
        <f t="shared" si="44"/>
        <v>219833.00000000003</v>
      </c>
      <c r="P416" s="69">
        <f t="shared" si="45"/>
        <v>212642.00000000003</v>
      </c>
    </row>
    <row r="417" spans="1:16" ht="30" x14ac:dyDescent="0.25">
      <c r="A417" s="16">
        <v>415</v>
      </c>
      <c r="B417" s="445" t="s">
        <v>2097</v>
      </c>
      <c r="C417" s="232" t="s">
        <v>632</v>
      </c>
      <c r="D417" s="66">
        <v>1</v>
      </c>
      <c r="E417" s="67">
        <f t="shared" si="46"/>
        <v>7955.042016806723</v>
      </c>
      <c r="F417" s="26">
        <v>0.19</v>
      </c>
      <c r="G417" s="301">
        <f t="shared" si="47"/>
        <v>9466.5</v>
      </c>
      <c r="H417" s="10"/>
      <c r="I417" s="74">
        <v>7685.7142857142862</v>
      </c>
      <c r="J417" s="438">
        <v>8224.3697478991598</v>
      </c>
      <c r="K417" s="68">
        <f t="shared" si="42"/>
        <v>7955.042016806723</v>
      </c>
      <c r="L417" s="27"/>
      <c r="M417" s="26">
        <f t="shared" si="48"/>
        <v>0.19</v>
      </c>
      <c r="N417" s="78">
        <f t="shared" si="43"/>
        <v>9146</v>
      </c>
      <c r="O417" s="115">
        <f t="shared" si="44"/>
        <v>9787</v>
      </c>
      <c r="P417" s="69">
        <f t="shared" si="45"/>
        <v>9466.5</v>
      </c>
    </row>
    <row r="418" spans="1:16" x14ac:dyDescent="0.25">
      <c r="A418" s="16">
        <v>416</v>
      </c>
      <c r="B418" s="445" t="s">
        <v>796</v>
      </c>
      <c r="C418" s="232" t="s">
        <v>14</v>
      </c>
      <c r="D418" s="66">
        <v>1</v>
      </c>
      <c r="E418" s="67">
        <f t="shared" si="46"/>
        <v>10543.27731092437</v>
      </c>
      <c r="F418" s="26">
        <v>0.19</v>
      </c>
      <c r="G418" s="301">
        <f t="shared" si="47"/>
        <v>12546.5</v>
      </c>
      <c r="H418" s="10"/>
      <c r="I418" s="74">
        <v>10186.55462184874</v>
      </c>
      <c r="J418" s="438">
        <v>10900</v>
      </c>
      <c r="K418" s="68">
        <f t="shared" si="42"/>
        <v>10543.27731092437</v>
      </c>
      <c r="L418" s="27"/>
      <c r="M418" s="26">
        <f t="shared" si="48"/>
        <v>0.19</v>
      </c>
      <c r="N418" s="78">
        <f t="shared" si="43"/>
        <v>12122</v>
      </c>
      <c r="O418" s="115">
        <f t="shared" si="44"/>
        <v>12971</v>
      </c>
      <c r="P418" s="69">
        <f t="shared" si="45"/>
        <v>12546.5</v>
      </c>
    </row>
    <row r="419" spans="1:16" x14ac:dyDescent="0.25">
      <c r="A419" s="16">
        <v>417</v>
      </c>
      <c r="B419" s="445" t="s">
        <v>797</v>
      </c>
      <c r="C419" s="232" t="s">
        <v>14</v>
      </c>
      <c r="D419" s="66">
        <v>1</v>
      </c>
      <c r="E419" s="67">
        <f t="shared" si="46"/>
        <v>10793.697478991598</v>
      </c>
      <c r="F419" s="26">
        <v>0.19</v>
      </c>
      <c r="G419" s="301">
        <f t="shared" si="47"/>
        <v>12844.500000000002</v>
      </c>
      <c r="H419" s="10"/>
      <c r="I419" s="74">
        <v>10428.571428571429</v>
      </c>
      <c r="J419" s="438">
        <v>11158.823529411766</v>
      </c>
      <c r="K419" s="68">
        <f t="shared" si="42"/>
        <v>10793.697478991598</v>
      </c>
      <c r="L419" s="27"/>
      <c r="M419" s="26">
        <f t="shared" si="48"/>
        <v>0.19</v>
      </c>
      <c r="N419" s="78">
        <f t="shared" si="43"/>
        <v>12410</v>
      </c>
      <c r="O419" s="115">
        <f t="shared" si="44"/>
        <v>13279.000000000002</v>
      </c>
      <c r="P419" s="69">
        <f t="shared" si="45"/>
        <v>12844.5</v>
      </c>
    </row>
    <row r="420" spans="1:16" x14ac:dyDescent="0.25">
      <c r="A420" s="16">
        <v>418</v>
      </c>
      <c r="B420" s="445" t="s">
        <v>633</v>
      </c>
      <c r="C420" s="232" t="s">
        <v>302</v>
      </c>
      <c r="D420" s="66">
        <v>1</v>
      </c>
      <c r="E420" s="67">
        <f t="shared" si="46"/>
        <v>9328.1512605042008</v>
      </c>
      <c r="F420" s="26">
        <v>0.19</v>
      </c>
      <c r="G420" s="301">
        <f t="shared" si="47"/>
        <v>11100.499999999998</v>
      </c>
      <c r="H420" s="10"/>
      <c r="I420" s="74">
        <v>9012.6050420168067</v>
      </c>
      <c r="J420" s="438">
        <v>9643.6974789915967</v>
      </c>
      <c r="K420" s="68">
        <f t="shared" si="42"/>
        <v>9328.1512605042008</v>
      </c>
      <c r="L420" s="27"/>
      <c r="M420" s="26">
        <f t="shared" si="48"/>
        <v>0.19</v>
      </c>
      <c r="N420" s="78">
        <f t="shared" si="43"/>
        <v>10725</v>
      </c>
      <c r="O420" s="115">
        <f t="shared" si="44"/>
        <v>11476</v>
      </c>
      <c r="P420" s="69">
        <f t="shared" si="45"/>
        <v>11100.5</v>
      </c>
    </row>
    <row r="421" spans="1:16" x14ac:dyDescent="0.25">
      <c r="A421" s="16">
        <v>419</v>
      </c>
      <c r="B421" s="445" t="s">
        <v>634</v>
      </c>
      <c r="C421" s="232" t="s">
        <v>14</v>
      </c>
      <c r="D421" s="66">
        <v>1</v>
      </c>
      <c r="E421" s="67">
        <f t="shared" si="46"/>
        <v>422766.38655462186</v>
      </c>
      <c r="F421" s="26">
        <v>0.19</v>
      </c>
      <c r="G421" s="301">
        <f t="shared" si="47"/>
        <v>503092</v>
      </c>
      <c r="H421" s="10"/>
      <c r="I421" s="74">
        <v>408469.74789915967</v>
      </c>
      <c r="J421" s="438">
        <v>437063.02521008404</v>
      </c>
      <c r="K421" s="68">
        <f t="shared" si="42"/>
        <v>422766.38655462186</v>
      </c>
      <c r="L421" s="27"/>
      <c r="M421" s="26">
        <f t="shared" si="48"/>
        <v>0.19</v>
      </c>
      <c r="N421" s="78">
        <f t="shared" si="43"/>
        <v>486079</v>
      </c>
      <c r="O421" s="115">
        <f t="shared" si="44"/>
        <v>520105</v>
      </c>
      <c r="P421" s="69">
        <f t="shared" si="45"/>
        <v>503092</v>
      </c>
    </row>
    <row r="422" spans="1:16" x14ac:dyDescent="0.25">
      <c r="A422" s="16">
        <v>420</v>
      </c>
      <c r="B422" s="445" t="s">
        <v>635</v>
      </c>
      <c r="C422" s="232" t="s">
        <v>14</v>
      </c>
      <c r="D422" s="66">
        <v>1</v>
      </c>
      <c r="E422" s="67">
        <f t="shared" si="46"/>
        <v>623310.08403361356</v>
      </c>
      <c r="F422" s="26">
        <v>0.19</v>
      </c>
      <c r="G422" s="301">
        <f t="shared" si="47"/>
        <v>741739.00000000012</v>
      </c>
      <c r="H422" s="10"/>
      <c r="I422" s="74">
        <v>602231.93277310929</v>
      </c>
      <c r="J422" s="438">
        <v>644388.23529411771</v>
      </c>
      <c r="K422" s="68">
        <f t="shared" si="42"/>
        <v>623310.08403361356</v>
      </c>
      <c r="L422" s="27"/>
      <c r="M422" s="26">
        <f t="shared" si="48"/>
        <v>0.19</v>
      </c>
      <c r="N422" s="78">
        <f t="shared" si="43"/>
        <v>716656</v>
      </c>
      <c r="O422" s="115">
        <f t="shared" si="44"/>
        <v>766822.00000000012</v>
      </c>
      <c r="P422" s="69">
        <f t="shared" si="45"/>
        <v>741739</v>
      </c>
    </row>
    <row r="423" spans="1:16" x14ac:dyDescent="0.25">
      <c r="A423" s="16">
        <v>421</v>
      </c>
      <c r="B423" s="445" t="s">
        <v>636</v>
      </c>
      <c r="C423" s="232" t="s">
        <v>14</v>
      </c>
      <c r="D423" s="66">
        <v>1</v>
      </c>
      <c r="E423" s="67">
        <f t="shared" si="46"/>
        <v>925492.01680672274</v>
      </c>
      <c r="F423" s="26">
        <v>0.19</v>
      </c>
      <c r="G423" s="301">
        <f t="shared" si="47"/>
        <v>1101335.5</v>
      </c>
      <c r="H423" s="10"/>
      <c r="I423" s="74">
        <v>894194.95798319334</v>
      </c>
      <c r="J423" s="438">
        <v>956789.07563025213</v>
      </c>
      <c r="K423" s="68">
        <f t="shared" si="42"/>
        <v>925492.01680672274</v>
      </c>
      <c r="L423" s="27"/>
      <c r="M423" s="26">
        <f t="shared" si="48"/>
        <v>0.19</v>
      </c>
      <c r="N423" s="78">
        <f t="shared" si="43"/>
        <v>1064092</v>
      </c>
      <c r="O423" s="115">
        <f t="shared" si="44"/>
        <v>1138579</v>
      </c>
      <c r="P423" s="69">
        <f t="shared" si="45"/>
        <v>1101335.5</v>
      </c>
    </row>
    <row r="424" spans="1:16" x14ac:dyDescent="0.25">
      <c r="A424" s="16">
        <v>422</v>
      </c>
      <c r="B424" s="445" t="s">
        <v>637</v>
      </c>
      <c r="C424" s="232" t="s">
        <v>14</v>
      </c>
      <c r="D424" s="66">
        <v>1</v>
      </c>
      <c r="E424" s="67">
        <f t="shared" si="46"/>
        <v>420036.13445378153</v>
      </c>
      <c r="F424" s="26">
        <v>0.19</v>
      </c>
      <c r="G424" s="301">
        <f t="shared" si="47"/>
        <v>499843</v>
      </c>
      <c r="H424" s="10"/>
      <c r="I424" s="74">
        <v>405831.93277310923</v>
      </c>
      <c r="J424" s="438">
        <v>434240.33613445383</v>
      </c>
      <c r="K424" s="68">
        <f t="shared" si="42"/>
        <v>420036.13445378153</v>
      </c>
      <c r="L424" s="27"/>
      <c r="M424" s="26">
        <f t="shared" si="48"/>
        <v>0.19</v>
      </c>
      <c r="N424" s="78">
        <f t="shared" si="43"/>
        <v>482940</v>
      </c>
      <c r="O424" s="115">
        <f t="shared" si="44"/>
        <v>516746.00000000006</v>
      </c>
      <c r="P424" s="69">
        <f t="shared" si="45"/>
        <v>499843</v>
      </c>
    </row>
    <row r="425" spans="1:16" x14ac:dyDescent="0.25">
      <c r="A425" s="16">
        <v>423</v>
      </c>
      <c r="B425" s="445" t="s">
        <v>638</v>
      </c>
      <c r="C425" s="232" t="s">
        <v>14</v>
      </c>
      <c r="D425" s="66">
        <v>1</v>
      </c>
      <c r="E425" s="67">
        <f t="shared" si="46"/>
        <v>645273.94957983191</v>
      </c>
      <c r="F425" s="26">
        <v>0.19</v>
      </c>
      <c r="G425" s="301">
        <f t="shared" si="47"/>
        <v>767876</v>
      </c>
      <c r="H425" s="10"/>
      <c r="I425" s="75">
        <v>623452.9411764706</v>
      </c>
      <c r="J425" s="439">
        <v>667094.95798319334</v>
      </c>
      <c r="K425" s="68">
        <f t="shared" si="42"/>
        <v>645273.94957983191</v>
      </c>
      <c r="L425" s="27"/>
      <c r="M425" s="26">
        <f t="shared" si="48"/>
        <v>0.19</v>
      </c>
      <c r="N425" s="78">
        <f t="shared" si="43"/>
        <v>741909</v>
      </c>
      <c r="O425" s="115">
        <f t="shared" si="44"/>
        <v>793843.00000000012</v>
      </c>
      <c r="P425" s="69">
        <f t="shared" si="45"/>
        <v>767876</v>
      </c>
    </row>
    <row r="426" spans="1:16" x14ac:dyDescent="0.25">
      <c r="A426" s="16">
        <v>424</v>
      </c>
      <c r="B426" s="445" t="s">
        <v>639</v>
      </c>
      <c r="C426" s="232" t="s">
        <v>14</v>
      </c>
      <c r="D426" s="66">
        <v>1</v>
      </c>
      <c r="E426" s="67">
        <f t="shared" si="46"/>
        <v>54455.042016806721</v>
      </c>
      <c r="F426" s="26">
        <v>0.19</v>
      </c>
      <c r="G426" s="301">
        <f t="shared" si="47"/>
        <v>64801.5</v>
      </c>
      <c r="H426" s="10"/>
      <c r="I426" s="74">
        <v>52613.445378151264</v>
      </c>
      <c r="J426" s="438">
        <v>56296.638655462186</v>
      </c>
      <c r="K426" s="68">
        <f t="shared" si="42"/>
        <v>54455.042016806721</v>
      </c>
      <c r="L426" s="27"/>
      <c r="M426" s="26">
        <f t="shared" si="48"/>
        <v>0.19</v>
      </c>
      <c r="N426" s="78">
        <f t="shared" si="43"/>
        <v>62610</v>
      </c>
      <c r="O426" s="115">
        <f t="shared" si="44"/>
        <v>66993</v>
      </c>
      <c r="P426" s="69">
        <f t="shared" si="45"/>
        <v>64801.5</v>
      </c>
    </row>
    <row r="427" spans="1:16" x14ac:dyDescent="0.25">
      <c r="A427" s="16">
        <v>425</v>
      </c>
      <c r="B427" s="445" t="s">
        <v>640</v>
      </c>
      <c r="C427" s="232" t="s">
        <v>14</v>
      </c>
      <c r="D427" s="66">
        <v>1</v>
      </c>
      <c r="E427" s="67">
        <f t="shared" si="46"/>
        <v>73361.76470588235</v>
      </c>
      <c r="F427" s="26">
        <v>0.19</v>
      </c>
      <c r="G427" s="301">
        <f t="shared" si="47"/>
        <v>87300.5</v>
      </c>
      <c r="H427" s="10"/>
      <c r="I427" s="74">
        <v>70880.672268907569</v>
      </c>
      <c r="J427" s="438">
        <v>75842.857142857145</v>
      </c>
      <c r="K427" s="68">
        <f t="shared" si="42"/>
        <v>73361.76470588235</v>
      </c>
      <c r="L427" s="27"/>
      <c r="M427" s="26">
        <f t="shared" si="48"/>
        <v>0.19</v>
      </c>
      <c r="N427" s="78">
        <f t="shared" si="43"/>
        <v>84348</v>
      </c>
      <c r="O427" s="115">
        <f t="shared" si="44"/>
        <v>90253</v>
      </c>
      <c r="P427" s="69">
        <f t="shared" si="45"/>
        <v>87300.5</v>
      </c>
    </row>
    <row r="428" spans="1:16" x14ac:dyDescent="0.25">
      <c r="A428" s="16">
        <v>426</v>
      </c>
      <c r="B428" s="445" t="s">
        <v>641</v>
      </c>
      <c r="C428" s="232" t="s">
        <v>14</v>
      </c>
      <c r="D428" s="66">
        <v>1</v>
      </c>
      <c r="E428" s="67">
        <f t="shared" si="46"/>
        <v>111250.42016806724</v>
      </c>
      <c r="F428" s="26">
        <v>0.19</v>
      </c>
      <c r="G428" s="301">
        <f t="shared" si="47"/>
        <v>132388.00000000003</v>
      </c>
      <c r="H428" s="10"/>
      <c r="I428" s="74">
        <v>107488.23529411765</v>
      </c>
      <c r="J428" s="438">
        <v>115012.60504201682</v>
      </c>
      <c r="K428" s="68">
        <f t="shared" si="42"/>
        <v>111250.42016806724</v>
      </c>
      <c r="L428" s="27"/>
      <c r="M428" s="26">
        <f t="shared" si="48"/>
        <v>0.19</v>
      </c>
      <c r="N428" s="78">
        <f t="shared" si="43"/>
        <v>127911</v>
      </c>
      <c r="O428" s="115">
        <f t="shared" si="44"/>
        <v>136865</v>
      </c>
      <c r="P428" s="69">
        <f t="shared" si="45"/>
        <v>132388</v>
      </c>
    </row>
    <row r="429" spans="1:16" x14ac:dyDescent="0.25">
      <c r="A429" s="16">
        <v>427</v>
      </c>
      <c r="B429" s="445" t="s">
        <v>642</v>
      </c>
      <c r="C429" s="232" t="s">
        <v>14</v>
      </c>
      <c r="D429" s="66">
        <v>1</v>
      </c>
      <c r="E429" s="67">
        <f t="shared" si="46"/>
        <v>159869.32773109246</v>
      </c>
      <c r="F429" s="26">
        <v>0.19</v>
      </c>
      <c r="G429" s="301">
        <f t="shared" si="47"/>
        <v>190244.50000000003</v>
      </c>
      <c r="H429" s="10"/>
      <c r="I429" s="74">
        <v>154463.02521008404</v>
      </c>
      <c r="J429" s="438">
        <v>165275.63025210085</v>
      </c>
      <c r="K429" s="68">
        <f t="shared" si="42"/>
        <v>159869.32773109246</v>
      </c>
      <c r="L429" s="27"/>
      <c r="M429" s="26">
        <f t="shared" si="48"/>
        <v>0.19</v>
      </c>
      <c r="N429" s="78">
        <f t="shared" si="43"/>
        <v>183811</v>
      </c>
      <c r="O429" s="115">
        <f t="shared" si="44"/>
        <v>196678</v>
      </c>
      <c r="P429" s="69">
        <f t="shared" si="45"/>
        <v>190244.5</v>
      </c>
    </row>
    <row r="430" spans="1:16" x14ac:dyDescent="0.25">
      <c r="A430" s="16">
        <v>428</v>
      </c>
      <c r="B430" s="445" t="s">
        <v>643</v>
      </c>
      <c r="C430" s="232" t="s">
        <v>14</v>
      </c>
      <c r="D430" s="66">
        <v>1</v>
      </c>
      <c r="E430" s="67">
        <f t="shared" si="46"/>
        <v>305300</v>
      </c>
      <c r="F430" s="26">
        <v>0.19</v>
      </c>
      <c r="G430" s="301">
        <f t="shared" si="47"/>
        <v>363307</v>
      </c>
      <c r="H430" s="10"/>
      <c r="I430" s="74">
        <v>294975.63025210088</v>
      </c>
      <c r="J430" s="438">
        <v>315624.36974789918</v>
      </c>
      <c r="K430" s="68">
        <f t="shared" si="42"/>
        <v>305300</v>
      </c>
      <c r="L430" s="27"/>
      <c r="M430" s="26">
        <f t="shared" si="48"/>
        <v>0.19</v>
      </c>
      <c r="N430" s="78">
        <f t="shared" si="43"/>
        <v>351021.00000000006</v>
      </c>
      <c r="O430" s="115">
        <f t="shared" si="44"/>
        <v>375593</v>
      </c>
      <c r="P430" s="69">
        <f t="shared" si="45"/>
        <v>363307</v>
      </c>
    </row>
    <row r="431" spans="1:16" x14ac:dyDescent="0.25">
      <c r="A431" s="16">
        <v>429</v>
      </c>
      <c r="B431" s="445" t="s">
        <v>798</v>
      </c>
      <c r="C431" s="232" t="s">
        <v>16</v>
      </c>
      <c r="D431" s="66">
        <v>1</v>
      </c>
      <c r="E431" s="67">
        <f t="shared" si="46"/>
        <v>23471.428571428572</v>
      </c>
      <c r="F431" s="26">
        <v>0.19</v>
      </c>
      <c r="G431" s="301">
        <f t="shared" si="47"/>
        <v>27931</v>
      </c>
      <c r="H431" s="10"/>
      <c r="I431" s="74">
        <v>22677.310924369747</v>
      </c>
      <c r="J431" s="438">
        <v>24265.546218487398</v>
      </c>
      <c r="K431" s="68">
        <f t="shared" si="42"/>
        <v>23471.428571428572</v>
      </c>
      <c r="L431" s="27"/>
      <c r="M431" s="26">
        <f t="shared" si="48"/>
        <v>0.19</v>
      </c>
      <c r="N431" s="78">
        <f t="shared" si="43"/>
        <v>26986</v>
      </c>
      <c r="O431" s="115">
        <f t="shared" si="44"/>
        <v>28876.000000000004</v>
      </c>
      <c r="P431" s="69">
        <f t="shared" si="45"/>
        <v>27931</v>
      </c>
    </row>
    <row r="432" spans="1:16" x14ac:dyDescent="0.25">
      <c r="A432" s="16">
        <v>430</v>
      </c>
      <c r="B432" s="445" t="s">
        <v>799</v>
      </c>
      <c r="C432" s="232" t="s">
        <v>16</v>
      </c>
      <c r="D432" s="66">
        <v>1</v>
      </c>
      <c r="E432" s="67">
        <f t="shared" si="46"/>
        <v>26652.941176470587</v>
      </c>
      <c r="F432" s="26">
        <v>0.19</v>
      </c>
      <c r="G432" s="301">
        <f t="shared" si="47"/>
        <v>31717</v>
      </c>
      <c r="H432" s="10"/>
      <c r="I432" s="74">
        <v>25751.26050420168</v>
      </c>
      <c r="J432" s="438">
        <v>27554.621848739498</v>
      </c>
      <c r="K432" s="68">
        <f t="shared" si="42"/>
        <v>26652.941176470587</v>
      </c>
      <c r="L432" s="27"/>
      <c r="M432" s="26">
        <f t="shared" si="48"/>
        <v>0.19</v>
      </c>
      <c r="N432" s="78">
        <f t="shared" si="43"/>
        <v>30644</v>
      </c>
      <c r="O432" s="115">
        <f t="shared" si="44"/>
        <v>32790</v>
      </c>
      <c r="P432" s="69">
        <f t="shared" si="45"/>
        <v>31717</v>
      </c>
    </row>
    <row r="433" spans="1:16" x14ac:dyDescent="0.25">
      <c r="A433" s="16">
        <v>431</v>
      </c>
      <c r="B433" s="445" t="s">
        <v>800</v>
      </c>
      <c r="C433" s="232" t="s">
        <v>16</v>
      </c>
      <c r="D433" s="66">
        <v>1</v>
      </c>
      <c r="E433" s="67">
        <f t="shared" si="46"/>
        <v>1833.6134453781515</v>
      </c>
      <c r="F433" s="26">
        <v>0.19</v>
      </c>
      <c r="G433" s="301">
        <f t="shared" si="47"/>
        <v>2182.0000000000005</v>
      </c>
      <c r="H433" s="10"/>
      <c r="I433" s="74">
        <v>1771.4285714285716</v>
      </c>
      <c r="J433" s="438">
        <v>1895.7983193277312</v>
      </c>
      <c r="K433" s="68">
        <f t="shared" si="42"/>
        <v>1833.6134453781515</v>
      </c>
      <c r="L433" s="27"/>
      <c r="M433" s="26">
        <f t="shared" si="48"/>
        <v>0.19</v>
      </c>
      <c r="N433" s="78">
        <f t="shared" si="43"/>
        <v>2108</v>
      </c>
      <c r="O433" s="115">
        <f t="shared" si="44"/>
        <v>2256</v>
      </c>
      <c r="P433" s="69">
        <f t="shared" si="45"/>
        <v>2182</v>
      </c>
    </row>
    <row r="434" spans="1:16" x14ac:dyDescent="0.25">
      <c r="A434" s="16">
        <v>432</v>
      </c>
      <c r="B434" s="445" t="s">
        <v>801</v>
      </c>
      <c r="C434" s="232" t="s">
        <v>16</v>
      </c>
      <c r="D434" s="66">
        <v>1</v>
      </c>
      <c r="E434" s="67">
        <f t="shared" si="46"/>
        <v>1676.0504201680674</v>
      </c>
      <c r="F434" s="26">
        <v>0.19</v>
      </c>
      <c r="G434" s="301">
        <f t="shared" si="47"/>
        <v>1994.5000000000002</v>
      </c>
      <c r="H434" s="10"/>
      <c r="I434" s="74">
        <v>1619.327731092437</v>
      </c>
      <c r="J434" s="438">
        <v>1732.7731092436975</v>
      </c>
      <c r="K434" s="68">
        <f t="shared" si="42"/>
        <v>1676.0504201680674</v>
      </c>
      <c r="L434" s="27"/>
      <c r="M434" s="26">
        <f t="shared" si="48"/>
        <v>0.19</v>
      </c>
      <c r="N434" s="78">
        <f t="shared" si="43"/>
        <v>1927</v>
      </c>
      <c r="O434" s="115">
        <f t="shared" si="44"/>
        <v>2062</v>
      </c>
      <c r="P434" s="69">
        <f t="shared" si="45"/>
        <v>1994.5</v>
      </c>
    </row>
    <row r="435" spans="1:16" x14ac:dyDescent="0.25">
      <c r="A435" s="16">
        <v>433</v>
      </c>
      <c r="B435" s="445" t="s">
        <v>802</v>
      </c>
      <c r="C435" s="232" t="s">
        <v>16</v>
      </c>
      <c r="D435" s="66">
        <v>1</v>
      </c>
      <c r="E435" s="67">
        <f t="shared" si="46"/>
        <v>1250</v>
      </c>
      <c r="F435" s="26">
        <v>0.19</v>
      </c>
      <c r="G435" s="301">
        <f t="shared" si="47"/>
        <v>1487.5</v>
      </c>
      <c r="H435" s="10"/>
      <c r="I435" s="74">
        <v>1207.5630252100841</v>
      </c>
      <c r="J435" s="438">
        <v>1292.4369747899161</v>
      </c>
      <c r="K435" s="68">
        <f t="shared" si="42"/>
        <v>1250</v>
      </c>
      <c r="L435" s="27"/>
      <c r="M435" s="26">
        <f t="shared" si="48"/>
        <v>0.19</v>
      </c>
      <c r="N435" s="78">
        <f t="shared" si="43"/>
        <v>1437</v>
      </c>
      <c r="O435" s="115">
        <f t="shared" si="44"/>
        <v>1538.0000000000002</v>
      </c>
      <c r="P435" s="69">
        <f t="shared" si="45"/>
        <v>1487.5</v>
      </c>
    </row>
    <row r="436" spans="1:16" x14ac:dyDescent="0.25">
      <c r="A436" s="16">
        <v>434</v>
      </c>
      <c r="B436" s="445" t="s">
        <v>803</v>
      </c>
      <c r="C436" s="232" t="s">
        <v>16</v>
      </c>
      <c r="D436" s="66">
        <v>1</v>
      </c>
      <c r="E436" s="67">
        <f>+K436</f>
        <v>1406.7226890756303</v>
      </c>
      <c r="F436" s="26">
        <v>0.19</v>
      </c>
      <c r="G436" s="301">
        <f t="shared" si="47"/>
        <v>1674</v>
      </c>
      <c r="H436" s="10"/>
      <c r="I436" s="74">
        <v>1358.8235294117649</v>
      </c>
      <c r="J436" s="438">
        <v>1454.6218487394958</v>
      </c>
      <c r="K436" s="68">
        <f t="shared" si="42"/>
        <v>1406.7226890756303</v>
      </c>
      <c r="L436" s="27"/>
      <c r="M436" s="26">
        <f t="shared" si="48"/>
        <v>0.19</v>
      </c>
      <c r="N436" s="78">
        <f t="shared" si="43"/>
        <v>1617.0000000000002</v>
      </c>
      <c r="O436" s="115">
        <f t="shared" si="44"/>
        <v>1731</v>
      </c>
      <c r="P436" s="69">
        <f t="shared" si="45"/>
        <v>1674</v>
      </c>
    </row>
    <row r="437" spans="1:16" x14ac:dyDescent="0.25">
      <c r="A437" s="16">
        <v>435</v>
      </c>
      <c r="B437" s="445" t="s">
        <v>644</v>
      </c>
      <c r="C437" s="232" t="s">
        <v>14</v>
      </c>
      <c r="D437" s="66">
        <v>1</v>
      </c>
      <c r="E437" s="67">
        <f>+K437</f>
        <v>365.54621848739498</v>
      </c>
      <c r="F437" s="26">
        <v>0.19</v>
      </c>
      <c r="G437" s="301">
        <f t="shared" si="47"/>
        <v>435</v>
      </c>
      <c r="H437" s="10"/>
      <c r="I437" s="74">
        <v>352.94117647058823</v>
      </c>
      <c r="J437" s="438">
        <v>378.15126050420167</v>
      </c>
      <c r="K437" s="68">
        <f t="shared" si="42"/>
        <v>365.54621848739498</v>
      </c>
      <c r="L437" s="27"/>
      <c r="M437" s="26">
        <f t="shared" si="48"/>
        <v>0.19</v>
      </c>
      <c r="N437" s="78">
        <f t="shared" si="43"/>
        <v>420</v>
      </c>
      <c r="O437" s="115">
        <f t="shared" si="44"/>
        <v>450</v>
      </c>
      <c r="P437" s="69">
        <f t="shared" si="45"/>
        <v>435</v>
      </c>
    </row>
    <row r="438" spans="1:16" x14ac:dyDescent="0.25">
      <c r="A438" s="16">
        <v>436</v>
      </c>
      <c r="B438" s="445" t="s">
        <v>645</v>
      </c>
      <c r="C438" s="232" t="s">
        <v>302</v>
      </c>
      <c r="D438" s="66">
        <v>1</v>
      </c>
      <c r="E438" s="67">
        <f t="shared" si="46"/>
        <v>606.30252100840335</v>
      </c>
      <c r="F438" s="26">
        <v>0.19</v>
      </c>
      <c r="G438" s="301">
        <f t="shared" si="47"/>
        <v>721.5</v>
      </c>
      <c r="H438" s="10"/>
      <c r="I438" s="74">
        <v>585.71428571428578</v>
      </c>
      <c r="J438" s="438">
        <v>626.89075630252103</v>
      </c>
      <c r="K438" s="68">
        <f t="shared" si="42"/>
        <v>606.30252100840335</v>
      </c>
      <c r="L438" s="27"/>
      <c r="M438" s="26">
        <f t="shared" si="48"/>
        <v>0.19</v>
      </c>
      <c r="N438" s="78">
        <f t="shared" si="43"/>
        <v>697.00000000000011</v>
      </c>
      <c r="O438" s="115">
        <f t="shared" si="44"/>
        <v>746</v>
      </c>
      <c r="P438" s="69">
        <f t="shared" si="45"/>
        <v>721.5</v>
      </c>
    </row>
    <row r="439" spans="1:16" x14ac:dyDescent="0.25">
      <c r="A439" s="16">
        <v>437</v>
      </c>
      <c r="B439" s="445" t="s">
        <v>2098</v>
      </c>
      <c r="C439" s="232" t="s">
        <v>302</v>
      </c>
      <c r="D439" s="66">
        <v>1</v>
      </c>
      <c r="E439" s="67">
        <f t="shared" si="46"/>
        <v>16594.957983193279</v>
      </c>
      <c r="F439" s="26">
        <v>0.19</v>
      </c>
      <c r="G439" s="301">
        <f t="shared" si="47"/>
        <v>19748</v>
      </c>
      <c r="H439" s="10"/>
      <c r="I439" s="74">
        <v>16033.613445378152</v>
      </c>
      <c r="J439" s="438">
        <v>17156.302521008405</v>
      </c>
      <c r="K439" s="68">
        <f t="shared" si="42"/>
        <v>16594.957983193279</v>
      </c>
      <c r="L439" s="27"/>
      <c r="M439" s="26">
        <f t="shared" si="48"/>
        <v>0.19</v>
      </c>
      <c r="N439" s="78">
        <f t="shared" si="43"/>
        <v>19080</v>
      </c>
      <c r="O439" s="115">
        <f t="shared" si="44"/>
        <v>20416.000000000004</v>
      </c>
      <c r="P439" s="69">
        <f t="shared" si="45"/>
        <v>19748</v>
      </c>
    </row>
    <row r="440" spans="1:16" x14ac:dyDescent="0.25">
      <c r="A440" s="16">
        <v>438</v>
      </c>
      <c r="B440" s="445" t="s">
        <v>646</v>
      </c>
      <c r="C440" s="232" t="s">
        <v>302</v>
      </c>
      <c r="D440" s="66">
        <v>1</v>
      </c>
      <c r="E440" s="67">
        <f t="shared" si="46"/>
        <v>22772.689075630253</v>
      </c>
      <c r="F440" s="26">
        <v>0.19</v>
      </c>
      <c r="G440" s="301">
        <f t="shared" si="47"/>
        <v>27099.5</v>
      </c>
      <c r="H440" s="10"/>
      <c r="I440" s="74">
        <v>22002.521008403361</v>
      </c>
      <c r="J440" s="438">
        <v>23542.857142857145</v>
      </c>
      <c r="K440" s="68">
        <f t="shared" si="42"/>
        <v>22772.689075630253</v>
      </c>
      <c r="L440" s="27"/>
      <c r="M440" s="26">
        <f t="shared" si="48"/>
        <v>0.19</v>
      </c>
      <c r="N440" s="78">
        <f t="shared" si="43"/>
        <v>26183</v>
      </c>
      <c r="O440" s="115">
        <f t="shared" si="44"/>
        <v>28016.000000000004</v>
      </c>
      <c r="P440" s="69">
        <f t="shared" si="45"/>
        <v>27099.5</v>
      </c>
    </row>
    <row r="441" spans="1:16" x14ac:dyDescent="0.25">
      <c r="A441" s="16">
        <v>439</v>
      </c>
      <c r="B441" s="445" t="s">
        <v>694</v>
      </c>
      <c r="C441" s="232" t="s">
        <v>16</v>
      </c>
      <c r="D441" s="66">
        <v>1</v>
      </c>
      <c r="E441" s="67">
        <f t="shared" si="46"/>
        <v>1406.7226890756303</v>
      </c>
      <c r="F441" s="26">
        <v>0.19</v>
      </c>
      <c r="G441" s="301">
        <f t="shared" si="47"/>
        <v>1674</v>
      </c>
      <c r="H441" s="10"/>
      <c r="I441" s="74">
        <v>1358.8235294117649</v>
      </c>
      <c r="J441" s="438">
        <v>1454.6218487394958</v>
      </c>
      <c r="K441" s="68">
        <f t="shared" si="42"/>
        <v>1406.7226890756303</v>
      </c>
      <c r="L441" s="27"/>
      <c r="M441" s="26">
        <f t="shared" si="48"/>
        <v>0.19</v>
      </c>
      <c r="N441" s="78">
        <f t="shared" si="43"/>
        <v>1617.0000000000002</v>
      </c>
      <c r="O441" s="115">
        <f t="shared" si="44"/>
        <v>1731</v>
      </c>
      <c r="P441" s="69">
        <f t="shared" si="45"/>
        <v>1674</v>
      </c>
    </row>
    <row r="442" spans="1:16" x14ac:dyDescent="0.25">
      <c r="A442" s="16">
        <v>440</v>
      </c>
      <c r="B442" s="445" t="s">
        <v>698</v>
      </c>
      <c r="C442" s="232" t="s">
        <v>16</v>
      </c>
      <c r="D442" s="66">
        <v>1</v>
      </c>
      <c r="E442" s="67">
        <f t="shared" si="46"/>
        <v>1250</v>
      </c>
      <c r="F442" s="26">
        <v>0.19</v>
      </c>
      <c r="G442" s="301">
        <f t="shared" si="47"/>
        <v>1487.5</v>
      </c>
      <c r="H442" s="10"/>
      <c r="I442" s="74">
        <v>1207.5630252100841</v>
      </c>
      <c r="J442" s="438">
        <v>1292.4369747899161</v>
      </c>
      <c r="K442" s="68">
        <f t="shared" si="42"/>
        <v>1250</v>
      </c>
      <c r="L442" s="27"/>
      <c r="M442" s="26">
        <f t="shared" si="48"/>
        <v>0.19</v>
      </c>
      <c r="N442" s="78">
        <f t="shared" si="43"/>
        <v>1437</v>
      </c>
      <c r="O442" s="115">
        <f t="shared" si="44"/>
        <v>1538.0000000000002</v>
      </c>
      <c r="P442" s="69">
        <f t="shared" si="45"/>
        <v>1487.5</v>
      </c>
    </row>
    <row r="443" spans="1:16" x14ac:dyDescent="0.25">
      <c r="A443" s="16">
        <v>441</v>
      </c>
      <c r="B443" s="445" t="s">
        <v>647</v>
      </c>
      <c r="C443" s="232" t="s">
        <v>14</v>
      </c>
      <c r="D443" s="66">
        <v>1</v>
      </c>
      <c r="E443" s="67">
        <f t="shared" si="46"/>
        <v>1858487.8151260505</v>
      </c>
      <c r="F443" s="26">
        <v>0.19</v>
      </c>
      <c r="G443" s="301">
        <f t="shared" si="47"/>
        <v>2211600.5</v>
      </c>
      <c r="H443" s="10"/>
      <c r="I443" s="74">
        <v>1795640.3361344538</v>
      </c>
      <c r="J443" s="438">
        <v>1921335.2941176472</v>
      </c>
      <c r="K443" s="68">
        <f t="shared" si="42"/>
        <v>1858487.8151260505</v>
      </c>
      <c r="L443" s="27"/>
      <c r="M443" s="26">
        <f t="shared" si="48"/>
        <v>0.19</v>
      </c>
      <c r="N443" s="78">
        <f t="shared" si="43"/>
        <v>2136812</v>
      </c>
      <c r="O443" s="115">
        <f t="shared" si="44"/>
        <v>2286389</v>
      </c>
      <c r="P443" s="69">
        <f t="shared" si="45"/>
        <v>2211600.5</v>
      </c>
    </row>
    <row r="444" spans="1:16" x14ac:dyDescent="0.25">
      <c r="A444" s="16">
        <v>442</v>
      </c>
      <c r="B444" s="445" t="s">
        <v>648</v>
      </c>
      <c r="C444" s="232" t="s">
        <v>14</v>
      </c>
      <c r="D444" s="66">
        <v>1</v>
      </c>
      <c r="E444" s="67">
        <f t="shared" si="46"/>
        <v>27170.168067226892</v>
      </c>
      <c r="F444" s="26">
        <v>0.19</v>
      </c>
      <c r="G444" s="301">
        <f t="shared" si="47"/>
        <v>32332.5</v>
      </c>
      <c r="H444" s="10"/>
      <c r="I444" s="74">
        <v>26251.26050420168</v>
      </c>
      <c r="J444" s="438">
        <v>28089.0756302521</v>
      </c>
      <c r="K444" s="68">
        <f t="shared" si="42"/>
        <v>27170.168067226892</v>
      </c>
      <c r="L444" s="27"/>
      <c r="M444" s="26">
        <f t="shared" si="48"/>
        <v>0.19</v>
      </c>
      <c r="N444" s="78">
        <f t="shared" si="43"/>
        <v>31239</v>
      </c>
      <c r="O444" s="115">
        <f t="shared" si="44"/>
        <v>33426</v>
      </c>
      <c r="P444" s="69">
        <f t="shared" si="45"/>
        <v>32332.5</v>
      </c>
    </row>
    <row r="445" spans="1:16" x14ac:dyDescent="0.25">
      <c r="A445" s="16">
        <v>443</v>
      </c>
      <c r="B445" s="445" t="s">
        <v>649</v>
      </c>
      <c r="C445" s="232" t="s">
        <v>14</v>
      </c>
      <c r="D445" s="66">
        <v>1</v>
      </c>
      <c r="E445" s="67">
        <f t="shared" si="46"/>
        <v>52883.613445378156</v>
      </c>
      <c r="F445" s="26">
        <v>0.19</v>
      </c>
      <c r="G445" s="301">
        <f t="shared" si="47"/>
        <v>62931.500000000007</v>
      </c>
      <c r="H445" s="10"/>
      <c r="I445" s="74">
        <v>51094.957983193279</v>
      </c>
      <c r="J445" s="438">
        <v>54672.268907563026</v>
      </c>
      <c r="K445" s="68">
        <f t="shared" si="42"/>
        <v>52883.613445378156</v>
      </c>
      <c r="L445" s="27"/>
      <c r="M445" s="26">
        <f t="shared" si="48"/>
        <v>0.19</v>
      </c>
      <c r="N445" s="78">
        <f t="shared" si="43"/>
        <v>60803</v>
      </c>
      <c r="O445" s="115">
        <f t="shared" si="44"/>
        <v>65060</v>
      </c>
      <c r="P445" s="69">
        <f t="shared" si="45"/>
        <v>62931.5</v>
      </c>
    </row>
    <row r="446" spans="1:16" x14ac:dyDescent="0.25">
      <c r="A446" s="16">
        <v>444</v>
      </c>
      <c r="B446" s="445" t="s">
        <v>650</v>
      </c>
      <c r="C446" s="232" t="s">
        <v>14</v>
      </c>
      <c r="D446" s="66">
        <v>1</v>
      </c>
      <c r="E446" s="67">
        <f t="shared" si="46"/>
        <v>70670.588235294126</v>
      </c>
      <c r="F446" s="26">
        <v>0.19</v>
      </c>
      <c r="G446" s="301">
        <f t="shared" si="47"/>
        <v>84098.000000000015</v>
      </c>
      <c r="H446" s="10"/>
      <c r="I446" s="74">
        <v>68280.672268907569</v>
      </c>
      <c r="J446" s="438">
        <v>73060.504201680669</v>
      </c>
      <c r="K446" s="68">
        <f t="shared" si="42"/>
        <v>70670.588235294126</v>
      </c>
      <c r="L446" s="27"/>
      <c r="M446" s="26">
        <f t="shared" si="48"/>
        <v>0.19</v>
      </c>
      <c r="N446" s="78">
        <f t="shared" si="43"/>
        <v>81254</v>
      </c>
      <c r="O446" s="115">
        <f t="shared" si="44"/>
        <v>86942</v>
      </c>
      <c r="P446" s="69">
        <f t="shared" si="45"/>
        <v>84098</v>
      </c>
    </row>
    <row r="447" spans="1:16" x14ac:dyDescent="0.25">
      <c r="A447" s="16">
        <v>445</v>
      </c>
      <c r="B447" s="445" t="s">
        <v>651</v>
      </c>
      <c r="C447" s="232" t="s">
        <v>14</v>
      </c>
      <c r="D447" s="66">
        <v>1</v>
      </c>
      <c r="E447" s="67">
        <f t="shared" si="46"/>
        <v>36844.537815126052</v>
      </c>
      <c r="F447" s="26">
        <v>0.19</v>
      </c>
      <c r="G447" s="301">
        <f t="shared" si="47"/>
        <v>43845</v>
      </c>
      <c r="H447" s="10"/>
      <c r="I447" s="74">
        <v>35598.319327731093</v>
      </c>
      <c r="J447" s="438">
        <v>38090.756302521011</v>
      </c>
      <c r="K447" s="68">
        <f t="shared" si="42"/>
        <v>36844.537815126052</v>
      </c>
      <c r="L447" s="27"/>
      <c r="M447" s="26">
        <f t="shared" si="48"/>
        <v>0.19</v>
      </c>
      <c r="N447" s="78">
        <f t="shared" si="43"/>
        <v>42362</v>
      </c>
      <c r="O447" s="115">
        <f t="shared" si="44"/>
        <v>45328</v>
      </c>
      <c r="P447" s="69">
        <f t="shared" si="45"/>
        <v>43845</v>
      </c>
    </row>
    <row r="448" spans="1:16" x14ac:dyDescent="0.25">
      <c r="A448" s="16">
        <v>446</v>
      </c>
      <c r="B448" s="445" t="s">
        <v>652</v>
      </c>
      <c r="C448" s="232" t="s">
        <v>302</v>
      </c>
      <c r="D448" s="66">
        <v>1</v>
      </c>
      <c r="E448" s="67">
        <f t="shared" si="46"/>
        <v>11139.915966386554</v>
      </c>
      <c r="F448" s="26">
        <v>0.19</v>
      </c>
      <c r="G448" s="301">
        <f t="shared" si="47"/>
        <v>13256.5</v>
      </c>
      <c r="H448" s="10"/>
      <c r="I448" s="74">
        <v>10763.025210084033</v>
      </c>
      <c r="J448" s="438">
        <v>11516.806722689076</v>
      </c>
      <c r="K448" s="68">
        <f t="shared" si="42"/>
        <v>11139.915966386554</v>
      </c>
      <c r="L448" s="27"/>
      <c r="M448" s="26">
        <f t="shared" si="48"/>
        <v>0.19</v>
      </c>
      <c r="N448" s="78">
        <f t="shared" si="43"/>
        <v>12808</v>
      </c>
      <c r="O448" s="115">
        <f t="shared" si="44"/>
        <v>13705</v>
      </c>
      <c r="P448" s="69">
        <f t="shared" si="45"/>
        <v>13256.5</v>
      </c>
    </row>
    <row r="449" spans="1:19" x14ac:dyDescent="0.25">
      <c r="A449" s="16">
        <v>447</v>
      </c>
      <c r="B449" s="445" t="s">
        <v>653</v>
      </c>
      <c r="C449" s="232" t="s">
        <v>302</v>
      </c>
      <c r="D449" s="66">
        <v>1</v>
      </c>
      <c r="E449" s="67">
        <f t="shared" si="46"/>
        <v>9050</v>
      </c>
      <c r="F449" s="26">
        <v>0.19</v>
      </c>
      <c r="G449" s="301">
        <f t="shared" si="47"/>
        <v>10769.5</v>
      </c>
      <c r="H449" s="10"/>
      <c r="I449" s="74">
        <v>8743.6974789915967</v>
      </c>
      <c r="J449" s="438">
        <v>9356.3025210084033</v>
      </c>
      <c r="K449" s="68">
        <f t="shared" si="42"/>
        <v>9050</v>
      </c>
      <c r="L449" s="27"/>
      <c r="M449" s="26">
        <f t="shared" si="48"/>
        <v>0.19</v>
      </c>
      <c r="N449" s="78">
        <f t="shared" si="43"/>
        <v>10405</v>
      </c>
      <c r="O449" s="115">
        <f t="shared" si="44"/>
        <v>11134</v>
      </c>
      <c r="P449" s="69">
        <f t="shared" si="45"/>
        <v>10769.5</v>
      </c>
    </row>
    <row r="450" spans="1:19" x14ac:dyDescent="0.25">
      <c r="A450" s="16">
        <v>448</v>
      </c>
      <c r="B450" s="445" t="s">
        <v>654</v>
      </c>
      <c r="C450" s="232" t="s">
        <v>655</v>
      </c>
      <c r="D450" s="66">
        <v>1</v>
      </c>
      <c r="E450" s="67">
        <f t="shared" si="46"/>
        <v>55593.697478991598</v>
      </c>
      <c r="F450" s="26">
        <v>0.19</v>
      </c>
      <c r="G450" s="301">
        <f t="shared" si="47"/>
        <v>66156.5</v>
      </c>
      <c r="H450" s="10"/>
      <c r="I450" s="74">
        <v>53713.445378151264</v>
      </c>
      <c r="J450" s="438">
        <v>57473.949579831933</v>
      </c>
      <c r="K450" s="68">
        <f t="shared" ref="K450:K457" si="49">+AVERAGE(I450:J450)</f>
        <v>55593.697478991598</v>
      </c>
      <c r="L450" s="27"/>
      <c r="M450" s="26">
        <f t="shared" si="48"/>
        <v>0.19</v>
      </c>
      <c r="N450" s="78">
        <f t="shared" ref="N450:N457" si="50">+(I450*M450)+I450</f>
        <v>63919</v>
      </c>
      <c r="O450" s="115">
        <f t="shared" ref="O450:O457" si="51">+(J450*M450)+J450</f>
        <v>68394</v>
      </c>
      <c r="P450" s="69">
        <f t="shared" ref="P450:P457" si="52">+AVERAGE(N450:O450)</f>
        <v>66156.5</v>
      </c>
    </row>
    <row r="451" spans="1:19" x14ac:dyDescent="0.25">
      <c r="A451" s="16">
        <v>449</v>
      </c>
      <c r="B451" s="445" t="s">
        <v>656</v>
      </c>
      <c r="C451" s="232" t="s">
        <v>655</v>
      </c>
      <c r="D451" s="66">
        <v>1</v>
      </c>
      <c r="E451" s="67">
        <f t="shared" ref="E451:E486" si="53">+K451</f>
        <v>7224.3697478991598</v>
      </c>
      <c r="F451" s="26">
        <v>0.19</v>
      </c>
      <c r="G451" s="301">
        <f t="shared" ref="G451:G486" si="54">(E451*F451)+E451</f>
        <v>8597</v>
      </c>
      <c r="H451" s="10"/>
      <c r="I451" s="74">
        <v>6979.8319327731097</v>
      </c>
      <c r="J451" s="438">
        <v>7468.90756302521</v>
      </c>
      <c r="K451" s="68">
        <f t="shared" si="49"/>
        <v>7224.3697478991598</v>
      </c>
      <c r="L451" s="27"/>
      <c r="M451" s="26">
        <f t="shared" ref="M451:M486" si="55">+F451</f>
        <v>0.19</v>
      </c>
      <c r="N451" s="78">
        <f t="shared" si="50"/>
        <v>8306</v>
      </c>
      <c r="O451" s="115">
        <f t="shared" si="51"/>
        <v>8888</v>
      </c>
      <c r="P451" s="69">
        <f t="shared" si="52"/>
        <v>8597</v>
      </c>
    </row>
    <row r="452" spans="1:19" x14ac:dyDescent="0.25">
      <c r="A452" s="16">
        <v>450</v>
      </c>
      <c r="B452" s="445" t="s">
        <v>657</v>
      </c>
      <c r="C452" s="232" t="s">
        <v>14</v>
      </c>
      <c r="D452" s="66">
        <v>1</v>
      </c>
      <c r="E452" s="67">
        <f t="shared" si="53"/>
        <v>49960.084033613442</v>
      </c>
      <c r="F452" s="26">
        <v>0.19</v>
      </c>
      <c r="G452" s="301">
        <f t="shared" si="54"/>
        <v>59452.5</v>
      </c>
      <c r="H452" s="10"/>
      <c r="I452" s="74">
        <v>48270.588235294119</v>
      </c>
      <c r="J452" s="438">
        <v>51649.579831932773</v>
      </c>
      <c r="K452" s="68">
        <f t="shared" si="49"/>
        <v>49960.084033613442</v>
      </c>
      <c r="L452" s="27"/>
      <c r="M452" s="26">
        <f t="shared" si="55"/>
        <v>0.19</v>
      </c>
      <c r="N452" s="78">
        <f t="shared" si="50"/>
        <v>57442</v>
      </c>
      <c r="O452" s="115">
        <f t="shared" si="51"/>
        <v>61463</v>
      </c>
      <c r="P452" s="69">
        <f t="shared" si="52"/>
        <v>59452.5</v>
      </c>
    </row>
    <row r="453" spans="1:19" x14ac:dyDescent="0.25">
      <c r="A453" s="16">
        <v>451</v>
      </c>
      <c r="B453" s="445" t="s">
        <v>658</v>
      </c>
      <c r="C453" s="232" t="s">
        <v>14</v>
      </c>
      <c r="D453" s="66">
        <v>1</v>
      </c>
      <c r="E453" s="67">
        <f t="shared" si="53"/>
        <v>41231.512605042022</v>
      </c>
      <c r="F453" s="26">
        <v>0.19</v>
      </c>
      <c r="G453" s="301">
        <f t="shared" si="54"/>
        <v>49065.500000000007</v>
      </c>
      <c r="H453" s="10"/>
      <c r="I453" s="74">
        <v>39836.97478991597</v>
      </c>
      <c r="J453" s="438">
        <v>42626.050420168067</v>
      </c>
      <c r="K453" s="68">
        <f t="shared" si="49"/>
        <v>41231.512605042022</v>
      </c>
      <c r="L453" s="27"/>
      <c r="M453" s="26">
        <f t="shared" si="55"/>
        <v>0.19</v>
      </c>
      <c r="N453" s="78">
        <f t="shared" si="50"/>
        <v>47406.000000000007</v>
      </c>
      <c r="O453" s="115">
        <f t="shared" si="51"/>
        <v>50725</v>
      </c>
      <c r="P453" s="69">
        <f t="shared" si="52"/>
        <v>49065.5</v>
      </c>
    </row>
    <row r="454" spans="1:19" x14ac:dyDescent="0.25">
      <c r="A454" s="16">
        <v>452</v>
      </c>
      <c r="B454" s="445" t="s">
        <v>659</v>
      </c>
      <c r="C454" s="232" t="s">
        <v>14</v>
      </c>
      <c r="D454" s="66">
        <v>1</v>
      </c>
      <c r="E454" s="67">
        <f t="shared" si="53"/>
        <v>87268.067226890766</v>
      </c>
      <c r="F454" s="26">
        <v>0.19</v>
      </c>
      <c r="G454" s="301">
        <f t="shared" si="54"/>
        <v>103849.00000000001</v>
      </c>
      <c r="H454" s="10"/>
      <c r="I454" s="74">
        <v>84316.806722689085</v>
      </c>
      <c r="J454" s="438">
        <v>90219.327731092446</v>
      </c>
      <c r="K454" s="68">
        <f t="shared" si="49"/>
        <v>87268.067226890766</v>
      </c>
      <c r="L454" s="27"/>
      <c r="M454" s="26">
        <f t="shared" si="55"/>
        <v>0.19</v>
      </c>
      <c r="N454" s="78">
        <f t="shared" si="50"/>
        <v>100337.00000000001</v>
      </c>
      <c r="O454" s="115">
        <f t="shared" si="51"/>
        <v>107361.00000000001</v>
      </c>
      <c r="P454" s="69">
        <f t="shared" si="52"/>
        <v>103849.00000000001</v>
      </c>
    </row>
    <row r="455" spans="1:19" x14ac:dyDescent="0.25">
      <c r="A455" s="16">
        <v>453</v>
      </c>
      <c r="B455" s="445" t="s">
        <v>660</v>
      </c>
      <c r="C455" s="232" t="s">
        <v>309</v>
      </c>
      <c r="D455" s="66">
        <v>1</v>
      </c>
      <c r="E455" s="67">
        <f t="shared" si="53"/>
        <v>351769.74789915967</v>
      </c>
      <c r="F455" s="26">
        <v>0.19</v>
      </c>
      <c r="G455" s="301">
        <f t="shared" si="54"/>
        <v>418606</v>
      </c>
      <c r="H455" s="10"/>
      <c r="I455" s="74">
        <v>339873.94957983197</v>
      </c>
      <c r="J455" s="438">
        <v>363665.54621848743</v>
      </c>
      <c r="K455" s="68">
        <f t="shared" si="49"/>
        <v>351769.74789915967</v>
      </c>
      <c r="L455" s="27"/>
      <c r="M455" s="26">
        <f t="shared" si="55"/>
        <v>0.19</v>
      </c>
      <c r="N455" s="78">
        <f t="shared" si="50"/>
        <v>404450.00000000006</v>
      </c>
      <c r="O455" s="115">
        <f t="shared" si="51"/>
        <v>432762.00000000006</v>
      </c>
      <c r="P455" s="69">
        <f t="shared" si="52"/>
        <v>418606.00000000006</v>
      </c>
    </row>
    <row r="456" spans="1:19" x14ac:dyDescent="0.25">
      <c r="A456" s="16">
        <v>454</v>
      </c>
      <c r="B456" s="445" t="s">
        <v>661</v>
      </c>
      <c r="C456" s="232" t="s">
        <v>14</v>
      </c>
      <c r="D456" s="66">
        <v>1</v>
      </c>
      <c r="E456" s="67">
        <f t="shared" si="53"/>
        <v>2729329.8319327733</v>
      </c>
      <c r="F456" s="26">
        <v>0.19</v>
      </c>
      <c r="G456" s="301">
        <f t="shared" si="54"/>
        <v>3247902.5000000005</v>
      </c>
      <c r="H456" s="10"/>
      <c r="I456" s="74">
        <v>2637033.6134453784</v>
      </c>
      <c r="J456" s="438">
        <v>2821626.0504201683</v>
      </c>
      <c r="K456" s="68">
        <f t="shared" si="49"/>
        <v>2729329.8319327733</v>
      </c>
      <c r="L456" s="27"/>
      <c r="M456" s="26">
        <f t="shared" si="55"/>
        <v>0.19</v>
      </c>
      <c r="N456" s="78">
        <f t="shared" si="50"/>
        <v>3138070.0000000005</v>
      </c>
      <c r="O456" s="115">
        <f t="shared" si="51"/>
        <v>3357735.0000000005</v>
      </c>
      <c r="P456" s="69">
        <f t="shared" si="52"/>
        <v>3247902.5000000005</v>
      </c>
      <c r="R456" s="39"/>
      <c r="S456" s="39"/>
    </row>
    <row r="457" spans="1:19" x14ac:dyDescent="0.25">
      <c r="A457" s="16">
        <v>455</v>
      </c>
      <c r="B457" s="445" t="s">
        <v>662</v>
      </c>
      <c r="C457" s="232" t="s">
        <v>309</v>
      </c>
      <c r="D457" s="66">
        <v>1</v>
      </c>
      <c r="E457" s="67">
        <f>+K457</f>
        <v>36247.899159663866</v>
      </c>
      <c r="F457" s="26">
        <v>0.19</v>
      </c>
      <c r="G457" s="301">
        <f t="shared" si="54"/>
        <v>43135</v>
      </c>
      <c r="H457" s="10"/>
      <c r="I457" s="74">
        <v>35021.848739495799</v>
      </c>
      <c r="J457" s="438">
        <v>37473.949579831933</v>
      </c>
      <c r="K457" s="68">
        <f t="shared" si="49"/>
        <v>36247.899159663866</v>
      </c>
      <c r="L457" s="27"/>
      <c r="M457" s="26">
        <f t="shared" si="55"/>
        <v>0.19</v>
      </c>
      <c r="N457" s="78">
        <f t="shared" si="50"/>
        <v>41676</v>
      </c>
      <c r="O457" s="115">
        <f t="shared" si="51"/>
        <v>44594</v>
      </c>
      <c r="P457" s="69">
        <f t="shared" si="52"/>
        <v>43135</v>
      </c>
    </row>
    <row r="458" spans="1:19" x14ac:dyDescent="0.25">
      <c r="A458" s="16">
        <v>456</v>
      </c>
      <c r="B458" s="445" t="s">
        <v>804</v>
      </c>
      <c r="C458" s="232" t="s">
        <v>14</v>
      </c>
      <c r="D458" s="66">
        <v>1</v>
      </c>
      <c r="E458" s="67">
        <f t="shared" si="53"/>
        <v>235345.37815126049</v>
      </c>
      <c r="F458" s="26">
        <v>0.19</v>
      </c>
      <c r="G458" s="301">
        <f t="shared" si="54"/>
        <v>280061</v>
      </c>
      <c r="H458" s="10"/>
      <c r="I458" s="74">
        <v>227386.55462184874</v>
      </c>
      <c r="J458" s="438">
        <v>243304.20168067227</v>
      </c>
      <c r="K458" s="68">
        <f t="shared" ref="K458:K486" si="56">+AVERAGE(I458:J458)</f>
        <v>235345.37815126049</v>
      </c>
      <c r="L458" s="27"/>
      <c r="M458" s="26">
        <f t="shared" si="55"/>
        <v>0.19</v>
      </c>
      <c r="N458" s="78">
        <f t="shared" ref="N458:N486" si="57">+(I458*M458)+I458</f>
        <v>270590</v>
      </c>
      <c r="O458" s="115">
        <f t="shared" ref="O458:O486" si="58">+(J458*M458)+J458</f>
        <v>289532</v>
      </c>
      <c r="P458" s="69">
        <f t="shared" ref="P458:P484" si="59">+AVERAGE(N458:O458)</f>
        <v>280061</v>
      </c>
    </row>
    <row r="459" spans="1:19" x14ac:dyDescent="0.25">
      <c r="A459" s="16">
        <v>457</v>
      </c>
      <c r="B459" s="445" t="s">
        <v>2099</v>
      </c>
      <c r="C459" s="232" t="s">
        <v>14</v>
      </c>
      <c r="D459" s="66">
        <v>1</v>
      </c>
      <c r="E459" s="67">
        <f t="shared" si="53"/>
        <v>29571.428571428572</v>
      </c>
      <c r="F459" s="26">
        <v>0.19</v>
      </c>
      <c r="G459" s="301">
        <f t="shared" si="54"/>
        <v>35190</v>
      </c>
      <c r="H459" s="10"/>
      <c r="I459" s="74">
        <v>28571.428571428572</v>
      </c>
      <c r="J459" s="438">
        <v>30571.428571428572</v>
      </c>
      <c r="K459" s="68">
        <f t="shared" si="56"/>
        <v>29571.428571428572</v>
      </c>
      <c r="L459" s="27"/>
      <c r="M459" s="26">
        <f t="shared" si="55"/>
        <v>0.19</v>
      </c>
      <c r="N459" s="78">
        <f t="shared" si="57"/>
        <v>34000</v>
      </c>
      <c r="O459" s="115">
        <f t="shared" si="58"/>
        <v>36380</v>
      </c>
      <c r="P459" s="69">
        <f t="shared" si="59"/>
        <v>35190</v>
      </c>
    </row>
    <row r="460" spans="1:19" x14ac:dyDescent="0.25">
      <c r="A460" s="16">
        <v>458</v>
      </c>
      <c r="B460" s="445" t="s">
        <v>2100</v>
      </c>
      <c r="C460" s="232" t="s">
        <v>14</v>
      </c>
      <c r="D460" s="66">
        <v>1</v>
      </c>
      <c r="E460" s="67">
        <f t="shared" si="53"/>
        <v>23483.193277310922</v>
      </c>
      <c r="F460" s="26">
        <v>0.19</v>
      </c>
      <c r="G460" s="301">
        <f t="shared" si="54"/>
        <v>27944.999999999996</v>
      </c>
      <c r="H460" s="10"/>
      <c r="I460" s="74">
        <v>22689.0756302521</v>
      </c>
      <c r="J460" s="438">
        <v>24277.310924369747</v>
      </c>
      <c r="K460" s="68">
        <f t="shared" si="56"/>
        <v>23483.193277310922</v>
      </c>
      <c r="L460" s="27"/>
      <c r="M460" s="26">
        <f t="shared" si="55"/>
        <v>0.19</v>
      </c>
      <c r="N460" s="78">
        <f t="shared" si="57"/>
        <v>27000</v>
      </c>
      <c r="O460" s="115">
        <f t="shared" si="58"/>
        <v>28890</v>
      </c>
      <c r="P460" s="69">
        <f t="shared" si="59"/>
        <v>27945</v>
      </c>
    </row>
    <row r="461" spans="1:19" x14ac:dyDescent="0.25">
      <c r="A461" s="16">
        <v>459</v>
      </c>
      <c r="B461" s="445" t="s">
        <v>2101</v>
      </c>
      <c r="C461" s="232" t="s">
        <v>2102</v>
      </c>
      <c r="D461" s="66">
        <v>1</v>
      </c>
      <c r="E461" s="67">
        <f t="shared" si="53"/>
        <v>52184.873949579836</v>
      </c>
      <c r="F461" s="26">
        <v>0.19</v>
      </c>
      <c r="G461" s="301">
        <f t="shared" si="54"/>
        <v>62100.000000000007</v>
      </c>
      <c r="H461" s="10"/>
      <c r="I461" s="74">
        <v>50420.168067226892</v>
      </c>
      <c r="J461" s="438">
        <v>53949.579831932773</v>
      </c>
      <c r="K461" s="68">
        <f t="shared" si="56"/>
        <v>52184.873949579836</v>
      </c>
      <c r="L461" s="27"/>
      <c r="M461" s="26">
        <f t="shared" si="55"/>
        <v>0.19</v>
      </c>
      <c r="N461" s="78">
        <f t="shared" si="57"/>
        <v>60000</v>
      </c>
      <c r="O461" s="115">
        <f t="shared" si="58"/>
        <v>64200</v>
      </c>
      <c r="P461" s="69">
        <f t="shared" si="59"/>
        <v>62100</v>
      </c>
    </row>
    <row r="462" spans="1:19" x14ac:dyDescent="0.25">
      <c r="A462" s="16">
        <v>460</v>
      </c>
      <c r="B462" s="445" t="s">
        <v>2103</v>
      </c>
      <c r="C462" s="232" t="s">
        <v>2104</v>
      </c>
      <c r="D462" s="66">
        <v>1</v>
      </c>
      <c r="E462" s="67">
        <f t="shared" si="53"/>
        <v>15046.638655462186</v>
      </c>
      <c r="F462" s="26">
        <v>0.19</v>
      </c>
      <c r="G462" s="301">
        <f t="shared" si="54"/>
        <v>17905.5</v>
      </c>
      <c r="H462" s="10"/>
      <c r="I462" s="74">
        <v>14537.81512605042</v>
      </c>
      <c r="J462" s="438">
        <v>15555.46218487395</v>
      </c>
      <c r="K462" s="68">
        <f t="shared" si="56"/>
        <v>15046.638655462186</v>
      </c>
      <c r="L462" s="27"/>
      <c r="M462" s="26">
        <f t="shared" si="55"/>
        <v>0.19</v>
      </c>
      <c r="N462" s="78">
        <f t="shared" si="57"/>
        <v>17300</v>
      </c>
      <c r="O462" s="115">
        <f t="shared" si="58"/>
        <v>18511</v>
      </c>
      <c r="P462" s="69">
        <f t="shared" si="59"/>
        <v>17905.5</v>
      </c>
    </row>
    <row r="463" spans="1:19" x14ac:dyDescent="0.25">
      <c r="A463" s="16">
        <v>461</v>
      </c>
      <c r="B463" s="445" t="s">
        <v>2105</v>
      </c>
      <c r="C463" s="232" t="s">
        <v>14</v>
      </c>
      <c r="D463" s="66">
        <v>1</v>
      </c>
      <c r="E463" s="67">
        <f t="shared" si="53"/>
        <v>83495.798319327732</v>
      </c>
      <c r="F463" s="26">
        <v>0.19</v>
      </c>
      <c r="G463" s="301">
        <f t="shared" si="54"/>
        <v>99360</v>
      </c>
      <c r="H463" s="10"/>
      <c r="I463" s="74">
        <v>80672.268907563033</v>
      </c>
      <c r="J463" s="438">
        <v>86319.327731092446</v>
      </c>
      <c r="K463" s="68">
        <f t="shared" si="56"/>
        <v>83495.798319327732</v>
      </c>
      <c r="L463" s="27"/>
      <c r="M463" s="26">
        <f t="shared" si="55"/>
        <v>0.19</v>
      </c>
      <c r="N463" s="78">
        <f t="shared" si="57"/>
        <v>96000.000000000015</v>
      </c>
      <c r="O463" s="115">
        <f t="shared" si="58"/>
        <v>102720.00000000001</v>
      </c>
      <c r="P463" s="69">
        <f t="shared" si="59"/>
        <v>99360.000000000015</v>
      </c>
    </row>
    <row r="464" spans="1:19" x14ac:dyDescent="0.25">
      <c r="A464" s="16">
        <v>462</v>
      </c>
      <c r="B464" s="445" t="s">
        <v>2106</v>
      </c>
      <c r="C464" s="232" t="s">
        <v>2102</v>
      </c>
      <c r="D464" s="66">
        <v>1</v>
      </c>
      <c r="E464" s="67">
        <f t="shared" si="53"/>
        <v>12872.268907563026</v>
      </c>
      <c r="F464" s="26">
        <v>0.19</v>
      </c>
      <c r="G464" s="301">
        <f t="shared" si="54"/>
        <v>15318</v>
      </c>
      <c r="H464" s="10"/>
      <c r="I464" s="74">
        <v>12436.974789915967</v>
      </c>
      <c r="J464" s="438">
        <v>13307.563025210085</v>
      </c>
      <c r="K464" s="68">
        <f t="shared" si="56"/>
        <v>12872.268907563026</v>
      </c>
      <c r="L464" s="27"/>
      <c r="M464" s="26">
        <f t="shared" si="55"/>
        <v>0.19</v>
      </c>
      <c r="N464" s="78">
        <f t="shared" si="57"/>
        <v>14800</v>
      </c>
      <c r="O464" s="115">
        <f t="shared" si="58"/>
        <v>15836.000000000002</v>
      </c>
      <c r="P464" s="69">
        <f t="shared" si="59"/>
        <v>15318</v>
      </c>
    </row>
    <row r="465" spans="1:16" x14ac:dyDescent="0.25">
      <c r="A465" s="16">
        <v>463</v>
      </c>
      <c r="B465" s="445" t="s">
        <v>2107</v>
      </c>
      <c r="C465" s="232" t="s">
        <v>14</v>
      </c>
      <c r="D465" s="66">
        <v>1</v>
      </c>
      <c r="E465" s="67">
        <f t="shared" si="53"/>
        <v>20004.201680672268</v>
      </c>
      <c r="F465" s="26">
        <v>0.19</v>
      </c>
      <c r="G465" s="301">
        <f t="shared" si="54"/>
        <v>23805</v>
      </c>
      <c r="H465" s="10"/>
      <c r="I465" s="74">
        <v>19327.731092436974</v>
      </c>
      <c r="J465" s="438">
        <v>20680.672268907565</v>
      </c>
      <c r="K465" s="68">
        <f t="shared" si="56"/>
        <v>20004.201680672268</v>
      </c>
      <c r="L465" s="27"/>
      <c r="M465" s="26">
        <f t="shared" si="55"/>
        <v>0.19</v>
      </c>
      <c r="N465" s="78">
        <f t="shared" si="57"/>
        <v>23000</v>
      </c>
      <c r="O465" s="115">
        <f t="shared" si="58"/>
        <v>24610.000000000004</v>
      </c>
      <c r="P465" s="69">
        <f t="shared" si="59"/>
        <v>23805</v>
      </c>
    </row>
    <row r="466" spans="1:16" x14ac:dyDescent="0.25">
      <c r="A466" s="16">
        <v>464</v>
      </c>
      <c r="B466" s="445" t="s">
        <v>2108</v>
      </c>
      <c r="C466" s="232" t="s">
        <v>14</v>
      </c>
      <c r="D466" s="66">
        <v>1</v>
      </c>
      <c r="E466" s="67">
        <f t="shared" si="53"/>
        <v>11393.697478991598</v>
      </c>
      <c r="F466" s="26">
        <v>0.19</v>
      </c>
      <c r="G466" s="301">
        <f t="shared" si="54"/>
        <v>13558.500000000002</v>
      </c>
      <c r="H466" s="10"/>
      <c r="I466" s="74">
        <v>11008.403361344539</v>
      </c>
      <c r="J466" s="438">
        <v>11778.991596638656</v>
      </c>
      <c r="K466" s="68">
        <f t="shared" si="56"/>
        <v>11393.697478991598</v>
      </c>
      <c r="L466" s="27"/>
      <c r="M466" s="26">
        <f t="shared" si="55"/>
        <v>0.19</v>
      </c>
      <c r="N466" s="78">
        <f t="shared" si="57"/>
        <v>13100.000000000002</v>
      </c>
      <c r="O466" s="115">
        <f t="shared" si="58"/>
        <v>14017</v>
      </c>
      <c r="P466" s="69">
        <f t="shared" si="59"/>
        <v>13558.5</v>
      </c>
    </row>
    <row r="467" spans="1:16" x14ac:dyDescent="0.25">
      <c r="A467" s="16">
        <v>465</v>
      </c>
      <c r="B467" s="445" t="s">
        <v>2109</v>
      </c>
      <c r="C467" s="232" t="s">
        <v>14</v>
      </c>
      <c r="D467" s="66">
        <v>1</v>
      </c>
      <c r="E467" s="67">
        <f t="shared" si="53"/>
        <v>83060.924369747896</v>
      </c>
      <c r="F467" s="26">
        <v>0.19</v>
      </c>
      <c r="G467" s="301">
        <f t="shared" si="54"/>
        <v>98842.5</v>
      </c>
      <c r="H467" s="10"/>
      <c r="I467" s="74">
        <v>80252.100840336134</v>
      </c>
      <c r="J467" s="438">
        <v>85869.747899159673</v>
      </c>
      <c r="K467" s="68">
        <f t="shared" si="56"/>
        <v>83060.924369747896</v>
      </c>
      <c r="L467" s="27"/>
      <c r="M467" s="26">
        <f t="shared" si="55"/>
        <v>0.19</v>
      </c>
      <c r="N467" s="78">
        <f t="shared" si="57"/>
        <v>95500</v>
      </c>
      <c r="O467" s="115">
        <f t="shared" si="58"/>
        <v>102185.00000000001</v>
      </c>
      <c r="P467" s="69">
        <f t="shared" si="59"/>
        <v>98842.5</v>
      </c>
    </row>
    <row r="468" spans="1:16" x14ac:dyDescent="0.25">
      <c r="A468" s="16">
        <v>466</v>
      </c>
      <c r="B468" s="445" t="s">
        <v>2110</v>
      </c>
      <c r="C468" s="232" t="s">
        <v>14</v>
      </c>
      <c r="D468" s="66">
        <v>1</v>
      </c>
      <c r="E468" s="67">
        <f t="shared" si="53"/>
        <v>12437.394957983193</v>
      </c>
      <c r="F468" s="26">
        <v>0.19</v>
      </c>
      <c r="G468" s="301">
        <f t="shared" si="54"/>
        <v>14800.5</v>
      </c>
      <c r="H468" s="10"/>
      <c r="I468" s="74">
        <v>12016.806722689076</v>
      </c>
      <c r="J468" s="438">
        <v>12857.983193277312</v>
      </c>
      <c r="K468" s="68">
        <f t="shared" si="56"/>
        <v>12437.394957983193</v>
      </c>
      <c r="L468" s="27"/>
      <c r="M468" s="26">
        <f t="shared" si="55"/>
        <v>0.19</v>
      </c>
      <c r="N468" s="78">
        <f t="shared" si="57"/>
        <v>14300</v>
      </c>
      <c r="O468" s="115">
        <f t="shared" si="58"/>
        <v>15301.000000000002</v>
      </c>
      <c r="P468" s="69">
        <f t="shared" si="59"/>
        <v>14800.5</v>
      </c>
    </row>
    <row r="469" spans="1:16" x14ac:dyDescent="0.25">
      <c r="A469" s="16">
        <v>467</v>
      </c>
      <c r="B469" s="445" t="s">
        <v>405</v>
      </c>
      <c r="C469" s="232" t="s">
        <v>14</v>
      </c>
      <c r="D469" s="66">
        <v>1</v>
      </c>
      <c r="E469" s="67">
        <f t="shared" si="53"/>
        <v>42182.773109243702</v>
      </c>
      <c r="F469" s="26">
        <v>0.19</v>
      </c>
      <c r="G469" s="301">
        <f t="shared" si="54"/>
        <v>50197.500000000007</v>
      </c>
      <c r="H469" s="10"/>
      <c r="I469" s="74">
        <v>40756.302521008409</v>
      </c>
      <c r="J469" s="438">
        <v>43609.243697478996</v>
      </c>
      <c r="K469" s="68">
        <f t="shared" si="56"/>
        <v>42182.773109243702</v>
      </c>
      <c r="L469" s="27"/>
      <c r="M469" s="26">
        <f t="shared" si="55"/>
        <v>0.19</v>
      </c>
      <c r="N469" s="78">
        <f t="shared" si="57"/>
        <v>48500.000000000007</v>
      </c>
      <c r="O469" s="115">
        <f t="shared" si="58"/>
        <v>51895.000000000007</v>
      </c>
      <c r="P469" s="69">
        <f t="shared" si="59"/>
        <v>50197.500000000007</v>
      </c>
    </row>
    <row r="470" spans="1:16" x14ac:dyDescent="0.25">
      <c r="A470" s="16">
        <v>468</v>
      </c>
      <c r="B470" s="445" t="s">
        <v>332</v>
      </c>
      <c r="C470" s="232" t="s">
        <v>2111</v>
      </c>
      <c r="D470" s="66">
        <v>1</v>
      </c>
      <c r="E470" s="67">
        <f t="shared" si="53"/>
        <v>168731.09243697481</v>
      </c>
      <c r="F470" s="26">
        <v>0.19</v>
      </c>
      <c r="G470" s="301">
        <f t="shared" si="54"/>
        <v>200790.00000000003</v>
      </c>
      <c r="H470" s="10"/>
      <c r="I470" s="74">
        <v>163025.21008403364</v>
      </c>
      <c r="J470" s="438">
        <v>174436.97478991598</v>
      </c>
      <c r="K470" s="68">
        <f t="shared" si="56"/>
        <v>168731.09243697481</v>
      </c>
      <c r="L470" s="27"/>
      <c r="M470" s="26">
        <f t="shared" si="55"/>
        <v>0.19</v>
      </c>
      <c r="N470" s="78">
        <f t="shared" si="57"/>
        <v>194000.00000000003</v>
      </c>
      <c r="O470" s="115">
        <f t="shared" si="58"/>
        <v>207580.00000000003</v>
      </c>
      <c r="P470" s="69">
        <f t="shared" si="59"/>
        <v>200790.00000000003</v>
      </c>
    </row>
    <row r="471" spans="1:16" ht="45" x14ac:dyDescent="0.25">
      <c r="A471" s="16">
        <v>469</v>
      </c>
      <c r="B471" s="445" t="s">
        <v>2112</v>
      </c>
      <c r="C471" s="232" t="s">
        <v>14</v>
      </c>
      <c r="D471" s="66">
        <v>1</v>
      </c>
      <c r="E471" s="67">
        <f t="shared" si="53"/>
        <v>144378.15126050421</v>
      </c>
      <c r="F471" s="26">
        <v>0.19</v>
      </c>
      <c r="G471" s="301">
        <f t="shared" si="54"/>
        <v>171810</v>
      </c>
      <c r="H471" s="10"/>
      <c r="I471" s="74">
        <v>139495.79831932773</v>
      </c>
      <c r="J471" s="438">
        <v>149260.50420168068</v>
      </c>
      <c r="K471" s="68">
        <f t="shared" si="56"/>
        <v>144378.15126050421</v>
      </c>
      <c r="L471" s="27"/>
      <c r="M471" s="26">
        <f t="shared" si="55"/>
        <v>0.19</v>
      </c>
      <c r="N471" s="78">
        <f t="shared" si="57"/>
        <v>166000</v>
      </c>
      <c r="O471" s="115">
        <f t="shared" si="58"/>
        <v>177620</v>
      </c>
      <c r="P471" s="69">
        <f t="shared" si="59"/>
        <v>171810</v>
      </c>
    </row>
    <row r="472" spans="1:16" ht="30" x14ac:dyDescent="0.25">
      <c r="A472" s="16">
        <v>470</v>
      </c>
      <c r="B472" s="445" t="s">
        <v>2113</v>
      </c>
      <c r="C472" s="232" t="s">
        <v>14</v>
      </c>
      <c r="D472" s="66">
        <v>1</v>
      </c>
      <c r="E472" s="67">
        <f t="shared" si="53"/>
        <v>61752.100840336134</v>
      </c>
      <c r="F472" s="26">
        <v>0.19</v>
      </c>
      <c r="G472" s="301">
        <f t="shared" si="54"/>
        <v>73485</v>
      </c>
      <c r="H472" s="10"/>
      <c r="I472" s="74">
        <v>59663.865546218491</v>
      </c>
      <c r="J472" s="438">
        <v>63840.336134453784</v>
      </c>
      <c r="K472" s="68">
        <f t="shared" si="56"/>
        <v>61752.100840336134</v>
      </c>
      <c r="L472" s="27"/>
      <c r="M472" s="26">
        <f t="shared" si="55"/>
        <v>0.19</v>
      </c>
      <c r="N472" s="78">
        <f t="shared" si="57"/>
        <v>71000</v>
      </c>
      <c r="O472" s="115">
        <f t="shared" si="58"/>
        <v>75970</v>
      </c>
      <c r="P472" s="69">
        <f t="shared" si="59"/>
        <v>73485</v>
      </c>
    </row>
    <row r="473" spans="1:16" ht="30" x14ac:dyDescent="0.25">
      <c r="A473" s="16">
        <v>471</v>
      </c>
      <c r="B473" s="445" t="s">
        <v>2114</v>
      </c>
      <c r="C473" s="232" t="s">
        <v>14</v>
      </c>
      <c r="D473" s="66">
        <v>1</v>
      </c>
      <c r="E473" s="67">
        <f t="shared" si="53"/>
        <v>61752.100840336134</v>
      </c>
      <c r="F473" s="26">
        <v>0.19</v>
      </c>
      <c r="G473" s="301">
        <f t="shared" si="54"/>
        <v>73485</v>
      </c>
      <c r="H473" s="10"/>
      <c r="I473" s="74">
        <v>59663.865546218491</v>
      </c>
      <c r="J473" s="438">
        <v>63840.336134453784</v>
      </c>
      <c r="K473" s="68">
        <f t="shared" si="56"/>
        <v>61752.100840336134</v>
      </c>
      <c r="L473" s="27"/>
      <c r="M473" s="26">
        <f t="shared" si="55"/>
        <v>0.19</v>
      </c>
      <c r="N473" s="78">
        <f t="shared" si="57"/>
        <v>71000</v>
      </c>
      <c r="O473" s="115">
        <f t="shared" si="58"/>
        <v>75970</v>
      </c>
      <c r="P473" s="69">
        <f t="shared" si="59"/>
        <v>73485</v>
      </c>
    </row>
    <row r="474" spans="1:16" ht="30" x14ac:dyDescent="0.25">
      <c r="A474" s="16">
        <v>472</v>
      </c>
      <c r="B474" s="445" t="s">
        <v>2115</v>
      </c>
      <c r="C474" s="232" t="s">
        <v>14</v>
      </c>
      <c r="D474" s="66">
        <v>1</v>
      </c>
      <c r="E474" s="67">
        <f t="shared" si="53"/>
        <v>317457.98319327732</v>
      </c>
      <c r="F474" s="26">
        <v>0.19</v>
      </c>
      <c r="G474" s="301">
        <f t="shared" si="54"/>
        <v>377775</v>
      </c>
      <c r="H474" s="10"/>
      <c r="I474" s="74">
        <v>306722.68907563027</v>
      </c>
      <c r="J474" s="438">
        <v>328193.27731092437</v>
      </c>
      <c r="K474" s="68">
        <f t="shared" si="56"/>
        <v>317457.98319327732</v>
      </c>
      <c r="L474" s="27"/>
      <c r="M474" s="26">
        <f t="shared" si="55"/>
        <v>0.19</v>
      </c>
      <c r="N474" s="78">
        <f t="shared" si="57"/>
        <v>365000</v>
      </c>
      <c r="O474" s="115">
        <f t="shared" si="58"/>
        <v>390550</v>
      </c>
      <c r="P474" s="69">
        <f t="shared" si="59"/>
        <v>377775</v>
      </c>
    </row>
    <row r="475" spans="1:16" ht="30" x14ac:dyDescent="0.25">
      <c r="A475" s="16">
        <v>473</v>
      </c>
      <c r="B475" s="445" t="s">
        <v>2116</v>
      </c>
      <c r="C475" s="232" t="s">
        <v>14</v>
      </c>
      <c r="D475" s="66">
        <v>1</v>
      </c>
      <c r="E475" s="67">
        <f t="shared" si="53"/>
        <v>278.57142857142856</v>
      </c>
      <c r="F475" s="26">
        <v>0.19</v>
      </c>
      <c r="G475" s="301">
        <f t="shared" si="54"/>
        <v>331.5</v>
      </c>
      <c r="H475" s="10"/>
      <c r="I475" s="74">
        <v>268.9075630252101</v>
      </c>
      <c r="J475" s="438">
        <v>288.23529411764707</v>
      </c>
      <c r="K475" s="68">
        <f t="shared" si="56"/>
        <v>278.57142857142856</v>
      </c>
      <c r="L475" s="27"/>
      <c r="M475" s="26">
        <f t="shared" si="55"/>
        <v>0.19</v>
      </c>
      <c r="N475" s="78">
        <f t="shared" si="57"/>
        <v>320</v>
      </c>
      <c r="O475" s="115">
        <f t="shared" si="58"/>
        <v>343</v>
      </c>
      <c r="P475" s="69">
        <f t="shared" si="59"/>
        <v>331.5</v>
      </c>
    </row>
    <row r="476" spans="1:16" ht="30" x14ac:dyDescent="0.25">
      <c r="A476" s="16">
        <v>474</v>
      </c>
      <c r="B476" s="445" t="s">
        <v>2117</v>
      </c>
      <c r="C476" s="232" t="s">
        <v>14</v>
      </c>
      <c r="D476" s="66">
        <v>1</v>
      </c>
      <c r="E476" s="67">
        <f t="shared" si="53"/>
        <v>118285.71428571429</v>
      </c>
      <c r="F476" s="26">
        <v>0.19</v>
      </c>
      <c r="G476" s="301">
        <f t="shared" si="54"/>
        <v>140760</v>
      </c>
      <c r="H476" s="10"/>
      <c r="I476" s="74">
        <v>114285.71428571429</v>
      </c>
      <c r="J476" s="438">
        <v>122285.71428571429</v>
      </c>
      <c r="K476" s="68">
        <f t="shared" si="56"/>
        <v>118285.71428571429</v>
      </c>
      <c r="L476" s="27"/>
      <c r="M476" s="26">
        <f t="shared" si="55"/>
        <v>0.19</v>
      </c>
      <c r="N476" s="78">
        <f>+(I476*M476)+I476</f>
        <v>136000</v>
      </c>
      <c r="O476" s="115">
        <f t="shared" si="58"/>
        <v>145520</v>
      </c>
      <c r="P476" s="69">
        <f>+AVERAGE(N476:O476)</f>
        <v>140760</v>
      </c>
    </row>
    <row r="477" spans="1:16" ht="30" x14ac:dyDescent="0.25">
      <c r="A477" s="16">
        <v>475</v>
      </c>
      <c r="B477" s="445" t="s">
        <v>2118</v>
      </c>
      <c r="C477" s="232" t="s">
        <v>14</v>
      </c>
      <c r="D477" s="66">
        <v>1</v>
      </c>
      <c r="E477" s="67">
        <f t="shared" si="53"/>
        <v>118285.71428571429</v>
      </c>
      <c r="F477" s="26">
        <v>0.19</v>
      </c>
      <c r="G477" s="301">
        <f>(E477*F477)+E477</f>
        <v>140760</v>
      </c>
      <c r="H477" s="10"/>
      <c r="I477" s="74">
        <v>114285.71428571429</v>
      </c>
      <c r="J477" s="438">
        <v>122285.71428571429</v>
      </c>
      <c r="K477" s="68">
        <f t="shared" si="56"/>
        <v>118285.71428571429</v>
      </c>
      <c r="L477" s="27"/>
      <c r="M477" s="26">
        <f t="shared" si="55"/>
        <v>0.19</v>
      </c>
      <c r="N477" s="78">
        <f t="shared" si="57"/>
        <v>136000</v>
      </c>
      <c r="O477" s="115">
        <f t="shared" si="58"/>
        <v>145520</v>
      </c>
      <c r="P477" s="69">
        <f t="shared" si="59"/>
        <v>140760</v>
      </c>
    </row>
    <row r="478" spans="1:16" x14ac:dyDescent="0.25">
      <c r="A478" s="16">
        <v>476</v>
      </c>
      <c r="B478" s="445" t="s">
        <v>2119</v>
      </c>
      <c r="C478" s="232" t="s">
        <v>14</v>
      </c>
      <c r="D478" s="66">
        <v>1</v>
      </c>
      <c r="E478" s="67">
        <f t="shared" si="53"/>
        <v>86218.487394957992</v>
      </c>
      <c r="F478" s="26">
        <v>0.19</v>
      </c>
      <c r="G478" s="301">
        <f t="shared" si="54"/>
        <v>102600.00000000001</v>
      </c>
      <c r="H478" s="10"/>
      <c r="I478" s="74">
        <v>28571.428571428572</v>
      </c>
      <c r="J478" s="438">
        <v>143865.5462184874</v>
      </c>
      <c r="K478" s="68">
        <f>+AVERAGE(I478:J478)</f>
        <v>86218.487394957992</v>
      </c>
      <c r="L478" s="27"/>
      <c r="M478" s="26">
        <f t="shared" si="55"/>
        <v>0.19</v>
      </c>
      <c r="N478" s="78">
        <f t="shared" si="57"/>
        <v>34000</v>
      </c>
      <c r="O478" s="115">
        <f t="shared" si="58"/>
        <v>171200</v>
      </c>
      <c r="P478" s="69">
        <f>+AVERAGE(N478:O478)</f>
        <v>102600</v>
      </c>
    </row>
    <row r="479" spans="1:16" x14ac:dyDescent="0.25">
      <c r="A479" s="16">
        <v>477</v>
      </c>
      <c r="B479" s="445" t="s">
        <v>2120</v>
      </c>
      <c r="C479" s="235" t="s">
        <v>2121</v>
      </c>
      <c r="D479" s="66">
        <v>1</v>
      </c>
      <c r="E479" s="67">
        <f t="shared" si="53"/>
        <v>23689.075630252104</v>
      </c>
      <c r="F479" s="26">
        <v>0.19</v>
      </c>
      <c r="G479" s="301">
        <f t="shared" si="54"/>
        <v>28190.000000000004</v>
      </c>
      <c r="H479" s="10"/>
      <c r="I479" s="74">
        <v>16806.722689075632</v>
      </c>
      <c r="J479" s="438">
        <v>30571.428571428572</v>
      </c>
      <c r="K479" s="68">
        <f t="shared" si="56"/>
        <v>23689.075630252104</v>
      </c>
      <c r="L479" s="27"/>
      <c r="M479" s="26">
        <f t="shared" si="55"/>
        <v>0.19</v>
      </c>
      <c r="N479" s="78">
        <f t="shared" si="57"/>
        <v>20000</v>
      </c>
      <c r="O479" s="115">
        <f t="shared" si="58"/>
        <v>36380</v>
      </c>
      <c r="P479" s="69">
        <f t="shared" si="59"/>
        <v>28190</v>
      </c>
    </row>
    <row r="480" spans="1:16" x14ac:dyDescent="0.25">
      <c r="A480" s="16">
        <v>478</v>
      </c>
      <c r="B480" s="445" t="s">
        <v>2122</v>
      </c>
      <c r="C480" s="232" t="s">
        <v>2111</v>
      </c>
      <c r="D480" s="66">
        <v>1</v>
      </c>
      <c r="E480" s="67">
        <f t="shared" si="53"/>
        <v>76218.487394957992</v>
      </c>
      <c r="F480" s="26">
        <v>0.19</v>
      </c>
      <c r="G480" s="301">
        <f t="shared" si="54"/>
        <v>90700.000000000015</v>
      </c>
      <c r="H480" s="10"/>
      <c r="I480" s="74">
        <v>134453.78151260506</v>
      </c>
      <c r="J480" s="438">
        <v>17983.193277310926</v>
      </c>
      <c r="K480" s="68">
        <f>+AVERAGE(I480:J480)</f>
        <v>76218.487394957992</v>
      </c>
      <c r="L480" s="27"/>
      <c r="M480" s="26">
        <f t="shared" si="55"/>
        <v>0.19</v>
      </c>
      <c r="N480" s="78">
        <f>+(I480*M480)+I480</f>
        <v>160000</v>
      </c>
      <c r="O480" s="115">
        <f t="shared" si="58"/>
        <v>21400</v>
      </c>
      <c r="P480" s="69">
        <f>+AVERAGE(N480:O480)</f>
        <v>90700</v>
      </c>
    </row>
    <row r="481" spans="1:19" x14ac:dyDescent="0.25">
      <c r="A481" s="16">
        <v>479</v>
      </c>
      <c r="B481" s="445" t="s">
        <v>2123</v>
      </c>
      <c r="C481" s="232" t="s">
        <v>14</v>
      </c>
      <c r="D481" s="66">
        <v>1</v>
      </c>
      <c r="E481" s="67">
        <f t="shared" si="53"/>
        <v>187865.54621848738</v>
      </c>
      <c r="F481" s="26">
        <v>0.19</v>
      </c>
      <c r="G481" s="301">
        <f t="shared" si="54"/>
        <v>223559.99999999997</v>
      </c>
      <c r="H481" s="10"/>
      <c r="I481" s="74">
        <v>181512.6050420168</v>
      </c>
      <c r="J481" s="438">
        <v>194218.48739495798</v>
      </c>
      <c r="K481" s="68">
        <f t="shared" si="56"/>
        <v>187865.54621848738</v>
      </c>
      <c r="L481" s="27"/>
      <c r="M481" s="26">
        <f t="shared" si="55"/>
        <v>0.19</v>
      </c>
      <c r="N481" s="78">
        <f t="shared" si="57"/>
        <v>216000</v>
      </c>
      <c r="O481" s="115">
        <f t="shared" si="58"/>
        <v>231120</v>
      </c>
      <c r="P481" s="69">
        <f t="shared" si="59"/>
        <v>223560</v>
      </c>
    </row>
    <row r="482" spans="1:19" x14ac:dyDescent="0.25">
      <c r="A482" s="16">
        <v>480</v>
      </c>
      <c r="B482" s="445" t="s">
        <v>2124</v>
      </c>
      <c r="C482" s="232" t="s">
        <v>14</v>
      </c>
      <c r="D482" s="66">
        <v>1</v>
      </c>
      <c r="E482" s="67">
        <f t="shared" si="53"/>
        <v>70449.579831932788</v>
      </c>
      <c r="F482" s="26">
        <v>0.19</v>
      </c>
      <c r="G482" s="301">
        <f t="shared" si="54"/>
        <v>83835.000000000015</v>
      </c>
      <c r="H482" s="10"/>
      <c r="I482" s="74">
        <v>68067.226890756312</v>
      </c>
      <c r="J482" s="438">
        <v>72831.932773109249</v>
      </c>
      <c r="K482" s="68">
        <f t="shared" si="56"/>
        <v>70449.579831932788</v>
      </c>
      <c r="L482" s="27"/>
      <c r="M482" s="26">
        <f t="shared" si="55"/>
        <v>0.19</v>
      </c>
      <c r="N482" s="78">
        <f t="shared" si="57"/>
        <v>81000.000000000015</v>
      </c>
      <c r="O482" s="115">
        <f t="shared" si="58"/>
        <v>86670</v>
      </c>
      <c r="P482" s="69">
        <f t="shared" si="59"/>
        <v>83835</v>
      </c>
    </row>
    <row r="483" spans="1:19" ht="30" x14ac:dyDescent="0.25">
      <c r="A483" s="16">
        <v>481</v>
      </c>
      <c r="B483" s="236" t="s">
        <v>2125</v>
      </c>
      <c r="C483" s="232" t="s">
        <v>14</v>
      </c>
      <c r="D483" s="66">
        <v>1</v>
      </c>
      <c r="E483" s="67">
        <f t="shared" si="53"/>
        <v>41834.873949579851</v>
      </c>
      <c r="F483" s="26">
        <v>0.19</v>
      </c>
      <c r="G483" s="301">
        <f t="shared" si="54"/>
        <v>49783.500000000022</v>
      </c>
      <c r="H483" s="10"/>
      <c r="I483" s="74">
        <v>40420.168067226892</v>
      </c>
      <c r="J483" s="438">
        <v>43249.579831932802</v>
      </c>
      <c r="K483" s="68">
        <f t="shared" si="56"/>
        <v>41834.873949579851</v>
      </c>
      <c r="L483" s="27"/>
      <c r="M483" s="26">
        <f t="shared" si="55"/>
        <v>0.19</v>
      </c>
      <c r="N483" s="78">
        <f t="shared" si="57"/>
        <v>48100</v>
      </c>
      <c r="O483" s="115">
        <f t="shared" si="58"/>
        <v>51467.000000000036</v>
      </c>
      <c r="P483" s="69">
        <f t="shared" si="59"/>
        <v>49783.500000000015</v>
      </c>
    </row>
    <row r="484" spans="1:19" x14ac:dyDescent="0.25">
      <c r="A484" s="16">
        <v>482</v>
      </c>
      <c r="B484" s="236" t="s">
        <v>2126</v>
      </c>
      <c r="C484" s="232" t="s">
        <v>14</v>
      </c>
      <c r="D484" s="66">
        <v>1</v>
      </c>
      <c r="E484" s="67">
        <f t="shared" si="53"/>
        <v>687.39495798319331</v>
      </c>
      <c r="F484" s="26">
        <v>0.19</v>
      </c>
      <c r="G484" s="301">
        <f t="shared" si="54"/>
        <v>818</v>
      </c>
      <c r="H484" s="10"/>
      <c r="I484" s="74">
        <v>663.86554621848745</v>
      </c>
      <c r="J484" s="438">
        <v>710.92436974789916</v>
      </c>
      <c r="K484" s="68">
        <f t="shared" si="56"/>
        <v>687.39495798319331</v>
      </c>
      <c r="L484" s="27"/>
      <c r="M484" s="26">
        <f t="shared" si="55"/>
        <v>0.19</v>
      </c>
      <c r="N484" s="78">
        <f t="shared" si="57"/>
        <v>790.00000000000011</v>
      </c>
      <c r="O484" s="115">
        <f t="shared" si="58"/>
        <v>846</v>
      </c>
      <c r="P484" s="69">
        <f t="shared" si="59"/>
        <v>818</v>
      </c>
    </row>
    <row r="485" spans="1:19" x14ac:dyDescent="0.25">
      <c r="A485" s="16">
        <v>483</v>
      </c>
      <c r="B485" s="236" t="s">
        <v>2127</v>
      </c>
      <c r="C485" s="232" t="s">
        <v>14</v>
      </c>
      <c r="D485" s="66">
        <v>1</v>
      </c>
      <c r="E485" s="67">
        <f t="shared" si="53"/>
        <v>54968.067226890758</v>
      </c>
      <c r="F485" s="26">
        <v>0.19</v>
      </c>
      <c r="G485" s="301">
        <f t="shared" si="54"/>
        <v>65412</v>
      </c>
      <c r="H485" s="10"/>
      <c r="I485" s="74">
        <v>53109.243697478996</v>
      </c>
      <c r="J485" s="438">
        <v>56826.89075630252</v>
      </c>
      <c r="K485" s="68">
        <f t="shared" si="56"/>
        <v>54968.067226890758</v>
      </c>
      <c r="L485" s="27"/>
      <c r="M485" s="26">
        <f t="shared" si="55"/>
        <v>0.19</v>
      </c>
      <c r="N485" s="78">
        <f t="shared" si="57"/>
        <v>63200.000000000007</v>
      </c>
      <c r="O485" s="115">
        <f>+(J485*M485)+J485</f>
        <v>67624</v>
      </c>
      <c r="P485" s="69">
        <f>+AVERAGE(N485:O485)</f>
        <v>65412</v>
      </c>
    </row>
    <row r="486" spans="1:19" x14ac:dyDescent="0.25">
      <c r="A486" s="16">
        <v>484</v>
      </c>
      <c r="B486" s="236" t="s">
        <v>2128</v>
      </c>
      <c r="C486" s="232" t="s">
        <v>14</v>
      </c>
      <c r="D486" s="66">
        <v>1</v>
      </c>
      <c r="E486" s="67">
        <f t="shared" si="53"/>
        <v>38616.806722689078</v>
      </c>
      <c r="F486" s="26">
        <v>0.19</v>
      </c>
      <c r="G486" s="301">
        <f t="shared" si="54"/>
        <v>45954</v>
      </c>
      <c r="H486" s="10"/>
      <c r="I486" s="74">
        <v>37310.924369747903</v>
      </c>
      <c r="J486" s="438">
        <v>39922.689075630253</v>
      </c>
      <c r="K486" s="68">
        <f t="shared" si="56"/>
        <v>38616.806722689078</v>
      </c>
      <c r="L486" s="27"/>
      <c r="M486" s="26">
        <f t="shared" si="55"/>
        <v>0.19</v>
      </c>
      <c r="N486" s="78">
        <f t="shared" si="57"/>
        <v>44400.000000000007</v>
      </c>
      <c r="O486" s="115">
        <f t="shared" si="58"/>
        <v>47508</v>
      </c>
      <c r="P486" s="69">
        <f>+AVERAGE(N486:O486)</f>
        <v>45954</v>
      </c>
    </row>
    <row r="487" spans="1:19" s="316" customFormat="1" ht="31.5" customHeight="1" x14ac:dyDescent="0.3">
      <c r="A487" s="16"/>
      <c r="B487" s="302" t="s">
        <v>279</v>
      </c>
      <c r="C487" s="303"/>
      <c r="D487" s="304">
        <f>SUM(D3:D486)</f>
        <v>484</v>
      </c>
      <c r="E487" s="305">
        <f>SUM(E3:E486)</f>
        <v>48002663.865546249</v>
      </c>
      <c r="F487" s="306"/>
      <c r="G487" s="307">
        <f>SUM(G3:G486)</f>
        <v>57123170</v>
      </c>
      <c r="H487" s="308"/>
      <c r="I487" s="309">
        <f>SUM(I3:I486)</f>
        <v>46379301.68067231</v>
      </c>
      <c r="J487" s="441">
        <f>SUM(J3:J486)</f>
        <v>49626026.05042012</v>
      </c>
      <c r="K487" s="310">
        <f>SUM(K3:K437)</f>
        <v>40342613.02521009</v>
      </c>
      <c r="L487" s="311"/>
      <c r="M487" s="312"/>
      <c r="N487" s="313">
        <f>SUM(N3:N486)</f>
        <v>55191369</v>
      </c>
      <c r="O487" s="314">
        <f>SUM(O3:O486)</f>
        <v>59054971</v>
      </c>
      <c r="P487" s="315">
        <f>SUM(P3:P486)</f>
        <v>57123170</v>
      </c>
    </row>
    <row r="488" spans="1:19" ht="15.75" customHeight="1" x14ac:dyDescent="0.25">
      <c r="E488" s="22"/>
      <c r="J488" s="22"/>
      <c r="K488" s="22"/>
      <c r="L488" s="22"/>
      <c r="M488" s="29"/>
      <c r="N488" s="22"/>
      <c r="O488" s="116"/>
      <c r="P488" s="22"/>
      <c r="R488" s="431"/>
      <c r="S488" s="39"/>
    </row>
    <row r="489" spans="1:19" ht="15.75" customHeight="1" x14ac:dyDescent="0.25">
      <c r="E489" s="22"/>
      <c r="J489" s="22"/>
      <c r="K489" s="22"/>
      <c r="L489" s="22"/>
      <c r="M489" s="29"/>
      <c r="N489" s="22"/>
      <c r="O489" s="22"/>
      <c r="P489" s="22"/>
    </row>
    <row r="490" spans="1:19" ht="15.75" customHeight="1" x14ac:dyDescent="0.25">
      <c r="E490" s="22"/>
      <c r="G490" s="130"/>
      <c r="I490" s="31"/>
      <c r="J490" s="31"/>
      <c r="K490" s="22"/>
      <c r="L490" s="22"/>
      <c r="M490" s="29"/>
      <c r="N490" s="22"/>
      <c r="O490" s="22"/>
      <c r="P490" s="22"/>
    </row>
    <row r="491" spans="1:19" ht="15.75" customHeight="1" x14ac:dyDescent="0.25">
      <c r="E491" s="22"/>
      <c r="G491" s="130"/>
      <c r="I491" s="31"/>
      <c r="J491" s="31"/>
      <c r="K491" s="22"/>
      <c r="L491" s="22"/>
      <c r="M491" s="29"/>
      <c r="N491" s="22"/>
      <c r="O491" s="22"/>
      <c r="P491" s="22"/>
    </row>
    <row r="492" spans="1:19" ht="15.75" customHeight="1" x14ac:dyDescent="0.25">
      <c r="D492" s="30"/>
      <c r="E492" s="22"/>
      <c r="J492" s="22"/>
      <c r="K492" s="22"/>
      <c r="L492" s="22"/>
      <c r="M492" s="29"/>
      <c r="N492" s="22"/>
      <c r="O492" s="22"/>
      <c r="P492" s="22"/>
    </row>
    <row r="493" spans="1:19" ht="15.75" customHeight="1" x14ac:dyDescent="0.25">
      <c r="D493" s="32"/>
      <c r="E493" s="22"/>
      <c r="J493" s="22"/>
      <c r="K493" s="22"/>
      <c r="L493" s="22"/>
      <c r="M493" s="29"/>
      <c r="N493" s="22"/>
      <c r="O493" s="22"/>
      <c r="P493" s="22"/>
    </row>
    <row r="494" spans="1:19" ht="15.75" customHeight="1" x14ac:dyDescent="0.25">
      <c r="E494" s="22"/>
      <c r="J494" s="22"/>
      <c r="K494" s="22"/>
      <c r="L494" s="22"/>
      <c r="M494" s="29"/>
      <c r="N494" s="22"/>
      <c r="O494" s="22"/>
      <c r="P494" s="22"/>
    </row>
    <row r="495" spans="1:19" ht="15.75" customHeight="1" x14ac:dyDescent="0.25">
      <c r="E495" s="22"/>
      <c r="J495" s="22"/>
      <c r="K495" s="22"/>
      <c r="L495" s="22"/>
      <c r="M495" s="29"/>
      <c r="N495" s="22"/>
      <c r="O495" s="22"/>
      <c r="P495" s="22"/>
    </row>
    <row r="496" spans="1:19" ht="15.75" customHeight="1" x14ac:dyDescent="0.25">
      <c r="E496" s="22"/>
      <c r="J496" s="22"/>
      <c r="K496" s="22"/>
      <c r="L496" s="22"/>
      <c r="M496" s="29"/>
      <c r="N496" s="22"/>
      <c r="O496" s="22"/>
      <c r="P496" s="22"/>
    </row>
    <row r="497" spans="5:16" ht="15.75" customHeight="1" x14ac:dyDescent="0.25">
      <c r="E497" s="22"/>
      <c r="J497" s="22"/>
      <c r="K497" s="22"/>
      <c r="L497" s="22"/>
      <c r="M497" s="29"/>
      <c r="N497" s="22"/>
      <c r="O497" s="22"/>
      <c r="P497" s="22"/>
    </row>
    <row r="498" spans="5:16" ht="15.75" customHeight="1" x14ac:dyDescent="0.25">
      <c r="E498" s="22"/>
      <c r="J498" s="22"/>
      <c r="K498" s="22"/>
      <c r="L498" s="22"/>
      <c r="M498" s="29"/>
      <c r="N498" s="22"/>
      <c r="O498" s="22"/>
      <c r="P498" s="22"/>
    </row>
    <row r="499" spans="5:16" ht="15.75" customHeight="1" x14ac:dyDescent="0.25">
      <c r="E499" s="22"/>
      <c r="J499" s="22"/>
      <c r="K499" s="22"/>
      <c r="L499" s="22"/>
      <c r="M499" s="29"/>
      <c r="N499" s="22"/>
      <c r="O499" s="22"/>
      <c r="P499" s="22"/>
    </row>
    <row r="500" spans="5:16" ht="15.75" customHeight="1" x14ac:dyDescent="0.25">
      <c r="E500" s="22"/>
      <c r="J500" s="22"/>
      <c r="K500" s="22"/>
      <c r="L500" s="22"/>
      <c r="M500" s="29"/>
      <c r="N500" s="22"/>
      <c r="O500" s="22"/>
      <c r="P500" s="22"/>
    </row>
    <row r="501" spans="5:16" ht="15.75" customHeight="1" x14ac:dyDescent="0.25">
      <c r="E501" s="22"/>
      <c r="J501" s="22"/>
      <c r="K501" s="22"/>
      <c r="L501" s="22"/>
      <c r="M501" s="29"/>
      <c r="N501" s="22"/>
      <c r="O501" s="22"/>
      <c r="P501" s="22"/>
    </row>
    <row r="502" spans="5:16" ht="15.75" customHeight="1" x14ac:dyDescent="0.25">
      <c r="E502" s="22"/>
      <c r="J502" s="22"/>
      <c r="K502" s="22"/>
      <c r="L502" s="22"/>
      <c r="M502" s="29"/>
      <c r="N502" s="22"/>
      <c r="O502" s="22"/>
      <c r="P502" s="22"/>
    </row>
    <row r="503" spans="5:16" ht="15.75" customHeight="1" x14ac:dyDescent="0.25">
      <c r="E503" s="22"/>
      <c r="J503" s="22"/>
      <c r="K503" s="22"/>
      <c r="L503" s="22"/>
      <c r="M503" s="29"/>
      <c r="N503" s="22"/>
      <c r="O503" s="22"/>
      <c r="P503" s="22"/>
    </row>
    <row r="504" spans="5:16" ht="15.75" customHeight="1" x14ac:dyDescent="0.25">
      <c r="E504" s="22"/>
      <c r="J504" s="22"/>
      <c r="K504" s="22"/>
      <c r="L504" s="22"/>
      <c r="M504" s="29"/>
      <c r="N504" s="22"/>
      <c r="O504" s="22"/>
      <c r="P504" s="22"/>
    </row>
    <row r="505" spans="5:16" ht="15.75" customHeight="1" x14ac:dyDescent="0.25">
      <c r="E505" s="22"/>
      <c r="J505" s="22"/>
      <c r="K505" s="22"/>
      <c r="L505" s="22"/>
      <c r="M505" s="29"/>
      <c r="N505" s="22"/>
      <c r="O505" s="22"/>
      <c r="P505" s="22"/>
    </row>
    <row r="506" spans="5:16" ht="15.75" customHeight="1" x14ac:dyDescent="0.25">
      <c r="E506" s="22"/>
      <c r="J506" s="22"/>
      <c r="K506" s="22"/>
      <c r="L506" s="22"/>
      <c r="M506" s="29"/>
      <c r="N506" s="22"/>
      <c r="O506" s="22"/>
      <c r="P506" s="22"/>
    </row>
    <row r="507" spans="5:16" ht="15.75" customHeight="1" x14ac:dyDescent="0.25">
      <c r="E507" s="22"/>
      <c r="J507" s="22"/>
      <c r="K507" s="22"/>
      <c r="L507" s="22"/>
      <c r="M507" s="29"/>
      <c r="N507" s="22"/>
      <c r="O507" s="22"/>
      <c r="P507" s="22"/>
    </row>
    <row r="508" spans="5:16" ht="15.75" customHeight="1" x14ac:dyDescent="0.25">
      <c r="E508" s="22"/>
      <c r="J508" s="22"/>
      <c r="K508" s="22"/>
      <c r="L508" s="22"/>
      <c r="M508" s="29"/>
      <c r="N508" s="22"/>
      <c r="O508" s="22"/>
      <c r="P508" s="22"/>
    </row>
    <row r="509" spans="5:16" ht="15.75" customHeight="1" x14ac:dyDescent="0.25">
      <c r="E509" s="22"/>
      <c r="J509" s="22"/>
      <c r="K509" s="22"/>
      <c r="L509" s="22"/>
      <c r="M509" s="29"/>
      <c r="N509" s="22"/>
      <c r="O509" s="22"/>
      <c r="P509" s="22"/>
    </row>
    <row r="510" spans="5:16" ht="15.75" customHeight="1" x14ac:dyDescent="0.25">
      <c r="E510" s="22"/>
      <c r="J510" s="22"/>
      <c r="K510" s="22"/>
      <c r="L510" s="22"/>
      <c r="M510" s="29"/>
      <c r="N510" s="22"/>
      <c r="O510" s="22"/>
      <c r="P510" s="22"/>
    </row>
    <row r="511" spans="5:16" ht="15.75" customHeight="1" x14ac:dyDescent="0.25">
      <c r="E511" s="22"/>
      <c r="J511" s="22"/>
      <c r="K511" s="22"/>
      <c r="L511" s="22"/>
      <c r="M511" s="29"/>
      <c r="N511" s="22"/>
      <c r="O511" s="22"/>
      <c r="P511" s="22"/>
    </row>
    <row r="512" spans="5:16" ht="15.75" customHeight="1" x14ac:dyDescent="0.25">
      <c r="E512" s="22"/>
      <c r="J512" s="22"/>
      <c r="K512" s="22"/>
      <c r="L512" s="22"/>
      <c r="M512" s="29"/>
      <c r="N512" s="22"/>
      <c r="O512" s="22"/>
      <c r="P512" s="22"/>
    </row>
    <row r="513" spans="5:16" ht="15.75" customHeight="1" x14ac:dyDescent="0.25">
      <c r="E513" s="22"/>
      <c r="J513" s="22"/>
      <c r="K513" s="22"/>
      <c r="L513" s="22"/>
      <c r="M513" s="29"/>
      <c r="N513" s="22"/>
      <c r="O513" s="22"/>
      <c r="P513" s="22"/>
    </row>
    <row r="514" spans="5:16" ht="15.75" customHeight="1" x14ac:dyDescent="0.25">
      <c r="E514" s="22"/>
      <c r="J514" s="22"/>
      <c r="K514" s="22"/>
      <c r="L514" s="22"/>
      <c r="M514" s="29"/>
      <c r="N514" s="22"/>
      <c r="O514" s="22"/>
      <c r="P514" s="22"/>
    </row>
    <row r="515" spans="5:16" ht="15.75" customHeight="1" x14ac:dyDescent="0.25">
      <c r="E515" s="22"/>
      <c r="J515" s="22"/>
      <c r="K515" s="22"/>
      <c r="L515" s="22"/>
      <c r="M515" s="29"/>
      <c r="N515" s="22"/>
      <c r="O515" s="22"/>
      <c r="P515" s="22"/>
    </row>
    <row r="516" spans="5:16" ht="15.75" customHeight="1" x14ac:dyDescent="0.25">
      <c r="E516" s="22"/>
      <c r="J516" s="22"/>
      <c r="K516" s="22"/>
      <c r="L516" s="22"/>
      <c r="M516" s="29"/>
      <c r="N516" s="22"/>
      <c r="O516" s="22"/>
      <c r="P516" s="22"/>
    </row>
    <row r="517" spans="5:16" ht="15.75" customHeight="1" x14ac:dyDescent="0.25">
      <c r="E517" s="22"/>
      <c r="J517" s="22"/>
      <c r="K517" s="22"/>
      <c r="L517" s="22"/>
      <c r="M517" s="29"/>
      <c r="N517" s="22"/>
      <c r="O517" s="22"/>
      <c r="P517" s="22"/>
    </row>
    <row r="518" spans="5:16" ht="15.75" customHeight="1" x14ac:dyDescent="0.25">
      <c r="E518" s="22"/>
      <c r="J518" s="22"/>
      <c r="K518" s="22"/>
      <c r="L518" s="22"/>
      <c r="M518" s="29"/>
      <c r="N518" s="22"/>
      <c r="O518" s="22"/>
      <c r="P518" s="22"/>
    </row>
    <row r="519" spans="5:16" ht="15.75" customHeight="1" x14ac:dyDescent="0.25">
      <c r="E519" s="22"/>
      <c r="J519" s="22"/>
      <c r="K519" s="22"/>
      <c r="L519" s="22"/>
      <c r="M519" s="29"/>
      <c r="N519" s="22"/>
      <c r="O519" s="22"/>
      <c r="P519" s="22"/>
    </row>
    <row r="520" spans="5:16" ht="15.75" customHeight="1" x14ac:dyDescent="0.25">
      <c r="E520" s="22"/>
      <c r="J520" s="22"/>
      <c r="K520" s="22"/>
      <c r="L520" s="22"/>
      <c r="M520" s="29"/>
      <c r="N520" s="22"/>
      <c r="O520" s="22"/>
      <c r="P520" s="22"/>
    </row>
    <row r="521" spans="5:16" ht="15.75" customHeight="1" x14ac:dyDescent="0.25">
      <c r="E521" s="22"/>
      <c r="J521" s="22"/>
      <c r="K521" s="22"/>
      <c r="L521" s="22"/>
      <c r="M521" s="29"/>
      <c r="N521" s="22"/>
      <c r="O521" s="22"/>
      <c r="P521" s="22"/>
    </row>
    <row r="522" spans="5:16" ht="15.75" customHeight="1" x14ac:dyDescent="0.25">
      <c r="E522" s="22"/>
      <c r="J522" s="22"/>
      <c r="K522" s="22"/>
      <c r="L522" s="22"/>
      <c r="M522" s="29"/>
      <c r="N522" s="22"/>
      <c r="O522" s="22"/>
      <c r="P522" s="22"/>
    </row>
    <row r="523" spans="5:16" ht="15.75" customHeight="1" x14ac:dyDescent="0.25">
      <c r="E523" s="22"/>
      <c r="J523" s="22"/>
      <c r="K523" s="22"/>
      <c r="L523" s="22"/>
      <c r="M523" s="29"/>
      <c r="N523" s="22"/>
      <c r="O523" s="22"/>
      <c r="P523" s="22"/>
    </row>
    <row r="524" spans="5:16" ht="15.75" customHeight="1" x14ac:dyDescent="0.25">
      <c r="E524" s="22"/>
      <c r="J524" s="22"/>
      <c r="K524" s="22"/>
      <c r="L524" s="22"/>
      <c r="M524" s="29"/>
      <c r="N524" s="22"/>
      <c r="O524" s="22"/>
      <c r="P524" s="22"/>
    </row>
    <row r="525" spans="5:16" ht="15.75" customHeight="1" x14ac:dyDescent="0.25">
      <c r="E525" s="22"/>
      <c r="J525" s="22"/>
      <c r="K525" s="22"/>
      <c r="L525" s="22"/>
      <c r="M525" s="29"/>
      <c r="N525" s="22"/>
      <c r="O525" s="22"/>
      <c r="P525" s="22"/>
    </row>
    <row r="526" spans="5:16" ht="15.75" customHeight="1" x14ac:dyDescent="0.25">
      <c r="E526" s="22"/>
      <c r="J526" s="22"/>
      <c r="K526" s="22"/>
      <c r="L526" s="22"/>
      <c r="M526" s="29"/>
      <c r="N526" s="22"/>
      <c r="O526" s="22"/>
      <c r="P526" s="22"/>
    </row>
    <row r="527" spans="5:16" ht="15.75" customHeight="1" x14ac:dyDescent="0.25">
      <c r="E527" s="22"/>
      <c r="J527" s="22"/>
      <c r="K527" s="22"/>
      <c r="L527" s="22"/>
      <c r="M527" s="29"/>
      <c r="N527" s="22"/>
      <c r="O527" s="22"/>
      <c r="P527" s="22"/>
    </row>
    <row r="528" spans="5:16" ht="15.75" customHeight="1" x14ac:dyDescent="0.25">
      <c r="E528" s="22"/>
      <c r="J528" s="22"/>
      <c r="K528" s="22"/>
      <c r="L528" s="22"/>
      <c r="M528" s="29"/>
      <c r="N528" s="22"/>
      <c r="O528" s="22"/>
      <c r="P528" s="22"/>
    </row>
    <row r="529" spans="5:16" ht="15.75" customHeight="1" x14ac:dyDescent="0.25">
      <c r="E529" s="22"/>
      <c r="J529" s="22"/>
      <c r="K529" s="22"/>
      <c r="L529" s="22"/>
      <c r="M529" s="29"/>
      <c r="N529" s="22"/>
      <c r="O529" s="22"/>
      <c r="P529" s="22"/>
    </row>
    <row r="530" spans="5:16" ht="15.75" customHeight="1" x14ac:dyDescent="0.25">
      <c r="E530" s="22"/>
      <c r="J530" s="22"/>
      <c r="K530" s="22"/>
      <c r="L530" s="22"/>
      <c r="M530" s="29"/>
      <c r="N530" s="22"/>
      <c r="O530" s="22"/>
      <c r="P530" s="22"/>
    </row>
    <row r="531" spans="5:16" ht="15.75" customHeight="1" x14ac:dyDescent="0.25">
      <c r="E531" s="22"/>
      <c r="J531" s="22"/>
      <c r="K531" s="22"/>
      <c r="L531" s="22"/>
      <c r="M531" s="29"/>
      <c r="N531" s="22"/>
      <c r="O531" s="22"/>
      <c r="P531" s="22"/>
    </row>
    <row r="532" spans="5:16" ht="15.75" customHeight="1" x14ac:dyDescent="0.25">
      <c r="E532" s="22"/>
      <c r="J532" s="22"/>
      <c r="K532" s="22"/>
      <c r="L532" s="22"/>
      <c r="M532" s="29"/>
      <c r="N532" s="22"/>
      <c r="O532" s="22"/>
      <c r="P532" s="22"/>
    </row>
    <row r="533" spans="5:16" ht="15.75" customHeight="1" x14ac:dyDescent="0.25">
      <c r="E533" s="22"/>
      <c r="J533" s="22"/>
      <c r="K533" s="22"/>
      <c r="L533" s="22"/>
      <c r="M533" s="29"/>
      <c r="N533" s="22"/>
      <c r="O533" s="22"/>
      <c r="P533" s="22"/>
    </row>
    <row r="534" spans="5:16" ht="15.75" customHeight="1" x14ac:dyDescent="0.25">
      <c r="E534" s="22"/>
      <c r="J534" s="22"/>
      <c r="K534" s="22"/>
      <c r="L534" s="22"/>
      <c r="M534" s="29"/>
      <c r="N534" s="22"/>
      <c r="O534" s="22"/>
      <c r="P534" s="22"/>
    </row>
    <row r="535" spans="5:16" ht="15.75" customHeight="1" x14ac:dyDescent="0.25">
      <c r="E535" s="22"/>
      <c r="J535" s="22"/>
      <c r="K535" s="22"/>
      <c r="L535" s="22"/>
      <c r="M535" s="29"/>
      <c r="N535" s="22"/>
      <c r="O535" s="22"/>
      <c r="P535" s="22"/>
    </row>
    <row r="536" spans="5:16" ht="15.75" customHeight="1" x14ac:dyDescent="0.25">
      <c r="E536" s="22"/>
      <c r="J536" s="22"/>
      <c r="K536" s="22"/>
      <c r="L536" s="22"/>
      <c r="M536" s="29"/>
      <c r="N536" s="22"/>
      <c r="O536" s="22"/>
      <c r="P536" s="22"/>
    </row>
    <row r="537" spans="5:16" ht="15.75" customHeight="1" x14ac:dyDescent="0.25">
      <c r="E537" s="22"/>
      <c r="J537" s="22"/>
      <c r="K537" s="22"/>
      <c r="L537" s="22"/>
      <c r="M537" s="29"/>
      <c r="N537" s="22"/>
      <c r="O537" s="22"/>
      <c r="P537" s="22"/>
    </row>
    <row r="538" spans="5:16" ht="15.75" customHeight="1" x14ac:dyDescent="0.25">
      <c r="E538" s="22"/>
      <c r="J538" s="22"/>
      <c r="K538" s="22"/>
      <c r="L538" s="22"/>
      <c r="M538" s="29"/>
      <c r="N538" s="22"/>
      <c r="O538" s="22"/>
      <c r="P538" s="22"/>
    </row>
    <row r="539" spans="5:16" ht="15.75" customHeight="1" x14ac:dyDescent="0.25">
      <c r="E539" s="22"/>
      <c r="J539" s="22"/>
      <c r="K539" s="22"/>
      <c r="L539" s="22"/>
      <c r="M539" s="29"/>
      <c r="N539" s="22"/>
      <c r="O539" s="22"/>
      <c r="P539" s="22"/>
    </row>
    <row r="540" spans="5:16" ht="15.75" customHeight="1" x14ac:dyDescent="0.25">
      <c r="E540" s="22"/>
      <c r="J540" s="22"/>
      <c r="K540" s="22"/>
      <c r="L540" s="22"/>
      <c r="M540" s="29"/>
      <c r="N540" s="22"/>
      <c r="O540" s="22"/>
      <c r="P540" s="22"/>
    </row>
    <row r="541" spans="5:16" ht="15.75" customHeight="1" x14ac:dyDescent="0.25">
      <c r="E541" s="22"/>
      <c r="J541" s="22"/>
      <c r="K541" s="22"/>
      <c r="L541" s="22"/>
      <c r="M541" s="29"/>
      <c r="N541" s="22"/>
      <c r="O541" s="22"/>
      <c r="P541" s="22"/>
    </row>
    <row r="542" spans="5:16" ht="15.75" customHeight="1" x14ac:dyDescent="0.25">
      <c r="E542" s="22"/>
      <c r="J542" s="22"/>
      <c r="K542" s="22"/>
      <c r="L542" s="22"/>
      <c r="M542" s="29"/>
      <c r="N542" s="22"/>
      <c r="O542" s="22"/>
      <c r="P542" s="22"/>
    </row>
    <row r="543" spans="5:16" ht="15.75" customHeight="1" x14ac:dyDescent="0.25">
      <c r="E543" s="22"/>
      <c r="J543" s="22"/>
      <c r="K543" s="22"/>
      <c r="L543" s="22"/>
      <c r="M543" s="29"/>
      <c r="N543" s="22"/>
      <c r="O543" s="22"/>
      <c r="P543" s="22"/>
    </row>
    <row r="544" spans="5:16" ht="15.75" customHeight="1" x14ac:dyDescent="0.25">
      <c r="E544" s="22"/>
      <c r="J544" s="22"/>
      <c r="K544" s="22"/>
      <c r="L544" s="22"/>
      <c r="M544" s="29"/>
      <c r="N544" s="22"/>
      <c r="O544" s="22"/>
      <c r="P544" s="22"/>
    </row>
    <row r="545" spans="5:16" ht="15.75" customHeight="1" x14ac:dyDescent="0.25">
      <c r="E545" s="22"/>
      <c r="J545" s="22"/>
      <c r="K545" s="22"/>
      <c r="L545" s="22"/>
      <c r="M545" s="29"/>
      <c r="N545" s="22"/>
      <c r="O545" s="22"/>
      <c r="P545" s="22"/>
    </row>
    <row r="546" spans="5:16" ht="15.75" customHeight="1" x14ac:dyDescent="0.25">
      <c r="E546" s="22"/>
      <c r="J546" s="22"/>
      <c r="K546" s="22"/>
      <c r="L546" s="22"/>
      <c r="M546" s="29"/>
      <c r="N546" s="22"/>
      <c r="O546" s="22"/>
      <c r="P546" s="22"/>
    </row>
    <row r="547" spans="5:16" ht="15.75" customHeight="1" x14ac:dyDescent="0.25">
      <c r="E547" s="22"/>
      <c r="J547" s="22"/>
      <c r="K547" s="22"/>
      <c r="L547" s="22"/>
      <c r="M547" s="29"/>
      <c r="N547" s="22"/>
      <c r="O547" s="22"/>
      <c r="P547" s="22"/>
    </row>
    <row r="548" spans="5:16" ht="15.75" customHeight="1" x14ac:dyDescent="0.25">
      <c r="E548" s="22"/>
      <c r="J548" s="22"/>
      <c r="K548" s="22"/>
      <c r="L548" s="22"/>
      <c r="M548" s="29"/>
      <c r="N548" s="22"/>
      <c r="O548" s="22"/>
      <c r="P548" s="22"/>
    </row>
    <row r="549" spans="5:16" ht="15.75" customHeight="1" x14ac:dyDescent="0.25">
      <c r="E549" s="22"/>
      <c r="J549" s="22"/>
      <c r="K549" s="22"/>
      <c r="L549" s="22"/>
      <c r="M549" s="29"/>
      <c r="N549" s="22"/>
      <c r="O549" s="22"/>
      <c r="P549" s="22"/>
    </row>
    <row r="550" spans="5:16" ht="15.75" customHeight="1" x14ac:dyDescent="0.25">
      <c r="E550" s="22"/>
      <c r="J550" s="22"/>
      <c r="K550" s="22"/>
      <c r="L550" s="22"/>
      <c r="M550" s="29"/>
      <c r="N550" s="22"/>
      <c r="O550" s="22"/>
      <c r="P550" s="22"/>
    </row>
    <row r="551" spans="5:16" ht="15.75" customHeight="1" x14ac:dyDescent="0.25">
      <c r="E551" s="22"/>
      <c r="J551" s="22"/>
      <c r="K551" s="22"/>
      <c r="L551" s="22"/>
      <c r="M551" s="29"/>
      <c r="N551" s="22"/>
      <c r="O551" s="22"/>
      <c r="P551" s="22"/>
    </row>
    <row r="552" spans="5:16" ht="15.75" customHeight="1" x14ac:dyDescent="0.25">
      <c r="E552" s="22"/>
      <c r="J552" s="22"/>
      <c r="K552" s="22"/>
      <c r="L552" s="22"/>
      <c r="M552" s="29"/>
      <c r="N552" s="22"/>
      <c r="O552" s="22"/>
      <c r="P552" s="22"/>
    </row>
    <row r="553" spans="5:16" ht="15.75" customHeight="1" x14ac:dyDescent="0.25">
      <c r="E553" s="22"/>
      <c r="J553" s="22"/>
      <c r="K553" s="22"/>
      <c r="L553" s="22"/>
      <c r="M553" s="29"/>
      <c r="N553" s="22"/>
      <c r="O553" s="22"/>
      <c r="P553" s="22"/>
    </row>
    <row r="554" spans="5:16" ht="15.75" customHeight="1" x14ac:dyDescent="0.25">
      <c r="E554" s="22"/>
      <c r="J554" s="22"/>
      <c r="K554" s="22"/>
      <c r="L554" s="22"/>
      <c r="M554" s="29"/>
      <c r="N554" s="22"/>
      <c r="O554" s="22"/>
      <c r="P554" s="22"/>
    </row>
    <row r="555" spans="5:16" ht="15.75" customHeight="1" x14ac:dyDescent="0.25">
      <c r="E555" s="22"/>
      <c r="J555" s="22"/>
      <c r="K555" s="22"/>
      <c r="L555" s="22"/>
      <c r="M555" s="29"/>
      <c r="N555" s="22"/>
      <c r="O555" s="22"/>
      <c r="P555" s="22"/>
    </row>
    <row r="556" spans="5:16" ht="15.75" customHeight="1" x14ac:dyDescent="0.25">
      <c r="E556" s="22"/>
      <c r="J556" s="22"/>
      <c r="K556" s="22"/>
      <c r="L556" s="22"/>
      <c r="M556" s="29"/>
      <c r="N556" s="22"/>
      <c r="O556" s="22"/>
      <c r="P556" s="22"/>
    </row>
    <row r="557" spans="5:16" ht="15.75" customHeight="1" x14ac:dyDescent="0.25">
      <c r="E557" s="22"/>
      <c r="J557" s="22"/>
      <c r="K557" s="22"/>
      <c r="L557" s="22"/>
      <c r="M557" s="29"/>
      <c r="N557" s="22"/>
      <c r="O557" s="22"/>
      <c r="P557" s="22"/>
    </row>
    <row r="558" spans="5:16" ht="15.75" customHeight="1" x14ac:dyDescent="0.25">
      <c r="E558" s="22"/>
      <c r="J558" s="22"/>
      <c r="K558" s="22"/>
      <c r="L558" s="22"/>
      <c r="M558" s="29"/>
      <c r="N558" s="22"/>
      <c r="O558" s="22"/>
      <c r="P558" s="22"/>
    </row>
    <row r="559" spans="5:16" ht="15.75" customHeight="1" x14ac:dyDescent="0.25">
      <c r="E559" s="22"/>
      <c r="J559" s="22"/>
      <c r="K559" s="22"/>
      <c r="L559" s="22"/>
      <c r="M559" s="29"/>
      <c r="N559" s="22"/>
      <c r="O559" s="22"/>
      <c r="P559" s="22"/>
    </row>
    <row r="560" spans="5:16" ht="15.75" customHeight="1" x14ac:dyDescent="0.25">
      <c r="E560" s="22"/>
      <c r="J560" s="22"/>
      <c r="K560" s="22"/>
      <c r="L560" s="22"/>
      <c r="M560" s="29"/>
      <c r="N560" s="22"/>
      <c r="O560" s="22"/>
      <c r="P560" s="22"/>
    </row>
    <row r="561" spans="5:16" ht="15.75" customHeight="1" x14ac:dyDescent="0.25">
      <c r="E561" s="22"/>
      <c r="J561" s="22"/>
      <c r="K561" s="22"/>
      <c r="L561" s="22"/>
      <c r="M561" s="29"/>
      <c r="N561" s="22"/>
      <c r="O561" s="22"/>
      <c r="P561" s="22"/>
    </row>
    <row r="562" spans="5:16" ht="15.75" customHeight="1" x14ac:dyDescent="0.25">
      <c r="E562" s="22"/>
      <c r="J562" s="22"/>
      <c r="K562" s="22"/>
      <c r="L562" s="22"/>
      <c r="M562" s="29"/>
      <c r="N562" s="22"/>
      <c r="O562" s="22"/>
      <c r="P562" s="22"/>
    </row>
    <row r="563" spans="5:16" ht="15.75" customHeight="1" x14ac:dyDescent="0.25">
      <c r="E563" s="22"/>
      <c r="J563" s="22"/>
      <c r="K563" s="22"/>
      <c r="L563" s="22"/>
      <c r="M563" s="29"/>
      <c r="N563" s="22"/>
      <c r="O563" s="22"/>
      <c r="P563" s="22"/>
    </row>
    <row r="564" spans="5:16" ht="15.75" customHeight="1" x14ac:dyDescent="0.25">
      <c r="E564" s="22"/>
      <c r="J564" s="22"/>
      <c r="K564" s="22"/>
      <c r="L564" s="22"/>
      <c r="M564" s="29"/>
      <c r="N564" s="22"/>
      <c r="O564" s="22"/>
      <c r="P564" s="22"/>
    </row>
    <row r="565" spans="5:16" ht="15.75" customHeight="1" x14ac:dyDescent="0.25">
      <c r="E565" s="22"/>
      <c r="J565" s="22"/>
      <c r="K565" s="22"/>
      <c r="L565" s="22"/>
      <c r="M565" s="29"/>
      <c r="N565" s="22"/>
      <c r="O565" s="22"/>
      <c r="P565" s="22"/>
    </row>
    <row r="566" spans="5:16" ht="15.75" customHeight="1" x14ac:dyDescent="0.25">
      <c r="E566" s="22"/>
      <c r="J566" s="22"/>
      <c r="K566" s="22"/>
      <c r="L566" s="22"/>
      <c r="M566" s="29"/>
      <c r="N566" s="22"/>
      <c r="O566" s="22"/>
      <c r="P566" s="22"/>
    </row>
    <row r="567" spans="5:16" ht="15.75" customHeight="1" x14ac:dyDescent="0.25">
      <c r="E567" s="22"/>
      <c r="J567" s="22"/>
      <c r="K567" s="22"/>
      <c r="L567" s="22"/>
      <c r="M567" s="29"/>
      <c r="N567" s="22"/>
      <c r="O567" s="22"/>
      <c r="P567" s="22"/>
    </row>
    <row r="568" spans="5:16" ht="15.75" customHeight="1" x14ac:dyDescent="0.25">
      <c r="E568" s="22"/>
      <c r="J568" s="22"/>
      <c r="K568" s="22"/>
      <c r="L568" s="22"/>
      <c r="M568" s="29"/>
      <c r="N568" s="22"/>
      <c r="O568" s="22"/>
      <c r="P568" s="22"/>
    </row>
    <row r="569" spans="5:16" ht="15.75" customHeight="1" x14ac:dyDescent="0.25">
      <c r="E569" s="22"/>
      <c r="J569" s="22"/>
      <c r="K569" s="22"/>
      <c r="L569" s="22"/>
      <c r="M569" s="29"/>
      <c r="N569" s="22"/>
      <c r="O569" s="22"/>
      <c r="P569" s="22"/>
    </row>
    <row r="570" spans="5:16" ht="15.75" customHeight="1" x14ac:dyDescent="0.25">
      <c r="E570" s="22"/>
      <c r="J570" s="22"/>
      <c r="K570" s="22"/>
      <c r="L570" s="22"/>
      <c r="M570" s="29"/>
      <c r="N570" s="22"/>
      <c r="O570" s="22"/>
      <c r="P570" s="22"/>
    </row>
    <row r="571" spans="5:16" ht="15.75" customHeight="1" x14ac:dyDescent="0.25">
      <c r="E571" s="22"/>
      <c r="J571" s="22"/>
      <c r="K571" s="22"/>
      <c r="L571" s="22"/>
      <c r="M571" s="29"/>
      <c r="N571" s="22"/>
      <c r="O571" s="22"/>
      <c r="P571" s="22"/>
    </row>
    <row r="572" spans="5:16" ht="15.75" customHeight="1" x14ac:dyDescent="0.25">
      <c r="E572" s="22"/>
      <c r="J572" s="22"/>
      <c r="K572" s="22"/>
      <c r="L572" s="22"/>
      <c r="M572" s="29"/>
      <c r="N572" s="22"/>
      <c r="O572" s="22"/>
      <c r="P572" s="22"/>
    </row>
    <row r="573" spans="5:16" ht="15.75" customHeight="1" x14ac:dyDescent="0.25">
      <c r="E573" s="22"/>
      <c r="J573" s="22"/>
      <c r="K573" s="22"/>
      <c r="L573" s="22"/>
      <c r="M573" s="29"/>
      <c r="N573" s="22"/>
      <c r="O573" s="22"/>
      <c r="P573" s="22"/>
    </row>
    <row r="574" spans="5:16" ht="15.75" customHeight="1" x14ac:dyDescent="0.25">
      <c r="E574" s="22"/>
      <c r="J574" s="22"/>
      <c r="K574" s="22"/>
      <c r="L574" s="22"/>
      <c r="M574" s="29"/>
      <c r="N574" s="22"/>
      <c r="O574" s="22"/>
      <c r="P574" s="22"/>
    </row>
    <row r="575" spans="5:16" ht="15.75" customHeight="1" x14ac:dyDescent="0.25">
      <c r="E575" s="22"/>
      <c r="J575" s="22"/>
      <c r="K575" s="22"/>
      <c r="L575" s="22"/>
      <c r="M575" s="29"/>
      <c r="N575" s="22"/>
      <c r="O575" s="22"/>
      <c r="P575" s="22"/>
    </row>
    <row r="576" spans="5:16" ht="15.75" customHeight="1" x14ac:dyDescent="0.25">
      <c r="E576" s="22"/>
      <c r="J576" s="22"/>
      <c r="K576" s="22"/>
      <c r="L576" s="22"/>
      <c r="M576" s="29"/>
      <c r="N576" s="22"/>
      <c r="O576" s="22"/>
      <c r="P576" s="22"/>
    </row>
    <row r="577" spans="5:16" ht="15.75" customHeight="1" x14ac:dyDescent="0.25">
      <c r="E577" s="22"/>
      <c r="J577" s="22"/>
      <c r="K577" s="22"/>
      <c r="L577" s="22"/>
      <c r="M577" s="29"/>
      <c r="N577" s="22"/>
      <c r="O577" s="22"/>
      <c r="P577" s="22"/>
    </row>
    <row r="578" spans="5:16" ht="15.75" customHeight="1" x14ac:dyDescent="0.25">
      <c r="E578" s="22"/>
      <c r="J578" s="22"/>
      <c r="K578" s="22"/>
      <c r="L578" s="22"/>
      <c r="M578" s="29"/>
      <c r="N578" s="22"/>
      <c r="O578" s="22"/>
      <c r="P578" s="22"/>
    </row>
    <row r="579" spans="5:16" ht="15.75" customHeight="1" x14ac:dyDescent="0.25">
      <c r="E579" s="22"/>
      <c r="J579" s="22"/>
      <c r="K579" s="22"/>
      <c r="L579" s="22"/>
      <c r="M579" s="29"/>
      <c r="N579" s="22"/>
      <c r="O579" s="22"/>
      <c r="P579" s="22"/>
    </row>
    <row r="580" spans="5:16" ht="15.75" customHeight="1" x14ac:dyDescent="0.25">
      <c r="E580" s="22"/>
      <c r="J580" s="22"/>
      <c r="K580" s="22"/>
      <c r="L580" s="22"/>
      <c r="M580" s="29"/>
      <c r="N580" s="22"/>
      <c r="O580" s="22"/>
      <c r="P580" s="22"/>
    </row>
    <row r="581" spans="5:16" ht="15.75" customHeight="1" x14ac:dyDescent="0.25">
      <c r="E581" s="22"/>
      <c r="J581" s="22"/>
      <c r="K581" s="22"/>
      <c r="L581" s="22"/>
      <c r="M581" s="29"/>
      <c r="N581" s="22"/>
      <c r="O581" s="22"/>
      <c r="P581" s="22"/>
    </row>
    <row r="582" spans="5:16" ht="15.75" customHeight="1" x14ac:dyDescent="0.25">
      <c r="E582" s="22"/>
      <c r="J582" s="22"/>
      <c r="K582" s="22"/>
      <c r="L582" s="22"/>
      <c r="M582" s="29"/>
      <c r="N582" s="22"/>
      <c r="O582" s="22"/>
      <c r="P582" s="22"/>
    </row>
    <row r="583" spans="5:16" ht="15.75" customHeight="1" x14ac:dyDescent="0.25">
      <c r="E583" s="22"/>
      <c r="J583" s="22"/>
      <c r="K583" s="22"/>
      <c r="L583" s="22"/>
      <c r="M583" s="29"/>
      <c r="N583" s="22"/>
      <c r="O583" s="22"/>
      <c r="P583" s="22"/>
    </row>
    <row r="584" spans="5:16" ht="15.75" customHeight="1" x14ac:dyDescent="0.25">
      <c r="E584" s="22"/>
      <c r="J584" s="22"/>
      <c r="K584" s="22"/>
      <c r="L584" s="22"/>
      <c r="M584" s="29"/>
      <c r="N584" s="22"/>
      <c r="O584" s="22"/>
      <c r="P584" s="22"/>
    </row>
    <row r="585" spans="5:16" ht="15.75" customHeight="1" x14ac:dyDescent="0.25">
      <c r="E585" s="22"/>
      <c r="J585" s="22"/>
      <c r="K585" s="22"/>
      <c r="L585" s="22"/>
      <c r="M585" s="29"/>
      <c r="N585" s="22"/>
      <c r="O585" s="22"/>
      <c r="P585" s="22"/>
    </row>
    <row r="586" spans="5:16" ht="15.75" customHeight="1" x14ac:dyDescent="0.25">
      <c r="E586" s="22"/>
      <c r="J586" s="22"/>
      <c r="K586" s="22"/>
      <c r="L586" s="22"/>
      <c r="M586" s="29"/>
      <c r="N586" s="22"/>
      <c r="O586" s="22"/>
      <c r="P586" s="22"/>
    </row>
    <row r="587" spans="5:16" ht="15.75" customHeight="1" x14ac:dyDescent="0.25">
      <c r="E587" s="22"/>
      <c r="J587" s="22"/>
      <c r="K587" s="22"/>
      <c r="L587" s="22"/>
      <c r="M587" s="29"/>
      <c r="N587" s="22"/>
      <c r="O587" s="22"/>
      <c r="P587" s="22"/>
    </row>
    <row r="588" spans="5:16" ht="15.75" customHeight="1" x14ac:dyDescent="0.25">
      <c r="E588" s="22"/>
      <c r="J588" s="22"/>
      <c r="K588" s="22"/>
      <c r="L588" s="22"/>
      <c r="M588" s="29"/>
      <c r="N588" s="22"/>
      <c r="O588" s="22"/>
      <c r="P588" s="22"/>
    </row>
    <row r="589" spans="5:16" ht="15.75" customHeight="1" x14ac:dyDescent="0.25">
      <c r="E589" s="22"/>
      <c r="J589" s="22"/>
      <c r="K589" s="22"/>
      <c r="L589" s="22"/>
      <c r="M589" s="29"/>
      <c r="N589" s="22"/>
      <c r="O589" s="22"/>
      <c r="P589" s="22"/>
    </row>
    <row r="590" spans="5:16" ht="15.75" customHeight="1" x14ac:dyDescent="0.25">
      <c r="E590" s="22"/>
      <c r="J590" s="22"/>
      <c r="K590" s="22"/>
      <c r="L590" s="22"/>
      <c r="M590" s="29"/>
      <c r="N590" s="22"/>
      <c r="O590" s="22"/>
      <c r="P590" s="22"/>
    </row>
    <row r="591" spans="5:16" ht="15.75" customHeight="1" x14ac:dyDescent="0.25">
      <c r="E591" s="22"/>
      <c r="J591" s="22"/>
      <c r="K591" s="22"/>
      <c r="L591" s="22"/>
      <c r="M591" s="29"/>
      <c r="N591" s="22"/>
      <c r="O591" s="22"/>
      <c r="P591" s="22"/>
    </row>
    <row r="592" spans="5:16" ht="15.75" customHeight="1" x14ac:dyDescent="0.25">
      <c r="E592" s="22"/>
      <c r="J592" s="22"/>
      <c r="K592" s="22"/>
      <c r="L592" s="22"/>
      <c r="M592" s="29"/>
      <c r="N592" s="22"/>
      <c r="O592" s="22"/>
      <c r="P592" s="22"/>
    </row>
    <row r="593" spans="5:16" ht="15.75" customHeight="1" x14ac:dyDescent="0.25">
      <c r="E593" s="22"/>
      <c r="J593" s="22"/>
      <c r="K593" s="22"/>
      <c r="L593" s="22"/>
      <c r="M593" s="29"/>
      <c r="N593" s="22"/>
      <c r="O593" s="22"/>
      <c r="P593" s="22"/>
    </row>
    <row r="594" spans="5:16" ht="15.75" customHeight="1" x14ac:dyDescent="0.25">
      <c r="E594" s="22"/>
      <c r="J594" s="22"/>
      <c r="K594" s="22"/>
      <c r="L594" s="22"/>
      <c r="M594" s="29"/>
      <c r="N594" s="22"/>
      <c r="O594" s="22"/>
      <c r="P594" s="22"/>
    </row>
    <row r="595" spans="5:16" ht="15.75" customHeight="1" x14ac:dyDescent="0.25">
      <c r="E595" s="22"/>
      <c r="J595" s="22"/>
      <c r="K595" s="22"/>
      <c r="L595" s="22"/>
      <c r="M595" s="29"/>
      <c r="N595" s="22"/>
      <c r="O595" s="22"/>
      <c r="P595" s="22"/>
    </row>
    <row r="596" spans="5:16" ht="15.75" customHeight="1" x14ac:dyDescent="0.25">
      <c r="E596" s="22"/>
      <c r="J596" s="22"/>
      <c r="K596" s="22"/>
      <c r="L596" s="22"/>
      <c r="M596" s="29"/>
      <c r="N596" s="22"/>
      <c r="O596" s="22"/>
      <c r="P596" s="22"/>
    </row>
    <row r="597" spans="5:16" ht="15.75" customHeight="1" x14ac:dyDescent="0.25">
      <c r="E597" s="22"/>
      <c r="J597" s="22"/>
      <c r="K597" s="22"/>
      <c r="L597" s="22"/>
      <c r="M597" s="29"/>
      <c r="N597" s="22"/>
      <c r="O597" s="22"/>
      <c r="P597" s="22"/>
    </row>
    <row r="598" spans="5:16" ht="15.75" customHeight="1" x14ac:dyDescent="0.25">
      <c r="E598" s="22"/>
      <c r="J598" s="22"/>
      <c r="K598" s="22"/>
      <c r="L598" s="22"/>
      <c r="M598" s="29"/>
      <c r="N598" s="22"/>
      <c r="O598" s="22"/>
      <c r="P598" s="22"/>
    </row>
    <row r="599" spans="5:16" ht="15.75" customHeight="1" x14ac:dyDescent="0.25">
      <c r="E599" s="22"/>
      <c r="J599" s="22"/>
      <c r="K599" s="22"/>
      <c r="L599" s="22"/>
      <c r="M599" s="29"/>
      <c r="N599" s="22"/>
      <c r="O599" s="22"/>
      <c r="P599" s="22"/>
    </row>
    <row r="600" spans="5:16" ht="15.75" customHeight="1" x14ac:dyDescent="0.25">
      <c r="E600" s="22"/>
      <c r="J600" s="22"/>
      <c r="K600" s="22"/>
      <c r="L600" s="22"/>
      <c r="M600" s="29"/>
      <c r="N600" s="22"/>
      <c r="O600" s="22"/>
      <c r="P600" s="22"/>
    </row>
    <row r="601" spans="5:16" ht="15.75" customHeight="1" x14ac:dyDescent="0.25">
      <c r="E601" s="22"/>
      <c r="J601" s="22"/>
      <c r="K601" s="22"/>
      <c r="L601" s="22"/>
      <c r="M601" s="29"/>
      <c r="N601" s="22"/>
      <c r="O601" s="22"/>
      <c r="P601" s="22"/>
    </row>
    <row r="602" spans="5:16" ht="15.75" customHeight="1" x14ac:dyDescent="0.25">
      <c r="E602" s="22"/>
      <c r="J602" s="22"/>
      <c r="K602" s="22"/>
      <c r="L602" s="22"/>
      <c r="M602" s="29"/>
      <c r="N602" s="22"/>
      <c r="O602" s="22"/>
      <c r="P602" s="22"/>
    </row>
    <row r="603" spans="5:16" ht="15.75" customHeight="1" x14ac:dyDescent="0.25">
      <c r="E603" s="22"/>
      <c r="J603" s="22"/>
      <c r="K603" s="22"/>
      <c r="L603" s="22"/>
      <c r="M603" s="29"/>
      <c r="N603" s="22"/>
      <c r="O603" s="22"/>
      <c r="P603" s="22"/>
    </row>
    <row r="604" spans="5:16" ht="15.75" customHeight="1" x14ac:dyDescent="0.25">
      <c r="E604" s="22"/>
      <c r="J604" s="22"/>
      <c r="K604" s="22"/>
      <c r="L604" s="22"/>
      <c r="M604" s="29"/>
      <c r="N604" s="22"/>
      <c r="O604" s="22"/>
      <c r="P604" s="22"/>
    </row>
    <row r="605" spans="5:16" ht="15.75" customHeight="1" x14ac:dyDescent="0.25">
      <c r="E605" s="22"/>
      <c r="J605" s="22"/>
      <c r="K605" s="22"/>
      <c r="L605" s="22"/>
      <c r="M605" s="29"/>
      <c r="N605" s="22"/>
      <c r="O605" s="22"/>
      <c r="P605" s="22"/>
    </row>
    <row r="606" spans="5:16" ht="15.75" customHeight="1" x14ac:dyDescent="0.25">
      <c r="E606" s="22"/>
      <c r="J606" s="22"/>
      <c r="K606" s="22"/>
      <c r="L606" s="22"/>
      <c r="M606" s="29"/>
      <c r="N606" s="22"/>
      <c r="O606" s="22"/>
      <c r="P606" s="22"/>
    </row>
    <row r="607" spans="5:16" ht="15.75" customHeight="1" x14ac:dyDescent="0.25">
      <c r="E607" s="22"/>
      <c r="J607" s="22"/>
      <c r="K607" s="22"/>
      <c r="L607" s="22"/>
      <c r="M607" s="29"/>
      <c r="N607" s="22"/>
      <c r="O607" s="22"/>
      <c r="P607" s="22"/>
    </row>
    <row r="608" spans="5:16" ht="15.75" customHeight="1" x14ac:dyDescent="0.25">
      <c r="E608" s="22"/>
      <c r="J608" s="22"/>
      <c r="K608" s="22"/>
      <c r="L608" s="22"/>
      <c r="M608" s="29"/>
      <c r="N608" s="22"/>
      <c r="O608" s="22"/>
      <c r="P608" s="22"/>
    </row>
    <row r="609" spans="5:16" ht="15.75" customHeight="1" x14ac:dyDescent="0.25">
      <c r="E609" s="22"/>
      <c r="J609" s="22"/>
      <c r="K609" s="22"/>
      <c r="L609" s="22"/>
      <c r="M609" s="29"/>
      <c r="N609" s="22"/>
      <c r="O609" s="22"/>
      <c r="P609" s="22"/>
    </row>
    <row r="610" spans="5:16" ht="15.75" customHeight="1" x14ac:dyDescent="0.25">
      <c r="E610" s="22"/>
      <c r="J610" s="22"/>
      <c r="K610" s="22"/>
      <c r="L610" s="22"/>
      <c r="M610" s="29"/>
      <c r="N610" s="22"/>
      <c r="O610" s="22"/>
      <c r="P610" s="22"/>
    </row>
    <row r="611" spans="5:16" ht="15.75" customHeight="1" x14ac:dyDescent="0.25">
      <c r="E611" s="22"/>
      <c r="J611" s="22"/>
      <c r="K611" s="22"/>
      <c r="L611" s="22"/>
      <c r="M611" s="29"/>
      <c r="N611" s="22"/>
      <c r="O611" s="22"/>
      <c r="P611" s="22"/>
    </row>
    <row r="612" spans="5:16" ht="15.75" customHeight="1" x14ac:dyDescent="0.25">
      <c r="E612" s="22"/>
      <c r="J612" s="22"/>
      <c r="K612" s="22"/>
      <c r="L612" s="22"/>
      <c r="M612" s="29"/>
      <c r="N612" s="22"/>
      <c r="O612" s="22"/>
      <c r="P612" s="22"/>
    </row>
    <row r="613" spans="5:16" ht="15.75" customHeight="1" x14ac:dyDescent="0.25">
      <c r="E613" s="22"/>
      <c r="J613" s="22"/>
      <c r="K613" s="22"/>
      <c r="L613" s="22"/>
      <c r="M613" s="29"/>
      <c r="N613" s="22"/>
      <c r="O613" s="22"/>
      <c r="P613" s="22"/>
    </row>
    <row r="614" spans="5:16" ht="15.75" customHeight="1" x14ac:dyDescent="0.25">
      <c r="E614" s="22"/>
      <c r="J614" s="22"/>
      <c r="K614" s="22"/>
      <c r="L614" s="22"/>
      <c r="M614" s="29"/>
      <c r="N614" s="22"/>
      <c r="O614" s="22"/>
      <c r="P614" s="22"/>
    </row>
    <row r="615" spans="5:16" ht="15.75" customHeight="1" x14ac:dyDescent="0.25">
      <c r="E615" s="22"/>
      <c r="J615" s="22"/>
      <c r="K615" s="22"/>
      <c r="L615" s="22"/>
      <c r="M615" s="29"/>
      <c r="N615" s="22"/>
      <c r="O615" s="22"/>
      <c r="P615" s="22"/>
    </row>
    <row r="616" spans="5:16" ht="15.75" customHeight="1" x14ac:dyDescent="0.25">
      <c r="E616" s="22"/>
      <c r="J616" s="22"/>
      <c r="K616" s="22"/>
      <c r="L616" s="22"/>
      <c r="M616" s="29"/>
      <c r="N616" s="22"/>
      <c r="O616" s="22"/>
      <c r="P616" s="22"/>
    </row>
    <row r="617" spans="5:16" ht="15.75" customHeight="1" x14ac:dyDescent="0.25">
      <c r="E617" s="22"/>
      <c r="J617" s="22"/>
      <c r="K617" s="22"/>
      <c r="L617" s="22"/>
      <c r="M617" s="29"/>
      <c r="N617" s="22"/>
      <c r="O617" s="22"/>
      <c r="P617" s="22"/>
    </row>
    <row r="618" spans="5:16" ht="15.75" customHeight="1" x14ac:dyDescent="0.25">
      <c r="E618" s="22"/>
      <c r="J618" s="22"/>
      <c r="K618" s="22"/>
      <c r="L618" s="22"/>
      <c r="M618" s="29"/>
      <c r="N618" s="22"/>
      <c r="O618" s="22"/>
      <c r="P618" s="22"/>
    </row>
    <row r="619" spans="5:16" ht="15.75" customHeight="1" x14ac:dyDescent="0.25">
      <c r="E619" s="22"/>
      <c r="J619" s="22"/>
      <c r="K619" s="22"/>
      <c r="L619" s="22"/>
      <c r="M619" s="29"/>
      <c r="N619" s="22"/>
      <c r="O619" s="22"/>
      <c r="P619" s="22"/>
    </row>
    <row r="620" spans="5:16" ht="15.75" customHeight="1" x14ac:dyDescent="0.25">
      <c r="E620" s="22"/>
      <c r="J620" s="22"/>
      <c r="K620" s="22"/>
      <c r="L620" s="22"/>
      <c r="M620" s="29"/>
      <c r="N620" s="22"/>
      <c r="O620" s="22"/>
      <c r="P620" s="22"/>
    </row>
    <row r="621" spans="5:16" ht="15.75" customHeight="1" x14ac:dyDescent="0.25">
      <c r="E621" s="22"/>
      <c r="J621" s="22"/>
      <c r="K621" s="22"/>
      <c r="L621" s="22"/>
      <c r="M621" s="29"/>
      <c r="N621" s="22"/>
      <c r="O621" s="22"/>
      <c r="P621" s="22"/>
    </row>
    <row r="622" spans="5:16" ht="15.75" customHeight="1" x14ac:dyDescent="0.25">
      <c r="E622" s="22"/>
      <c r="J622" s="22"/>
      <c r="K622" s="22"/>
      <c r="L622" s="22"/>
      <c r="M622" s="29"/>
      <c r="N622" s="22"/>
      <c r="O622" s="22"/>
      <c r="P622" s="22"/>
    </row>
    <row r="623" spans="5:16" ht="15.75" customHeight="1" x14ac:dyDescent="0.25">
      <c r="E623" s="22"/>
      <c r="J623" s="22"/>
      <c r="K623" s="22"/>
      <c r="L623" s="22"/>
      <c r="M623" s="29"/>
      <c r="N623" s="22"/>
      <c r="O623" s="22"/>
      <c r="P623" s="22"/>
    </row>
    <row r="624" spans="5:16" ht="15.75" customHeight="1" x14ac:dyDescent="0.25">
      <c r="E624" s="22"/>
      <c r="J624" s="22"/>
      <c r="K624" s="22"/>
      <c r="L624" s="22"/>
      <c r="M624" s="29"/>
      <c r="N624" s="22"/>
      <c r="O624" s="22"/>
      <c r="P624" s="22"/>
    </row>
    <row r="625" spans="5:16" ht="15.75" customHeight="1" x14ac:dyDescent="0.25">
      <c r="E625" s="22"/>
      <c r="J625" s="22"/>
      <c r="K625" s="22"/>
      <c r="L625" s="22"/>
      <c r="M625" s="29"/>
      <c r="N625" s="22"/>
      <c r="O625" s="22"/>
      <c r="P625" s="22"/>
    </row>
    <row r="626" spans="5:16" ht="15.75" customHeight="1" x14ac:dyDescent="0.25">
      <c r="E626" s="22"/>
      <c r="J626" s="22"/>
      <c r="K626" s="22"/>
      <c r="L626" s="22"/>
      <c r="M626" s="29"/>
      <c r="N626" s="22"/>
      <c r="O626" s="22"/>
      <c r="P626" s="22"/>
    </row>
    <row r="627" spans="5:16" ht="15.75" customHeight="1" x14ac:dyDescent="0.25">
      <c r="E627" s="22"/>
      <c r="J627" s="22"/>
      <c r="K627" s="22"/>
      <c r="L627" s="22"/>
      <c r="M627" s="29"/>
      <c r="N627" s="22"/>
      <c r="O627" s="22"/>
      <c r="P627" s="22"/>
    </row>
    <row r="628" spans="5:16" ht="15.75" customHeight="1" x14ac:dyDescent="0.25">
      <c r="E628" s="22"/>
      <c r="J628" s="22"/>
      <c r="K628" s="22"/>
      <c r="L628" s="22"/>
      <c r="M628" s="29"/>
      <c r="N628" s="22"/>
      <c r="O628" s="22"/>
      <c r="P628" s="22"/>
    </row>
    <row r="629" spans="5:16" ht="15.75" customHeight="1" x14ac:dyDescent="0.25">
      <c r="E629" s="22"/>
      <c r="J629" s="22"/>
      <c r="K629" s="22"/>
      <c r="L629" s="22"/>
      <c r="M629" s="29"/>
      <c r="N629" s="22"/>
      <c r="O629" s="22"/>
      <c r="P629" s="22"/>
    </row>
    <row r="630" spans="5:16" ht="15.75" customHeight="1" x14ac:dyDescent="0.25">
      <c r="E630" s="22"/>
      <c r="J630" s="22"/>
      <c r="K630" s="22"/>
      <c r="L630" s="22"/>
      <c r="M630" s="29"/>
      <c r="N630" s="22"/>
      <c r="O630" s="22"/>
      <c r="P630" s="22"/>
    </row>
    <row r="631" spans="5:16" ht="15.75" customHeight="1" x14ac:dyDescent="0.25">
      <c r="E631" s="22"/>
      <c r="J631" s="22"/>
      <c r="K631" s="22"/>
      <c r="L631" s="22"/>
      <c r="M631" s="29"/>
      <c r="N631" s="22"/>
      <c r="O631" s="22"/>
      <c r="P631" s="22"/>
    </row>
    <row r="632" spans="5:16" ht="15.75" customHeight="1" x14ac:dyDescent="0.25">
      <c r="E632" s="22"/>
      <c r="J632" s="22"/>
      <c r="K632" s="22"/>
      <c r="L632" s="22"/>
      <c r="M632" s="29"/>
      <c r="N632" s="22"/>
      <c r="O632" s="22"/>
      <c r="P632" s="22"/>
    </row>
    <row r="633" spans="5:16" ht="15.75" customHeight="1" x14ac:dyDescent="0.25">
      <c r="E633" s="22"/>
      <c r="J633" s="22"/>
      <c r="K633" s="22"/>
      <c r="L633" s="22"/>
      <c r="M633" s="29"/>
      <c r="N633" s="22"/>
      <c r="O633" s="22"/>
      <c r="P633" s="22"/>
    </row>
    <row r="634" spans="5:16" ht="15.75" customHeight="1" x14ac:dyDescent="0.25">
      <c r="E634" s="22"/>
      <c r="J634" s="22"/>
      <c r="K634" s="22"/>
      <c r="L634" s="22"/>
      <c r="M634" s="29"/>
      <c r="N634" s="22"/>
      <c r="O634" s="22"/>
      <c r="P634" s="22"/>
    </row>
    <row r="635" spans="5:16" ht="15.75" customHeight="1" x14ac:dyDescent="0.25">
      <c r="E635" s="22"/>
      <c r="J635" s="22"/>
      <c r="K635" s="22"/>
      <c r="L635" s="22"/>
      <c r="M635" s="29"/>
      <c r="N635" s="22"/>
      <c r="O635" s="22"/>
      <c r="P635" s="22"/>
    </row>
    <row r="636" spans="5:16" ht="15.75" customHeight="1" x14ac:dyDescent="0.25">
      <c r="E636" s="22"/>
      <c r="J636" s="22"/>
      <c r="K636" s="22"/>
      <c r="L636" s="22"/>
      <c r="M636" s="29"/>
      <c r="N636" s="22"/>
      <c r="O636" s="22"/>
      <c r="P636" s="22"/>
    </row>
    <row r="637" spans="5:16" ht="15.75" customHeight="1" x14ac:dyDescent="0.25">
      <c r="E637" s="22"/>
      <c r="J637" s="22"/>
      <c r="K637" s="22"/>
      <c r="L637" s="22"/>
      <c r="M637" s="29"/>
      <c r="N637" s="22"/>
      <c r="O637" s="22"/>
      <c r="P637" s="22"/>
    </row>
    <row r="638" spans="5:16" ht="15.75" customHeight="1" x14ac:dyDescent="0.25">
      <c r="E638" s="22"/>
      <c r="J638" s="22"/>
      <c r="K638" s="22"/>
      <c r="L638" s="22"/>
      <c r="M638" s="29"/>
      <c r="N638" s="22"/>
      <c r="O638" s="22"/>
      <c r="P638" s="22"/>
    </row>
    <row r="639" spans="5:16" ht="15.75" customHeight="1" x14ac:dyDescent="0.25">
      <c r="E639" s="22"/>
      <c r="J639" s="22"/>
      <c r="K639" s="22"/>
      <c r="L639" s="22"/>
      <c r="M639" s="29"/>
      <c r="N639" s="22"/>
      <c r="O639" s="22"/>
      <c r="P639" s="22"/>
    </row>
    <row r="640" spans="5:16" ht="15.75" customHeight="1" x14ac:dyDescent="0.25">
      <c r="E640" s="22"/>
      <c r="J640" s="22"/>
      <c r="K640" s="22"/>
      <c r="L640" s="22"/>
      <c r="M640" s="29"/>
      <c r="N640" s="22"/>
      <c r="O640" s="22"/>
      <c r="P640" s="22"/>
    </row>
    <row r="641" spans="5:16" ht="15.75" customHeight="1" x14ac:dyDescent="0.25">
      <c r="E641" s="22"/>
      <c r="J641" s="22"/>
      <c r="K641" s="22"/>
      <c r="L641" s="22"/>
      <c r="M641" s="29"/>
      <c r="N641" s="22"/>
      <c r="O641" s="22"/>
      <c r="P641" s="22"/>
    </row>
    <row r="642" spans="5:16" ht="15.75" customHeight="1" x14ac:dyDescent="0.25">
      <c r="E642" s="22"/>
      <c r="J642" s="22"/>
      <c r="K642" s="22"/>
      <c r="L642" s="22"/>
      <c r="M642" s="29"/>
      <c r="N642" s="22"/>
      <c r="O642" s="22"/>
      <c r="P642" s="22"/>
    </row>
    <row r="643" spans="5:16" ht="15.75" customHeight="1" x14ac:dyDescent="0.25">
      <c r="E643" s="22"/>
      <c r="J643" s="22"/>
      <c r="K643" s="22"/>
      <c r="L643" s="22"/>
      <c r="M643" s="29"/>
      <c r="N643" s="22"/>
      <c r="O643" s="22"/>
      <c r="P643" s="22"/>
    </row>
    <row r="644" spans="5:16" ht="15.75" customHeight="1" x14ac:dyDescent="0.25">
      <c r="E644" s="22"/>
      <c r="J644" s="22"/>
      <c r="K644" s="22"/>
      <c r="L644" s="22"/>
      <c r="M644" s="29"/>
      <c r="N644" s="22"/>
      <c r="O644" s="22"/>
      <c r="P644" s="22"/>
    </row>
    <row r="645" spans="5:16" ht="15.75" customHeight="1" x14ac:dyDescent="0.25">
      <c r="E645" s="22"/>
      <c r="J645" s="22"/>
      <c r="K645" s="22"/>
      <c r="L645" s="22"/>
      <c r="M645" s="29"/>
      <c r="N645" s="22"/>
      <c r="O645" s="22"/>
      <c r="P645" s="22"/>
    </row>
    <row r="646" spans="5:16" ht="15.75" customHeight="1" x14ac:dyDescent="0.25">
      <c r="E646" s="22"/>
      <c r="J646" s="22"/>
      <c r="K646" s="22"/>
      <c r="L646" s="22"/>
      <c r="M646" s="29"/>
      <c r="N646" s="22"/>
      <c r="O646" s="22"/>
      <c r="P646" s="22"/>
    </row>
    <row r="647" spans="5:16" ht="15.75" customHeight="1" x14ac:dyDescent="0.25">
      <c r="E647" s="22"/>
      <c r="J647" s="22"/>
      <c r="K647" s="22"/>
      <c r="L647" s="22"/>
      <c r="M647" s="29"/>
      <c r="N647" s="22"/>
      <c r="O647" s="22"/>
      <c r="P647" s="22"/>
    </row>
    <row r="648" spans="5:16" ht="15.75" customHeight="1" x14ac:dyDescent="0.25">
      <c r="E648" s="22"/>
      <c r="J648" s="22"/>
      <c r="K648" s="22"/>
      <c r="L648" s="22"/>
      <c r="M648" s="29"/>
      <c r="N648" s="22"/>
      <c r="O648" s="22"/>
      <c r="P648" s="22"/>
    </row>
    <row r="649" spans="5:16" ht="15.75" customHeight="1" x14ac:dyDescent="0.25">
      <c r="E649" s="22"/>
      <c r="J649" s="22"/>
      <c r="K649" s="22"/>
      <c r="L649" s="22"/>
      <c r="M649" s="29"/>
      <c r="N649" s="22"/>
      <c r="O649" s="22"/>
      <c r="P649" s="22"/>
    </row>
    <row r="650" spans="5:16" ht="15.75" customHeight="1" x14ac:dyDescent="0.25">
      <c r="E650" s="22"/>
      <c r="J650" s="22"/>
      <c r="K650" s="22"/>
      <c r="L650" s="22"/>
      <c r="M650" s="29"/>
      <c r="N650" s="22"/>
      <c r="O650" s="22"/>
      <c r="P650" s="22"/>
    </row>
    <row r="651" spans="5:16" ht="15.75" customHeight="1" x14ac:dyDescent="0.25">
      <c r="E651" s="22"/>
      <c r="J651" s="22"/>
      <c r="K651" s="22"/>
      <c r="L651" s="22"/>
      <c r="M651" s="29"/>
      <c r="N651" s="22"/>
      <c r="O651" s="22"/>
      <c r="P651" s="22"/>
    </row>
    <row r="652" spans="5:16" ht="15.75" customHeight="1" x14ac:dyDescent="0.25">
      <c r="E652" s="22"/>
      <c r="J652" s="22"/>
      <c r="K652" s="22"/>
      <c r="L652" s="22"/>
      <c r="M652" s="29"/>
      <c r="N652" s="22"/>
      <c r="O652" s="22"/>
      <c r="P652" s="22"/>
    </row>
    <row r="653" spans="5:16" ht="15.75" customHeight="1" x14ac:dyDescent="0.25">
      <c r="E653" s="22"/>
      <c r="J653" s="22"/>
      <c r="K653" s="22"/>
      <c r="L653" s="22"/>
      <c r="M653" s="29"/>
      <c r="N653" s="22"/>
      <c r="O653" s="22"/>
      <c r="P653" s="22"/>
    </row>
    <row r="654" spans="5:16" ht="15.75" customHeight="1" x14ac:dyDescent="0.25">
      <c r="E654" s="22"/>
      <c r="J654" s="22"/>
      <c r="K654" s="22"/>
      <c r="L654" s="22"/>
      <c r="M654" s="29"/>
      <c r="N654" s="22"/>
      <c r="O654" s="22"/>
      <c r="P654" s="22"/>
    </row>
    <row r="655" spans="5:16" ht="15.75" customHeight="1" x14ac:dyDescent="0.25">
      <c r="E655" s="22"/>
      <c r="J655" s="22"/>
      <c r="K655" s="22"/>
      <c r="L655" s="22"/>
      <c r="M655" s="29"/>
      <c r="N655" s="22"/>
      <c r="O655" s="22"/>
      <c r="P655" s="22"/>
    </row>
    <row r="656" spans="5:16" ht="15.75" customHeight="1" x14ac:dyDescent="0.25">
      <c r="E656" s="22"/>
      <c r="J656" s="22"/>
      <c r="K656" s="22"/>
      <c r="L656" s="22"/>
      <c r="M656" s="29"/>
      <c r="N656" s="22"/>
      <c r="O656" s="22"/>
      <c r="P656" s="22"/>
    </row>
    <row r="657" spans="5:16" ht="15.75" customHeight="1" x14ac:dyDescent="0.25">
      <c r="E657" s="22"/>
      <c r="J657" s="22"/>
      <c r="K657" s="22"/>
      <c r="L657" s="22"/>
      <c r="M657" s="29"/>
      <c r="N657" s="22"/>
      <c r="O657" s="22"/>
      <c r="P657" s="22"/>
    </row>
    <row r="658" spans="5:16" ht="15.75" customHeight="1" x14ac:dyDescent="0.25">
      <c r="E658" s="22"/>
      <c r="J658" s="22"/>
      <c r="K658" s="22"/>
      <c r="L658" s="22"/>
      <c r="M658" s="29"/>
      <c r="N658" s="22"/>
      <c r="O658" s="22"/>
      <c r="P658" s="22"/>
    </row>
    <row r="659" spans="5:16" ht="15.75" customHeight="1" x14ac:dyDescent="0.25">
      <c r="E659" s="22"/>
      <c r="J659" s="22"/>
      <c r="K659" s="22"/>
      <c r="L659" s="22"/>
      <c r="M659" s="29"/>
      <c r="N659" s="22"/>
      <c r="O659" s="22"/>
      <c r="P659" s="22"/>
    </row>
    <row r="660" spans="5:16" ht="15.75" customHeight="1" x14ac:dyDescent="0.25">
      <c r="E660" s="22"/>
      <c r="J660" s="22"/>
      <c r="K660" s="22"/>
      <c r="L660" s="22"/>
      <c r="M660" s="29"/>
      <c r="N660" s="22"/>
      <c r="O660" s="22"/>
      <c r="P660" s="22"/>
    </row>
    <row r="661" spans="5:16" ht="15.75" customHeight="1" x14ac:dyDescent="0.25">
      <c r="E661" s="22"/>
      <c r="J661" s="22"/>
      <c r="K661" s="22"/>
      <c r="L661" s="22"/>
      <c r="M661" s="29"/>
      <c r="N661" s="22"/>
      <c r="O661" s="22"/>
      <c r="P661" s="22"/>
    </row>
    <row r="662" spans="5:16" ht="15.75" customHeight="1" x14ac:dyDescent="0.25">
      <c r="E662" s="22"/>
      <c r="J662" s="22"/>
      <c r="K662" s="22"/>
      <c r="L662" s="22"/>
      <c r="M662" s="29"/>
      <c r="N662" s="22"/>
      <c r="O662" s="22"/>
      <c r="P662" s="22"/>
    </row>
    <row r="663" spans="5:16" ht="15.75" customHeight="1" x14ac:dyDescent="0.25">
      <c r="E663" s="22"/>
      <c r="J663" s="22"/>
      <c r="K663" s="22"/>
      <c r="L663" s="22"/>
      <c r="M663" s="29"/>
      <c r="N663" s="22"/>
      <c r="O663" s="22"/>
      <c r="P663" s="22"/>
    </row>
    <row r="664" spans="5:16" ht="15.75" customHeight="1" x14ac:dyDescent="0.25">
      <c r="E664" s="22"/>
      <c r="J664" s="22"/>
      <c r="K664" s="22"/>
      <c r="L664" s="22"/>
      <c r="M664" s="29"/>
      <c r="N664" s="22"/>
      <c r="O664" s="22"/>
      <c r="P664" s="22"/>
    </row>
    <row r="665" spans="5:16" ht="15.75" customHeight="1" x14ac:dyDescent="0.25">
      <c r="E665" s="22"/>
      <c r="J665" s="22"/>
      <c r="K665" s="22"/>
      <c r="L665" s="22"/>
      <c r="M665" s="29"/>
      <c r="N665" s="22"/>
      <c r="O665" s="22"/>
      <c r="P665" s="22"/>
    </row>
    <row r="666" spans="5:16" ht="15.75" customHeight="1" x14ac:dyDescent="0.25">
      <c r="E666" s="22"/>
      <c r="J666" s="22"/>
      <c r="K666" s="22"/>
      <c r="L666" s="22"/>
      <c r="M666" s="29"/>
      <c r="N666" s="22"/>
      <c r="O666" s="22"/>
      <c r="P666" s="22"/>
    </row>
    <row r="667" spans="5:16" ht="15.75" customHeight="1" x14ac:dyDescent="0.25">
      <c r="E667" s="22"/>
      <c r="J667" s="22"/>
      <c r="K667" s="22"/>
      <c r="L667" s="22"/>
      <c r="M667" s="29"/>
      <c r="N667" s="22"/>
      <c r="O667" s="22"/>
      <c r="P667" s="22"/>
    </row>
    <row r="668" spans="5:16" ht="15.75" customHeight="1" x14ac:dyDescent="0.25">
      <c r="E668" s="22"/>
      <c r="J668" s="22"/>
      <c r="K668" s="22"/>
      <c r="L668" s="22"/>
      <c r="M668" s="29"/>
      <c r="N668" s="22"/>
      <c r="O668" s="22"/>
      <c r="P668" s="22"/>
    </row>
    <row r="669" spans="5:16" ht="15.75" customHeight="1" x14ac:dyDescent="0.25">
      <c r="E669" s="22"/>
      <c r="J669" s="22"/>
      <c r="K669" s="22"/>
      <c r="L669" s="22"/>
      <c r="M669" s="29"/>
      <c r="N669" s="22"/>
      <c r="O669" s="22"/>
      <c r="P669" s="22"/>
    </row>
    <row r="670" spans="5:16" ht="15.75" customHeight="1" x14ac:dyDescent="0.25">
      <c r="E670" s="22"/>
      <c r="J670" s="22"/>
      <c r="K670" s="22"/>
      <c r="L670" s="22"/>
      <c r="M670" s="29"/>
      <c r="N670" s="22"/>
      <c r="O670" s="22"/>
      <c r="P670" s="22"/>
    </row>
    <row r="671" spans="5:16" ht="15.75" customHeight="1" x14ac:dyDescent="0.25">
      <c r="E671" s="22"/>
      <c r="J671" s="22"/>
      <c r="K671" s="22"/>
      <c r="L671" s="22"/>
      <c r="M671" s="29"/>
      <c r="N671" s="22"/>
      <c r="O671" s="22"/>
      <c r="P671" s="22"/>
    </row>
    <row r="672" spans="5:16" ht="15.75" customHeight="1" x14ac:dyDescent="0.25">
      <c r="E672" s="22"/>
      <c r="J672" s="22"/>
      <c r="K672" s="22"/>
      <c r="L672" s="22"/>
      <c r="M672" s="29"/>
      <c r="N672" s="22"/>
      <c r="O672" s="22"/>
      <c r="P672" s="22"/>
    </row>
    <row r="673" spans="5:16" ht="15.75" customHeight="1" x14ac:dyDescent="0.25">
      <c r="E673" s="22"/>
      <c r="J673" s="22"/>
      <c r="K673" s="22"/>
      <c r="L673" s="22"/>
      <c r="M673" s="29"/>
      <c r="N673" s="22"/>
      <c r="O673" s="22"/>
      <c r="P673" s="22"/>
    </row>
    <row r="674" spans="5:16" ht="15.75" customHeight="1" x14ac:dyDescent="0.25">
      <c r="E674" s="22"/>
      <c r="J674" s="22"/>
      <c r="K674" s="22"/>
      <c r="L674" s="22"/>
      <c r="M674" s="29"/>
      <c r="N674" s="22"/>
      <c r="O674" s="22"/>
      <c r="P674" s="22"/>
    </row>
    <row r="675" spans="5:16" ht="15.75" customHeight="1" x14ac:dyDescent="0.25">
      <c r="E675" s="22"/>
      <c r="J675" s="22"/>
      <c r="K675" s="22"/>
      <c r="L675" s="22"/>
      <c r="M675" s="29"/>
      <c r="N675" s="22"/>
      <c r="O675" s="22"/>
      <c r="P675" s="22"/>
    </row>
    <row r="676" spans="5:16" ht="15.75" customHeight="1" x14ac:dyDescent="0.25">
      <c r="E676" s="22"/>
      <c r="J676" s="22"/>
      <c r="K676" s="22"/>
      <c r="L676" s="22"/>
      <c r="M676" s="29"/>
      <c r="N676" s="22"/>
      <c r="O676" s="22"/>
      <c r="P676" s="22"/>
    </row>
    <row r="677" spans="5:16" ht="15.75" customHeight="1" x14ac:dyDescent="0.25">
      <c r="E677" s="22"/>
      <c r="J677" s="22"/>
      <c r="K677" s="22"/>
      <c r="L677" s="22"/>
      <c r="M677" s="29"/>
      <c r="N677" s="22"/>
      <c r="O677" s="22"/>
      <c r="P677" s="22"/>
    </row>
    <row r="678" spans="5:16" ht="15.75" customHeight="1" x14ac:dyDescent="0.25">
      <c r="E678" s="22"/>
      <c r="J678" s="22"/>
      <c r="K678" s="22"/>
      <c r="L678" s="22"/>
      <c r="M678" s="29"/>
      <c r="N678" s="22"/>
      <c r="O678" s="22"/>
      <c r="P678" s="22"/>
    </row>
    <row r="679" spans="5:16" ht="15.75" customHeight="1" x14ac:dyDescent="0.25">
      <c r="E679" s="22"/>
      <c r="J679" s="22"/>
      <c r="K679" s="22"/>
      <c r="L679" s="22"/>
      <c r="M679" s="29"/>
      <c r="N679" s="22"/>
      <c r="O679" s="22"/>
      <c r="P679" s="22"/>
    </row>
    <row r="680" spans="5:16" ht="15.75" customHeight="1" x14ac:dyDescent="0.25">
      <c r="E680" s="22"/>
      <c r="J680" s="22"/>
      <c r="K680" s="22"/>
      <c r="L680" s="22"/>
      <c r="M680" s="29"/>
      <c r="N680" s="22"/>
      <c r="O680" s="22"/>
      <c r="P680" s="22"/>
    </row>
    <row r="681" spans="5:16" ht="15.75" customHeight="1" x14ac:dyDescent="0.25">
      <c r="E681" s="22"/>
      <c r="J681" s="22"/>
      <c r="K681" s="22"/>
      <c r="L681" s="22"/>
      <c r="M681" s="29"/>
      <c r="N681" s="22"/>
      <c r="O681" s="22"/>
      <c r="P681" s="22"/>
    </row>
    <row r="682" spans="5:16" ht="15.75" customHeight="1" x14ac:dyDescent="0.25">
      <c r="E682" s="22"/>
      <c r="J682" s="22"/>
      <c r="K682" s="22"/>
      <c r="L682" s="22"/>
      <c r="M682" s="29"/>
      <c r="N682" s="22"/>
      <c r="O682" s="22"/>
      <c r="P682" s="22"/>
    </row>
    <row r="683" spans="5:16" ht="15.75" customHeight="1" x14ac:dyDescent="0.25">
      <c r="E683" s="22"/>
      <c r="J683" s="22"/>
      <c r="K683" s="22"/>
      <c r="L683" s="22"/>
      <c r="M683" s="29"/>
      <c r="N683" s="22"/>
      <c r="O683" s="22"/>
      <c r="P683" s="22"/>
    </row>
    <row r="684" spans="5:16" ht="15.75" customHeight="1" x14ac:dyDescent="0.25">
      <c r="E684" s="22"/>
      <c r="J684" s="22"/>
      <c r="K684" s="22"/>
      <c r="L684" s="22"/>
      <c r="M684" s="29"/>
      <c r="N684" s="22"/>
      <c r="O684" s="22"/>
      <c r="P684" s="22"/>
    </row>
    <row r="685" spans="5:16" ht="15.75" customHeight="1" x14ac:dyDescent="0.25">
      <c r="E685" s="22"/>
      <c r="J685" s="22"/>
      <c r="K685" s="22"/>
      <c r="L685" s="22"/>
      <c r="M685" s="29"/>
      <c r="N685" s="22"/>
      <c r="O685" s="22"/>
      <c r="P685" s="22"/>
    </row>
    <row r="686" spans="5:16" ht="15.75" customHeight="1" x14ac:dyDescent="0.25">
      <c r="E686" s="22"/>
      <c r="J686" s="22"/>
      <c r="K686" s="22"/>
      <c r="L686" s="22"/>
      <c r="M686" s="29"/>
      <c r="N686" s="22"/>
      <c r="O686" s="22"/>
      <c r="P686" s="22"/>
    </row>
    <row r="687" spans="5:16" ht="15.75" customHeight="1" x14ac:dyDescent="0.25">
      <c r="E687" s="22"/>
      <c r="J687" s="22"/>
      <c r="K687" s="22"/>
      <c r="L687" s="22"/>
      <c r="M687" s="29"/>
      <c r="N687" s="22"/>
      <c r="O687" s="22"/>
      <c r="P687" s="22"/>
    </row>
    <row r="688" spans="5:16" ht="15.75" customHeight="1" x14ac:dyDescent="0.25">
      <c r="E688" s="22"/>
      <c r="J688" s="22"/>
      <c r="K688" s="22"/>
      <c r="L688" s="22"/>
      <c r="M688" s="29"/>
      <c r="N688" s="22"/>
      <c r="O688" s="22"/>
      <c r="P688" s="22"/>
    </row>
    <row r="689" spans="5:16" ht="15.75" customHeight="1" x14ac:dyDescent="0.25">
      <c r="E689" s="22"/>
      <c r="J689" s="22"/>
      <c r="K689" s="22"/>
      <c r="L689" s="22"/>
      <c r="M689" s="29"/>
      <c r="N689" s="22"/>
      <c r="O689" s="22"/>
      <c r="P689" s="22"/>
    </row>
    <row r="690" spans="5:16" ht="15.75" customHeight="1" x14ac:dyDescent="0.25">
      <c r="E690" s="22"/>
      <c r="J690" s="22"/>
      <c r="K690" s="22"/>
      <c r="L690" s="22"/>
      <c r="M690" s="29"/>
      <c r="N690" s="22"/>
      <c r="O690" s="22"/>
      <c r="P690" s="22"/>
    </row>
    <row r="691" spans="5:16" ht="15.75" customHeight="1" x14ac:dyDescent="0.25">
      <c r="E691" s="22"/>
      <c r="J691" s="22"/>
      <c r="K691" s="22"/>
      <c r="L691" s="22"/>
      <c r="M691" s="29"/>
      <c r="N691" s="22"/>
      <c r="O691" s="22"/>
      <c r="P691" s="22"/>
    </row>
    <row r="692" spans="5:16" ht="15.75" customHeight="1" x14ac:dyDescent="0.25">
      <c r="E692" s="22"/>
      <c r="J692" s="22"/>
      <c r="K692" s="22"/>
      <c r="L692" s="22"/>
      <c r="M692" s="29"/>
      <c r="N692" s="22"/>
      <c r="O692" s="22"/>
      <c r="P692" s="22"/>
    </row>
    <row r="693" spans="5:16" ht="15.75" customHeight="1" x14ac:dyDescent="0.25">
      <c r="E693" s="22"/>
      <c r="J693" s="22"/>
      <c r="K693" s="22"/>
      <c r="L693" s="22"/>
      <c r="M693" s="29"/>
      <c r="N693" s="22"/>
      <c r="O693" s="22"/>
      <c r="P693" s="22"/>
    </row>
    <row r="694" spans="5:16" ht="15.75" customHeight="1" x14ac:dyDescent="0.25">
      <c r="E694" s="22"/>
      <c r="J694" s="22"/>
      <c r="K694" s="22"/>
      <c r="L694" s="22"/>
      <c r="M694" s="29"/>
      <c r="N694" s="22"/>
      <c r="O694" s="22"/>
      <c r="P694" s="22"/>
    </row>
    <row r="695" spans="5:16" ht="15.75" customHeight="1" x14ac:dyDescent="0.25">
      <c r="E695" s="22"/>
      <c r="J695" s="22"/>
      <c r="K695" s="22"/>
      <c r="L695" s="22"/>
      <c r="M695" s="29"/>
      <c r="N695" s="22"/>
      <c r="O695" s="22"/>
      <c r="P695" s="22"/>
    </row>
    <row r="696" spans="5:16" ht="15.75" customHeight="1" x14ac:dyDescent="0.25">
      <c r="E696" s="22"/>
      <c r="J696" s="22"/>
      <c r="K696" s="22"/>
      <c r="L696" s="22"/>
      <c r="M696" s="29"/>
      <c r="N696" s="22"/>
      <c r="O696" s="22"/>
      <c r="P696" s="22"/>
    </row>
    <row r="697" spans="5:16" ht="15.75" customHeight="1" x14ac:dyDescent="0.25">
      <c r="E697" s="22"/>
      <c r="J697" s="22"/>
      <c r="K697" s="22"/>
      <c r="L697" s="22"/>
      <c r="M697" s="29"/>
      <c r="N697" s="22"/>
      <c r="O697" s="22"/>
      <c r="P697" s="22"/>
    </row>
    <row r="698" spans="5:16" ht="15.75" customHeight="1" x14ac:dyDescent="0.25">
      <c r="E698" s="22"/>
      <c r="J698" s="22"/>
      <c r="K698" s="22"/>
      <c r="L698" s="22"/>
      <c r="M698" s="29"/>
      <c r="N698" s="22"/>
      <c r="O698" s="22"/>
      <c r="P698" s="22"/>
    </row>
    <row r="699" spans="5:16" ht="15.75" customHeight="1" x14ac:dyDescent="0.25">
      <c r="E699" s="22"/>
      <c r="J699" s="22"/>
      <c r="K699" s="22"/>
      <c r="L699" s="22"/>
      <c r="M699" s="29"/>
      <c r="N699" s="22"/>
      <c r="O699" s="22"/>
      <c r="P699" s="22"/>
    </row>
    <row r="700" spans="5:16" ht="15.75" customHeight="1" x14ac:dyDescent="0.25">
      <c r="E700" s="22"/>
      <c r="J700" s="22"/>
      <c r="K700" s="22"/>
      <c r="L700" s="22"/>
      <c r="M700" s="29"/>
      <c r="N700" s="22"/>
      <c r="O700" s="22"/>
      <c r="P700" s="22"/>
    </row>
    <row r="701" spans="5:16" ht="15.75" customHeight="1" x14ac:dyDescent="0.25">
      <c r="E701" s="22"/>
      <c r="J701" s="22"/>
      <c r="K701" s="22"/>
      <c r="L701" s="22"/>
      <c r="M701" s="29"/>
      <c r="N701" s="22"/>
      <c r="O701" s="22"/>
      <c r="P701" s="22"/>
    </row>
    <row r="702" spans="5:16" ht="15.75" customHeight="1" x14ac:dyDescent="0.25">
      <c r="E702" s="22"/>
      <c r="J702" s="22"/>
      <c r="K702" s="22"/>
      <c r="L702" s="22"/>
      <c r="M702" s="29"/>
      <c r="N702" s="22"/>
      <c r="O702" s="22"/>
      <c r="P702" s="22"/>
    </row>
    <row r="703" spans="5:16" ht="15.75" customHeight="1" x14ac:dyDescent="0.25">
      <c r="E703" s="22"/>
      <c r="J703" s="22"/>
      <c r="K703" s="22"/>
      <c r="L703" s="22"/>
      <c r="M703" s="29"/>
      <c r="N703" s="22"/>
      <c r="O703" s="22"/>
      <c r="P703" s="22"/>
    </row>
    <row r="704" spans="5:16" ht="15.75" customHeight="1" x14ac:dyDescent="0.25">
      <c r="E704" s="22"/>
      <c r="J704" s="22"/>
      <c r="K704" s="22"/>
      <c r="L704" s="22"/>
      <c r="M704" s="29"/>
      <c r="N704" s="22"/>
      <c r="O704" s="22"/>
      <c r="P704" s="22"/>
    </row>
    <row r="705" spans="5:16" ht="15.75" customHeight="1" x14ac:dyDescent="0.25">
      <c r="E705" s="22"/>
      <c r="J705" s="22"/>
      <c r="K705" s="22"/>
      <c r="L705" s="22"/>
      <c r="M705" s="29"/>
      <c r="N705" s="22"/>
      <c r="O705" s="22"/>
      <c r="P705" s="22"/>
    </row>
    <row r="706" spans="5:16" ht="15.75" customHeight="1" x14ac:dyDescent="0.25">
      <c r="E706" s="22"/>
      <c r="J706" s="22"/>
      <c r="K706" s="22"/>
      <c r="L706" s="22"/>
      <c r="M706" s="29"/>
      <c r="N706" s="22"/>
      <c r="O706" s="22"/>
      <c r="P706" s="22"/>
    </row>
    <row r="707" spans="5:16" ht="15.75" customHeight="1" x14ac:dyDescent="0.25">
      <c r="E707" s="22"/>
      <c r="J707" s="22"/>
      <c r="K707" s="22"/>
      <c r="L707" s="22"/>
      <c r="M707" s="29"/>
      <c r="N707" s="22"/>
      <c r="O707" s="22"/>
      <c r="P707" s="22"/>
    </row>
    <row r="708" spans="5:16" ht="15.75" customHeight="1" x14ac:dyDescent="0.25">
      <c r="E708" s="22"/>
      <c r="J708" s="22"/>
      <c r="K708" s="22"/>
      <c r="L708" s="22"/>
      <c r="M708" s="29"/>
      <c r="N708" s="22"/>
      <c r="O708" s="22"/>
      <c r="P708" s="22"/>
    </row>
    <row r="709" spans="5:16" ht="15.75" customHeight="1" x14ac:dyDescent="0.25">
      <c r="E709" s="22"/>
      <c r="J709" s="22"/>
      <c r="K709" s="22"/>
      <c r="L709" s="22"/>
      <c r="M709" s="29"/>
      <c r="N709" s="22"/>
      <c r="O709" s="22"/>
      <c r="P709" s="22"/>
    </row>
    <row r="710" spans="5:16" ht="15.75" customHeight="1" x14ac:dyDescent="0.25">
      <c r="E710" s="22"/>
      <c r="J710" s="22"/>
      <c r="K710" s="22"/>
      <c r="L710" s="22"/>
      <c r="M710" s="29"/>
      <c r="N710" s="22"/>
      <c r="O710" s="22"/>
      <c r="P710" s="22"/>
    </row>
    <row r="711" spans="5:16" ht="15.75" customHeight="1" x14ac:dyDescent="0.25">
      <c r="E711" s="22"/>
      <c r="J711" s="22"/>
      <c r="K711" s="22"/>
      <c r="L711" s="22"/>
      <c r="M711" s="29"/>
      <c r="N711" s="22"/>
      <c r="O711" s="22"/>
      <c r="P711" s="22"/>
    </row>
    <row r="712" spans="5:16" ht="15.75" customHeight="1" x14ac:dyDescent="0.25">
      <c r="E712" s="22"/>
      <c r="J712" s="22"/>
      <c r="K712" s="22"/>
      <c r="L712" s="22"/>
      <c r="M712" s="29"/>
      <c r="N712" s="22"/>
      <c r="O712" s="22"/>
      <c r="P712" s="22"/>
    </row>
    <row r="713" spans="5:16" ht="15.75" customHeight="1" x14ac:dyDescent="0.25">
      <c r="E713" s="22"/>
      <c r="J713" s="22"/>
      <c r="K713" s="22"/>
      <c r="L713" s="22"/>
      <c r="M713" s="29"/>
      <c r="N713" s="22"/>
      <c r="O713" s="22"/>
      <c r="P713" s="22"/>
    </row>
    <row r="714" spans="5:16" ht="15.75" customHeight="1" x14ac:dyDescent="0.25">
      <c r="E714" s="22"/>
      <c r="J714" s="22"/>
      <c r="K714" s="22"/>
      <c r="L714" s="22"/>
      <c r="M714" s="29"/>
      <c r="N714" s="22"/>
      <c r="O714" s="22"/>
      <c r="P714" s="22"/>
    </row>
    <row r="715" spans="5:16" ht="15.75" customHeight="1" x14ac:dyDescent="0.25">
      <c r="E715" s="22"/>
      <c r="J715" s="22"/>
      <c r="K715" s="22"/>
      <c r="L715" s="22"/>
      <c r="M715" s="29"/>
      <c r="N715" s="22"/>
      <c r="O715" s="22"/>
      <c r="P715" s="22"/>
    </row>
    <row r="716" spans="5:16" ht="15.75" customHeight="1" x14ac:dyDescent="0.25">
      <c r="E716" s="22"/>
      <c r="J716" s="22"/>
      <c r="K716" s="22"/>
      <c r="L716" s="22"/>
      <c r="M716" s="29"/>
      <c r="N716" s="22"/>
      <c r="O716" s="22"/>
      <c r="P716" s="22"/>
    </row>
    <row r="717" spans="5:16" ht="15.75" customHeight="1" x14ac:dyDescent="0.25">
      <c r="E717" s="22"/>
      <c r="J717" s="22"/>
      <c r="K717" s="22"/>
      <c r="L717" s="22"/>
      <c r="M717" s="29"/>
      <c r="N717" s="22"/>
      <c r="O717" s="22"/>
      <c r="P717" s="22"/>
    </row>
    <row r="718" spans="5:16" ht="15.75" customHeight="1" x14ac:dyDescent="0.25">
      <c r="E718" s="22"/>
      <c r="J718" s="22"/>
      <c r="K718" s="22"/>
      <c r="L718" s="22"/>
      <c r="M718" s="29"/>
      <c r="N718" s="22"/>
      <c r="O718" s="22"/>
      <c r="P718" s="22"/>
    </row>
    <row r="719" spans="5:16" ht="15.75" customHeight="1" x14ac:dyDescent="0.25">
      <c r="E719" s="22"/>
      <c r="J719" s="22"/>
      <c r="K719" s="22"/>
      <c r="L719" s="22"/>
      <c r="M719" s="29"/>
      <c r="N719" s="22"/>
      <c r="O719" s="22"/>
      <c r="P719" s="22"/>
    </row>
    <row r="720" spans="5:16" ht="15.75" customHeight="1" x14ac:dyDescent="0.25">
      <c r="E720" s="22"/>
      <c r="J720" s="22"/>
      <c r="K720" s="22"/>
      <c r="L720" s="22"/>
      <c r="M720" s="29"/>
      <c r="N720" s="22"/>
      <c r="O720" s="22"/>
      <c r="P720" s="22"/>
    </row>
    <row r="721" spans="5:16" ht="15.75" customHeight="1" x14ac:dyDescent="0.25">
      <c r="E721" s="22"/>
      <c r="J721" s="22"/>
      <c r="K721" s="22"/>
      <c r="L721" s="22"/>
      <c r="M721" s="29"/>
      <c r="N721" s="22"/>
      <c r="O721" s="22"/>
      <c r="P721" s="22"/>
    </row>
    <row r="722" spans="5:16" ht="15.75" customHeight="1" x14ac:dyDescent="0.25">
      <c r="E722" s="22"/>
      <c r="J722" s="22"/>
      <c r="K722" s="22"/>
      <c r="L722" s="22"/>
      <c r="M722" s="29"/>
      <c r="N722" s="22"/>
      <c r="O722" s="22"/>
      <c r="P722" s="22"/>
    </row>
    <row r="723" spans="5:16" ht="15.75" customHeight="1" x14ac:dyDescent="0.25">
      <c r="E723" s="22"/>
      <c r="J723" s="22"/>
      <c r="K723" s="22"/>
      <c r="L723" s="22"/>
      <c r="M723" s="29"/>
      <c r="N723" s="22"/>
      <c r="O723" s="22"/>
      <c r="P723" s="22"/>
    </row>
    <row r="724" spans="5:16" ht="15.75" customHeight="1" x14ac:dyDescent="0.25">
      <c r="E724" s="22"/>
      <c r="J724" s="22"/>
      <c r="K724" s="22"/>
      <c r="L724" s="22"/>
      <c r="M724" s="29"/>
      <c r="N724" s="22"/>
      <c r="O724" s="22"/>
      <c r="P724" s="22"/>
    </row>
    <row r="725" spans="5:16" ht="15.75" customHeight="1" x14ac:dyDescent="0.25">
      <c r="E725" s="22"/>
      <c r="J725" s="22"/>
      <c r="K725" s="22"/>
      <c r="L725" s="22"/>
      <c r="M725" s="29"/>
      <c r="N725" s="22"/>
      <c r="O725" s="22"/>
      <c r="P725" s="22"/>
    </row>
    <row r="726" spans="5:16" ht="15.75" customHeight="1" x14ac:dyDescent="0.25">
      <c r="E726" s="22"/>
      <c r="J726" s="22"/>
      <c r="K726" s="22"/>
      <c r="L726" s="22"/>
      <c r="M726" s="29"/>
      <c r="N726" s="22"/>
      <c r="O726" s="22"/>
      <c r="P726" s="22"/>
    </row>
    <row r="727" spans="5:16" ht="15.75" customHeight="1" x14ac:dyDescent="0.25">
      <c r="E727" s="22"/>
      <c r="J727" s="22"/>
      <c r="K727" s="22"/>
      <c r="L727" s="22"/>
      <c r="M727" s="29"/>
      <c r="N727" s="22"/>
      <c r="O727" s="22"/>
      <c r="P727" s="22"/>
    </row>
    <row r="728" spans="5:16" ht="15.75" customHeight="1" x14ac:dyDescent="0.25">
      <c r="E728" s="22"/>
      <c r="J728" s="22"/>
      <c r="K728" s="22"/>
      <c r="L728" s="22"/>
      <c r="M728" s="29"/>
      <c r="N728" s="22"/>
      <c r="O728" s="22"/>
      <c r="P728" s="22"/>
    </row>
    <row r="729" spans="5:16" ht="15.75" customHeight="1" x14ac:dyDescent="0.25">
      <c r="E729" s="22"/>
      <c r="J729" s="22"/>
      <c r="K729" s="22"/>
      <c r="L729" s="22"/>
      <c r="M729" s="29"/>
      <c r="N729" s="22"/>
      <c r="O729" s="22"/>
      <c r="P729" s="22"/>
    </row>
    <row r="730" spans="5:16" ht="15.75" customHeight="1" x14ac:dyDescent="0.25">
      <c r="E730" s="22"/>
      <c r="J730" s="22"/>
      <c r="K730" s="22"/>
      <c r="L730" s="22"/>
      <c r="M730" s="29"/>
      <c r="N730" s="22"/>
      <c r="O730" s="22"/>
      <c r="P730" s="22"/>
    </row>
    <row r="731" spans="5:16" ht="15.75" customHeight="1" x14ac:dyDescent="0.25">
      <c r="E731" s="22"/>
      <c r="J731" s="22"/>
      <c r="K731" s="22"/>
      <c r="L731" s="22"/>
      <c r="M731" s="29"/>
      <c r="N731" s="22"/>
      <c r="O731" s="22"/>
      <c r="P731" s="22"/>
    </row>
    <row r="732" spans="5:16" ht="15.75" customHeight="1" x14ac:dyDescent="0.25">
      <c r="E732" s="22"/>
      <c r="J732" s="22"/>
      <c r="K732" s="22"/>
      <c r="L732" s="22"/>
      <c r="M732" s="29"/>
      <c r="N732" s="22"/>
      <c r="O732" s="22"/>
      <c r="P732" s="22"/>
    </row>
    <row r="733" spans="5:16" ht="15.75" customHeight="1" x14ac:dyDescent="0.25">
      <c r="E733" s="22"/>
      <c r="J733" s="22"/>
      <c r="K733" s="22"/>
      <c r="L733" s="22"/>
      <c r="M733" s="29"/>
      <c r="N733" s="22"/>
      <c r="O733" s="22"/>
      <c r="P733" s="22"/>
    </row>
    <row r="734" spans="5:16" ht="15.75" customHeight="1" x14ac:dyDescent="0.25">
      <c r="E734" s="22"/>
      <c r="J734" s="22"/>
      <c r="K734" s="22"/>
      <c r="L734" s="22"/>
      <c r="M734" s="29"/>
      <c r="N734" s="22"/>
      <c r="O734" s="22"/>
      <c r="P734" s="22"/>
    </row>
    <row r="735" spans="5:16" ht="15.75" customHeight="1" x14ac:dyDescent="0.25">
      <c r="E735" s="22"/>
      <c r="J735" s="22"/>
      <c r="K735" s="22"/>
      <c r="L735" s="22"/>
      <c r="M735" s="29"/>
      <c r="N735" s="22"/>
      <c r="O735" s="22"/>
      <c r="P735" s="22"/>
    </row>
    <row r="736" spans="5:16" ht="15.75" customHeight="1" x14ac:dyDescent="0.25">
      <c r="E736" s="22"/>
      <c r="J736" s="22"/>
      <c r="K736" s="22"/>
      <c r="L736" s="22"/>
      <c r="M736" s="29"/>
      <c r="N736" s="22"/>
      <c r="O736" s="22"/>
      <c r="P736" s="22"/>
    </row>
    <row r="737" spans="5:16" ht="15.75" customHeight="1" x14ac:dyDescent="0.25">
      <c r="E737" s="22"/>
      <c r="J737" s="22"/>
      <c r="K737" s="22"/>
      <c r="L737" s="22"/>
      <c r="M737" s="29"/>
      <c r="N737" s="22"/>
      <c r="O737" s="22"/>
      <c r="P737" s="22"/>
    </row>
    <row r="738" spans="5:16" ht="15.75" customHeight="1" x14ac:dyDescent="0.25">
      <c r="E738" s="22"/>
      <c r="J738" s="22"/>
      <c r="K738" s="22"/>
      <c r="L738" s="22"/>
      <c r="M738" s="29"/>
      <c r="N738" s="22"/>
      <c r="O738" s="22"/>
      <c r="P738" s="22"/>
    </row>
    <row r="739" spans="5:16" ht="15.75" customHeight="1" x14ac:dyDescent="0.25">
      <c r="E739" s="22"/>
      <c r="J739" s="22"/>
      <c r="K739" s="22"/>
      <c r="L739" s="22"/>
      <c r="M739" s="29"/>
      <c r="N739" s="22"/>
      <c r="O739" s="22"/>
      <c r="P739" s="22"/>
    </row>
    <row r="740" spans="5:16" ht="15.75" customHeight="1" x14ac:dyDescent="0.25">
      <c r="E740" s="22"/>
      <c r="J740" s="22"/>
      <c r="K740" s="22"/>
      <c r="L740" s="22"/>
      <c r="M740" s="29"/>
      <c r="N740" s="22"/>
      <c r="O740" s="22"/>
      <c r="P740" s="22"/>
    </row>
    <row r="741" spans="5:16" ht="15.75" customHeight="1" x14ac:dyDescent="0.25">
      <c r="E741" s="22"/>
      <c r="J741" s="22"/>
      <c r="K741" s="22"/>
      <c r="L741" s="22"/>
      <c r="M741" s="29"/>
      <c r="N741" s="22"/>
      <c r="O741" s="22"/>
      <c r="P741" s="22"/>
    </row>
    <row r="742" spans="5:16" ht="15.75" customHeight="1" x14ac:dyDescent="0.25">
      <c r="E742" s="22"/>
      <c r="J742" s="22"/>
      <c r="K742" s="22"/>
      <c r="L742" s="22"/>
      <c r="M742" s="29"/>
      <c r="N742" s="22"/>
      <c r="O742" s="22"/>
      <c r="P742" s="22"/>
    </row>
    <row r="743" spans="5:16" ht="15.75" customHeight="1" x14ac:dyDescent="0.25">
      <c r="E743" s="22"/>
      <c r="J743" s="22"/>
      <c r="K743" s="22"/>
      <c r="L743" s="22"/>
      <c r="M743" s="29"/>
      <c r="N743" s="22"/>
      <c r="O743" s="22"/>
      <c r="P743" s="22"/>
    </row>
    <row r="744" spans="5:16" ht="15.75" customHeight="1" x14ac:dyDescent="0.25">
      <c r="E744" s="22"/>
      <c r="J744" s="22"/>
      <c r="K744" s="22"/>
      <c r="L744" s="22"/>
      <c r="M744" s="29"/>
      <c r="N744" s="22"/>
      <c r="O744" s="22"/>
      <c r="P744" s="22"/>
    </row>
    <row r="745" spans="5:16" ht="15.75" customHeight="1" x14ac:dyDescent="0.25">
      <c r="E745" s="22"/>
      <c r="J745" s="22"/>
      <c r="K745" s="22"/>
      <c r="L745" s="22"/>
      <c r="M745" s="29"/>
      <c r="N745" s="22"/>
      <c r="O745" s="22"/>
      <c r="P745" s="22"/>
    </row>
    <row r="746" spans="5:16" ht="15.75" customHeight="1" x14ac:dyDescent="0.25">
      <c r="E746" s="22"/>
      <c r="J746" s="22"/>
      <c r="K746" s="22"/>
      <c r="L746" s="22"/>
      <c r="M746" s="29"/>
      <c r="N746" s="22"/>
      <c r="O746" s="22"/>
      <c r="P746" s="22"/>
    </row>
    <row r="747" spans="5:16" ht="15.75" customHeight="1" x14ac:dyDescent="0.25">
      <c r="E747" s="22"/>
      <c r="J747" s="22"/>
      <c r="K747" s="22"/>
      <c r="L747" s="22"/>
      <c r="M747" s="29"/>
      <c r="N747" s="22"/>
      <c r="O747" s="22"/>
      <c r="P747" s="22"/>
    </row>
    <row r="748" spans="5:16" ht="15.75" customHeight="1" x14ac:dyDescent="0.25">
      <c r="E748" s="22"/>
      <c r="J748" s="22"/>
      <c r="K748" s="22"/>
      <c r="L748" s="22"/>
      <c r="M748" s="29"/>
      <c r="N748" s="22"/>
      <c r="O748" s="22"/>
      <c r="P748" s="22"/>
    </row>
    <row r="749" spans="5:16" ht="15.75" customHeight="1" x14ac:dyDescent="0.25">
      <c r="E749" s="22"/>
      <c r="J749" s="22"/>
      <c r="K749" s="22"/>
      <c r="L749" s="22"/>
      <c r="M749" s="29"/>
      <c r="N749" s="22"/>
      <c r="O749" s="22"/>
      <c r="P749" s="22"/>
    </row>
    <row r="750" spans="5:16" ht="15.75" customHeight="1" x14ac:dyDescent="0.25">
      <c r="E750" s="22"/>
      <c r="J750" s="22"/>
      <c r="K750" s="22"/>
      <c r="L750" s="22"/>
      <c r="M750" s="29"/>
      <c r="N750" s="22"/>
      <c r="O750" s="22"/>
      <c r="P750" s="22"/>
    </row>
    <row r="751" spans="5:16" ht="15.75" customHeight="1" x14ac:dyDescent="0.25">
      <c r="E751" s="22"/>
      <c r="J751" s="22"/>
      <c r="K751" s="22"/>
      <c r="L751" s="22"/>
      <c r="M751" s="29"/>
      <c r="N751" s="22"/>
      <c r="O751" s="22"/>
      <c r="P751" s="22"/>
    </row>
    <row r="752" spans="5:16" ht="15.75" customHeight="1" x14ac:dyDescent="0.25">
      <c r="E752" s="22"/>
      <c r="J752" s="22"/>
      <c r="K752" s="22"/>
      <c r="L752" s="22"/>
      <c r="M752" s="29"/>
      <c r="N752" s="22"/>
      <c r="O752" s="22"/>
      <c r="P752" s="22"/>
    </row>
    <row r="753" spans="5:16" ht="15.75" customHeight="1" x14ac:dyDescent="0.25">
      <c r="E753" s="22"/>
      <c r="J753" s="22"/>
      <c r="K753" s="22"/>
      <c r="L753" s="22"/>
      <c r="M753" s="29"/>
      <c r="N753" s="22"/>
      <c r="O753" s="22"/>
      <c r="P753" s="22"/>
    </row>
    <row r="754" spans="5:16" ht="15.75" customHeight="1" x14ac:dyDescent="0.25">
      <c r="E754" s="22"/>
      <c r="J754" s="22"/>
      <c r="K754" s="22"/>
      <c r="L754" s="22"/>
      <c r="M754" s="29"/>
      <c r="N754" s="22"/>
      <c r="O754" s="22"/>
      <c r="P754" s="22"/>
    </row>
    <row r="755" spans="5:16" ht="15.75" customHeight="1" x14ac:dyDescent="0.25">
      <c r="E755" s="22"/>
      <c r="J755" s="22"/>
      <c r="K755" s="22"/>
      <c r="L755" s="22"/>
      <c r="M755" s="29"/>
      <c r="N755" s="22"/>
      <c r="O755" s="22"/>
      <c r="P755" s="22"/>
    </row>
    <row r="756" spans="5:16" ht="15.75" customHeight="1" x14ac:dyDescent="0.25">
      <c r="E756" s="22"/>
      <c r="J756" s="22"/>
      <c r="K756" s="22"/>
      <c r="L756" s="22"/>
      <c r="M756" s="29"/>
      <c r="N756" s="22"/>
      <c r="O756" s="22"/>
      <c r="P756" s="22"/>
    </row>
    <row r="757" spans="5:16" ht="15.75" customHeight="1" x14ac:dyDescent="0.25">
      <c r="E757" s="22"/>
      <c r="J757" s="22"/>
      <c r="K757" s="22"/>
      <c r="L757" s="22"/>
      <c r="M757" s="29"/>
      <c r="N757" s="22"/>
      <c r="O757" s="22"/>
      <c r="P757" s="22"/>
    </row>
    <row r="758" spans="5:16" ht="15.75" customHeight="1" x14ac:dyDescent="0.25">
      <c r="E758" s="22"/>
      <c r="J758" s="22"/>
      <c r="K758" s="22"/>
      <c r="L758" s="22"/>
      <c r="M758" s="29"/>
      <c r="N758" s="22"/>
      <c r="O758" s="22"/>
      <c r="P758" s="22"/>
    </row>
    <row r="759" spans="5:16" ht="15.75" customHeight="1" x14ac:dyDescent="0.25">
      <c r="E759" s="22"/>
      <c r="J759" s="22"/>
      <c r="K759" s="22"/>
      <c r="L759" s="22"/>
      <c r="M759" s="29"/>
      <c r="N759" s="22"/>
      <c r="O759" s="22"/>
      <c r="P759" s="22"/>
    </row>
    <row r="760" spans="5:16" ht="15.75" customHeight="1" x14ac:dyDescent="0.25">
      <c r="E760" s="22"/>
      <c r="J760" s="22"/>
      <c r="K760" s="22"/>
      <c r="L760" s="22"/>
      <c r="M760" s="29"/>
      <c r="N760" s="22"/>
      <c r="O760" s="22"/>
      <c r="P760" s="22"/>
    </row>
    <row r="761" spans="5:16" ht="15.75" customHeight="1" x14ac:dyDescent="0.25">
      <c r="E761" s="22"/>
      <c r="J761" s="22"/>
      <c r="K761" s="22"/>
      <c r="L761" s="22"/>
      <c r="M761" s="29"/>
      <c r="N761" s="22"/>
      <c r="O761" s="22"/>
      <c r="P761" s="22"/>
    </row>
    <row r="762" spans="5:16" ht="15.75" customHeight="1" x14ac:dyDescent="0.25">
      <c r="E762" s="22"/>
      <c r="J762" s="22"/>
      <c r="K762" s="22"/>
      <c r="L762" s="22"/>
      <c r="M762" s="29"/>
      <c r="N762" s="22"/>
      <c r="O762" s="22"/>
      <c r="P762" s="22"/>
    </row>
    <row r="763" spans="5:16" ht="15.75" customHeight="1" x14ac:dyDescent="0.25">
      <c r="E763" s="22"/>
      <c r="J763" s="22"/>
      <c r="K763" s="22"/>
      <c r="L763" s="22"/>
      <c r="M763" s="29"/>
      <c r="N763" s="22"/>
      <c r="O763" s="22"/>
      <c r="P763" s="22"/>
    </row>
    <row r="764" spans="5:16" ht="15.75" customHeight="1" x14ac:dyDescent="0.25">
      <c r="E764" s="22"/>
      <c r="J764" s="22"/>
      <c r="K764" s="22"/>
      <c r="L764" s="22"/>
      <c r="M764" s="29"/>
      <c r="N764" s="22"/>
      <c r="O764" s="22"/>
      <c r="P764" s="22"/>
    </row>
    <row r="765" spans="5:16" ht="15.75" customHeight="1" x14ac:dyDescent="0.25">
      <c r="E765" s="22"/>
      <c r="J765" s="22"/>
      <c r="K765" s="22"/>
      <c r="L765" s="22"/>
      <c r="M765" s="29"/>
      <c r="N765" s="22"/>
      <c r="O765" s="22"/>
      <c r="P765" s="22"/>
    </row>
    <row r="766" spans="5:16" ht="15.75" customHeight="1" x14ac:dyDescent="0.25">
      <c r="E766" s="22"/>
      <c r="J766" s="22"/>
      <c r="K766" s="22"/>
      <c r="L766" s="22"/>
      <c r="M766" s="29"/>
      <c r="N766" s="22"/>
      <c r="O766" s="22"/>
      <c r="P766" s="22"/>
    </row>
    <row r="767" spans="5:16" ht="15.75" customHeight="1" x14ac:dyDescent="0.25">
      <c r="E767" s="22"/>
      <c r="J767" s="22"/>
      <c r="K767" s="22"/>
      <c r="L767" s="22"/>
      <c r="M767" s="29"/>
      <c r="N767" s="22"/>
      <c r="O767" s="22"/>
      <c r="P767" s="22"/>
    </row>
    <row r="768" spans="5:16" ht="15.75" customHeight="1" x14ac:dyDescent="0.25">
      <c r="E768" s="22"/>
      <c r="J768" s="22"/>
      <c r="K768" s="22"/>
      <c r="L768" s="22"/>
      <c r="M768" s="29"/>
      <c r="N768" s="22"/>
      <c r="O768" s="22"/>
      <c r="P768" s="22"/>
    </row>
    <row r="769" spans="5:16" ht="15.75" customHeight="1" x14ac:dyDescent="0.25">
      <c r="E769" s="22"/>
      <c r="J769" s="22"/>
      <c r="K769" s="22"/>
      <c r="L769" s="22"/>
      <c r="M769" s="29"/>
      <c r="N769" s="22"/>
      <c r="O769" s="22"/>
      <c r="P769" s="22"/>
    </row>
    <row r="770" spans="5:16" ht="15.75" customHeight="1" x14ac:dyDescent="0.25">
      <c r="E770" s="22"/>
      <c r="J770" s="22"/>
      <c r="K770" s="22"/>
      <c r="L770" s="22"/>
      <c r="M770" s="29"/>
      <c r="N770" s="22"/>
      <c r="O770" s="22"/>
      <c r="P770" s="22"/>
    </row>
    <row r="771" spans="5:16" ht="15.75" customHeight="1" x14ac:dyDescent="0.25">
      <c r="E771" s="22"/>
      <c r="J771" s="22"/>
      <c r="K771" s="22"/>
      <c r="L771" s="22"/>
      <c r="M771" s="29"/>
      <c r="N771" s="22"/>
      <c r="O771" s="22"/>
      <c r="P771" s="22"/>
    </row>
    <row r="772" spans="5:16" ht="15.75" customHeight="1" x14ac:dyDescent="0.25">
      <c r="E772" s="22"/>
      <c r="J772" s="22"/>
      <c r="K772" s="22"/>
      <c r="L772" s="22"/>
      <c r="M772" s="29"/>
      <c r="N772" s="22"/>
      <c r="O772" s="22"/>
      <c r="P772" s="22"/>
    </row>
    <row r="773" spans="5:16" ht="15.75" customHeight="1" x14ac:dyDescent="0.25">
      <c r="E773" s="22"/>
      <c r="J773" s="22"/>
      <c r="K773" s="22"/>
      <c r="L773" s="22"/>
      <c r="M773" s="29"/>
      <c r="N773" s="22"/>
      <c r="O773" s="22"/>
      <c r="P773" s="22"/>
    </row>
    <row r="774" spans="5:16" ht="15.75" customHeight="1" x14ac:dyDescent="0.25">
      <c r="E774" s="22"/>
      <c r="J774" s="22"/>
      <c r="K774" s="22"/>
      <c r="L774" s="22"/>
      <c r="M774" s="29"/>
      <c r="N774" s="22"/>
      <c r="O774" s="22"/>
      <c r="P774" s="22"/>
    </row>
    <row r="775" spans="5:16" ht="15.75" customHeight="1" x14ac:dyDescent="0.25">
      <c r="E775" s="22"/>
      <c r="J775" s="22"/>
      <c r="K775" s="22"/>
      <c r="L775" s="22"/>
      <c r="M775" s="29"/>
      <c r="N775" s="22"/>
      <c r="O775" s="22"/>
      <c r="P775" s="22"/>
    </row>
    <row r="776" spans="5:16" ht="15.75" customHeight="1" x14ac:dyDescent="0.25">
      <c r="E776" s="22"/>
      <c r="J776" s="22"/>
      <c r="K776" s="22"/>
      <c r="L776" s="22"/>
      <c r="M776" s="29"/>
      <c r="N776" s="22"/>
      <c r="O776" s="22"/>
      <c r="P776" s="22"/>
    </row>
    <row r="777" spans="5:16" ht="15.75" customHeight="1" x14ac:dyDescent="0.25">
      <c r="E777" s="22"/>
      <c r="J777" s="22"/>
      <c r="K777" s="22"/>
      <c r="L777" s="22"/>
      <c r="M777" s="29"/>
      <c r="N777" s="22"/>
      <c r="O777" s="22"/>
      <c r="P777" s="22"/>
    </row>
    <row r="778" spans="5:16" ht="15.75" customHeight="1" x14ac:dyDescent="0.25">
      <c r="E778" s="22"/>
      <c r="J778" s="22"/>
      <c r="K778" s="22"/>
      <c r="L778" s="22"/>
      <c r="M778" s="29"/>
      <c r="N778" s="22"/>
      <c r="O778" s="22"/>
      <c r="P778" s="22"/>
    </row>
    <row r="779" spans="5:16" ht="15.75" customHeight="1" x14ac:dyDescent="0.25">
      <c r="E779" s="22"/>
      <c r="J779" s="22"/>
      <c r="K779" s="22"/>
      <c r="L779" s="22"/>
      <c r="M779" s="29"/>
      <c r="N779" s="22"/>
      <c r="O779" s="22"/>
      <c r="P779" s="22"/>
    </row>
    <row r="780" spans="5:16" ht="15.75" customHeight="1" x14ac:dyDescent="0.25">
      <c r="E780" s="22"/>
      <c r="J780" s="22"/>
      <c r="K780" s="22"/>
      <c r="L780" s="22"/>
      <c r="M780" s="29"/>
      <c r="N780" s="22"/>
      <c r="O780" s="22"/>
      <c r="P780" s="22"/>
    </row>
    <row r="781" spans="5:16" ht="15.75" customHeight="1" x14ac:dyDescent="0.25">
      <c r="E781" s="22"/>
      <c r="J781" s="22"/>
      <c r="K781" s="22"/>
      <c r="L781" s="22"/>
      <c r="M781" s="29"/>
      <c r="N781" s="22"/>
      <c r="O781" s="22"/>
      <c r="P781" s="22"/>
    </row>
    <row r="782" spans="5:16" ht="15.75" customHeight="1" x14ac:dyDescent="0.25">
      <c r="E782" s="22"/>
      <c r="J782" s="22"/>
      <c r="K782" s="22"/>
      <c r="L782" s="22"/>
      <c r="M782" s="29"/>
      <c r="N782" s="22"/>
      <c r="O782" s="22"/>
      <c r="P782" s="22"/>
    </row>
    <row r="783" spans="5:16" ht="15.75" customHeight="1" x14ac:dyDescent="0.25">
      <c r="E783" s="22"/>
      <c r="J783" s="22"/>
      <c r="K783" s="22"/>
      <c r="L783" s="22"/>
      <c r="M783" s="29"/>
      <c r="N783" s="22"/>
      <c r="O783" s="22"/>
      <c r="P783" s="22"/>
    </row>
    <row r="784" spans="5:16" ht="15.75" customHeight="1" x14ac:dyDescent="0.25">
      <c r="E784" s="22"/>
      <c r="J784" s="22"/>
      <c r="K784" s="22"/>
      <c r="L784" s="22"/>
      <c r="M784" s="29"/>
      <c r="N784" s="22"/>
      <c r="O784" s="22"/>
      <c r="P784" s="22"/>
    </row>
    <row r="785" spans="5:16" ht="15.75" customHeight="1" x14ac:dyDescent="0.25">
      <c r="E785" s="22"/>
      <c r="J785" s="22"/>
      <c r="K785" s="22"/>
      <c r="L785" s="22"/>
      <c r="M785" s="29"/>
      <c r="N785" s="22"/>
      <c r="O785" s="22"/>
      <c r="P785" s="22"/>
    </row>
    <row r="786" spans="5:16" ht="15.75" customHeight="1" x14ac:dyDescent="0.25">
      <c r="E786" s="22"/>
      <c r="J786" s="22"/>
      <c r="K786" s="22"/>
      <c r="L786" s="22"/>
      <c r="M786" s="29"/>
      <c r="N786" s="22"/>
      <c r="O786" s="22"/>
      <c r="P786" s="22"/>
    </row>
    <row r="787" spans="5:16" ht="15.75" customHeight="1" x14ac:dyDescent="0.25">
      <c r="E787" s="22"/>
      <c r="J787" s="22"/>
      <c r="K787" s="22"/>
      <c r="L787" s="22"/>
      <c r="M787" s="29"/>
      <c r="N787" s="22"/>
      <c r="O787" s="22"/>
      <c r="P787" s="22"/>
    </row>
    <row r="788" spans="5:16" ht="15.75" customHeight="1" x14ac:dyDescent="0.25">
      <c r="E788" s="22"/>
      <c r="J788" s="22"/>
      <c r="K788" s="22"/>
      <c r="L788" s="22"/>
      <c r="M788" s="29"/>
      <c r="N788" s="22"/>
      <c r="O788" s="22"/>
      <c r="P788" s="22"/>
    </row>
    <row r="789" spans="5:16" ht="15.75" customHeight="1" x14ac:dyDescent="0.25">
      <c r="E789" s="22"/>
      <c r="J789" s="22"/>
      <c r="K789" s="22"/>
      <c r="L789" s="22"/>
      <c r="M789" s="29"/>
      <c r="N789" s="22"/>
      <c r="O789" s="22"/>
      <c r="P789" s="22"/>
    </row>
    <row r="790" spans="5:16" ht="15.75" customHeight="1" x14ac:dyDescent="0.25">
      <c r="E790" s="22"/>
      <c r="J790" s="22"/>
      <c r="K790" s="22"/>
      <c r="L790" s="22"/>
      <c r="M790" s="29"/>
      <c r="N790" s="22"/>
      <c r="O790" s="22"/>
      <c r="P790" s="22"/>
    </row>
    <row r="791" spans="5:16" ht="15.75" customHeight="1" x14ac:dyDescent="0.25">
      <c r="E791" s="22"/>
      <c r="J791" s="22"/>
      <c r="K791" s="22"/>
      <c r="L791" s="22"/>
      <c r="M791" s="29"/>
      <c r="N791" s="22"/>
      <c r="O791" s="22"/>
      <c r="P791" s="22"/>
    </row>
    <row r="792" spans="5:16" ht="15.75" customHeight="1" x14ac:dyDescent="0.25">
      <c r="E792" s="22"/>
      <c r="J792" s="22"/>
      <c r="K792" s="22"/>
      <c r="L792" s="22"/>
      <c r="M792" s="29"/>
      <c r="N792" s="22"/>
      <c r="O792" s="22"/>
      <c r="P792" s="22"/>
    </row>
    <row r="793" spans="5:16" ht="15.75" customHeight="1" x14ac:dyDescent="0.25">
      <c r="E793" s="22"/>
      <c r="J793" s="22"/>
      <c r="K793" s="22"/>
      <c r="L793" s="22"/>
      <c r="M793" s="29"/>
      <c r="N793" s="22"/>
      <c r="O793" s="22"/>
      <c r="P793" s="22"/>
    </row>
    <row r="794" spans="5:16" ht="15.75" customHeight="1" x14ac:dyDescent="0.25">
      <c r="E794" s="22"/>
      <c r="J794" s="22"/>
      <c r="K794" s="22"/>
      <c r="L794" s="22"/>
      <c r="M794" s="29"/>
      <c r="N794" s="22"/>
      <c r="O794" s="22"/>
      <c r="P794" s="22"/>
    </row>
    <row r="795" spans="5:16" ht="15.75" customHeight="1" x14ac:dyDescent="0.25">
      <c r="E795" s="22"/>
      <c r="J795" s="22"/>
      <c r="K795" s="22"/>
      <c r="L795" s="22"/>
      <c r="M795" s="29"/>
      <c r="N795" s="22"/>
      <c r="O795" s="22"/>
      <c r="P795" s="22"/>
    </row>
    <row r="796" spans="5:16" ht="15.75" customHeight="1" x14ac:dyDescent="0.25">
      <c r="E796" s="22"/>
      <c r="J796" s="22"/>
      <c r="K796" s="22"/>
      <c r="L796" s="22"/>
      <c r="M796" s="29"/>
      <c r="N796" s="22"/>
      <c r="O796" s="22"/>
      <c r="P796" s="22"/>
    </row>
    <row r="797" spans="5:16" ht="15.75" customHeight="1" x14ac:dyDescent="0.25">
      <c r="E797" s="22"/>
      <c r="J797" s="22"/>
      <c r="K797" s="22"/>
      <c r="L797" s="22"/>
      <c r="M797" s="29"/>
      <c r="N797" s="22"/>
      <c r="O797" s="22"/>
      <c r="P797" s="22"/>
    </row>
    <row r="798" spans="5:16" ht="15.75" customHeight="1" x14ac:dyDescent="0.25">
      <c r="E798" s="22"/>
      <c r="J798" s="22"/>
      <c r="K798" s="22"/>
      <c r="L798" s="22"/>
      <c r="M798" s="29"/>
      <c r="N798" s="22"/>
      <c r="O798" s="22"/>
      <c r="P798" s="22"/>
    </row>
    <row r="799" spans="5:16" ht="15.75" customHeight="1" x14ac:dyDescent="0.25">
      <c r="E799" s="22"/>
      <c r="J799" s="22"/>
      <c r="K799" s="22"/>
      <c r="L799" s="22"/>
      <c r="M799" s="29"/>
      <c r="N799" s="22"/>
      <c r="O799" s="22"/>
      <c r="P799" s="22"/>
    </row>
    <row r="800" spans="5:16" ht="15.75" customHeight="1" x14ac:dyDescent="0.25">
      <c r="E800" s="22"/>
      <c r="J800" s="22"/>
      <c r="K800" s="22"/>
      <c r="L800" s="22"/>
      <c r="M800" s="29"/>
      <c r="N800" s="22"/>
      <c r="O800" s="22"/>
      <c r="P800" s="22"/>
    </row>
    <row r="801" spans="5:16" ht="15.75" customHeight="1" x14ac:dyDescent="0.25">
      <c r="E801" s="22"/>
      <c r="J801" s="22"/>
      <c r="K801" s="22"/>
      <c r="L801" s="22"/>
      <c r="M801" s="29"/>
      <c r="N801" s="22"/>
      <c r="O801" s="22"/>
      <c r="P801" s="22"/>
    </row>
    <row r="802" spans="5:16" ht="15.75" customHeight="1" x14ac:dyDescent="0.25">
      <c r="E802" s="22"/>
      <c r="J802" s="22"/>
      <c r="K802" s="22"/>
      <c r="L802" s="22"/>
      <c r="M802" s="29"/>
      <c r="N802" s="22"/>
      <c r="O802" s="22"/>
      <c r="P802" s="22"/>
    </row>
    <row r="803" spans="5:16" ht="15.75" customHeight="1" x14ac:dyDescent="0.25">
      <c r="E803" s="22"/>
      <c r="J803" s="22"/>
      <c r="K803" s="22"/>
      <c r="L803" s="22"/>
      <c r="M803" s="29"/>
      <c r="N803" s="22"/>
      <c r="O803" s="22"/>
      <c r="P803" s="22"/>
    </row>
    <row r="804" spans="5:16" ht="15.75" customHeight="1" x14ac:dyDescent="0.25">
      <c r="E804" s="22"/>
      <c r="J804" s="22"/>
      <c r="K804" s="22"/>
      <c r="L804" s="22"/>
      <c r="M804" s="29"/>
      <c r="N804" s="22"/>
      <c r="O804" s="22"/>
      <c r="P804" s="22"/>
    </row>
    <row r="805" spans="5:16" ht="15.75" customHeight="1" x14ac:dyDescent="0.25">
      <c r="E805" s="22"/>
      <c r="J805" s="22"/>
      <c r="K805" s="22"/>
      <c r="L805" s="22"/>
      <c r="M805" s="29"/>
      <c r="N805" s="22"/>
      <c r="O805" s="22"/>
      <c r="P805" s="22"/>
    </row>
    <row r="806" spans="5:16" ht="15.75" customHeight="1" x14ac:dyDescent="0.25">
      <c r="E806" s="22"/>
      <c r="J806" s="22"/>
      <c r="K806" s="22"/>
      <c r="L806" s="22"/>
      <c r="M806" s="29"/>
      <c r="N806" s="22"/>
      <c r="O806" s="22"/>
      <c r="P806" s="22"/>
    </row>
    <row r="807" spans="5:16" ht="15.75" customHeight="1" x14ac:dyDescent="0.25">
      <c r="E807" s="22"/>
      <c r="J807" s="22"/>
      <c r="K807" s="22"/>
      <c r="L807" s="22"/>
      <c r="M807" s="29"/>
      <c r="N807" s="22"/>
      <c r="O807" s="22"/>
      <c r="P807" s="22"/>
    </row>
    <row r="808" spans="5:16" ht="15.75" customHeight="1" x14ac:dyDescent="0.25">
      <c r="E808" s="22"/>
      <c r="J808" s="22"/>
      <c r="K808" s="22"/>
      <c r="L808" s="22"/>
      <c r="M808" s="29"/>
      <c r="N808" s="22"/>
      <c r="O808" s="22"/>
      <c r="P808" s="22"/>
    </row>
    <row r="809" spans="5:16" ht="15.75" customHeight="1" x14ac:dyDescent="0.25">
      <c r="E809" s="22"/>
      <c r="J809" s="22"/>
      <c r="K809" s="22"/>
      <c r="L809" s="22"/>
      <c r="M809" s="29"/>
      <c r="N809" s="22"/>
      <c r="O809" s="22"/>
      <c r="P809" s="22"/>
    </row>
    <row r="810" spans="5:16" ht="15.75" customHeight="1" x14ac:dyDescent="0.25">
      <c r="E810" s="22"/>
      <c r="J810" s="22"/>
      <c r="K810" s="22"/>
      <c r="L810" s="22"/>
      <c r="M810" s="29"/>
      <c r="N810" s="22"/>
      <c r="O810" s="22"/>
      <c r="P810" s="22"/>
    </row>
    <row r="811" spans="5:16" ht="15.75" customHeight="1" x14ac:dyDescent="0.25">
      <c r="E811" s="22"/>
      <c r="J811" s="22"/>
      <c r="K811" s="22"/>
      <c r="L811" s="22"/>
      <c r="M811" s="29"/>
      <c r="N811" s="22"/>
      <c r="O811" s="22"/>
      <c r="P811" s="22"/>
    </row>
    <row r="812" spans="5:16" ht="15.75" customHeight="1" x14ac:dyDescent="0.25">
      <c r="E812" s="22"/>
      <c r="J812" s="22"/>
      <c r="K812" s="22"/>
      <c r="L812" s="22"/>
      <c r="M812" s="29"/>
      <c r="N812" s="22"/>
      <c r="O812" s="22"/>
      <c r="P812" s="22"/>
    </row>
    <row r="813" spans="5:16" ht="15.75" customHeight="1" x14ac:dyDescent="0.25">
      <c r="E813" s="22"/>
      <c r="J813" s="22"/>
      <c r="K813" s="22"/>
      <c r="L813" s="22"/>
      <c r="M813" s="29"/>
      <c r="N813" s="22"/>
      <c r="O813" s="22"/>
      <c r="P813" s="22"/>
    </row>
    <row r="814" spans="5:16" ht="15.75" customHeight="1" x14ac:dyDescent="0.25">
      <c r="E814" s="22"/>
      <c r="J814" s="22"/>
      <c r="K814" s="22"/>
      <c r="L814" s="22"/>
      <c r="M814" s="29"/>
      <c r="N814" s="22"/>
      <c r="O814" s="22"/>
      <c r="P814" s="22"/>
    </row>
    <row r="815" spans="5:16" ht="15.75" customHeight="1" x14ac:dyDescent="0.25">
      <c r="E815" s="22"/>
      <c r="J815" s="22"/>
      <c r="K815" s="22"/>
      <c r="L815" s="22"/>
      <c r="M815" s="29"/>
      <c r="N815" s="22"/>
      <c r="O815" s="22"/>
      <c r="P815" s="22"/>
    </row>
    <row r="816" spans="5:16" ht="15.75" customHeight="1" x14ac:dyDescent="0.25">
      <c r="E816" s="22"/>
      <c r="J816" s="22"/>
      <c r="K816" s="22"/>
      <c r="L816" s="22"/>
      <c r="M816" s="29"/>
      <c r="N816" s="22"/>
      <c r="O816" s="22"/>
      <c r="P816" s="22"/>
    </row>
    <row r="817" spans="5:16" ht="15.75" customHeight="1" x14ac:dyDescent="0.25">
      <c r="E817" s="22"/>
      <c r="J817" s="22"/>
      <c r="K817" s="22"/>
      <c r="L817" s="22"/>
      <c r="M817" s="29"/>
      <c r="N817" s="22"/>
      <c r="O817" s="22"/>
      <c r="P817" s="22"/>
    </row>
    <row r="818" spans="5:16" ht="15.75" customHeight="1" x14ac:dyDescent="0.25">
      <c r="E818" s="22"/>
      <c r="J818" s="22"/>
      <c r="K818" s="22"/>
      <c r="L818" s="22"/>
      <c r="M818" s="29"/>
      <c r="N818" s="22"/>
      <c r="O818" s="22"/>
      <c r="P818" s="22"/>
    </row>
    <row r="819" spans="5:16" ht="15.75" customHeight="1" x14ac:dyDescent="0.25">
      <c r="E819" s="22"/>
      <c r="J819" s="22"/>
      <c r="K819" s="22"/>
      <c r="L819" s="22"/>
      <c r="M819" s="29"/>
      <c r="N819" s="22"/>
      <c r="O819" s="22"/>
      <c r="P819" s="22"/>
    </row>
    <row r="820" spans="5:16" ht="15.75" customHeight="1" x14ac:dyDescent="0.25">
      <c r="E820" s="22"/>
      <c r="J820" s="22"/>
      <c r="K820" s="22"/>
      <c r="L820" s="22"/>
      <c r="M820" s="29"/>
      <c r="N820" s="22"/>
      <c r="O820" s="22"/>
      <c r="P820" s="22"/>
    </row>
    <row r="821" spans="5:16" ht="15.75" customHeight="1" x14ac:dyDescent="0.25">
      <c r="E821" s="22"/>
      <c r="J821" s="22"/>
      <c r="K821" s="22"/>
      <c r="L821" s="22"/>
      <c r="M821" s="29"/>
      <c r="N821" s="22"/>
      <c r="O821" s="22"/>
      <c r="P821" s="22"/>
    </row>
    <row r="822" spans="5:16" ht="15.75" customHeight="1" x14ac:dyDescent="0.25">
      <c r="E822" s="22"/>
      <c r="J822" s="22"/>
      <c r="K822" s="22"/>
      <c r="L822" s="22"/>
      <c r="M822" s="29"/>
      <c r="N822" s="22"/>
      <c r="O822" s="22"/>
      <c r="P822" s="22"/>
    </row>
    <row r="823" spans="5:16" ht="15.75" customHeight="1" x14ac:dyDescent="0.25">
      <c r="E823" s="22"/>
      <c r="J823" s="22"/>
      <c r="K823" s="22"/>
      <c r="L823" s="22"/>
      <c r="M823" s="29"/>
      <c r="N823" s="22"/>
      <c r="O823" s="22"/>
      <c r="P823" s="22"/>
    </row>
    <row r="824" spans="5:16" ht="15.75" customHeight="1" x14ac:dyDescent="0.25">
      <c r="E824" s="22"/>
      <c r="J824" s="22"/>
      <c r="K824" s="22"/>
      <c r="L824" s="22"/>
      <c r="M824" s="29"/>
      <c r="N824" s="22"/>
      <c r="O824" s="22"/>
      <c r="P824" s="22"/>
    </row>
    <row r="825" spans="5:16" ht="15.75" customHeight="1" x14ac:dyDescent="0.25">
      <c r="E825" s="22"/>
      <c r="J825" s="22"/>
      <c r="K825" s="22"/>
      <c r="L825" s="22"/>
      <c r="M825" s="29"/>
      <c r="N825" s="22"/>
      <c r="O825" s="22"/>
      <c r="P825" s="22"/>
    </row>
    <row r="826" spans="5:16" ht="15.75" customHeight="1" x14ac:dyDescent="0.25">
      <c r="E826" s="22"/>
      <c r="J826" s="22"/>
      <c r="K826" s="22"/>
      <c r="L826" s="22"/>
      <c r="M826" s="29"/>
      <c r="N826" s="22"/>
      <c r="O826" s="22"/>
      <c r="P826" s="22"/>
    </row>
    <row r="827" spans="5:16" ht="15.75" customHeight="1" x14ac:dyDescent="0.25">
      <c r="E827" s="22"/>
      <c r="J827" s="22"/>
      <c r="K827" s="22"/>
      <c r="L827" s="22"/>
      <c r="M827" s="29"/>
      <c r="N827" s="22"/>
      <c r="O827" s="22"/>
      <c r="P827" s="22"/>
    </row>
    <row r="828" spans="5:16" ht="15.75" customHeight="1" x14ac:dyDescent="0.25">
      <c r="E828" s="22"/>
      <c r="J828" s="22"/>
      <c r="K828" s="22"/>
      <c r="L828" s="22"/>
      <c r="M828" s="29"/>
      <c r="N828" s="22"/>
      <c r="O828" s="22"/>
      <c r="P828" s="22"/>
    </row>
    <row r="829" spans="5:16" ht="15.75" customHeight="1" x14ac:dyDescent="0.25">
      <c r="E829" s="22"/>
      <c r="J829" s="22"/>
      <c r="K829" s="22"/>
      <c r="L829" s="22"/>
      <c r="M829" s="29"/>
      <c r="N829" s="22"/>
      <c r="O829" s="22"/>
      <c r="P829" s="22"/>
    </row>
    <row r="830" spans="5:16" ht="15.75" customHeight="1" x14ac:dyDescent="0.25">
      <c r="E830" s="22"/>
      <c r="J830" s="22"/>
      <c r="K830" s="22"/>
      <c r="L830" s="22"/>
      <c r="M830" s="29"/>
      <c r="N830" s="22"/>
      <c r="O830" s="22"/>
      <c r="P830" s="22"/>
    </row>
    <row r="831" spans="5:16" ht="15.75" customHeight="1" x14ac:dyDescent="0.25">
      <c r="E831" s="22"/>
      <c r="J831" s="22"/>
      <c r="K831" s="22"/>
      <c r="L831" s="22"/>
      <c r="M831" s="29"/>
      <c r="N831" s="22"/>
      <c r="O831" s="22"/>
      <c r="P831" s="22"/>
    </row>
    <row r="832" spans="5:16" ht="15.75" customHeight="1" x14ac:dyDescent="0.25">
      <c r="E832" s="22"/>
      <c r="J832" s="22"/>
      <c r="K832" s="22"/>
      <c r="L832" s="22"/>
      <c r="M832" s="29"/>
      <c r="N832" s="22"/>
      <c r="O832" s="22"/>
      <c r="P832" s="22"/>
    </row>
    <row r="833" spans="5:16" ht="15.75" customHeight="1" x14ac:dyDescent="0.25">
      <c r="E833" s="22"/>
      <c r="J833" s="22"/>
      <c r="K833" s="22"/>
      <c r="L833" s="22"/>
      <c r="M833" s="29"/>
      <c r="N833" s="22"/>
      <c r="O833" s="22"/>
      <c r="P833" s="22"/>
    </row>
    <row r="834" spans="5:16" ht="15.75" customHeight="1" x14ac:dyDescent="0.25">
      <c r="E834" s="22"/>
      <c r="J834" s="22"/>
      <c r="K834" s="22"/>
      <c r="L834" s="22"/>
      <c r="M834" s="29"/>
      <c r="N834" s="22"/>
      <c r="O834" s="22"/>
      <c r="P834" s="22"/>
    </row>
    <row r="835" spans="5:16" ht="15.75" customHeight="1" x14ac:dyDescent="0.25">
      <c r="E835" s="22"/>
      <c r="J835" s="22"/>
      <c r="K835" s="22"/>
      <c r="L835" s="22"/>
      <c r="M835" s="29"/>
      <c r="N835" s="22"/>
      <c r="O835" s="22"/>
      <c r="P835" s="22"/>
    </row>
    <row r="836" spans="5:16" ht="15.75" customHeight="1" x14ac:dyDescent="0.25">
      <c r="E836" s="22"/>
      <c r="J836" s="22"/>
      <c r="K836" s="22"/>
      <c r="L836" s="22"/>
      <c r="M836" s="29"/>
      <c r="N836" s="22"/>
      <c r="O836" s="22"/>
      <c r="P836" s="22"/>
    </row>
    <row r="837" spans="5:16" ht="15.75" customHeight="1" x14ac:dyDescent="0.25">
      <c r="E837" s="22"/>
      <c r="J837" s="22"/>
      <c r="K837" s="22"/>
      <c r="L837" s="22"/>
      <c r="M837" s="29"/>
      <c r="N837" s="22"/>
      <c r="O837" s="22"/>
      <c r="P837" s="22"/>
    </row>
    <row r="838" spans="5:16" ht="15.75" customHeight="1" x14ac:dyDescent="0.25">
      <c r="E838" s="22"/>
      <c r="J838" s="22"/>
      <c r="K838" s="22"/>
      <c r="L838" s="22"/>
      <c r="M838" s="29"/>
      <c r="N838" s="22"/>
      <c r="O838" s="22"/>
      <c r="P838" s="22"/>
    </row>
    <row r="839" spans="5:16" ht="15.75" customHeight="1" x14ac:dyDescent="0.25">
      <c r="E839" s="22"/>
      <c r="J839" s="22"/>
      <c r="K839" s="22"/>
      <c r="L839" s="22"/>
      <c r="M839" s="29"/>
      <c r="N839" s="22"/>
      <c r="O839" s="22"/>
      <c r="P839" s="22"/>
    </row>
    <row r="840" spans="5:16" ht="15.75" customHeight="1" x14ac:dyDescent="0.25">
      <c r="E840" s="22"/>
      <c r="J840" s="22"/>
      <c r="K840" s="22"/>
      <c r="L840" s="22"/>
      <c r="M840" s="29"/>
      <c r="N840" s="22"/>
      <c r="O840" s="22"/>
      <c r="P840" s="22"/>
    </row>
    <row r="841" spans="5:16" ht="15.75" customHeight="1" x14ac:dyDescent="0.25">
      <c r="E841" s="22"/>
      <c r="J841" s="22"/>
      <c r="K841" s="22"/>
      <c r="L841" s="22"/>
      <c r="M841" s="29"/>
      <c r="N841" s="22"/>
      <c r="O841" s="22"/>
      <c r="P841" s="22"/>
    </row>
    <row r="842" spans="5:16" ht="15.75" customHeight="1" x14ac:dyDescent="0.25">
      <c r="E842" s="22"/>
      <c r="J842" s="22"/>
      <c r="K842" s="22"/>
      <c r="L842" s="22"/>
      <c r="M842" s="29"/>
      <c r="N842" s="22"/>
      <c r="O842" s="22"/>
      <c r="P842" s="22"/>
    </row>
    <row r="843" spans="5:16" ht="15.75" customHeight="1" x14ac:dyDescent="0.25">
      <c r="E843" s="22"/>
      <c r="J843" s="22"/>
      <c r="K843" s="22"/>
      <c r="L843" s="22"/>
      <c r="M843" s="29"/>
      <c r="N843" s="22"/>
      <c r="O843" s="22"/>
      <c r="P843" s="22"/>
    </row>
    <row r="844" spans="5:16" ht="15.75" customHeight="1" x14ac:dyDescent="0.25">
      <c r="E844" s="22"/>
      <c r="J844" s="22"/>
      <c r="K844" s="22"/>
      <c r="L844" s="22"/>
      <c r="M844" s="29"/>
      <c r="N844" s="22"/>
      <c r="O844" s="22"/>
      <c r="P844" s="22"/>
    </row>
    <row r="845" spans="5:16" ht="15.75" customHeight="1" x14ac:dyDescent="0.25">
      <c r="E845" s="22"/>
      <c r="J845" s="22"/>
      <c r="K845" s="22"/>
      <c r="L845" s="22"/>
      <c r="M845" s="29"/>
      <c r="N845" s="22"/>
      <c r="O845" s="22"/>
      <c r="P845" s="22"/>
    </row>
    <row r="846" spans="5:16" ht="15.75" customHeight="1" x14ac:dyDescent="0.25">
      <c r="E846" s="22"/>
      <c r="J846" s="22"/>
      <c r="K846" s="22"/>
      <c r="L846" s="22"/>
      <c r="M846" s="29"/>
      <c r="N846" s="22"/>
      <c r="O846" s="22"/>
      <c r="P846" s="22"/>
    </row>
    <row r="847" spans="5:16" ht="15.75" customHeight="1" x14ac:dyDescent="0.25">
      <c r="E847" s="22"/>
      <c r="J847" s="22"/>
      <c r="K847" s="22"/>
      <c r="L847" s="22"/>
      <c r="M847" s="29"/>
      <c r="N847" s="22"/>
      <c r="O847" s="22"/>
      <c r="P847" s="22"/>
    </row>
    <row r="848" spans="5:16" ht="15.75" customHeight="1" x14ac:dyDescent="0.25">
      <c r="E848" s="22"/>
      <c r="J848" s="22"/>
      <c r="K848" s="22"/>
      <c r="L848" s="22"/>
      <c r="M848" s="29"/>
      <c r="N848" s="22"/>
      <c r="O848" s="22"/>
      <c r="P848" s="22"/>
    </row>
    <row r="849" spans="5:16" ht="15.75" customHeight="1" x14ac:dyDescent="0.25">
      <c r="E849" s="22"/>
      <c r="J849" s="22"/>
      <c r="K849" s="22"/>
      <c r="L849" s="22"/>
      <c r="M849" s="29"/>
      <c r="N849" s="22"/>
      <c r="O849" s="22"/>
      <c r="P849" s="22"/>
    </row>
    <row r="850" spans="5:16" ht="15.75" customHeight="1" x14ac:dyDescent="0.25">
      <c r="E850" s="22"/>
      <c r="J850" s="22"/>
      <c r="K850" s="22"/>
      <c r="L850" s="22"/>
      <c r="M850" s="29"/>
      <c r="N850" s="22"/>
      <c r="O850" s="22"/>
      <c r="P850" s="22"/>
    </row>
    <row r="851" spans="5:16" ht="15.75" customHeight="1" x14ac:dyDescent="0.25">
      <c r="E851" s="22"/>
      <c r="J851" s="22"/>
      <c r="K851" s="22"/>
      <c r="L851" s="22"/>
      <c r="M851" s="29"/>
      <c r="N851" s="22"/>
      <c r="O851" s="22"/>
      <c r="P851" s="22"/>
    </row>
    <row r="852" spans="5:16" ht="15.75" customHeight="1" x14ac:dyDescent="0.25">
      <c r="E852" s="22"/>
      <c r="J852" s="22"/>
      <c r="K852" s="22"/>
      <c r="L852" s="22"/>
      <c r="M852" s="29"/>
      <c r="N852" s="22"/>
      <c r="O852" s="22"/>
      <c r="P852" s="22"/>
    </row>
    <row r="853" spans="5:16" ht="15.75" customHeight="1" x14ac:dyDescent="0.25">
      <c r="E853" s="22"/>
      <c r="J853" s="22"/>
      <c r="K853" s="22"/>
      <c r="L853" s="22"/>
      <c r="M853" s="29"/>
      <c r="N853" s="22"/>
      <c r="O853" s="22"/>
      <c r="P853" s="22"/>
    </row>
    <row r="854" spans="5:16" ht="15.75" customHeight="1" x14ac:dyDescent="0.25">
      <c r="E854" s="22"/>
      <c r="J854" s="22"/>
      <c r="K854" s="22"/>
      <c r="L854" s="22"/>
      <c r="M854" s="29"/>
      <c r="N854" s="22"/>
      <c r="O854" s="22"/>
      <c r="P854" s="22"/>
    </row>
    <row r="855" spans="5:16" ht="15.75" customHeight="1" x14ac:dyDescent="0.25">
      <c r="E855" s="22"/>
      <c r="J855" s="22"/>
      <c r="K855" s="22"/>
      <c r="L855" s="22"/>
      <c r="M855" s="29"/>
      <c r="N855" s="22"/>
      <c r="O855" s="22"/>
      <c r="P855" s="22"/>
    </row>
    <row r="856" spans="5:16" ht="15.75" customHeight="1" x14ac:dyDescent="0.25">
      <c r="E856" s="22"/>
      <c r="J856" s="22"/>
      <c r="K856" s="22"/>
      <c r="L856" s="22"/>
      <c r="M856" s="29"/>
      <c r="N856" s="22"/>
      <c r="O856" s="22"/>
      <c r="P856" s="22"/>
    </row>
    <row r="857" spans="5:16" ht="15.75" customHeight="1" x14ac:dyDescent="0.25">
      <c r="E857" s="22"/>
      <c r="J857" s="22"/>
      <c r="K857" s="22"/>
      <c r="L857" s="22"/>
      <c r="M857" s="29"/>
      <c r="N857" s="22"/>
      <c r="O857" s="22"/>
      <c r="P857" s="22"/>
    </row>
    <row r="858" spans="5:16" ht="15.75" customHeight="1" x14ac:dyDescent="0.25">
      <c r="E858" s="22"/>
      <c r="J858" s="22"/>
      <c r="K858" s="22"/>
      <c r="L858" s="22"/>
      <c r="M858" s="29"/>
      <c r="N858" s="22"/>
      <c r="O858" s="22"/>
      <c r="P858" s="22"/>
    </row>
    <row r="859" spans="5:16" ht="15.75" customHeight="1" x14ac:dyDescent="0.25">
      <c r="E859" s="22"/>
      <c r="J859" s="22"/>
      <c r="K859" s="22"/>
      <c r="L859" s="22"/>
      <c r="M859" s="29"/>
      <c r="N859" s="22"/>
      <c r="O859" s="22"/>
      <c r="P859" s="22"/>
    </row>
    <row r="860" spans="5:16" ht="15.75" customHeight="1" x14ac:dyDescent="0.25">
      <c r="E860" s="22"/>
      <c r="J860" s="22"/>
      <c r="K860" s="22"/>
      <c r="L860" s="22"/>
      <c r="M860" s="29"/>
      <c r="N860" s="22"/>
      <c r="O860" s="22"/>
      <c r="P860" s="22"/>
    </row>
    <row r="861" spans="5:16" ht="15.75" customHeight="1" x14ac:dyDescent="0.25">
      <c r="E861" s="22"/>
      <c r="J861" s="22"/>
      <c r="K861" s="22"/>
      <c r="L861" s="22"/>
      <c r="M861" s="29"/>
      <c r="N861" s="22"/>
      <c r="O861" s="22"/>
      <c r="P861" s="22"/>
    </row>
    <row r="862" spans="5:16" ht="15.75" customHeight="1" x14ac:dyDescent="0.25">
      <c r="E862" s="22"/>
      <c r="J862" s="22"/>
      <c r="K862" s="22"/>
      <c r="L862" s="22"/>
      <c r="M862" s="29"/>
      <c r="N862" s="22"/>
      <c r="O862" s="22"/>
      <c r="P862" s="22"/>
    </row>
    <row r="863" spans="5:16" ht="15.75" customHeight="1" x14ac:dyDescent="0.25">
      <c r="E863" s="22"/>
      <c r="J863" s="22"/>
      <c r="K863" s="22"/>
      <c r="L863" s="22"/>
      <c r="M863" s="29"/>
      <c r="N863" s="22"/>
      <c r="O863" s="22"/>
      <c r="P863" s="22"/>
    </row>
    <row r="864" spans="5:16" ht="15.75" customHeight="1" x14ac:dyDescent="0.25">
      <c r="E864" s="22"/>
      <c r="J864" s="22"/>
      <c r="K864" s="22"/>
      <c r="L864" s="22"/>
      <c r="M864" s="29"/>
      <c r="N864" s="22"/>
      <c r="O864" s="22"/>
      <c r="P864" s="22"/>
    </row>
    <row r="865" spans="5:16" ht="15.75" customHeight="1" x14ac:dyDescent="0.25">
      <c r="E865" s="22"/>
      <c r="J865" s="22"/>
      <c r="K865" s="22"/>
      <c r="L865" s="22"/>
      <c r="M865" s="29"/>
      <c r="N865" s="22"/>
      <c r="O865" s="22"/>
      <c r="P865" s="22"/>
    </row>
    <row r="866" spans="5:16" ht="15.75" customHeight="1" x14ac:dyDescent="0.25">
      <c r="E866" s="22"/>
      <c r="J866" s="22"/>
      <c r="K866" s="22"/>
      <c r="L866" s="22"/>
      <c r="M866" s="29"/>
      <c r="N866" s="22"/>
      <c r="O866" s="22"/>
      <c r="P866" s="22"/>
    </row>
    <row r="867" spans="5:16" ht="15.75" customHeight="1" x14ac:dyDescent="0.25">
      <c r="E867" s="22"/>
      <c r="J867" s="22"/>
      <c r="K867" s="22"/>
      <c r="L867" s="22"/>
      <c r="M867" s="29"/>
      <c r="N867" s="22"/>
      <c r="O867" s="22"/>
      <c r="P867" s="22"/>
    </row>
    <row r="868" spans="5:16" ht="15.75" customHeight="1" x14ac:dyDescent="0.25">
      <c r="E868" s="22"/>
      <c r="J868" s="22"/>
      <c r="K868" s="22"/>
      <c r="L868" s="22"/>
      <c r="M868" s="29"/>
      <c r="N868" s="22"/>
      <c r="O868" s="22"/>
      <c r="P868" s="22"/>
    </row>
    <row r="869" spans="5:16" ht="15.75" customHeight="1" x14ac:dyDescent="0.25">
      <c r="E869" s="22"/>
      <c r="J869" s="22"/>
      <c r="K869" s="22"/>
      <c r="L869" s="22"/>
      <c r="M869" s="29"/>
      <c r="N869" s="22"/>
      <c r="O869" s="22"/>
      <c r="P869" s="22"/>
    </row>
    <row r="870" spans="5:16" ht="15.75" customHeight="1" x14ac:dyDescent="0.25">
      <c r="E870" s="22"/>
      <c r="J870" s="22"/>
      <c r="K870" s="22"/>
      <c r="L870" s="22"/>
      <c r="M870" s="29"/>
      <c r="N870" s="22"/>
      <c r="O870" s="22"/>
      <c r="P870" s="22"/>
    </row>
    <row r="871" spans="5:16" ht="15.75" customHeight="1" x14ac:dyDescent="0.25">
      <c r="E871" s="22"/>
      <c r="J871" s="22"/>
      <c r="K871" s="22"/>
      <c r="L871" s="22"/>
      <c r="M871" s="29"/>
      <c r="N871" s="22"/>
      <c r="O871" s="22"/>
      <c r="P871" s="22"/>
    </row>
    <row r="872" spans="5:16" ht="15.75" customHeight="1" x14ac:dyDescent="0.25">
      <c r="E872" s="22"/>
      <c r="J872" s="22"/>
      <c r="K872" s="22"/>
      <c r="L872" s="22"/>
      <c r="M872" s="29"/>
      <c r="N872" s="22"/>
      <c r="O872" s="22"/>
      <c r="P872" s="22"/>
    </row>
    <row r="873" spans="5:16" ht="15.75" customHeight="1" x14ac:dyDescent="0.25">
      <c r="E873" s="22"/>
      <c r="J873" s="22"/>
      <c r="K873" s="22"/>
      <c r="L873" s="22"/>
      <c r="M873" s="29"/>
      <c r="N873" s="22"/>
      <c r="O873" s="22"/>
      <c r="P873" s="22"/>
    </row>
    <row r="874" spans="5:16" ht="15.75" customHeight="1" x14ac:dyDescent="0.25">
      <c r="E874" s="22"/>
      <c r="J874" s="22"/>
      <c r="K874" s="22"/>
      <c r="L874" s="22"/>
      <c r="M874" s="29"/>
      <c r="N874" s="22"/>
      <c r="O874" s="22"/>
      <c r="P874" s="22"/>
    </row>
    <row r="875" spans="5:16" ht="15.75" customHeight="1" x14ac:dyDescent="0.25">
      <c r="E875" s="22"/>
      <c r="J875" s="22"/>
      <c r="K875" s="22"/>
      <c r="L875" s="22"/>
      <c r="M875" s="29"/>
      <c r="N875" s="22"/>
      <c r="O875" s="22"/>
      <c r="P875" s="22"/>
    </row>
    <row r="876" spans="5:16" ht="15.75" customHeight="1" x14ac:dyDescent="0.25">
      <c r="E876" s="22"/>
      <c r="J876" s="22"/>
      <c r="K876" s="22"/>
      <c r="L876" s="22"/>
      <c r="M876" s="29"/>
      <c r="N876" s="22"/>
      <c r="O876" s="22"/>
      <c r="P876" s="22"/>
    </row>
    <row r="877" spans="5:16" ht="15.75" customHeight="1" x14ac:dyDescent="0.25">
      <c r="E877" s="22"/>
      <c r="J877" s="22"/>
      <c r="K877" s="22"/>
      <c r="L877" s="22"/>
      <c r="M877" s="29"/>
      <c r="N877" s="22"/>
      <c r="O877" s="22"/>
      <c r="P877" s="22"/>
    </row>
    <row r="878" spans="5:16" ht="15.75" customHeight="1" x14ac:dyDescent="0.25">
      <c r="E878" s="22"/>
      <c r="J878" s="22"/>
      <c r="K878" s="22"/>
      <c r="L878" s="22"/>
      <c r="M878" s="29"/>
      <c r="N878" s="22"/>
      <c r="O878" s="22"/>
      <c r="P878" s="22"/>
    </row>
    <row r="879" spans="5:16" ht="15.75" customHeight="1" x14ac:dyDescent="0.25">
      <c r="E879" s="22"/>
      <c r="J879" s="22"/>
      <c r="K879" s="22"/>
      <c r="L879" s="22"/>
      <c r="M879" s="29"/>
      <c r="N879" s="22"/>
      <c r="O879" s="22"/>
      <c r="P879" s="22"/>
    </row>
    <row r="880" spans="5:16" ht="15.75" customHeight="1" x14ac:dyDescent="0.25">
      <c r="E880" s="22"/>
      <c r="J880" s="22"/>
      <c r="K880" s="22"/>
      <c r="L880" s="22"/>
      <c r="M880" s="29"/>
      <c r="N880" s="22"/>
      <c r="O880" s="22"/>
      <c r="P880" s="22"/>
    </row>
    <row r="881" spans="5:16" ht="15.75" customHeight="1" x14ac:dyDescent="0.25">
      <c r="E881" s="22"/>
      <c r="J881" s="22"/>
      <c r="K881" s="22"/>
      <c r="L881" s="22"/>
      <c r="M881" s="29"/>
      <c r="N881" s="22"/>
      <c r="O881" s="22"/>
      <c r="P881" s="22"/>
    </row>
    <row r="882" spans="5:16" ht="15.75" customHeight="1" x14ac:dyDescent="0.25">
      <c r="E882" s="22"/>
      <c r="J882" s="22"/>
      <c r="K882" s="22"/>
      <c r="L882" s="22"/>
      <c r="M882" s="29"/>
      <c r="N882" s="22"/>
      <c r="O882" s="22"/>
      <c r="P882" s="22"/>
    </row>
    <row r="883" spans="5:16" ht="15.75" customHeight="1" x14ac:dyDescent="0.25">
      <c r="E883" s="22"/>
      <c r="J883" s="22"/>
      <c r="K883" s="22"/>
      <c r="L883" s="22"/>
      <c r="M883" s="29"/>
      <c r="N883" s="22"/>
      <c r="O883" s="22"/>
      <c r="P883" s="22"/>
    </row>
    <row r="884" spans="5:16" ht="15.75" customHeight="1" x14ac:dyDescent="0.25">
      <c r="E884" s="22"/>
      <c r="J884" s="22"/>
      <c r="K884" s="22"/>
      <c r="L884" s="22"/>
      <c r="M884" s="29"/>
      <c r="N884" s="22"/>
      <c r="O884" s="22"/>
      <c r="P884" s="22"/>
    </row>
    <row r="885" spans="5:16" ht="15.75" customHeight="1" x14ac:dyDescent="0.25">
      <c r="E885" s="22"/>
      <c r="J885" s="22"/>
      <c r="K885" s="22"/>
      <c r="L885" s="22"/>
      <c r="M885" s="29"/>
      <c r="N885" s="22"/>
      <c r="O885" s="22"/>
      <c r="P885" s="22"/>
    </row>
    <row r="886" spans="5:16" ht="15.75" customHeight="1" x14ac:dyDescent="0.25">
      <c r="E886" s="22"/>
      <c r="J886" s="22"/>
      <c r="K886" s="22"/>
      <c r="L886" s="22"/>
      <c r="M886" s="29"/>
      <c r="N886" s="22"/>
      <c r="O886" s="22"/>
      <c r="P886" s="22"/>
    </row>
    <row r="887" spans="5:16" ht="15.75" customHeight="1" x14ac:dyDescent="0.25">
      <c r="E887" s="22"/>
      <c r="J887" s="22"/>
      <c r="K887" s="22"/>
      <c r="L887" s="22"/>
      <c r="M887" s="29"/>
      <c r="N887" s="22"/>
      <c r="O887" s="22"/>
      <c r="P887" s="22"/>
    </row>
    <row r="888" spans="5:16" ht="15.75" customHeight="1" x14ac:dyDescent="0.25">
      <c r="E888" s="22"/>
      <c r="J888" s="22"/>
      <c r="K888" s="22"/>
      <c r="L888" s="22"/>
      <c r="M888" s="29"/>
      <c r="N888" s="22"/>
      <c r="O888" s="22"/>
      <c r="P888" s="22"/>
    </row>
    <row r="889" spans="5:16" ht="15.75" customHeight="1" x14ac:dyDescent="0.25">
      <c r="E889" s="22"/>
      <c r="J889" s="22"/>
      <c r="K889" s="22"/>
      <c r="L889" s="22"/>
      <c r="M889" s="29"/>
      <c r="N889" s="22"/>
      <c r="O889" s="22"/>
      <c r="P889" s="22"/>
    </row>
    <row r="890" spans="5:16" ht="15.75" customHeight="1" x14ac:dyDescent="0.25">
      <c r="E890" s="22"/>
      <c r="J890" s="22"/>
      <c r="K890" s="22"/>
      <c r="L890" s="22"/>
      <c r="M890" s="29"/>
      <c r="N890" s="22"/>
      <c r="O890" s="22"/>
      <c r="P890" s="22"/>
    </row>
    <row r="891" spans="5:16" ht="15.75" customHeight="1" x14ac:dyDescent="0.25">
      <c r="E891" s="22"/>
      <c r="J891" s="22"/>
      <c r="K891" s="22"/>
      <c r="L891" s="22"/>
      <c r="M891" s="29"/>
      <c r="N891" s="22"/>
      <c r="O891" s="22"/>
      <c r="P891" s="22"/>
    </row>
    <row r="892" spans="5:16" ht="15.75" customHeight="1" x14ac:dyDescent="0.25">
      <c r="E892" s="22"/>
      <c r="J892" s="22"/>
      <c r="K892" s="22"/>
      <c r="L892" s="22"/>
      <c r="M892" s="29"/>
      <c r="N892" s="22"/>
      <c r="O892" s="22"/>
      <c r="P892" s="22"/>
    </row>
    <row r="893" spans="5:16" ht="15.75" customHeight="1" x14ac:dyDescent="0.25">
      <c r="E893" s="22"/>
      <c r="J893" s="22"/>
      <c r="K893" s="22"/>
      <c r="L893" s="22"/>
      <c r="M893" s="29"/>
      <c r="N893" s="22"/>
      <c r="O893" s="22"/>
      <c r="P893" s="22"/>
    </row>
    <row r="894" spans="5:16" ht="15.75" customHeight="1" x14ac:dyDescent="0.25">
      <c r="E894" s="22"/>
      <c r="J894" s="22"/>
      <c r="K894" s="22"/>
      <c r="L894" s="22"/>
      <c r="M894" s="29"/>
      <c r="N894" s="22"/>
      <c r="O894" s="22"/>
      <c r="P894" s="22"/>
    </row>
    <row r="895" spans="5:16" ht="15.75" customHeight="1" x14ac:dyDescent="0.25">
      <c r="E895" s="22"/>
      <c r="J895" s="22"/>
      <c r="K895" s="22"/>
      <c r="L895" s="22"/>
      <c r="M895" s="29"/>
      <c r="N895" s="22"/>
      <c r="O895" s="22"/>
      <c r="P895" s="22"/>
    </row>
    <row r="896" spans="5:16" ht="15.75" customHeight="1" x14ac:dyDescent="0.25">
      <c r="E896" s="22"/>
      <c r="J896" s="22"/>
      <c r="K896" s="22"/>
      <c r="L896" s="22"/>
      <c r="M896" s="29"/>
      <c r="N896" s="22"/>
      <c r="O896" s="22"/>
      <c r="P896" s="22"/>
    </row>
    <row r="897" spans="5:16" ht="15.75" customHeight="1" x14ac:dyDescent="0.25">
      <c r="E897" s="22"/>
      <c r="J897" s="22"/>
      <c r="K897" s="22"/>
      <c r="L897" s="22"/>
      <c r="M897" s="29"/>
      <c r="N897" s="22"/>
      <c r="O897" s="22"/>
      <c r="P897" s="22"/>
    </row>
    <row r="898" spans="5:16" ht="15.75" customHeight="1" x14ac:dyDescent="0.25">
      <c r="E898" s="22"/>
      <c r="J898" s="22"/>
      <c r="K898" s="22"/>
      <c r="L898" s="22"/>
      <c r="M898" s="29"/>
      <c r="N898" s="22"/>
      <c r="O898" s="22"/>
      <c r="P898" s="22"/>
    </row>
    <row r="899" spans="5:16" ht="15.75" customHeight="1" x14ac:dyDescent="0.25">
      <c r="E899" s="22"/>
      <c r="J899" s="22"/>
      <c r="K899" s="22"/>
      <c r="L899" s="22"/>
      <c r="M899" s="29"/>
      <c r="N899" s="22"/>
      <c r="O899" s="22"/>
      <c r="P899" s="22"/>
    </row>
    <row r="900" spans="5:16" ht="15.75" customHeight="1" x14ac:dyDescent="0.25">
      <c r="E900" s="22"/>
      <c r="J900" s="22"/>
      <c r="K900" s="22"/>
      <c r="L900" s="22"/>
      <c r="M900" s="29"/>
      <c r="N900" s="22"/>
      <c r="O900" s="22"/>
      <c r="P900" s="22"/>
    </row>
    <row r="901" spans="5:16" ht="15.75" customHeight="1" x14ac:dyDescent="0.25">
      <c r="E901" s="22"/>
      <c r="J901" s="22"/>
      <c r="K901" s="22"/>
      <c r="L901" s="22"/>
      <c r="M901" s="29"/>
      <c r="N901" s="22"/>
      <c r="O901" s="22"/>
      <c r="P901" s="22"/>
    </row>
    <row r="902" spans="5:16" ht="15.75" customHeight="1" x14ac:dyDescent="0.25">
      <c r="E902" s="22"/>
      <c r="J902" s="22"/>
      <c r="K902" s="22"/>
      <c r="L902" s="22"/>
      <c r="M902" s="29"/>
      <c r="N902" s="22"/>
      <c r="O902" s="22"/>
      <c r="P902" s="22"/>
    </row>
    <row r="903" spans="5:16" ht="15.75" customHeight="1" x14ac:dyDescent="0.25">
      <c r="E903" s="22"/>
      <c r="J903" s="22"/>
      <c r="K903" s="22"/>
      <c r="L903" s="22"/>
      <c r="M903" s="29"/>
      <c r="N903" s="22"/>
      <c r="O903" s="22"/>
      <c r="P903" s="22"/>
    </row>
    <row r="904" spans="5:16" ht="15.75" customHeight="1" x14ac:dyDescent="0.25">
      <c r="E904" s="22"/>
      <c r="J904" s="22"/>
      <c r="K904" s="22"/>
      <c r="L904" s="22"/>
      <c r="M904" s="29"/>
      <c r="N904" s="22"/>
      <c r="O904" s="22"/>
      <c r="P904" s="22"/>
    </row>
    <row r="905" spans="5:16" ht="15.75" customHeight="1" x14ac:dyDescent="0.25">
      <c r="E905" s="22"/>
      <c r="J905" s="22"/>
      <c r="K905" s="22"/>
      <c r="L905" s="22"/>
      <c r="M905" s="29"/>
      <c r="N905" s="22"/>
      <c r="O905" s="22"/>
      <c r="P905" s="22"/>
    </row>
    <row r="906" spans="5:16" ht="15.75" customHeight="1" x14ac:dyDescent="0.25">
      <c r="E906" s="22"/>
      <c r="J906" s="22"/>
      <c r="K906" s="22"/>
      <c r="L906" s="22"/>
      <c r="M906" s="29"/>
      <c r="N906" s="22"/>
      <c r="O906" s="22"/>
      <c r="P906" s="22"/>
    </row>
    <row r="907" spans="5:16" ht="15.75" customHeight="1" x14ac:dyDescent="0.25">
      <c r="E907" s="22"/>
      <c r="J907" s="22"/>
      <c r="K907" s="22"/>
      <c r="L907" s="22"/>
      <c r="M907" s="29"/>
      <c r="N907" s="22"/>
      <c r="O907" s="22"/>
      <c r="P907" s="22"/>
    </row>
    <row r="908" spans="5:16" ht="15.75" customHeight="1" x14ac:dyDescent="0.25">
      <c r="E908" s="22"/>
      <c r="J908" s="22"/>
      <c r="K908" s="22"/>
      <c r="L908" s="22"/>
      <c r="M908" s="29"/>
      <c r="N908" s="22"/>
      <c r="O908" s="22"/>
      <c r="P908" s="22"/>
    </row>
    <row r="909" spans="5:16" ht="15.75" customHeight="1" x14ac:dyDescent="0.25">
      <c r="E909" s="22"/>
      <c r="J909" s="22"/>
      <c r="K909" s="22"/>
      <c r="L909" s="22"/>
      <c r="M909" s="29"/>
      <c r="N909" s="22"/>
      <c r="O909" s="22"/>
      <c r="P909" s="22"/>
    </row>
    <row r="910" spans="5:16" ht="15.75" customHeight="1" x14ac:dyDescent="0.25">
      <c r="E910" s="22"/>
      <c r="J910" s="22"/>
      <c r="K910" s="22"/>
      <c r="L910" s="22"/>
      <c r="M910" s="29"/>
      <c r="N910" s="22"/>
      <c r="O910" s="22"/>
      <c r="P910" s="22"/>
    </row>
    <row r="911" spans="5:16" ht="15.75" customHeight="1" x14ac:dyDescent="0.25">
      <c r="E911" s="22"/>
      <c r="J911" s="22"/>
      <c r="K911" s="22"/>
      <c r="L911" s="22"/>
      <c r="M911" s="29"/>
      <c r="N911" s="22"/>
      <c r="O911" s="22"/>
      <c r="P911" s="22"/>
    </row>
    <row r="912" spans="5:16" ht="15.75" customHeight="1" x14ac:dyDescent="0.25">
      <c r="E912" s="22"/>
      <c r="J912" s="22"/>
      <c r="K912" s="22"/>
      <c r="L912" s="22"/>
      <c r="M912" s="29"/>
      <c r="N912" s="22"/>
      <c r="O912" s="22"/>
      <c r="P912" s="22"/>
    </row>
    <row r="913" spans="5:16" ht="15.75" customHeight="1" x14ac:dyDescent="0.25">
      <c r="E913" s="22"/>
      <c r="J913" s="22"/>
      <c r="K913" s="22"/>
      <c r="L913" s="22"/>
      <c r="M913" s="29"/>
      <c r="N913" s="22"/>
      <c r="O913" s="22"/>
      <c r="P913" s="22"/>
    </row>
    <row r="914" spans="5:16" ht="15.75" customHeight="1" x14ac:dyDescent="0.25">
      <c r="E914" s="22"/>
      <c r="J914" s="22"/>
      <c r="K914" s="22"/>
      <c r="L914" s="22"/>
      <c r="M914" s="29"/>
      <c r="N914" s="22"/>
      <c r="O914" s="22"/>
      <c r="P914" s="22"/>
    </row>
    <row r="915" spans="5:16" ht="15.75" customHeight="1" x14ac:dyDescent="0.25">
      <c r="E915" s="22"/>
      <c r="J915" s="22"/>
      <c r="K915" s="22"/>
      <c r="L915" s="22"/>
      <c r="M915" s="29"/>
      <c r="N915" s="22"/>
      <c r="O915" s="22"/>
      <c r="P915" s="22"/>
    </row>
    <row r="916" spans="5:16" ht="15.75" customHeight="1" x14ac:dyDescent="0.25">
      <c r="E916" s="22"/>
      <c r="J916" s="22"/>
      <c r="K916" s="22"/>
      <c r="L916" s="22"/>
      <c r="M916" s="29"/>
      <c r="N916" s="22"/>
      <c r="O916" s="22"/>
      <c r="P916" s="22"/>
    </row>
    <row r="917" spans="5:16" ht="15.75" customHeight="1" x14ac:dyDescent="0.25">
      <c r="E917" s="22"/>
      <c r="J917" s="22"/>
      <c r="K917" s="22"/>
      <c r="L917" s="22"/>
      <c r="M917" s="29"/>
      <c r="N917" s="22"/>
      <c r="O917" s="22"/>
      <c r="P917" s="22"/>
    </row>
    <row r="918" spans="5:16" ht="15.75" customHeight="1" x14ac:dyDescent="0.25">
      <c r="E918" s="22"/>
      <c r="J918" s="22"/>
      <c r="K918" s="22"/>
      <c r="L918" s="22"/>
      <c r="M918" s="29"/>
      <c r="N918" s="22"/>
      <c r="O918" s="22"/>
      <c r="P918" s="22"/>
    </row>
    <row r="919" spans="5:16" ht="15.75" customHeight="1" x14ac:dyDescent="0.25">
      <c r="E919" s="22"/>
      <c r="J919" s="22"/>
      <c r="K919" s="22"/>
      <c r="L919" s="22"/>
      <c r="M919" s="29"/>
      <c r="N919" s="22"/>
      <c r="O919" s="22"/>
      <c r="P919" s="22"/>
    </row>
    <row r="920" spans="5:16" ht="15.75" customHeight="1" x14ac:dyDescent="0.25">
      <c r="E920" s="22"/>
      <c r="J920" s="22"/>
      <c r="K920" s="22"/>
      <c r="L920" s="22"/>
      <c r="M920" s="29"/>
      <c r="N920" s="22"/>
      <c r="O920" s="22"/>
      <c r="P920" s="22"/>
    </row>
    <row r="921" spans="5:16" ht="15.75" customHeight="1" x14ac:dyDescent="0.25">
      <c r="E921" s="22"/>
      <c r="J921" s="22"/>
      <c r="K921" s="22"/>
      <c r="L921" s="22"/>
      <c r="M921" s="29"/>
      <c r="N921" s="22"/>
      <c r="O921" s="22"/>
      <c r="P921" s="22"/>
    </row>
    <row r="922" spans="5:16" ht="15.75" customHeight="1" x14ac:dyDescent="0.25">
      <c r="E922" s="22"/>
      <c r="J922" s="22"/>
      <c r="K922" s="22"/>
      <c r="L922" s="22"/>
      <c r="M922" s="29"/>
      <c r="N922" s="22"/>
      <c r="O922" s="22"/>
      <c r="P922" s="22"/>
    </row>
    <row r="923" spans="5:16" ht="15.75" customHeight="1" x14ac:dyDescent="0.25">
      <c r="E923" s="22"/>
      <c r="J923" s="22"/>
      <c r="K923" s="22"/>
      <c r="L923" s="22"/>
      <c r="M923" s="29"/>
      <c r="N923" s="22"/>
      <c r="O923" s="22"/>
      <c r="P923" s="22"/>
    </row>
    <row r="924" spans="5:16" ht="15.75" customHeight="1" x14ac:dyDescent="0.25">
      <c r="E924" s="22"/>
      <c r="J924" s="22"/>
      <c r="K924" s="22"/>
      <c r="L924" s="22"/>
      <c r="M924" s="29"/>
      <c r="N924" s="22"/>
      <c r="O924" s="22"/>
      <c r="P924" s="22"/>
    </row>
    <row r="925" spans="5:16" ht="15.75" customHeight="1" x14ac:dyDescent="0.25">
      <c r="E925" s="22"/>
      <c r="J925" s="22"/>
      <c r="K925" s="22"/>
      <c r="L925" s="22"/>
      <c r="M925" s="29"/>
      <c r="N925" s="22"/>
      <c r="O925" s="22"/>
      <c r="P925" s="22"/>
    </row>
    <row r="926" spans="5:16" ht="15.75" customHeight="1" x14ac:dyDescent="0.25">
      <c r="E926" s="22"/>
      <c r="J926" s="22"/>
      <c r="K926" s="22"/>
      <c r="L926" s="22"/>
      <c r="M926" s="29"/>
      <c r="N926" s="22"/>
      <c r="O926" s="22"/>
      <c r="P926" s="22"/>
    </row>
    <row r="927" spans="5:16" ht="15.75" customHeight="1" x14ac:dyDescent="0.25">
      <c r="E927" s="22"/>
      <c r="J927" s="22"/>
      <c r="K927" s="22"/>
      <c r="L927" s="22"/>
      <c r="M927" s="29"/>
      <c r="N927" s="22"/>
      <c r="O927" s="22"/>
      <c r="P927" s="22"/>
    </row>
    <row r="928" spans="5:16" ht="15.75" customHeight="1" x14ac:dyDescent="0.25">
      <c r="E928" s="22"/>
      <c r="J928" s="22"/>
      <c r="K928" s="22"/>
      <c r="L928" s="22"/>
      <c r="M928" s="29"/>
      <c r="N928" s="22"/>
      <c r="O928" s="22"/>
      <c r="P928" s="22"/>
    </row>
    <row r="929" spans="5:16" ht="15.75" customHeight="1" x14ac:dyDescent="0.25">
      <c r="E929" s="22"/>
      <c r="J929" s="22"/>
      <c r="K929" s="22"/>
      <c r="L929" s="22"/>
      <c r="M929" s="29"/>
      <c r="N929" s="22"/>
      <c r="O929" s="22"/>
      <c r="P929" s="22"/>
    </row>
    <row r="930" spans="5:16" ht="15.75" customHeight="1" x14ac:dyDescent="0.25">
      <c r="E930" s="22"/>
      <c r="J930" s="22"/>
      <c r="K930" s="22"/>
      <c r="L930" s="22"/>
      <c r="M930" s="29"/>
      <c r="N930" s="22"/>
      <c r="O930" s="22"/>
      <c r="P930" s="22"/>
    </row>
    <row r="931" spans="5:16" ht="15.75" customHeight="1" x14ac:dyDescent="0.25">
      <c r="E931" s="22"/>
      <c r="J931" s="22"/>
      <c r="K931" s="22"/>
      <c r="L931" s="22"/>
      <c r="M931" s="29"/>
      <c r="N931" s="22"/>
      <c r="O931" s="22"/>
      <c r="P931" s="22"/>
    </row>
    <row r="932" spans="5:16" ht="15.75" customHeight="1" x14ac:dyDescent="0.25">
      <c r="E932" s="22"/>
      <c r="J932" s="22"/>
      <c r="K932" s="22"/>
      <c r="L932" s="22"/>
      <c r="M932" s="29"/>
      <c r="N932" s="22"/>
      <c r="O932" s="22"/>
      <c r="P932" s="22"/>
    </row>
    <row r="933" spans="5:16" ht="15.75" customHeight="1" x14ac:dyDescent="0.25">
      <c r="E933" s="22"/>
      <c r="J933" s="22"/>
      <c r="K933" s="22"/>
      <c r="L933" s="22"/>
      <c r="M933" s="29"/>
      <c r="N933" s="22"/>
      <c r="O933" s="22"/>
      <c r="P933" s="22"/>
    </row>
    <row r="934" spans="5:16" ht="15.75" customHeight="1" x14ac:dyDescent="0.25">
      <c r="E934" s="22"/>
      <c r="J934" s="22"/>
      <c r="K934" s="22"/>
      <c r="L934" s="22"/>
      <c r="M934" s="29"/>
      <c r="N934" s="22"/>
      <c r="O934" s="22"/>
      <c r="P934" s="22"/>
    </row>
    <row r="935" spans="5:16" ht="15.75" customHeight="1" x14ac:dyDescent="0.25">
      <c r="E935" s="22"/>
      <c r="J935" s="22"/>
      <c r="K935" s="22"/>
      <c r="L935" s="22"/>
      <c r="M935" s="29"/>
      <c r="N935" s="22"/>
      <c r="O935" s="22"/>
      <c r="P935" s="22"/>
    </row>
    <row r="936" spans="5:16" ht="15.75" customHeight="1" x14ac:dyDescent="0.25">
      <c r="E936" s="22"/>
      <c r="J936" s="22"/>
      <c r="K936" s="22"/>
      <c r="L936" s="22"/>
      <c r="M936" s="29"/>
      <c r="N936" s="22"/>
      <c r="O936" s="22"/>
      <c r="P936" s="22"/>
    </row>
    <row r="937" spans="5:16" ht="15.75" customHeight="1" x14ac:dyDescent="0.25">
      <c r="E937" s="22"/>
      <c r="J937" s="22"/>
      <c r="K937" s="22"/>
      <c r="L937" s="22"/>
      <c r="M937" s="29"/>
      <c r="N937" s="22"/>
      <c r="O937" s="22"/>
      <c r="P937" s="22"/>
    </row>
    <row r="938" spans="5:16" ht="15.75" customHeight="1" x14ac:dyDescent="0.25">
      <c r="E938" s="22"/>
      <c r="J938" s="22"/>
      <c r="K938" s="22"/>
      <c r="L938" s="22"/>
      <c r="M938" s="29"/>
      <c r="N938" s="22"/>
      <c r="O938" s="22"/>
      <c r="P938" s="22"/>
    </row>
    <row r="939" spans="5:16" ht="15.75" customHeight="1" x14ac:dyDescent="0.25">
      <c r="E939" s="22"/>
      <c r="J939" s="22"/>
      <c r="K939" s="22"/>
      <c r="L939" s="22"/>
      <c r="M939" s="29"/>
      <c r="N939" s="22"/>
      <c r="O939" s="22"/>
      <c r="P939" s="22"/>
    </row>
    <row r="940" spans="5:16" ht="15.75" customHeight="1" x14ac:dyDescent="0.25">
      <c r="E940" s="22"/>
      <c r="J940" s="22"/>
      <c r="K940" s="22"/>
      <c r="L940" s="22"/>
      <c r="M940" s="29"/>
      <c r="N940" s="22"/>
      <c r="O940" s="22"/>
      <c r="P940" s="22"/>
    </row>
    <row r="941" spans="5:16" ht="15.75" customHeight="1" x14ac:dyDescent="0.25">
      <c r="E941" s="22"/>
      <c r="J941" s="22"/>
      <c r="K941" s="22"/>
      <c r="L941" s="22"/>
      <c r="M941" s="29"/>
      <c r="N941" s="22"/>
      <c r="O941" s="22"/>
      <c r="P941" s="22"/>
    </row>
    <row r="942" spans="5:16" ht="15.75" customHeight="1" x14ac:dyDescent="0.25">
      <c r="E942" s="22"/>
      <c r="J942" s="22"/>
      <c r="K942" s="22"/>
      <c r="L942" s="22"/>
      <c r="M942" s="29"/>
      <c r="N942" s="22"/>
      <c r="O942" s="22"/>
      <c r="P942" s="22"/>
    </row>
    <row r="943" spans="5:16" ht="15.75" customHeight="1" x14ac:dyDescent="0.25">
      <c r="E943" s="22"/>
      <c r="J943" s="22"/>
      <c r="K943" s="22"/>
      <c r="L943" s="22"/>
      <c r="M943" s="29"/>
      <c r="N943" s="22"/>
      <c r="O943" s="22"/>
      <c r="P943" s="22"/>
    </row>
    <row r="944" spans="5:16" ht="15.75" customHeight="1" x14ac:dyDescent="0.25">
      <c r="E944" s="22"/>
      <c r="J944" s="22"/>
      <c r="K944" s="22"/>
      <c r="L944" s="22"/>
      <c r="M944" s="29"/>
      <c r="N944" s="22"/>
      <c r="O944" s="22"/>
      <c r="P944" s="22"/>
    </row>
    <row r="945" spans="5:16" ht="15.75" customHeight="1" x14ac:dyDescent="0.25">
      <c r="E945" s="22"/>
      <c r="J945" s="22"/>
      <c r="K945" s="22"/>
      <c r="L945" s="22"/>
      <c r="M945" s="29"/>
      <c r="N945" s="22"/>
      <c r="O945" s="22"/>
      <c r="P945" s="22"/>
    </row>
    <row r="946" spans="5:16" ht="15.75" customHeight="1" x14ac:dyDescent="0.25">
      <c r="E946" s="22"/>
      <c r="J946" s="22"/>
      <c r="K946" s="22"/>
      <c r="L946" s="22"/>
      <c r="M946" s="29"/>
      <c r="N946" s="22"/>
      <c r="O946" s="22"/>
      <c r="P946" s="22"/>
    </row>
    <row r="947" spans="5:16" ht="15.75" customHeight="1" x14ac:dyDescent="0.25">
      <c r="E947" s="22"/>
      <c r="J947" s="22"/>
      <c r="K947" s="22"/>
      <c r="L947" s="22"/>
      <c r="M947" s="29"/>
      <c r="N947" s="22"/>
      <c r="O947" s="22"/>
      <c r="P947" s="22"/>
    </row>
    <row r="948" spans="5:16" ht="15.75" customHeight="1" x14ac:dyDescent="0.25">
      <c r="E948" s="22"/>
      <c r="J948" s="22"/>
      <c r="K948" s="22"/>
      <c r="L948" s="22"/>
      <c r="M948" s="29"/>
      <c r="N948" s="22"/>
      <c r="O948" s="22"/>
      <c r="P948" s="22"/>
    </row>
    <row r="949" spans="5:16" ht="15.75" customHeight="1" x14ac:dyDescent="0.25">
      <c r="E949" s="22"/>
      <c r="J949" s="22"/>
      <c r="K949" s="22"/>
      <c r="L949" s="22"/>
      <c r="M949" s="29"/>
      <c r="N949" s="22"/>
      <c r="O949" s="22"/>
      <c r="P949" s="22"/>
    </row>
    <row r="950" spans="5:16" ht="15.75" customHeight="1" x14ac:dyDescent="0.25">
      <c r="E950" s="22"/>
      <c r="J950" s="22"/>
      <c r="K950" s="22"/>
      <c r="L950" s="22"/>
      <c r="M950" s="29"/>
      <c r="N950" s="22"/>
      <c r="O950" s="22"/>
      <c r="P950" s="22"/>
    </row>
    <row r="951" spans="5:16" ht="15.75" customHeight="1" x14ac:dyDescent="0.25">
      <c r="E951" s="22"/>
      <c r="J951" s="22"/>
      <c r="K951" s="22"/>
      <c r="L951" s="22"/>
      <c r="M951" s="29"/>
      <c r="N951" s="22"/>
      <c r="O951" s="22"/>
      <c r="P951" s="22"/>
    </row>
    <row r="952" spans="5:16" ht="15.75" customHeight="1" x14ac:dyDescent="0.25">
      <c r="E952" s="22"/>
      <c r="J952" s="22"/>
      <c r="K952" s="22"/>
      <c r="L952" s="22"/>
      <c r="M952" s="29"/>
      <c r="N952" s="22"/>
      <c r="O952" s="22"/>
      <c r="P952" s="22"/>
    </row>
    <row r="953" spans="5:16" ht="15.75" customHeight="1" x14ac:dyDescent="0.25">
      <c r="E953" s="22"/>
      <c r="J953" s="22"/>
      <c r="K953" s="22"/>
      <c r="L953" s="22"/>
      <c r="M953" s="29"/>
      <c r="N953" s="22"/>
      <c r="O953" s="22"/>
      <c r="P953" s="22"/>
    </row>
    <row r="954" spans="5:16" ht="15.75" customHeight="1" x14ac:dyDescent="0.25">
      <c r="E954" s="22"/>
      <c r="J954" s="22"/>
      <c r="K954" s="22"/>
      <c r="L954" s="22"/>
      <c r="M954" s="29"/>
      <c r="N954" s="22"/>
      <c r="O954" s="22"/>
      <c r="P954" s="22"/>
    </row>
    <row r="955" spans="5:16" ht="15.75" customHeight="1" x14ac:dyDescent="0.25">
      <c r="E955" s="22"/>
      <c r="J955" s="22"/>
      <c r="K955" s="22"/>
      <c r="L955" s="22"/>
      <c r="M955" s="29"/>
      <c r="N955" s="22"/>
      <c r="O955" s="22"/>
      <c r="P955" s="22"/>
    </row>
    <row r="956" spans="5:16" ht="15.75" customHeight="1" x14ac:dyDescent="0.25">
      <c r="E956" s="22"/>
      <c r="J956" s="22"/>
      <c r="K956" s="22"/>
      <c r="L956" s="22"/>
      <c r="M956" s="29"/>
      <c r="N956" s="22"/>
      <c r="O956" s="22"/>
      <c r="P956" s="22"/>
    </row>
    <row r="957" spans="5:16" ht="15.75" customHeight="1" x14ac:dyDescent="0.25">
      <c r="E957" s="22"/>
      <c r="J957" s="22"/>
      <c r="K957" s="22"/>
      <c r="L957" s="22"/>
      <c r="M957" s="29"/>
      <c r="N957" s="22"/>
      <c r="O957" s="22"/>
      <c r="P957" s="22"/>
    </row>
    <row r="958" spans="5:16" ht="15.75" customHeight="1" x14ac:dyDescent="0.25">
      <c r="E958" s="22"/>
      <c r="J958" s="22"/>
      <c r="K958" s="22"/>
      <c r="L958" s="22"/>
      <c r="M958" s="29"/>
      <c r="N958" s="22"/>
      <c r="O958" s="22"/>
      <c r="P958" s="22"/>
    </row>
    <row r="959" spans="5:16" ht="15.75" customHeight="1" x14ac:dyDescent="0.25">
      <c r="E959" s="22"/>
      <c r="J959" s="22"/>
      <c r="K959" s="22"/>
      <c r="L959" s="22"/>
      <c r="M959" s="29"/>
      <c r="N959" s="22"/>
      <c r="O959" s="22"/>
      <c r="P959" s="22"/>
    </row>
    <row r="960" spans="5:16" ht="15.75" customHeight="1" x14ac:dyDescent="0.25">
      <c r="E960" s="22"/>
      <c r="J960" s="22"/>
      <c r="K960" s="22"/>
      <c r="L960" s="22"/>
      <c r="M960" s="29"/>
      <c r="N960" s="22"/>
      <c r="O960" s="22"/>
      <c r="P960" s="22"/>
    </row>
    <row r="961" spans="5:16" ht="15.75" customHeight="1" x14ac:dyDescent="0.25">
      <c r="E961" s="22"/>
      <c r="J961" s="22"/>
      <c r="K961" s="22"/>
      <c r="L961" s="22"/>
      <c r="M961" s="29"/>
      <c r="N961" s="22"/>
      <c r="O961" s="22"/>
      <c r="P961" s="22"/>
    </row>
    <row r="962" spans="5:16" ht="15.75" customHeight="1" x14ac:dyDescent="0.25">
      <c r="E962" s="22"/>
      <c r="J962" s="22"/>
      <c r="K962" s="22"/>
      <c r="L962" s="22"/>
      <c r="M962" s="29"/>
      <c r="N962" s="22"/>
      <c r="O962" s="22"/>
      <c r="P962" s="22"/>
    </row>
    <row r="963" spans="5:16" ht="15.75" customHeight="1" x14ac:dyDescent="0.25">
      <c r="E963" s="22"/>
      <c r="J963" s="22"/>
      <c r="K963" s="22"/>
      <c r="L963" s="22"/>
      <c r="M963" s="29"/>
      <c r="N963" s="22"/>
      <c r="O963" s="22"/>
      <c r="P963" s="22"/>
    </row>
    <row r="964" spans="5:16" ht="15.75" customHeight="1" x14ac:dyDescent="0.25">
      <c r="E964" s="22"/>
      <c r="J964" s="22"/>
      <c r="K964" s="22"/>
      <c r="L964" s="22"/>
      <c r="M964" s="29"/>
      <c r="N964" s="22"/>
      <c r="O964" s="22"/>
      <c r="P964" s="22"/>
    </row>
    <row r="965" spans="5:16" ht="15.75" customHeight="1" x14ac:dyDescent="0.25">
      <c r="E965" s="22"/>
      <c r="J965" s="22"/>
      <c r="K965" s="22"/>
      <c r="L965" s="22"/>
      <c r="M965" s="29"/>
      <c r="N965" s="22"/>
      <c r="O965" s="22"/>
      <c r="P965" s="22"/>
    </row>
    <row r="966" spans="5:16" ht="15.75" customHeight="1" x14ac:dyDescent="0.25">
      <c r="E966" s="22"/>
      <c r="J966" s="22"/>
      <c r="K966" s="22"/>
      <c r="L966" s="22"/>
      <c r="M966" s="29"/>
      <c r="N966" s="22"/>
      <c r="O966" s="22"/>
      <c r="P966" s="22"/>
    </row>
    <row r="967" spans="5:16" ht="15.75" customHeight="1" x14ac:dyDescent="0.25">
      <c r="E967" s="22"/>
      <c r="J967" s="22"/>
      <c r="K967" s="22"/>
      <c r="L967" s="22"/>
      <c r="M967" s="29"/>
      <c r="N967" s="22"/>
      <c r="O967" s="22"/>
      <c r="P967" s="22"/>
    </row>
    <row r="968" spans="5:16" ht="15.75" customHeight="1" x14ac:dyDescent="0.25">
      <c r="E968" s="22"/>
      <c r="J968" s="22"/>
      <c r="K968" s="22"/>
      <c r="L968" s="22"/>
      <c r="M968" s="29"/>
      <c r="N968" s="22"/>
      <c r="O968" s="22"/>
      <c r="P968" s="22"/>
    </row>
    <row r="969" spans="5:16" ht="15.75" customHeight="1" x14ac:dyDescent="0.25">
      <c r="E969" s="22"/>
      <c r="J969" s="22"/>
      <c r="K969" s="22"/>
      <c r="L969" s="22"/>
      <c r="M969" s="29"/>
      <c r="N969" s="22"/>
      <c r="O969" s="22"/>
      <c r="P969" s="22"/>
    </row>
    <row r="970" spans="5:16" ht="15.75" customHeight="1" x14ac:dyDescent="0.25">
      <c r="E970" s="22"/>
      <c r="J970" s="22"/>
      <c r="K970" s="22"/>
      <c r="L970" s="22"/>
      <c r="M970" s="29"/>
      <c r="N970" s="22"/>
      <c r="O970" s="22"/>
      <c r="P970" s="22"/>
    </row>
    <row r="971" spans="5:16" ht="15.75" customHeight="1" x14ac:dyDescent="0.25">
      <c r="E971" s="22"/>
      <c r="J971" s="22"/>
      <c r="K971" s="22"/>
      <c r="L971" s="22"/>
      <c r="M971" s="29"/>
      <c r="N971" s="22"/>
      <c r="O971" s="22"/>
      <c r="P971" s="22"/>
    </row>
    <row r="972" spans="5:16" ht="15.75" customHeight="1" x14ac:dyDescent="0.25">
      <c r="E972" s="22"/>
      <c r="J972" s="22"/>
      <c r="K972" s="22"/>
      <c r="L972" s="22"/>
      <c r="M972" s="29"/>
      <c r="N972" s="22"/>
      <c r="O972" s="22"/>
      <c r="P972" s="22"/>
    </row>
    <row r="973" spans="5:16" ht="15.75" customHeight="1" x14ac:dyDescent="0.25">
      <c r="E973" s="22"/>
      <c r="J973" s="22"/>
      <c r="K973" s="22"/>
      <c r="L973" s="22"/>
      <c r="M973" s="29"/>
      <c r="N973" s="22"/>
      <c r="O973" s="22"/>
      <c r="P973" s="22"/>
    </row>
    <row r="974" spans="5:16" ht="15.75" customHeight="1" x14ac:dyDescent="0.25">
      <c r="E974" s="22"/>
      <c r="J974" s="22"/>
      <c r="K974" s="22"/>
      <c r="L974" s="22"/>
      <c r="M974" s="29"/>
      <c r="N974" s="22"/>
      <c r="O974" s="22"/>
      <c r="P974" s="22"/>
    </row>
    <row r="975" spans="5:16" ht="15.75" customHeight="1" x14ac:dyDescent="0.25">
      <c r="E975" s="22"/>
      <c r="J975" s="22"/>
      <c r="K975" s="22"/>
      <c r="L975" s="22"/>
      <c r="M975" s="29"/>
      <c r="N975" s="22"/>
      <c r="O975" s="22"/>
      <c r="P975" s="22"/>
    </row>
    <row r="976" spans="5:16" ht="15.75" customHeight="1" x14ac:dyDescent="0.25">
      <c r="E976" s="22"/>
      <c r="J976" s="22"/>
      <c r="K976" s="22"/>
      <c r="L976" s="22"/>
      <c r="M976" s="29"/>
      <c r="N976" s="22"/>
      <c r="O976" s="22"/>
      <c r="P976" s="22"/>
    </row>
    <row r="977" spans="5:16" ht="15.75" customHeight="1" x14ac:dyDescent="0.25">
      <c r="E977" s="22"/>
      <c r="J977" s="22"/>
      <c r="K977" s="22"/>
      <c r="L977" s="22"/>
      <c r="M977" s="29"/>
      <c r="N977" s="22"/>
      <c r="O977" s="22"/>
      <c r="P977" s="22"/>
    </row>
    <row r="978" spans="5:16" ht="15.75" customHeight="1" x14ac:dyDescent="0.25">
      <c r="E978" s="22"/>
      <c r="J978" s="22"/>
      <c r="K978" s="22"/>
      <c r="L978" s="22"/>
      <c r="M978" s="29"/>
      <c r="N978" s="22"/>
      <c r="O978" s="22"/>
      <c r="P978" s="22"/>
    </row>
    <row r="979" spans="5:16" ht="15.75" customHeight="1" x14ac:dyDescent="0.25">
      <c r="E979" s="22"/>
      <c r="J979" s="22"/>
      <c r="K979" s="22"/>
      <c r="L979" s="22"/>
      <c r="M979" s="29"/>
      <c r="N979" s="22"/>
      <c r="O979" s="22"/>
      <c r="P979" s="22"/>
    </row>
    <row r="980" spans="5:16" ht="15.75" customHeight="1" x14ac:dyDescent="0.25">
      <c r="E980" s="22"/>
      <c r="J980" s="22"/>
      <c r="K980" s="22"/>
      <c r="L980" s="22"/>
      <c r="M980" s="29"/>
      <c r="N980" s="22"/>
      <c r="O980" s="22"/>
      <c r="P980" s="22"/>
    </row>
    <row r="981" spans="5:16" ht="15.75" customHeight="1" x14ac:dyDescent="0.25">
      <c r="E981" s="22"/>
      <c r="J981" s="22"/>
      <c r="K981" s="22"/>
      <c r="L981" s="22"/>
      <c r="M981" s="29"/>
      <c r="N981" s="22"/>
      <c r="O981" s="22"/>
      <c r="P981" s="22"/>
    </row>
    <row r="982" spans="5:16" ht="15.75" customHeight="1" x14ac:dyDescent="0.25">
      <c r="E982" s="22"/>
      <c r="J982" s="22"/>
      <c r="K982" s="22"/>
      <c r="L982" s="22"/>
      <c r="M982" s="29"/>
      <c r="N982" s="22"/>
      <c r="O982" s="22"/>
      <c r="P982" s="22"/>
    </row>
    <row r="983" spans="5:16" ht="15.75" customHeight="1" x14ac:dyDescent="0.25">
      <c r="E983" s="22"/>
      <c r="J983" s="22"/>
      <c r="K983" s="22"/>
      <c r="L983" s="22"/>
      <c r="M983" s="29"/>
      <c r="N983" s="22"/>
      <c r="O983" s="22"/>
      <c r="P983" s="22"/>
    </row>
    <row r="984" spans="5:16" ht="15.75" customHeight="1" x14ac:dyDescent="0.25">
      <c r="E984" s="22"/>
      <c r="J984" s="22"/>
      <c r="K984" s="22"/>
      <c r="L984" s="22"/>
      <c r="M984" s="29"/>
      <c r="N984" s="22"/>
      <c r="O984" s="22"/>
      <c r="P984" s="22"/>
    </row>
    <row r="985" spans="5:16" ht="15.75" customHeight="1" x14ac:dyDescent="0.25">
      <c r="E985" s="22"/>
      <c r="J985" s="22"/>
      <c r="K985" s="22"/>
      <c r="L985" s="22"/>
      <c r="M985" s="29"/>
      <c r="N985" s="22"/>
      <c r="O985" s="22"/>
      <c r="P985" s="22"/>
    </row>
    <row r="986" spans="5:16" ht="15.75" customHeight="1" x14ac:dyDescent="0.25">
      <c r="E986" s="22"/>
      <c r="J986" s="22"/>
      <c r="K986" s="22"/>
      <c r="L986" s="22"/>
      <c r="M986" s="29"/>
      <c r="N986" s="22"/>
      <c r="O986" s="22"/>
      <c r="P986" s="22"/>
    </row>
    <row r="987" spans="5:16" ht="15.75" customHeight="1" x14ac:dyDescent="0.25">
      <c r="E987" s="22"/>
      <c r="J987" s="22"/>
      <c r="K987" s="22"/>
      <c r="L987" s="22"/>
      <c r="M987" s="29"/>
      <c r="N987" s="22"/>
      <c r="O987" s="22"/>
      <c r="P987" s="22"/>
    </row>
    <row r="988" spans="5:16" ht="15.75" customHeight="1" x14ac:dyDescent="0.25">
      <c r="E988" s="22"/>
      <c r="J988" s="22"/>
      <c r="K988" s="22"/>
      <c r="L988" s="22"/>
      <c r="M988" s="29"/>
      <c r="N988" s="22"/>
      <c r="O988" s="22"/>
      <c r="P988" s="22"/>
    </row>
    <row r="989" spans="5:16" ht="15.75" customHeight="1" x14ac:dyDescent="0.25">
      <c r="E989" s="22"/>
      <c r="J989" s="22"/>
      <c r="K989" s="22"/>
      <c r="L989" s="22"/>
      <c r="M989" s="29"/>
      <c r="N989" s="22"/>
      <c r="O989" s="22"/>
      <c r="P989" s="22"/>
    </row>
    <row r="990" spans="5:16" ht="15.75" customHeight="1" x14ac:dyDescent="0.25">
      <c r="E990" s="22"/>
      <c r="J990" s="22"/>
      <c r="K990" s="22"/>
      <c r="L990" s="22"/>
      <c r="M990" s="29"/>
      <c r="N990" s="22"/>
      <c r="O990" s="22"/>
      <c r="P990" s="22"/>
    </row>
    <row r="991" spans="5:16" ht="15.75" customHeight="1" x14ac:dyDescent="0.25">
      <c r="E991" s="22"/>
      <c r="J991" s="22"/>
      <c r="K991" s="22"/>
      <c r="L991" s="22"/>
      <c r="M991" s="29"/>
      <c r="N991" s="22"/>
      <c r="O991" s="22"/>
      <c r="P991" s="22"/>
    </row>
    <row r="992" spans="5:16" ht="15.75" customHeight="1" x14ac:dyDescent="0.25">
      <c r="E992" s="22"/>
      <c r="J992" s="22"/>
      <c r="K992" s="22"/>
      <c r="L992" s="22"/>
      <c r="M992" s="29"/>
      <c r="N992" s="22"/>
      <c r="O992" s="22"/>
      <c r="P992" s="22"/>
    </row>
    <row r="993" spans="5:16" ht="15.75" customHeight="1" x14ac:dyDescent="0.25">
      <c r="E993" s="22"/>
      <c r="J993" s="22"/>
      <c r="K993" s="22"/>
      <c r="L993" s="22"/>
      <c r="M993" s="29"/>
      <c r="N993" s="22"/>
      <c r="O993" s="22"/>
      <c r="P993" s="22"/>
    </row>
    <row r="994" spans="5:16" ht="15.75" customHeight="1" x14ac:dyDescent="0.25">
      <c r="E994" s="22"/>
      <c r="J994" s="22"/>
      <c r="K994" s="22"/>
      <c r="L994" s="22"/>
      <c r="M994" s="29"/>
      <c r="N994" s="22"/>
      <c r="O994" s="22"/>
      <c r="P994" s="22"/>
    </row>
    <row r="995" spans="5:16" ht="15.75" customHeight="1" x14ac:dyDescent="0.25">
      <c r="E995" s="22"/>
      <c r="J995" s="22"/>
      <c r="K995" s="22"/>
      <c r="L995" s="22"/>
      <c r="M995" s="29"/>
      <c r="N995" s="22"/>
      <c r="O995" s="22"/>
      <c r="P995" s="22"/>
    </row>
    <row r="996" spans="5:16" ht="15.75" customHeight="1" x14ac:dyDescent="0.25">
      <c r="E996" s="22"/>
      <c r="J996" s="22"/>
      <c r="K996" s="22"/>
      <c r="L996" s="22"/>
      <c r="M996" s="29"/>
      <c r="N996" s="22"/>
      <c r="O996" s="22"/>
      <c r="P996" s="22"/>
    </row>
    <row r="997" spans="5:16" ht="15.75" customHeight="1" x14ac:dyDescent="0.25">
      <c r="E997" s="22"/>
      <c r="J997" s="22"/>
      <c r="K997" s="22"/>
      <c r="L997" s="22"/>
      <c r="M997" s="29"/>
      <c r="N997" s="22"/>
      <c r="O997" s="22"/>
      <c r="P997" s="22"/>
    </row>
    <row r="998" spans="5:16" ht="15.75" customHeight="1" x14ac:dyDescent="0.25">
      <c r="E998" s="22"/>
      <c r="J998" s="22"/>
      <c r="K998" s="22"/>
      <c r="L998" s="22"/>
      <c r="M998" s="29"/>
      <c r="N998" s="22"/>
      <c r="O998" s="22"/>
      <c r="P998" s="22"/>
    </row>
    <row r="999" spans="5:16" ht="15.75" customHeight="1" x14ac:dyDescent="0.25">
      <c r="E999" s="22"/>
      <c r="J999" s="22"/>
      <c r="K999" s="22"/>
      <c r="L999" s="22"/>
      <c r="M999" s="29"/>
      <c r="N999" s="22"/>
      <c r="O999" s="22"/>
      <c r="P999" s="22"/>
    </row>
    <row r="1000" spans="5:16" ht="15.75" customHeight="1" x14ac:dyDescent="0.25">
      <c r="E1000" s="22"/>
      <c r="J1000" s="22"/>
      <c r="K1000" s="22"/>
      <c r="L1000" s="22"/>
      <c r="M1000" s="29"/>
      <c r="N1000" s="22"/>
      <c r="O1000" s="22"/>
      <c r="P1000" s="22"/>
    </row>
    <row r="1001" spans="5:16" ht="15.75" customHeight="1" x14ac:dyDescent="0.25">
      <c r="E1001" s="22"/>
      <c r="J1001" s="22"/>
      <c r="K1001" s="22"/>
      <c r="L1001" s="22"/>
      <c r="M1001" s="29"/>
      <c r="N1001" s="22"/>
      <c r="O1001" s="22"/>
      <c r="P1001" s="22"/>
    </row>
    <row r="1002" spans="5:16" ht="15.75" customHeight="1" x14ac:dyDescent="0.25">
      <c r="E1002" s="22"/>
      <c r="J1002" s="22"/>
      <c r="K1002" s="22"/>
      <c r="L1002" s="22"/>
      <c r="M1002" s="29"/>
      <c r="N1002" s="22"/>
      <c r="O1002" s="22"/>
      <c r="P1002" s="22"/>
    </row>
    <row r="1003" spans="5:16" ht="15.75" customHeight="1" x14ac:dyDescent="0.25">
      <c r="E1003" s="22"/>
      <c r="J1003" s="22"/>
      <c r="K1003" s="22"/>
      <c r="L1003" s="22"/>
      <c r="M1003" s="29"/>
      <c r="N1003" s="22"/>
      <c r="O1003" s="22"/>
      <c r="P1003" s="22"/>
    </row>
    <row r="1004" spans="5:16" ht="15.75" customHeight="1" x14ac:dyDescent="0.25">
      <c r="E1004" s="22"/>
      <c r="J1004" s="22"/>
      <c r="K1004" s="22"/>
      <c r="L1004" s="22"/>
      <c r="M1004" s="29"/>
      <c r="N1004" s="22"/>
      <c r="O1004" s="22"/>
      <c r="P1004" s="22"/>
    </row>
    <row r="1005" spans="5:16" ht="15.75" customHeight="1" x14ac:dyDescent="0.25">
      <c r="E1005" s="22"/>
      <c r="J1005" s="22"/>
      <c r="K1005" s="22"/>
      <c r="L1005" s="22"/>
      <c r="M1005" s="29"/>
      <c r="N1005" s="22"/>
      <c r="O1005" s="22"/>
      <c r="P1005" s="22"/>
    </row>
    <row r="1006" spans="5:16" ht="15.75" customHeight="1" x14ac:dyDescent="0.25">
      <c r="E1006" s="22"/>
      <c r="J1006" s="22"/>
      <c r="K1006" s="22"/>
      <c r="L1006" s="22"/>
      <c r="M1006" s="29"/>
      <c r="N1006" s="22"/>
      <c r="O1006" s="22"/>
      <c r="P1006" s="22"/>
    </row>
    <row r="1007" spans="5:16" ht="15.75" customHeight="1" x14ac:dyDescent="0.25">
      <c r="E1007" s="22"/>
      <c r="J1007" s="22"/>
      <c r="K1007" s="22"/>
      <c r="L1007" s="22"/>
      <c r="M1007" s="29"/>
      <c r="N1007" s="22"/>
      <c r="O1007" s="22"/>
      <c r="P1007" s="22"/>
    </row>
    <row r="1008" spans="5:16" ht="15.75" customHeight="1" x14ac:dyDescent="0.25">
      <c r="E1008" s="22"/>
      <c r="J1008" s="22"/>
      <c r="K1008" s="22"/>
      <c r="L1008" s="22"/>
      <c r="M1008" s="29"/>
      <c r="N1008" s="22"/>
      <c r="O1008" s="22"/>
      <c r="P1008" s="22"/>
    </row>
    <row r="1009" spans="5:16" ht="15.75" customHeight="1" x14ac:dyDescent="0.25">
      <c r="E1009" s="22"/>
      <c r="J1009" s="22"/>
      <c r="K1009" s="22"/>
      <c r="L1009" s="22"/>
      <c r="M1009" s="29"/>
      <c r="N1009" s="22"/>
      <c r="O1009" s="22"/>
      <c r="P1009" s="22"/>
    </row>
    <row r="1010" spans="5:16" ht="15.75" customHeight="1" x14ac:dyDescent="0.25">
      <c r="E1010" s="22"/>
      <c r="J1010" s="22"/>
      <c r="K1010" s="22"/>
      <c r="L1010" s="22"/>
      <c r="M1010" s="29"/>
      <c r="N1010" s="22"/>
      <c r="O1010" s="22"/>
      <c r="P1010" s="22"/>
    </row>
    <row r="1011" spans="5:16" ht="15.75" customHeight="1" x14ac:dyDescent="0.25">
      <c r="E1011" s="22"/>
      <c r="J1011" s="22"/>
      <c r="K1011" s="22"/>
      <c r="L1011" s="22"/>
      <c r="M1011" s="29"/>
      <c r="N1011" s="22"/>
      <c r="O1011" s="22"/>
      <c r="P1011" s="22"/>
    </row>
    <row r="1012" spans="5:16" ht="15.75" customHeight="1" x14ac:dyDescent="0.25">
      <c r="E1012" s="22"/>
      <c r="J1012" s="22"/>
      <c r="K1012" s="22"/>
      <c r="L1012" s="22"/>
      <c r="M1012" s="29"/>
      <c r="N1012" s="22"/>
      <c r="O1012" s="22"/>
      <c r="P1012" s="22"/>
    </row>
    <row r="1013" spans="5:16" ht="15.75" customHeight="1" x14ac:dyDescent="0.25">
      <c r="E1013" s="22"/>
      <c r="J1013" s="22"/>
      <c r="K1013" s="22"/>
      <c r="L1013" s="22"/>
      <c r="M1013" s="29"/>
      <c r="N1013" s="22"/>
      <c r="O1013" s="22"/>
      <c r="P1013" s="22"/>
    </row>
    <row r="1014" spans="5:16" ht="15.75" customHeight="1" x14ac:dyDescent="0.25">
      <c r="E1014" s="22"/>
      <c r="J1014" s="22"/>
      <c r="K1014" s="22"/>
      <c r="L1014" s="22"/>
      <c r="M1014" s="29"/>
      <c r="N1014" s="22"/>
      <c r="O1014" s="22"/>
      <c r="P1014" s="22"/>
    </row>
    <row r="1015" spans="5:16" ht="15.75" customHeight="1" x14ac:dyDescent="0.25">
      <c r="E1015" s="22"/>
      <c r="J1015" s="22"/>
      <c r="K1015" s="22"/>
      <c r="L1015" s="22"/>
      <c r="M1015" s="29"/>
      <c r="N1015" s="22"/>
      <c r="O1015" s="22"/>
      <c r="P1015" s="22"/>
    </row>
    <row r="1016" spans="5:16" ht="15.75" customHeight="1" x14ac:dyDescent="0.25">
      <c r="E1016" s="22"/>
      <c r="J1016" s="22"/>
      <c r="K1016" s="22"/>
      <c r="L1016" s="22"/>
      <c r="M1016" s="29"/>
      <c r="N1016" s="22"/>
      <c r="O1016" s="22"/>
      <c r="P1016" s="22"/>
    </row>
    <row r="1017" spans="5:16" ht="15.75" customHeight="1" x14ac:dyDescent="0.25">
      <c r="E1017" s="22"/>
      <c r="J1017" s="22"/>
      <c r="K1017" s="22"/>
      <c r="L1017" s="22"/>
      <c r="M1017" s="29"/>
      <c r="N1017" s="22"/>
      <c r="O1017" s="22"/>
      <c r="P1017" s="22"/>
    </row>
    <row r="1018" spans="5:16" ht="15.75" customHeight="1" x14ac:dyDescent="0.25">
      <c r="E1018" s="22"/>
      <c r="J1018" s="22"/>
      <c r="K1018" s="22"/>
      <c r="L1018" s="22"/>
      <c r="M1018" s="29"/>
      <c r="N1018" s="22"/>
      <c r="O1018" s="22"/>
      <c r="P1018" s="22"/>
    </row>
    <row r="1019" spans="5:16" ht="15.75" customHeight="1" x14ac:dyDescent="0.25">
      <c r="E1019" s="22"/>
      <c r="J1019" s="22"/>
      <c r="K1019" s="22"/>
      <c r="L1019" s="22"/>
      <c r="M1019" s="29"/>
      <c r="N1019" s="22"/>
      <c r="O1019" s="22"/>
      <c r="P1019" s="22"/>
    </row>
    <row r="1020" spans="5:16" ht="15.75" customHeight="1" x14ac:dyDescent="0.25">
      <c r="E1020" s="22"/>
      <c r="J1020" s="22"/>
      <c r="K1020" s="22"/>
      <c r="L1020" s="22"/>
      <c r="M1020" s="29"/>
      <c r="N1020" s="22"/>
      <c r="O1020" s="22"/>
      <c r="P1020" s="22"/>
    </row>
    <row r="1021" spans="5:16" ht="15.75" customHeight="1" x14ac:dyDescent="0.25">
      <c r="E1021" s="22"/>
      <c r="J1021" s="22"/>
      <c r="K1021" s="22"/>
      <c r="L1021" s="22"/>
      <c r="M1021" s="29"/>
      <c r="N1021" s="22"/>
      <c r="O1021" s="22"/>
      <c r="P1021" s="22"/>
    </row>
    <row r="1022" spans="5:16" ht="15.75" customHeight="1" x14ac:dyDescent="0.25">
      <c r="E1022" s="22"/>
      <c r="J1022" s="22"/>
      <c r="K1022" s="22"/>
      <c r="L1022" s="22"/>
      <c r="M1022" s="29"/>
      <c r="N1022" s="22"/>
      <c r="O1022" s="22"/>
      <c r="P1022" s="22"/>
    </row>
    <row r="1023" spans="5:16" ht="15.75" customHeight="1" x14ac:dyDescent="0.25">
      <c r="E1023" s="22"/>
      <c r="J1023" s="22"/>
      <c r="K1023" s="22"/>
      <c r="L1023" s="22"/>
      <c r="M1023" s="29"/>
      <c r="N1023" s="22"/>
      <c r="O1023" s="22"/>
      <c r="P1023" s="22"/>
    </row>
    <row r="1024" spans="5:16" ht="15.75" customHeight="1" x14ac:dyDescent="0.25">
      <c r="E1024" s="22"/>
      <c r="J1024" s="22"/>
      <c r="K1024" s="22"/>
      <c r="L1024" s="22"/>
      <c r="M1024" s="29"/>
      <c r="N1024" s="22"/>
      <c r="O1024" s="22"/>
      <c r="P1024" s="22"/>
    </row>
    <row r="1025" spans="5:16" ht="15.75" customHeight="1" x14ac:dyDescent="0.25">
      <c r="E1025" s="22"/>
      <c r="J1025" s="22"/>
      <c r="K1025" s="22"/>
      <c r="L1025" s="22"/>
      <c r="M1025" s="29"/>
      <c r="N1025" s="22"/>
      <c r="O1025" s="22"/>
      <c r="P1025" s="22"/>
    </row>
    <row r="1026" spans="5:16" ht="15.75" customHeight="1" x14ac:dyDescent="0.25">
      <c r="E1026" s="22"/>
      <c r="J1026" s="22"/>
      <c r="K1026" s="22"/>
      <c r="L1026" s="22"/>
      <c r="M1026" s="29"/>
      <c r="N1026" s="22"/>
      <c r="O1026" s="22"/>
      <c r="P1026" s="22"/>
    </row>
    <row r="1027" spans="5:16" ht="15.75" customHeight="1" x14ac:dyDescent="0.25">
      <c r="E1027" s="22"/>
      <c r="J1027" s="22"/>
      <c r="K1027" s="22"/>
      <c r="L1027" s="22"/>
      <c r="M1027" s="29"/>
      <c r="N1027" s="22"/>
      <c r="O1027" s="22"/>
      <c r="P1027" s="22"/>
    </row>
    <row r="1028" spans="5:16" ht="15.75" customHeight="1" x14ac:dyDescent="0.25">
      <c r="E1028" s="22"/>
      <c r="J1028" s="22"/>
      <c r="K1028" s="22"/>
      <c r="L1028" s="22"/>
      <c r="M1028" s="29"/>
      <c r="N1028" s="22"/>
      <c r="O1028" s="22"/>
      <c r="P1028" s="22"/>
    </row>
    <row r="1029" spans="5:16" ht="15.75" customHeight="1" x14ac:dyDescent="0.25">
      <c r="E1029" s="22"/>
      <c r="J1029" s="22"/>
      <c r="K1029" s="22"/>
      <c r="L1029" s="22"/>
      <c r="M1029" s="29"/>
      <c r="N1029" s="22"/>
      <c r="O1029" s="22"/>
      <c r="P1029" s="22"/>
    </row>
    <row r="1030" spans="5:16" ht="15.75" customHeight="1" x14ac:dyDescent="0.25">
      <c r="E1030" s="22"/>
      <c r="J1030" s="22"/>
      <c r="K1030" s="22"/>
      <c r="L1030" s="22"/>
      <c r="M1030" s="29"/>
      <c r="N1030" s="22"/>
      <c r="O1030" s="22"/>
      <c r="P1030" s="22"/>
    </row>
    <row r="1031" spans="5:16" ht="15.75" customHeight="1" x14ac:dyDescent="0.25">
      <c r="E1031" s="22"/>
      <c r="J1031" s="22"/>
      <c r="K1031" s="22"/>
      <c r="L1031" s="22"/>
      <c r="M1031" s="29"/>
      <c r="N1031" s="22"/>
      <c r="O1031" s="22"/>
      <c r="P1031" s="22"/>
    </row>
    <row r="1032" spans="5:16" ht="15.75" customHeight="1" x14ac:dyDescent="0.25">
      <c r="E1032" s="22"/>
      <c r="J1032" s="22"/>
      <c r="K1032" s="22"/>
      <c r="L1032" s="22"/>
      <c r="M1032" s="29"/>
      <c r="N1032" s="22"/>
      <c r="O1032" s="22"/>
      <c r="P1032" s="22"/>
    </row>
    <row r="1033" spans="5:16" ht="15.75" customHeight="1" x14ac:dyDescent="0.25">
      <c r="E1033" s="22"/>
      <c r="J1033" s="22"/>
      <c r="K1033" s="22"/>
      <c r="L1033" s="22"/>
      <c r="M1033" s="29"/>
      <c r="N1033" s="22"/>
      <c r="O1033" s="22"/>
      <c r="P1033" s="22"/>
    </row>
    <row r="1034" spans="5:16" ht="15.75" customHeight="1" x14ac:dyDescent="0.25">
      <c r="E1034" s="22"/>
      <c r="J1034" s="22"/>
      <c r="K1034" s="22"/>
      <c r="L1034" s="22"/>
      <c r="M1034" s="29"/>
      <c r="N1034" s="22"/>
      <c r="O1034" s="22"/>
      <c r="P1034" s="22"/>
    </row>
    <row r="1035" spans="5:16" ht="15.75" customHeight="1" x14ac:dyDescent="0.25">
      <c r="E1035" s="22"/>
      <c r="J1035" s="22"/>
      <c r="K1035" s="22"/>
      <c r="L1035" s="22"/>
      <c r="M1035" s="29"/>
      <c r="N1035" s="22"/>
      <c r="O1035" s="22"/>
      <c r="P1035" s="22"/>
    </row>
    <row r="1036" spans="5:16" ht="15.75" customHeight="1" x14ac:dyDescent="0.25">
      <c r="E1036" s="22"/>
      <c r="J1036" s="22"/>
      <c r="K1036" s="22"/>
      <c r="L1036" s="22"/>
      <c r="M1036" s="29"/>
      <c r="N1036" s="22"/>
      <c r="O1036" s="22"/>
      <c r="P1036" s="22"/>
    </row>
    <row r="1037" spans="5:16" ht="15.75" customHeight="1" x14ac:dyDescent="0.25">
      <c r="E1037" s="22"/>
      <c r="J1037" s="22"/>
      <c r="K1037" s="22"/>
      <c r="L1037" s="22"/>
      <c r="M1037" s="29"/>
      <c r="N1037" s="22"/>
      <c r="O1037" s="22"/>
      <c r="P1037" s="22"/>
    </row>
    <row r="1038" spans="5:16" ht="15.75" customHeight="1" x14ac:dyDescent="0.25">
      <c r="E1038" s="22"/>
      <c r="J1038" s="22"/>
      <c r="K1038" s="22"/>
      <c r="L1038" s="22"/>
      <c r="M1038" s="29"/>
      <c r="N1038" s="22"/>
      <c r="O1038" s="22"/>
      <c r="P1038" s="22"/>
    </row>
    <row r="1039" spans="5:16" ht="15.75" customHeight="1" x14ac:dyDescent="0.25">
      <c r="E1039" s="22"/>
      <c r="J1039" s="22"/>
      <c r="K1039" s="22"/>
      <c r="L1039" s="22"/>
      <c r="M1039" s="29"/>
      <c r="N1039" s="22"/>
      <c r="O1039" s="22"/>
      <c r="P1039" s="22"/>
    </row>
    <row r="1040" spans="5:16" ht="15.75" customHeight="1" x14ac:dyDescent="0.25">
      <c r="E1040" s="22"/>
      <c r="J1040" s="22"/>
      <c r="K1040" s="22"/>
      <c r="L1040" s="22"/>
      <c r="M1040" s="29"/>
      <c r="N1040" s="22"/>
      <c r="O1040" s="22"/>
      <c r="P1040" s="22"/>
    </row>
    <row r="1041" spans="5:16" ht="15.75" customHeight="1" x14ac:dyDescent="0.25">
      <c r="E1041" s="22"/>
      <c r="J1041" s="22"/>
      <c r="K1041" s="22"/>
      <c r="L1041" s="22"/>
      <c r="M1041" s="29"/>
      <c r="N1041" s="22"/>
      <c r="O1041" s="22"/>
      <c r="P1041" s="22"/>
    </row>
    <row r="1042" spans="5:16" ht="15.75" customHeight="1" x14ac:dyDescent="0.25">
      <c r="E1042" s="22"/>
      <c r="J1042" s="22"/>
      <c r="K1042" s="22"/>
      <c r="L1042" s="22"/>
      <c r="M1042" s="29"/>
      <c r="N1042" s="22"/>
      <c r="O1042" s="22"/>
      <c r="P1042" s="22"/>
    </row>
    <row r="1043" spans="5:16" ht="15.75" customHeight="1" x14ac:dyDescent="0.25">
      <c r="E1043" s="22"/>
      <c r="J1043" s="22"/>
      <c r="K1043" s="22"/>
      <c r="L1043" s="22"/>
      <c r="M1043" s="29"/>
      <c r="N1043" s="22"/>
      <c r="O1043" s="22"/>
      <c r="P1043" s="22"/>
    </row>
    <row r="1044" spans="5:16" ht="15.75" customHeight="1" x14ac:dyDescent="0.25">
      <c r="E1044" s="22"/>
      <c r="J1044" s="22"/>
      <c r="K1044" s="22"/>
      <c r="L1044" s="22"/>
      <c r="M1044" s="29"/>
      <c r="N1044" s="22"/>
      <c r="O1044" s="22"/>
      <c r="P1044" s="22"/>
    </row>
    <row r="1045" spans="5:16" ht="15.75" customHeight="1" x14ac:dyDescent="0.25">
      <c r="E1045" s="22"/>
      <c r="J1045" s="22"/>
      <c r="K1045" s="22"/>
      <c r="L1045" s="22"/>
      <c r="M1045" s="29"/>
      <c r="N1045" s="22"/>
      <c r="O1045" s="22"/>
      <c r="P1045" s="22"/>
    </row>
    <row r="1046" spans="5:16" ht="15.75" customHeight="1" x14ac:dyDescent="0.25">
      <c r="E1046" s="22"/>
      <c r="J1046" s="22"/>
      <c r="K1046" s="22"/>
      <c r="L1046" s="22"/>
      <c r="M1046" s="29"/>
      <c r="N1046" s="22"/>
      <c r="O1046" s="22"/>
      <c r="P1046" s="22"/>
    </row>
    <row r="1047" spans="5:16" ht="15.75" customHeight="1" x14ac:dyDescent="0.25">
      <c r="E1047" s="22"/>
      <c r="J1047" s="22"/>
      <c r="K1047" s="22"/>
      <c r="L1047" s="22"/>
      <c r="M1047" s="29"/>
      <c r="N1047" s="22"/>
      <c r="O1047" s="22"/>
      <c r="P1047" s="22"/>
    </row>
  </sheetData>
  <protectedRanges>
    <protectedRange sqref="B7:B19" name="Rango1_1_2_1" securityDescriptor="O:WDG:WDD:(D;;CC;;;S-1-5-21-1836410667-2628117613-3946582407-115395)"/>
    <protectedRange sqref="C7:C18" name="Rango1_1_2_1_1" securityDescriptor="O:WDG:WDD:(D;;CC;;;S-1-5-21-1836410667-2628117613-3946582407-115395)"/>
  </protectedRanges>
  <autoFilter ref="A2:P488" xr:uid="{685637F2-F890-488F-A7D0-3A3E033C0634}"/>
  <mergeCells count="3">
    <mergeCell ref="A1:B1"/>
    <mergeCell ref="C1:G1"/>
    <mergeCell ref="I1:P1"/>
  </mergeCells>
  <pageMargins left="0.7" right="0.7" top="0.75" bottom="0.75" header="0" footer="0"/>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65"/>
  <sheetViews>
    <sheetView zoomScale="97" zoomScaleNormal="97" workbookViewId="0">
      <pane ySplit="2" topLeftCell="A431" activePane="bottomLeft" state="frozen"/>
      <selection pane="bottomLeft" activeCell="B3" sqref="B3:D451"/>
    </sheetView>
  </sheetViews>
  <sheetFormatPr baseColWidth="10" defaultColWidth="14.42578125" defaultRowHeight="15" customHeight="1" x14ac:dyDescent="0.25"/>
  <cols>
    <col min="1" max="1" width="5.140625" style="80" customWidth="1"/>
    <col min="2" max="2" width="63.140625" style="80" customWidth="1"/>
    <col min="3" max="3" width="16.140625" style="80" customWidth="1"/>
    <col min="4" max="4" width="12.5703125" style="80" customWidth="1"/>
    <col min="5" max="5" width="15.85546875" style="80" customWidth="1"/>
    <col min="6" max="6" width="11.7109375" style="80" customWidth="1"/>
    <col min="7" max="7" width="18.42578125" style="128" customWidth="1"/>
    <col min="8" max="8" width="1.28515625" style="80" customWidth="1"/>
    <col min="9" max="10" width="17.28515625" style="80" customWidth="1"/>
    <col min="11" max="11" width="15.85546875" style="80" customWidth="1"/>
    <col min="12" max="12" width="2.5703125" style="80" customWidth="1"/>
    <col min="13" max="13" width="10" style="80" customWidth="1"/>
    <col min="14" max="14" width="17" style="80" customWidth="1"/>
    <col min="15" max="15" width="17.5703125" style="80" customWidth="1"/>
    <col min="16" max="16" width="17.140625" style="80" customWidth="1"/>
    <col min="17" max="16384" width="14.42578125" style="80"/>
  </cols>
  <sheetData>
    <row r="1" spans="1:16" s="354" customFormat="1" ht="30.75" customHeight="1" thickBot="1" x14ac:dyDescent="0.3">
      <c r="A1" s="485" t="s">
        <v>1946</v>
      </c>
      <c r="B1" s="494"/>
      <c r="C1" s="495" t="s">
        <v>0</v>
      </c>
      <c r="D1" s="496"/>
      <c r="E1" s="496"/>
      <c r="F1" s="496"/>
      <c r="G1" s="497"/>
      <c r="H1" s="79" t="s">
        <v>1</v>
      </c>
      <c r="I1" s="498" t="s">
        <v>2384</v>
      </c>
      <c r="J1" s="499"/>
      <c r="K1" s="499"/>
      <c r="L1" s="499"/>
      <c r="M1" s="499"/>
      <c r="N1" s="499"/>
      <c r="O1" s="499"/>
      <c r="P1" s="500"/>
    </row>
    <row r="2" spans="1:16" ht="45.75" thickBot="1" x14ac:dyDescent="0.3">
      <c r="A2" s="81" t="s">
        <v>2</v>
      </c>
      <c r="B2" s="3" t="s">
        <v>3</v>
      </c>
      <c r="C2" s="82" t="s">
        <v>4</v>
      </c>
      <c r="D2" s="3" t="s">
        <v>5</v>
      </c>
      <c r="E2" s="82" t="s">
        <v>6</v>
      </c>
      <c r="F2" s="24" t="s">
        <v>7</v>
      </c>
      <c r="G2" s="126" t="s">
        <v>8</v>
      </c>
      <c r="H2" s="83"/>
      <c r="I2" s="98" t="s">
        <v>2382</v>
      </c>
      <c r="J2" s="104" t="s">
        <v>2383</v>
      </c>
      <c r="K2" s="84" t="s">
        <v>9</v>
      </c>
      <c r="L2" s="85"/>
      <c r="M2" s="86" t="s">
        <v>10</v>
      </c>
      <c r="N2" s="100" t="s">
        <v>11</v>
      </c>
      <c r="O2" s="106" t="s">
        <v>2374</v>
      </c>
      <c r="P2" s="87" t="s">
        <v>12</v>
      </c>
    </row>
    <row r="3" spans="1:16" ht="76.5" x14ac:dyDescent="0.25">
      <c r="A3" s="88">
        <v>1</v>
      </c>
      <c r="B3" s="237" t="s">
        <v>2129</v>
      </c>
      <c r="C3" s="48" t="s">
        <v>14</v>
      </c>
      <c r="D3" s="89">
        <v>1</v>
      </c>
      <c r="E3" s="90">
        <f>K3</f>
        <v>80168.5</v>
      </c>
      <c r="F3" s="91">
        <v>0</v>
      </c>
      <c r="G3" s="127">
        <f>(E3*F3)+E3</f>
        <v>80168.5</v>
      </c>
      <c r="H3" s="92"/>
      <c r="I3" s="99">
        <v>78213</v>
      </c>
      <c r="J3" s="102">
        <v>82124</v>
      </c>
      <c r="K3" s="93">
        <f>+AVERAGE(I3:J3)</f>
        <v>80168.5</v>
      </c>
      <c r="L3" s="94"/>
      <c r="M3" s="95">
        <v>0</v>
      </c>
      <c r="N3" s="101">
        <f>+(I3*M3)+I3</f>
        <v>78213</v>
      </c>
      <c r="O3" s="107">
        <f>+(J3*M3)+J3</f>
        <v>82124</v>
      </c>
      <c r="P3" s="96">
        <f>+AVERAGE(N3:O3)</f>
        <v>80168.5</v>
      </c>
    </row>
    <row r="4" spans="1:16" ht="76.5" x14ac:dyDescent="0.25">
      <c r="A4" s="88">
        <v>2</v>
      </c>
      <c r="B4" s="237" t="s">
        <v>2130</v>
      </c>
      <c r="C4" s="48" t="s">
        <v>14</v>
      </c>
      <c r="D4" s="89">
        <v>1</v>
      </c>
      <c r="E4" s="90">
        <f t="shared" ref="E4:E66" si="0">K4</f>
        <v>46294.5</v>
      </c>
      <c r="F4" s="91">
        <v>0</v>
      </c>
      <c r="G4" s="127">
        <f t="shared" ref="G4:G67" si="1">(E4*F4)+E4</f>
        <v>46294.5</v>
      </c>
      <c r="H4" s="92"/>
      <c r="I4" s="99">
        <v>45165</v>
      </c>
      <c r="J4" s="103">
        <v>47424</v>
      </c>
      <c r="K4" s="93">
        <f t="shared" ref="K4:K66" si="2">+AVERAGE(I4:J4)</f>
        <v>46294.5</v>
      </c>
      <c r="L4" s="94"/>
      <c r="M4" s="95">
        <v>0</v>
      </c>
      <c r="N4" s="101">
        <f t="shared" ref="N4:N66" si="3">+(I4*M4)+I4</f>
        <v>45165</v>
      </c>
      <c r="O4" s="107">
        <f t="shared" ref="O4:O66" si="4">+(J4*M4)+J4</f>
        <v>47424</v>
      </c>
      <c r="P4" s="96">
        <f t="shared" ref="P4:P67" si="5">+AVERAGE(N4:O4)</f>
        <v>46294.5</v>
      </c>
    </row>
    <row r="5" spans="1:16" ht="25.5" x14ac:dyDescent="0.25">
      <c r="A5" s="88">
        <v>3</v>
      </c>
      <c r="B5" s="238" t="s">
        <v>2131</v>
      </c>
      <c r="C5" s="48" t="s">
        <v>14</v>
      </c>
      <c r="D5" s="89">
        <v>1</v>
      </c>
      <c r="E5" s="90">
        <f t="shared" si="0"/>
        <v>361325</v>
      </c>
      <c r="F5" s="91">
        <v>0</v>
      </c>
      <c r="G5" s="127">
        <f t="shared" si="1"/>
        <v>361325</v>
      </c>
      <c r="H5" s="92"/>
      <c r="I5" s="99">
        <v>352512</v>
      </c>
      <c r="J5" s="103">
        <v>370138</v>
      </c>
      <c r="K5" s="93">
        <f t="shared" si="2"/>
        <v>361325</v>
      </c>
      <c r="L5" s="94"/>
      <c r="M5" s="95">
        <v>0</v>
      </c>
      <c r="N5" s="101">
        <f t="shared" si="3"/>
        <v>352512</v>
      </c>
      <c r="O5" s="107">
        <f t="shared" si="4"/>
        <v>370138</v>
      </c>
      <c r="P5" s="96">
        <f t="shared" si="5"/>
        <v>361325</v>
      </c>
    </row>
    <row r="6" spans="1:16" ht="25.5" x14ac:dyDescent="0.25">
      <c r="A6" s="88">
        <v>4</v>
      </c>
      <c r="B6" s="238" t="s">
        <v>2132</v>
      </c>
      <c r="C6" s="48" t="s">
        <v>14</v>
      </c>
      <c r="D6" s="89">
        <v>1</v>
      </c>
      <c r="E6" s="90">
        <f t="shared" si="0"/>
        <v>356808</v>
      </c>
      <c r="F6" s="91">
        <v>0</v>
      </c>
      <c r="G6" s="127">
        <f t="shared" si="1"/>
        <v>356808</v>
      </c>
      <c r="H6" s="92"/>
      <c r="I6" s="99">
        <v>348105</v>
      </c>
      <c r="J6" s="103">
        <v>365511</v>
      </c>
      <c r="K6" s="93">
        <f t="shared" si="2"/>
        <v>356808</v>
      </c>
      <c r="L6" s="94"/>
      <c r="M6" s="95">
        <v>0</v>
      </c>
      <c r="N6" s="101">
        <f t="shared" si="3"/>
        <v>348105</v>
      </c>
      <c r="O6" s="107">
        <f t="shared" si="4"/>
        <v>365511</v>
      </c>
      <c r="P6" s="96">
        <f t="shared" si="5"/>
        <v>356808</v>
      </c>
    </row>
    <row r="7" spans="1:16" ht="25.5" x14ac:dyDescent="0.25">
      <c r="A7" s="88">
        <v>5</v>
      </c>
      <c r="B7" s="238" t="s">
        <v>2133</v>
      </c>
      <c r="C7" s="48" t="s">
        <v>14</v>
      </c>
      <c r="D7" s="89">
        <v>1</v>
      </c>
      <c r="E7" s="90">
        <f t="shared" si="0"/>
        <v>30487</v>
      </c>
      <c r="F7" s="91">
        <v>0</v>
      </c>
      <c r="G7" s="127">
        <f t="shared" si="1"/>
        <v>30487</v>
      </c>
      <c r="H7" s="92"/>
      <c r="I7" s="99">
        <v>29743</v>
      </c>
      <c r="J7" s="103">
        <v>31231</v>
      </c>
      <c r="K7" s="93">
        <f t="shared" si="2"/>
        <v>30487</v>
      </c>
      <c r="L7" s="94"/>
      <c r="M7" s="95">
        <v>0</v>
      </c>
      <c r="N7" s="101">
        <f t="shared" si="3"/>
        <v>29743</v>
      </c>
      <c r="O7" s="107">
        <f t="shared" si="4"/>
        <v>31231</v>
      </c>
      <c r="P7" s="96">
        <f t="shared" si="5"/>
        <v>30487</v>
      </c>
    </row>
    <row r="8" spans="1:16" ht="25.5" x14ac:dyDescent="0.25">
      <c r="A8" s="88">
        <v>6</v>
      </c>
      <c r="B8" s="238" t="s">
        <v>2134</v>
      </c>
      <c r="C8" s="48" t="s">
        <v>14</v>
      </c>
      <c r="D8" s="89">
        <v>1</v>
      </c>
      <c r="E8" s="90">
        <f t="shared" si="0"/>
        <v>237119.5</v>
      </c>
      <c r="F8" s="91">
        <v>0</v>
      </c>
      <c r="G8" s="127">
        <f t="shared" si="1"/>
        <v>237119.5</v>
      </c>
      <c r="H8" s="92"/>
      <c r="I8" s="99">
        <v>231336</v>
      </c>
      <c r="J8" s="103">
        <v>242903</v>
      </c>
      <c r="K8" s="93">
        <f t="shared" si="2"/>
        <v>237119.5</v>
      </c>
      <c r="L8" s="94"/>
      <c r="M8" s="95">
        <v>0</v>
      </c>
      <c r="N8" s="101">
        <f t="shared" si="3"/>
        <v>231336</v>
      </c>
      <c r="O8" s="107">
        <f t="shared" si="4"/>
        <v>242903</v>
      </c>
      <c r="P8" s="96">
        <f t="shared" si="5"/>
        <v>237119.5</v>
      </c>
    </row>
    <row r="9" spans="1:16" ht="25.5" x14ac:dyDescent="0.25">
      <c r="A9" s="88">
        <v>7</v>
      </c>
      <c r="B9" s="238" t="s">
        <v>2135</v>
      </c>
      <c r="C9" s="48" t="s">
        <v>14</v>
      </c>
      <c r="D9" s="89">
        <v>1</v>
      </c>
      <c r="E9" s="90">
        <f t="shared" si="0"/>
        <v>304868</v>
      </c>
      <c r="F9" s="91">
        <v>0</v>
      </c>
      <c r="G9" s="127">
        <f t="shared" si="1"/>
        <v>304868</v>
      </c>
      <c r="H9" s="92"/>
      <c r="I9" s="99">
        <v>297432</v>
      </c>
      <c r="J9" s="103">
        <v>312304</v>
      </c>
      <c r="K9" s="93">
        <f t="shared" si="2"/>
        <v>304868</v>
      </c>
      <c r="L9" s="94"/>
      <c r="M9" s="95">
        <v>0</v>
      </c>
      <c r="N9" s="101">
        <f t="shared" si="3"/>
        <v>297432</v>
      </c>
      <c r="O9" s="107">
        <f t="shared" si="4"/>
        <v>312304</v>
      </c>
      <c r="P9" s="96">
        <f t="shared" si="5"/>
        <v>304868</v>
      </c>
    </row>
    <row r="10" spans="1:16" ht="25.5" x14ac:dyDescent="0.25">
      <c r="A10" s="88">
        <v>8</v>
      </c>
      <c r="B10" s="238" t="s">
        <v>2136</v>
      </c>
      <c r="C10" s="48" t="s">
        <v>14</v>
      </c>
      <c r="D10" s="89">
        <v>1</v>
      </c>
      <c r="E10" s="90">
        <f t="shared" si="0"/>
        <v>249539.5</v>
      </c>
      <c r="F10" s="91">
        <v>0</v>
      </c>
      <c r="G10" s="127">
        <f t="shared" si="1"/>
        <v>249539.5</v>
      </c>
      <c r="H10" s="92"/>
      <c r="I10" s="99">
        <v>243453</v>
      </c>
      <c r="J10" s="103">
        <v>255626</v>
      </c>
      <c r="K10" s="93">
        <f t="shared" si="2"/>
        <v>249539.5</v>
      </c>
      <c r="L10" s="94"/>
      <c r="M10" s="95">
        <v>0</v>
      </c>
      <c r="N10" s="101">
        <f t="shared" si="3"/>
        <v>243453</v>
      </c>
      <c r="O10" s="107">
        <f t="shared" si="4"/>
        <v>255626</v>
      </c>
      <c r="P10" s="96">
        <f t="shared" si="5"/>
        <v>249539.5</v>
      </c>
    </row>
    <row r="11" spans="1:16" x14ac:dyDescent="0.25">
      <c r="A11" s="88">
        <v>9</v>
      </c>
      <c r="B11" s="172" t="s">
        <v>2137</v>
      </c>
      <c r="C11" s="48" t="s">
        <v>15</v>
      </c>
      <c r="D11" s="89">
        <v>1</v>
      </c>
      <c r="E11" s="90">
        <f t="shared" si="0"/>
        <v>15589.5</v>
      </c>
      <c r="F11" s="91">
        <v>0</v>
      </c>
      <c r="G11" s="127">
        <f t="shared" si="1"/>
        <v>15589.5</v>
      </c>
      <c r="H11" s="92"/>
      <c r="I11" s="99">
        <v>15209</v>
      </c>
      <c r="J11" s="103">
        <v>15970</v>
      </c>
      <c r="K11" s="93">
        <f t="shared" si="2"/>
        <v>15589.5</v>
      </c>
      <c r="L11" s="94"/>
      <c r="M11" s="95">
        <v>0</v>
      </c>
      <c r="N11" s="101">
        <f t="shared" si="3"/>
        <v>15209</v>
      </c>
      <c r="O11" s="107">
        <f t="shared" si="4"/>
        <v>15970</v>
      </c>
      <c r="P11" s="96">
        <f t="shared" si="5"/>
        <v>15589.5</v>
      </c>
    </row>
    <row r="12" spans="1:16" ht="102" x14ac:dyDescent="0.25">
      <c r="A12" s="88">
        <v>10</v>
      </c>
      <c r="B12" s="238" t="s">
        <v>2138</v>
      </c>
      <c r="C12" s="48" t="s">
        <v>100</v>
      </c>
      <c r="D12" s="89">
        <v>1</v>
      </c>
      <c r="E12" s="90">
        <f t="shared" si="0"/>
        <v>30146.882352941175</v>
      </c>
      <c r="F12" s="91">
        <v>0.19</v>
      </c>
      <c r="G12" s="127">
        <f t="shared" si="1"/>
        <v>35874.79</v>
      </c>
      <c r="H12" s="92"/>
      <c r="I12" s="99">
        <v>29411.764705882353</v>
      </c>
      <c r="J12" s="103">
        <v>30882</v>
      </c>
      <c r="K12" s="93">
        <f t="shared" si="2"/>
        <v>30146.882352941175</v>
      </c>
      <c r="L12" s="94"/>
      <c r="M12" s="95">
        <v>0.19</v>
      </c>
      <c r="N12" s="101">
        <f t="shared" si="3"/>
        <v>35000</v>
      </c>
      <c r="O12" s="107">
        <f t="shared" si="4"/>
        <v>36749.58</v>
      </c>
      <c r="P12" s="96">
        <f t="shared" si="5"/>
        <v>35874.79</v>
      </c>
    </row>
    <row r="13" spans="1:16" ht="76.5" x14ac:dyDescent="0.25">
      <c r="A13" s="88">
        <v>11</v>
      </c>
      <c r="B13" s="239" t="s">
        <v>2139</v>
      </c>
      <c r="C13" s="48" t="s">
        <v>14</v>
      </c>
      <c r="D13" s="89">
        <v>1</v>
      </c>
      <c r="E13" s="90">
        <f t="shared" si="0"/>
        <v>125502.5</v>
      </c>
      <c r="F13" s="91">
        <v>0</v>
      </c>
      <c r="G13" s="127">
        <f t="shared" si="1"/>
        <v>125502.5</v>
      </c>
      <c r="H13" s="92"/>
      <c r="I13" s="99">
        <v>122441</v>
      </c>
      <c r="J13" s="103">
        <v>128564</v>
      </c>
      <c r="K13" s="93">
        <f t="shared" si="2"/>
        <v>125502.5</v>
      </c>
      <c r="L13" s="94"/>
      <c r="M13" s="95">
        <v>0</v>
      </c>
      <c r="N13" s="101">
        <f t="shared" si="3"/>
        <v>122441</v>
      </c>
      <c r="O13" s="107">
        <f t="shared" si="4"/>
        <v>128564</v>
      </c>
      <c r="P13" s="96">
        <f t="shared" si="5"/>
        <v>125502.5</v>
      </c>
    </row>
    <row r="14" spans="1:16" x14ac:dyDescent="0.25">
      <c r="A14" s="88">
        <v>12</v>
      </c>
      <c r="B14" s="172" t="s">
        <v>1760</v>
      </c>
      <c r="C14" s="48" t="s">
        <v>16</v>
      </c>
      <c r="D14" s="89">
        <v>1</v>
      </c>
      <c r="E14" s="90">
        <f t="shared" si="0"/>
        <v>5263.226890756303</v>
      </c>
      <c r="F14" s="91">
        <v>0.19</v>
      </c>
      <c r="G14" s="127">
        <f t="shared" si="1"/>
        <v>6263.2400000000007</v>
      </c>
      <c r="H14" s="92"/>
      <c r="I14" s="99">
        <v>5134.453781512605</v>
      </c>
      <c r="J14" s="103">
        <v>5392</v>
      </c>
      <c r="K14" s="93">
        <f t="shared" si="2"/>
        <v>5263.226890756303</v>
      </c>
      <c r="L14" s="94"/>
      <c r="M14" s="95">
        <v>0.19</v>
      </c>
      <c r="N14" s="101">
        <f t="shared" si="3"/>
        <v>6110</v>
      </c>
      <c r="O14" s="107">
        <f t="shared" si="4"/>
        <v>6416.48</v>
      </c>
      <c r="P14" s="96">
        <f t="shared" si="5"/>
        <v>6263.24</v>
      </c>
    </row>
    <row r="15" spans="1:16" x14ac:dyDescent="0.25">
      <c r="A15" s="88">
        <v>13</v>
      </c>
      <c r="B15" s="172" t="s">
        <v>1761</v>
      </c>
      <c r="C15" s="48" t="s">
        <v>16</v>
      </c>
      <c r="D15" s="89">
        <v>1</v>
      </c>
      <c r="E15" s="90">
        <f t="shared" si="0"/>
        <v>31885.281512605041</v>
      </c>
      <c r="F15" s="91">
        <v>0.19</v>
      </c>
      <c r="G15" s="127">
        <f t="shared" si="1"/>
        <v>37943.485000000001</v>
      </c>
      <c r="H15" s="92"/>
      <c r="I15" s="99">
        <v>31107.563025210085</v>
      </c>
      <c r="J15" s="103">
        <v>32663</v>
      </c>
      <c r="K15" s="93">
        <f t="shared" si="2"/>
        <v>31885.281512605041</v>
      </c>
      <c r="L15" s="94"/>
      <c r="M15" s="95">
        <v>0.19</v>
      </c>
      <c r="N15" s="101">
        <f t="shared" si="3"/>
        <v>37018</v>
      </c>
      <c r="O15" s="107">
        <f t="shared" si="4"/>
        <v>38868.97</v>
      </c>
      <c r="P15" s="96">
        <f t="shared" si="5"/>
        <v>37943.485000000001</v>
      </c>
    </row>
    <row r="16" spans="1:16" x14ac:dyDescent="0.25">
      <c r="A16" s="88">
        <v>14</v>
      </c>
      <c r="B16" s="172" t="s">
        <v>1762</v>
      </c>
      <c r="C16" s="48" t="s">
        <v>16</v>
      </c>
      <c r="D16" s="89">
        <v>1</v>
      </c>
      <c r="E16" s="90">
        <f t="shared" si="0"/>
        <v>34286.289915966387</v>
      </c>
      <c r="F16" s="91">
        <v>0.19</v>
      </c>
      <c r="G16" s="127">
        <f t="shared" si="1"/>
        <v>40800.684999999998</v>
      </c>
      <c r="H16" s="92"/>
      <c r="I16" s="99">
        <v>33449.579831932773</v>
      </c>
      <c r="J16" s="103">
        <v>35123</v>
      </c>
      <c r="K16" s="93">
        <f t="shared" si="2"/>
        <v>34286.289915966387</v>
      </c>
      <c r="L16" s="94"/>
      <c r="M16" s="95">
        <v>0.19</v>
      </c>
      <c r="N16" s="101">
        <f t="shared" si="3"/>
        <v>39805</v>
      </c>
      <c r="O16" s="107">
        <f t="shared" si="4"/>
        <v>41796.370000000003</v>
      </c>
      <c r="P16" s="96">
        <f t="shared" si="5"/>
        <v>40800.684999999998</v>
      </c>
    </row>
    <row r="17" spans="1:16" x14ac:dyDescent="0.25">
      <c r="A17" s="88">
        <v>15</v>
      </c>
      <c r="B17" s="172" t="s">
        <v>1763</v>
      </c>
      <c r="C17" s="48" t="s">
        <v>16</v>
      </c>
      <c r="D17" s="89">
        <v>1</v>
      </c>
      <c r="E17" s="90">
        <f t="shared" si="0"/>
        <v>84417.911764705874</v>
      </c>
      <c r="F17" s="91">
        <v>0.19</v>
      </c>
      <c r="G17" s="127">
        <f t="shared" si="1"/>
        <v>100457.31499999999</v>
      </c>
      <c r="H17" s="92"/>
      <c r="I17" s="99">
        <v>82358.823529411762</v>
      </c>
      <c r="J17" s="103">
        <v>86477</v>
      </c>
      <c r="K17" s="93">
        <f t="shared" si="2"/>
        <v>84417.911764705874</v>
      </c>
      <c r="L17" s="94"/>
      <c r="M17" s="95">
        <v>0.19</v>
      </c>
      <c r="N17" s="101">
        <f t="shared" si="3"/>
        <v>98007</v>
      </c>
      <c r="O17" s="107">
        <f t="shared" si="4"/>
        <v>102907.63</v>
      </c>
      <c r="P17" s="96">
        <f t="shared" si="5"/>
        <v>100457.315</v>
      </c>
    </row>
    <row r="18" spans="1:16" x14ac:dyDescent="0.25">
      <c r="A18" s="88">
        <v>16</v>
      </c>
      <c r="B18" s="172" t="s">
        <v>1764</v>
      </c>
      <c r="C18" s="48" t="s">
        <v>16</v>
      </c>
      <c r="D18" s="89">
        <v>1</v>
      </c>
      <c r="E18" s="90">
        <f t="shared" si="0"/>
        <v>52760.97478991597</v>
      </c>
      <c r="F18" s="91">
        <v>0.19</v>
      </c>
      <c r="G18" s="127">
        <f t="shared" si="1"/>
        <v>62785.560000000005</v>
      </c>
      <c r="H18" s="92"/>
      <c r="I18" s="99">
        <v>51473.949579831933</v>
      </c>
      <c r="J18" s="103">
        <v>54048</v>
      </c>
      <c r="K18" s="93">
        <f t="shared" si="2"/>
        <v>52760.97478991597</v>
      </c>
      <c r="L18" s="94"/>
      <c r="M18" s="95">
        <v>0.19</v>
      </c>
      <c r="N18" s="101">
        <f t="shared" si="3"/>
        <v>61254</v>
      </c>
      <c r="O18" s="107">
        <f t="shared" si="4"/>
        <v>64317.120000000003</v>
      </c>
      <c r="P18" s="96">
        <f t="shared" si="5"/>
        <v>62785.56</v>
      </c>
    </row>
    <row r="19" spans="1:16" ht="25.5" x14ac:dyDescent="0.25">
      <c r="A19" s="88">
        <v>17</v>
      </c>
      <c r="B19" s="238" t="s">
        <v>2140</v>
      </c>
      <c r="C19" s="48" t="s">
        <v>16</v>
      </c>
      <c r="D19" s="89">
        <v>1</v>
      </c>
      <c r="E19" s="90">
        <f t="shared" si="0"/>
        <v>161286</v>
      </c>
      <c r="F19" s="91">
        <v>0</v>
      </c>
      <c r="G19" s="127">
        <f t="shared" si="1"/>
        <v>161286</v>
      </c>
      <c r="H19" s="92"/>
      <c r="I19" s="99">
        <v>157352</v>
      </c>
      <c r="J19" s="103">
        <v>165220</v>
      </c>
      <c r="K19" s="93">
        <f t="shared" si="2"/>
        <v>161286</v>
      </c>
      <c r="L19" s="94"/>
      <c r="M19" s="95">
        <v>0</v>
      </c>
      <c r="N19" s="101">
        <f t="shared" si="3"/>
        <v>157352</v>
      </c>
      <c r="O19" s="107">
        <f t="shared" si="4"/>
        <v>165220</v>
      </c>
      <c r="P19" s="96">
        <f t="shared" si="5"/>
        <v>161286</v>
      </c>
    </row>
    <row r="20" spans="1:16" ht="38.25" x14ac:dyDescent="0.25">
      <c r="A20" s="88">
        <v>18</v>
      </c>
      <c r="B20" s="237" t="s">
        <v>2141</v>
      </c>
      <c r="C20" s="48" t="s">
        <v>18</v>
      </c>
      <c r="D20" s="89">
        <v>1</v>
      </c>
      <c r="E20" s="90">
        <f t="shared" si="0"/>
        <v>15139.794117647059</v>
      </c>
      <c r="F20" s="91">
        <v>0.19</v>
      </c>
      <c r="G20" s="127">
        <f t="shared" si="1"/>
        <v>18016.355</v>
      </c>
      <c r="H20" s="92"/>
      <c r="I20" s="99">
        <v>14770.588235294119</v>
      </c>
      <c r="J20" s="103">
        <v>15509</v>
      </c>
      <c r="K20" s="93">
        <f t="shared" si="2"/>
        <v>15139.794117647059</v>
      </c>
      <c r="L20" s="94"/>
      <c r="M20" s="95">
        <v>0.19</v>
      </c>
      <c r="N20" s="101">
        <f t="shared" si="3"/>
        <v>17577</v>
      </c>
      <c r="O20" s="107">
        <f t="shared" si="4"/>
        <v>18455.71</v>
      </c>
      <c r="P20" s="96">
        <f t="shared" si="5"/>
        <v>18016.355</v>
      </c>
    </row>
    <row r="21" spans="1:16" x14ac:dyDescent="0.25">
      <c r="A21" s="88">
        <v>19</v>
      </c>
      <c r="B21" s="172" t="s">
        <v>1765</v>
      </c>
      <c r="C21" s="48" t="s">
        <v>19</v>
      </c>
      <c r="D21" s="89">
        <v>1</v>
      </c>
      <c r="E21" s="90">
        <f t="shared" si="0"/>
        <v>60798</v>
      </c>
      <c r="F21" s="91">
        <v>0</v>
      </c>
      <c r="G21" s="127">
        <f t="shared" si="1"/>
        <v>60798</v>
      </c>
      <c r="H21" s="92"/>
      <c r="I21" s="99">
        <v>59315</v>
      </c>
      <c r="J21" s="103">
        <v>62281</v>
      </c>
      <c r="K21" s="93">
        <f t="shared" si="2"/>
        <v>60798</v>
      </c>
      <c r="L21" s="94"/>
      <c r="M21" s="95">
        <v>0</v>
      </c>
      <c r="N21" s="101">
        <f t="shared" si="3"/>
        <v>59315</v>
      </c>
      <c r="O21" s="107">
        <f t="shared" si="4"/>
        <v>62281</v>
      </c>
      <c r="P21" s="96">
        <f t="shared" si="5"/>
        <v>60798</v>
      </c>
    </row>
    <row r="22" spans="1:16" x14ac:dyDescent="0.25">
      <c r="A22" s="88">
        <v>20</v>
      </c>
      <c r="B22" s="172" t="s">
        <v>1766</v>
      </c>
      <c r="C22" s="48" t="s">
        <v>14</v>
      </c>
      <c r="D22" s="89">
        <v>1</v>
      </c>
      <c r="E22" s="90">
        <f t="shared" si="0"/>
        <v>9993</v>
      </c>
      <c r="F22" s="91">
        <v>0</v>
      </c>
      <c r="G22" s="127">
        <f t="shared" si="1"/>
        <v>9993</v>
      </c>
      <c r="H22" s="92"/>
      <c r="I22" s="99">
        <v>9749</v>
      </c>
      <c r="J22" s="103">
        <v>10237</v>
      </c>
      <c r="K22" s="93">
        <f t="shared" si="2"/>
        <v>9993</v>
      </c>
      <c r="L22" s="94"/>
      <c r="M22" s="95">
        <v>0</v>
      </c>
      <c r="N22" s="101">
        <f t="shared" si="3"/>
        <v>9749</v>
      </c>
      <c r="O22" s="107">
        <f t="shared" si="4"/>
        <v>10237</v>
      </c>
      <c r="P22" s="96">
        <f t="shared" si="5"/>
        <v>9993</v>
      </c>
    </row>
    <row r="23" spans="1:16" x14ac:dyDescent="0.25">
      <c r="A23" s="88">
        <v>21</v>
      </c>
      <c r="B23" s="172" t="s">
        <v>21</v>
      </c>
      <c r="C23" s="48" t="s">
        <v>17</v>
      </c>
      <c r="D23" s="89">
        <v>1</v>
      </c>
      <c r="E23" s="90">
        <f t="shared" si="0"/>
        <v>439143</v>
      </c>
      <c r="F23" s="91">
        <v>0</v>
      </c>
      <c r="G23" s="127">
        <f t="shared" si="1"/>
        <v>439143</v>
      </c>
      <c r="H23" s="92"/>
      <c r="I23" s="99">
        <v>428432</v>
      </c>
      <c r="J23" s="103">
        <v>449854</v>
      </c>
      <c r="K23" s="93">
        <f t="shared" si="2"/>
        <v>439143</v>
      </c>
      <c r="L23" s="94"/>
      <c r="M23" s="95">
        <v>0</v>
      </c>
      <c r="N23" s="101">
        <f t="shared" si="3"/>
        <v>428432</v>
      </c>
      <c r="O23" s="107">
        <f t="shared" si="4"/>
        <v>449854</v>
      </c>
      <c r="P23" s="96">
        <f t="shared" si="5"/>
        <v>439143</v>
      </c>
    </row>
    <row r="24" spans="1:16" ht="25.5" x14ac:dyDescent="0.25">
      <c r="A24" s="88">
        <v>22</v>
      </c>
      <c r="B24" s="172" t="s">
        <v>2142</v>
      </c>
      <c r="C24" s="48" t="s">
        <v>14</v>
      </c>
      <c r="D24" s="89">
        <v>1</v>
      </c>
      <c r="E24" s="90">
        <f t="shared" si="0"/>
        <v>282548.57142857142</v>
      </c>
      <c r="F24" s="91">
        <v>0.05</v>
      </c>
      <c r="G24" s="127">
        <f t="shared" si="1"/>
        <v>296676</v>
      </c>
      <c r="H24" s="92"/>
      <c r="I24" s="99">
        <v>275657.14285714284</v>
      </c>
      <c r="J24" s="103">
        <v>289440</v>
      </c>
      <c r="K24" s="93">
        <f t="shared" si="2"/>
        <v>282548.57142857142</v>
      </c>
      <c r="L24" s="94"/>
      <c r="M24" s="95">
        <v>0.05</v>
      </c>
      <c r="N24" s="101">
        <f t="shared" si="3"/>
        <v>289440</v>
      </c>
      <c r="O24" s="107">
        <f t="shared" si="4"/>
        <v>303912</v>
      </c>
      <c r="P24" s="96">
        <f t="shared" si="5"/>
        <v>296676</v>
      </c>
    </row>
    <row r="25" spans="1:16" ht="25.5" x14ac:dyDescent="0.25">
      <c r="A25" s="88">
        <v>23</v>
      </c>
      <c r="B25" s="172" t="s">
        <v>2143</v>
      </c>
      <c r="C25" s="48" t="s">
        <v>14</v>
      </c>
      <c r="D25" s="89">
        <v>1</v>
      </c>
      <c r="E25" s="90">
        <f t="shared" si="0"/>
        <v>154980</v>
      </c>
      <c r="F25" s="95">
        <v>0.05</v>
      </c>
      <c r="G25" s="127">
        <f t="shared" si="1"/>
        <v>162729</v>
      </c>
      <c r="H25" s="92"/>
      <c r="I25" s="99">
        <v>151200</v>
      </c>
      <c r="J25" s="103">
        <v>158760</v>
      </c>
      <c r="K25" s="93">
        <f t="shared" si="2"/>
        <v>154980</v>
      </c>
      <c r="L25" s="94"/>
      <c r="M25" s="95">
        <v>0.05</v>
      </c>
      <c r="N25" s="101">
        <f t="shared" si="3"/>
        <v>158760</v>
      </c>
      <c r="O25" s="107">
        <f t="shared" si="4"/>
        <v>166698</v>
      </c>
      <c r="P25" s="96">
        <f t="shared" si="5"/>
        <v>162729</v>
      </c>
    </row>
    <row r="26" spans="1:16" ht="25.5" x14ac:dyDescent="0.25">
      <c r="A26" s="88">
        <v>24</v>
      </c>
      <c r="B26" s="172" t="s">
        <v>2144</v>
      </c>
      <c r="C26" s="48" t="s">
        <v>14</v>
      </c>
      <c r="D26" s="89">
        <v>1</v>
      </c>
      <c r="E26" s="90">
        <f t="shared" si="0"/>
        <v>190825.71428571426</v>
      </c>
      <c r="F26" s="95">
        <v>0.05</v>
      </c>
      <c r="G26" s="127">
        <f t="shared" si="1"/>
        <v>200366.99999999997</v>
      </c>
      <c r="H26" s="92"/>
      <c r="I26" s="99">
        <v>186171.42857142855</v>
      </c>
      <c r="J26" s="103">
        <v>195480</v>
      </c>
      <c r="K26" s="93">
        <f t="shared" si="2"/>
        <v>190825.71428571426</v>
      </c>
      <c r="L26" s="94"/>
      <c r="M26" s="95">
        <v>0.05</v>
      </c>
      <c r="N26" s="101">
        <f t="shared" si="3"/>
        <v>195479.99999999997</v>
      </c>
      <c r="O26" s="107">
        <f t="shared" si="4"/>
        <v>205254</v>
      </c>
      <c r="P26" s="96">
        <f t="shared" si="5"/>
        <v>200367</v>
      </c>
    </row>
    <row r="27" spans="1:16" ht="25.5" x14ac:dyDescent="0.25">
      <c r="A27" s="88">
        <v>25</v>
      </c>
      <c r="B27" s="172" t="s">
        <v>2145</v>
      </c>
      <c r="C27" s="48" t="s">
        <v>14</v>
      </c>
      <c r="D27" s="89">
        <v>1</v>
      </c>
      <c r="E27" s="90">
        <f t="shared" si="0"/>
        <v>200314.28571428571</v>
      </c>
      <c r="F27" s="95">
        <v>0.05</v>
      </c>
      <c r="G27" s="127">
        <f t="shared" si="1"/>
        <v>210330</v>
      </c>
      <c r="H27" s="92"/>
      <c r="I27" s="99">
        <v>195428.57142857142</v>
      </c>
      <c r="J27" s="103">
        <v>205200</v>
      </c>
      <c r="K27" s="93">
        <f t="shared" si="2"/>
        <v>200314.28571428571</v>
      </c>
      <c r="L27" s="94"/>
      <c r="M27" s="95">
        <v>0.05</v>
      </c>
      <c r="N27" s="101">
        <f t="shared" si="3"/>
        <v>205200</v>
      </c>
      <c r="O27" s="107">
        <f t="shared" si="4"/>
        <v>215460</v>
      </c>
      <c r="P27" s="96">
        <f t="shared" si="5"/>
        <v>210330</v>
      </c>
    </row>
    <row r="28" spans="1:16" ht="25.5" x14ac:dyDescent="0.25">
      <c r="A28" s="88">
        <v>26</v>
      </c>
      <c r="B28" s="172" t="s">
        <v>2146</v>
      </c>
      <c r="C28" s="48" t="s">
        <v>14</v>
      </c>
      <c r="D28" s="89">
        <v>1</v>
      </c>
      <c r="E28" s="90">
        <f t="shared" si="0"/>
        <v>212965.71428571426</v>
      </c>
      <c r="F28" s="91">
        <v>0.05</v>
      </c>
      <c r="G28" s="127">
        <f t="shared" si="1"/>
        <v>223613.99999999997</v>
      </c>
      <c r="H28" s="92"/>
      <c r="I28" s="99">
        <v>207771.42857142855</v>
      </c>
      <c r="J28" s="103">
        <v>218160</v>
      </c>
      <c r="K28" s="93">
        <f t="shared" si="2"/>
        <v>212965.71428571426</v>
      </c>
      <c r="L28" s="94"/>
      <c r="M28" s="95">
        <v>0.05</v>
      </c>
      <c r="N28" s="101">
        <f t="shared" si="3"/>
        <v>218159.99999999997</v>
      </c>
      <c r="O28" s="107">
        <f t="shared" si="4"/>
        <v>229068</v>
      </c>
      <c r="P28" s="96">
        <f t="shared" si="5"/>
        <v>223614</v>
      </c>
    </row>
    <row r="29" spans="1:16" ht="25.5" x14ac:dyDescent="0.25">
      <c r="A29" s="88">
        <v>27</v>
      </c>
      <c r="B29" s="172" t="s">
        <v>2147</v>
      </c>
      <c r="C29" s="48" t="s">
        <v>14</v>
      </c>
      <c r="D29" s="89">
        <v>1</v>
      </c>
      <c r="E29" s="90">
        <f t="shared" si="0"/>
        <v>243540</v>
      </c>
      <c r="F29" s="91">
        <v>0.05</v>
      </c>
      <c r="G29" s="127">
        <f t="shared" si="1"/>
        <v>255717</v>
      </c>
      <c r="H29" s="92"/>
      <c r="I29" s="99">
        <v>237600</v>
      </c>
      <c r="J29" s="102">
        <v>249480</v>
      </c>
      <c r="K29" s="93">
        <f t="shared" si="2"/>
        <v>243540</v>
      </c>
      <c r="L29" s="94"/>
      <c r="M29" s="95">
        <v>0.05</v>
      </c>
      <c r="N29" s="101">
        <f t="shared" si="3"/>
        <v>249480</v>
      </c>
      <c r="O29" s="107">
        <f t="shared" si="4"/>
        <v>261954</v>
      </c>
      <c r="P29" s="96">
        <f t="shared" si="5"/>
        <v>255717</v>
      </c>
    </row>
    <row r="30" spans="1:16" ht="25.5" x14ac:dyDescent="0.25">
      <c r="A30" s="88">
        <v>28</v>
      </c>
      <c r="B30" s="172" t="s">
        <v>2148</v>
      </c>
      <c r="C30" s="48" t="s">
        <v>14</v>
      </c>
      <c r="D30" s="89">
        <v>1</v>
      </c>
      <c r="E30" s="90">
        <f t="shared" si="0"/>
        <v>199260</v>
      </c>
      <c r="F30" s="91">
        <v>0.05</v>
      </c>
      <c r="G30" s="127">
        <f t="shared" si="1"/>
        <v>209223</v>
      </c>
      <c r="H30" s="92"/>
      <c r="I30" s="99">
        <v>194400</v>
      </c>
      <c r="J30" s="103">
        <v>204120</v>
      </c>
      <c r="K30" s="93">
        <f t="shared" si="2"/>
        <v>199260</v>
      </c>
      <c r="L30" s="94"/>
      <c r="M30" s="95">
        <v>0.05</v>
      </c>
      <c r="N30" s="101">
        <f t="shared" si="3"/>
        <v>204120</v>
      </c>
      <c r="O30" s="107">
        <f t="shared" si="4"/>
        <v>214326</v>
      </c>
      <c r="P30" s="96">
        <f t="shared" si="5"/>
        <v>209223</v>
      </c>
    </row>
    <row r="31" spans="1:16" ht="25.5" x14ac:dyDescent="0.25">
      <c r="A31" s="88">
        <v>29</v>
      </c>
      <c r="B31" s="172" t="s">
        <v>2149</v>
      </c>
      <c r="C31" s="48" t="s">
        <v>14</v>
      </c>
      <c r="D31" s="89">
        <v>1</v>
      </c>
      <c r="E31" s="90">
        <f t="shared" si="0"/>
        <v>199260</v>
      </c>
      <c r="F31" s="91">
        <v>0.05</v>
      </c>
      <c r="G31" s="127">
        <f t="shared" si="1"/>
        <v>209223</v>
      </c>
      <c r="H31" s="92"/>
      <c r="I31" s="99">
        <v>194400</v>
      </c>
      <c r="J31" s="103">
        <v>204120</v>
      </c>
      <c r="K31" s="93">
        <f t="shared" si="2"/>
        <v>199260</v>
      </c>
      <c r="L31" s="94"/>
      <c r="M31" s="95">
        <v>0.05</v>
      </c>
      <c r="N31" s="101">
        <f t="shared" si="3"/>
        <v>204120</v>
      </c>
      <c r="O31" s="107">
        <f t="shared" si="4"/>
        <v>214326</v>
      </c>
      <c r="P31" s="96">
        <f t="shared" si="5"/>
        <v>209223</v>
      </c>
    </row>
    <row r="32" spans="1:16" x14ac:dyDescent="0.25">
      <c r="A32" s="88">
        <v>30</v>
      </c>
      <c r="B32" s="172" t="s">
        <v>2150</v>
      </c>
      <c r="C32" s="48" t="s">
        <v>14</v>
      </c>
      <c r="D32" s="89">
        <v>1</v>
      </c>
      <c r="E32" s="90">
        <f t="shared" si="0"/>
        <v>81495</v>
      </c>
      <c r="F32" s="91">
        <v>0</v>
      </c>
      <c r="G32" s="127">
        <f t="shared" si="1"/>
        <v>81495</v>
      </c>
      <c r="H32" s="92"/>
      <c r="I32" s="99">
        <v>79507</v>
      </c>
      <c r="J32" s="105">
        <v>83483</v>
      </c>
      <c r="K32" s="93">
        <f t="shared" si="2"/>
        <v>81495</v>
      </c>
      <c r="L32" s="94"/>
      <c r="M32" s="95">
        <v>0</v>
      </c>
      <c r="N32" s="101">
        <f t="shared" si="3"/>
        <v>79507</v>
      </c>
      <c r="O32" s="107">
        <f t="shared" si="4"/>
        <v>83483</v>
      </c>
      <c r="P32" s="96">
        <f t="shared" si="5"/>
        <v>81495</v>
      </c>
    </row>
    <row r="33" spans="1:16" ht="25.5" x14ac:dyDescent="0.25">
      <c r="A33" s="88">
        <v>31</v>
      </c>
      <c r="B33" s="172" t="s">
        <v>22</v>
      </c>
      <c r="C33" s="48" t="s">
        <v>15</v>
      </c>
      <c r="D33" s="89">
        <v>1</v>
      </c>
      <c r="E33" s="90">
        <f t="shared" si="0"/>
        <v>75582.5</v>
      </c>
      <c r="F33" s="91">
        <v>0</v>
      </c>
      <c r="G33" s="127">
        <f t="shared" si="1"/>
        <v>75582.5</v>
      </c>
      <c r="H33" s="92"/>
      <c r="I33" s="99">
        <v>73739</v>
      </c>
      <c r="J33" s="103">
        <v>77426</v>
      </c>
      <c r="K33" s="93">
        <f t="shared" si="2"/>
        <v>75582.5</v>
      </c>
      <c r="L33" s="94"/>
      <c r="M33" s="95">
        <v>0</v>
      </c>
      <c r="N33" s="101">
        <f t="shared" si="3"/>
        <v>73739</v>
      </c>
      <c r="O33" s="107">
        <f t="shared" si="4"/>
        <v>77426</v>
      </c>
      <c r="P33" s="96">
        <f t="shared" si="5"/>
        <v>75582.5</v>
      </c>
    </row>
    <row r="34" spans="1:16" ht="25.5" x14ac:dyDescent="0.25">
      <c r="A34" s="88">
        <v>32</v>
      </c>
      <c r="B34" s="238" t="s">
        <v>2151</v>
      </c>
      <c r="C34" s="48" t="s">
        <v>16</v>
      </c>
      <c r="D34" s="89">
        <v>1</v>
      </c>
      <c r="E34" s="90">
        <f t="shared" si="0"/>
        <v>38706.5</v>
      </c>
      <c r="F34" s="91">
        <v>0</v>
      </c>
      <c r="G34" s="127">
        <f t="shared" si="1"/>
        <v>38706.5</v>
      </c>
      <c r="H34" s="92"/>
      <c r="I34" s="99">
        <v>37762</v>
      </c>
      <c r="J34" s="103">
        <v>39651</v>
      </c>
      <c r="K34" s="93">
        <f t="shared" si="2"/>
        <v>38706.5</v>
      </c>
      <c r="L34" s="94"/>
      <c r="M34" s="95">
        <v>0</v>
      </c>
      <c r="N34" s="101">
        <f t="shared" si="3"/>
        <v>37762</v>
      </c>
      <c r="O34" s="107">
        <f t="shared" si="4"/>
        <v>39651</v>
      </c>
      <c r="P34" s="96">
        <f t="shared" si="5"/>
        <v>38706.5</v>
      </c>
    </row>
    <row r="35" spans="1:16" ht="63.75" x14ac:dyDescent="0.25">
      <c r="A35" s="88">
        <v>33</v>
      </c>
      <c r="B35" s="238" t="s">
        <v>2152</v>
      </c>
      <c r="C35" s="48" t="s">
        <v>14</v>
      </c>
      <c r="D35" s="89">
        <v>1</v>
      </c>
      <c r="E35" s="90">
        <f t="shared" si="0"/>
        <v>8304</v>
      </c>
      <c r="F35" s="91">
        <v>0</v>
      </c>
      <c r="G35" s="127">
        <f t="shared" si="1"/>
        <v>8304</v>
      </c>
      <c r="H35" s="92"/>
      <c r="I35" s="99">
        <v>8101</v>
      </c>
      <c r="J35" s="103">
        <v>8507</v>
      </c>
      <c r="K35" s="93">
        <f t="shared" si="2"/>
        <v>8304</v>
      </c>
      <c r="L35" s="94"/>
      <c r="M35" s="95">
        <v>0</v>
      </c>
      <c r="N35" s="101">
        <f t="shared" si="3"/>
        <v>8101</v>
      </c>
      <c r="O35" s="107">
        <f t="shared" si="4"/>
        <v>8507</v>
      </c>
      <c r="P35" s="96">
        <f t="shared" si="5"/>
        <v>8304</v>
      </c>
    </row>
    <row r="36" spans="1:16" ht="25.5" x14ac:dyDescent="0.25">
      <c r="A36" s="88">
        <v>34</v>
      </c>
      <c r="B36" s="238" t="s">
        <v>2153</v>
      </c>
      <c r="C36" s="48" t="s">
        <v>16</v>
      </c>
      <c r="D36" s="89">
        <v>1</v>
      </c>
      <c r="E36" s="90">
        <f t="shared" si="0"/>
        <v>442.04621848739498</v>
      </c>
      <c r="F36" s="91">
        <v>0.19</v>
      </c>
      <c r="G36" s="127">
        <f t="shared" si="1"/>
        <v>526.03500000000008</v>
      </c>
      <c r="H36" s="92"/>
      <c r="I36" s="99">
        <v>431.09243697478996</v>
      </c>
      <c r="J36" s="103">
        <v>453</v>
      </c>
      <c r="K36" s="93">
        <f t="shared" si="2"/>
        <v>442.04621848739498</v>
      </c>
      <c r="L36" s="94"/>
      <c r="M36" s="95">
        <v>0.19</v>
      </c>
      <c r="N36" s="101">
        <f t="shared" si="3"/>
        <v>513</v>
      </c>
      <c r="O36" s="107">
        <f t="shared" si="4"/>
        <v>539.07000000000005</v>
      </c>
      <c r="P36" s="96">
        <f t="shared" si="5"/>
        <v>526.03500000000008</v>
      </c>
    </row>
    <row r="37" spans="1:16" ht="25.5" x14ac:dyDescent="0.25">
      <c r="A37" s="88">
        <v>35</v>
      </c>
      <c r="B37" s="238" t="s">
        <v>2154</v>
      </c>
      <c r="C37" s="48" t="s">
        <v>16</v>
      </c>
      <c r="D37" s="89">
        <v>1</v>
      </c>
      <c r="E37" s="90">
        <f t="shared" si="0"/>
        <v>1004.4159663865546</v>
      </c>
      <c r="F37" s="91">
        <v>0.19</v>
      </c>
      <c r="G37" s="127">
        <f t="shared" si="1"/>
        <v>1195.2549999999999</v>
      </c>
      <c r="H37" s="92"/>
      <c r="I37" s="99">
        <v>979.83193277310932</v>
      </c>
      <c r="J37" s="103">
        <v>1029</v>
      </c>
      <c r="K37" s="93">
        <f t="shared" si="2"/>
        <v>1004.4159663865546</v>
      </c>
      <c r="L37" s="94"/>
      <c r="M37" s="95">
        <v>0.19</v>
      </c>
      <c r="N37" s="101">
        <f t="shared" si="3"/>
        <v>1166</v>
      </c>
      <c r="O37" s="107">
        <f t="shared" si="4"/>
        <v>1224.51</v>
      </c>
      <c r="P37" s="96">
        <f t="shared" si="5"/>
        <v>1195.2550000000001</v>
      </c>
    </row>
    <row r="38" spans="1:16" x14ac:dyDescent="0.25">
      <c r="A38" s="88">
        <v>36</v>
      </c>
      <c r="B38" s="172" t="s">
        <v>23</v>
      </c>
      <c r="C38" s="48" t="s">
        <v>17</v>
      </c>
      <c r="D38" s="89">
        <v>1</v>
      </c>
      <c r="E38" s="90">
        <f t="shared" si="0"/>
        <v>1984.1470588235295</v>
      </c>
      <c r="F38" s="91">
        <v>0.19</v>
      </c>
      <c r="G38" s="127">
        <f t="shared" si="1"/>
        <v>2361.1350000000002</v>
      </c>
      <c r="H38" s="92"/>
      <c r="I38" s="99">
        <v>1935.294117647059</v>
      </c>
      <c r="J38" s="103">
        <v>2033</v>
      </c>
      <c r="K38" s="93">
        <f t="shared" si="2"/>
        <v>1984.1470588235295</v>
      </c>
      <c r="L38" s="94"/>
      <c r="M38" s="95">
        <v>0.19</v>
      </c>
      <c r="N38" s="101">
        <f t="shared" si="3"/>
        <v>2303</v>
      </c>
      <c r="O38" s="107">
        <f t="shared" si="4"/>
        <v>2419.27</v>
      </c>
      <c r="P38" s="96">
        <f t="shared" si="5"/>
        <v>2361.1350000000002</v>
      </c>
    </row>
    <row r="39" spans="1:16" x14ac:dyDescent="0.25">
      <c r="A39" s="88">
        <v>37</v>
      </c>
      <c r="B39" s="172" t="s">
        <v>24</v>
      </c>
      <c r="C39" s="48" t="s">
        <v>25</v>
      </c>
      <c r="D39" s="89">
        <v>1</v>
      </c>
      <c r="E39" s="90">
        <f t="shared" si="0"/>
        <v>171502.66386554623</v>
      </c>
      <c r="F39" s="91">
        <v>0.19</v>
      </c>
      <c r="G39" s="127">
        <f t="shared" si="1"/>
        <v>204088.17</v>
      </c>
      <c r="H39" s="92"/>
      <c r="I39" s="99">
        <v>167319.32773109243</v>
      </c>
      <c r="J39" s="102">
        <v>175686</v>
      </c>
      <c r="K39" s="93">
        <f t="shared" si="2"/>
        <v>171502.66386554623</v>
      </c>
      <c r="L39" s="94"/>
      <c r="M39" s="95">
        <v>0.19</v>
      </c>
      <c r="N39" s="101">
        <f t="shared" si="3"/>
        <v>199110</v>
      </c>
      <c r="O39" s="107">
        <f t="shared" si="4"/>
        <v>209066.34</v>
      </c>
      <c r="P39" s="96">
        <f t="shared" si="5"/>
        <v>204088.16999999998</v>
      </c>
    </row>
    <row r="40" spans="1:16" x14ac:dyDescent="0.25">
      <c r="A40" s="88">
        <v>38</v>
      </c>
      <c r="B40" s="238" t="s">
        <v>2155</v>
      </c>
      <c r="C40" s="48" t="s">
        <v>16</v>
      </c>
      <c r="D40" s="89">
        <v>1</v>
      </c>
      <c r="E40" s="90">
        <f t="shared" si="0"/>
        <v>9224.5798319327732</v>
      </c>
      <c r="F40" s="91">
        <v>0.19</v>
      </c>
      <c r="G40" s="127">
        <f t="shared" si="1"/>
        <v>10977.25</v>
      </c>
      <c r="H40" s="92"/>
      <c r="I40" s="99">
        <v>8999.1596638655465</v>
      </c>
      <c r="J40" s="103">
        <v>9450</v>
      </c>
      <c r="K40" s="93">
        <f t="shared" si="2"/>
        <v>9224.5798319327732</v>
      </c>
      <c r="L40" s="94"/>
      <c r="M40" s="95">
        <v>0.19</v>
      </c>
      <c r="N40" s="101">
        <f t="shared" si="3"/>
        <v>10709</v>
      </c>
      <c r="O40" s="107">
        <f t="shared" si="4"/>
        <v>11245.5</v>
      </c>
      <c r="P40" s="96">
        <f t="shared" si="5"/>
        <v>10977.25</v>
      </c>
    </row>
    <row r="41" spans="1:16" ht="89.25" x14ac:dyDescent="0.25">
      <c r="A41" s="88">
        <v>39</v>
      </c>
      <c r="B41" s="238" t="s">
        <v>2156</v>
      </c>
      <c r="C41" s="48" t="s">
        <v>14</v>
      </c>
      <c r="D41" s="89">
        <v>1</v>
      </c>
      <c r="E41" s="90">
        <f t="shared" si="0"/>
        <v>71782</v>
      </c>
      <c r="F41" s="91">
        <v>0</v>
      </c>
      <c r="G41" s="127">
        <f t="shared" si="1"/>
        <v>71782</v>
      </c>
      <c r="H41" s="92"/>
      <c r="I41" s="99">
        <v>70031</v>
      </c>
      <c r="J41" s="103">
        <v>73533</v>
      </c>
      <c r="K41" s="93">
        <f t="shared" si="2"/>
        <v>71782</v>
      </c>
      <c r="L41" s="94"/>
      <c r="M41" s="95">
        <v>0</v>
      </c>
      <c r="N41" s="101">
        <f t="shared" si="3"/>
        <v>70031</v>
      </c>
      <c r="O41" s="107">
        <f t="shared" si="4"/>
        <v>73533</v>
      </c>
      <c r="P41" s="96">
        <f t="shared" si="5"/>
        <v>71782</v>
      </c>
    </row>
    <row r="42" spans="1:16" x14ac:dyDescent="0.25">
      <c r="A42" s="88">
        <v>40</v>
      </c>
      <c r="B42" s="172" t="s">
        <v>27</v>
      </c>
      <c r="C42" s="48" t="s">
        <v>17</v>
      </c>
      <c r="D42" s="89">
        <v>1</v>
      </c>
      <c r="E42" s="90">
        <f t="shared" si="0"/>
        <v>24186.419327731091</v>
      </c>
      <c r="F42" s="91">
        <v>0.19</v>
      </c>
      <c r="G42" s="127">
        <f t="shared" si="1"/>
        <v>28781.839</v>
      </c>
      <c r="H42" s="92"/>
      <c r="I42" s="99">
        <v>23596.638655462186</v>
      </c>
      <c r="J42" s="105">
        <v>24776.2</v>
      </c>
      <c r="K42" s="93">
        <f t="shared" si="2"/>
        <v>24186.419327731091</v>
      </c>
      <c r="L42" s="94"/>
      <c r="M42" s="95">
        <v>0.19</v>
      </c>
      <c r="N42" s="101">
        <f t="shared" si="3"/>
        <v>28080</v>
      </c>
      <c r="O42" s="107">
        <f t="shared" si="4"/>
        <v>29483.678</v>
      </c>
      <c r="P42" s="96">
        <f t="shared" si="5"/>
        <v>28781.839</v>
      </c>
    </row>
    <row r="43" spans="1:16" x14ac:dyDescent="0.25">
      <c r="A43" s="88">
        <v>41</v>
      </c>
      <c r="B43" s="172" t="s">
        <v>2157</v>
      </c>
      <c r="C43" s="48" t="s">
        <v>19</v>
      </c>
      <c r="D43" s="89">
        <v>1</v>
      </c>
      <c r="E43" s="90">
        <f t="shared" si="0"/>
        <v>37321.462184873948</v>
      </c>
      <c r="F43" s="91">
        <v>0.19</v>
      </c>
      <c r="G43" s="127">
        <f t="shared" si="1"/>
        <v>44412.54</v>
      </c>
      <c r="H43" s="92"/>
      <c r="I43" s="99">
        <v>36410.924369747903</v>
      </c>
      <c r="J43" s="103">
        <v>38232</v>
      </c>
      <c r="K43" s="93">
        <f t="shared" si="2"/>
        <v>37321.462184873948</v>
      </c>
      <c r="L43" s="94"/>
      <c r="M43" s="95">
        <v>0.19</v>
      </c>
      <c r="N43" s="101">
        <f t="shared" si="3"/>
        <v>43329.000000000007</v>
      </c>
      <c r="O43" s="107">
        <f t="shared" si="4"/>
        <v>45496.08</v>
      </c>
      <c r="P43" s="96">
        <f t="shared" si="5"/>
        <v>44412.540000000008</v>
      </c>
    </row>
    <row r="44" spans="1:16" ht="51" x14ac:dyDescent="0.25">
      <c r="A44" s="88">
        <v>42</v>
      </c>
      <c r="B44" s="238" t="s">
        <v>2158</v>
      </c>
      <c r="C44" s="48" t="s">
        <v>14</v>
      </c>
      <c r="D44" s="89">
        <v>1</v>
      </c>
      <c r="E44" s="90">
        <f t="shared" si="0"/>
        <v>162404.5</v>
      </c>
      <c r="F44" s="91">
        <v>0</v>
      </c>
      <c r="G44" s="127">
        <f t="shared" si="1"/>
        <v>162404.5</v>
      </c>
      <c r="H44" s="92"/>
      <c r="I44" s="99">
        <v>158443</v>
      </c>
      <c r="J44" s="103">
        <v>166366</v>
      </c>
      <c r="K44" s="93">
        <f t="shared" si="2"/>
        <v>162404.5</v>
      </c>
      <c r="L44" s="94"/>
      <c r="M44" s="95">
        <v>0</v>
      </c>
      <c r="N44" s="101">
        <f t="shared" si="3"/>
        <v>158443</v>
      </c>
      <c r="O44" s="107">
        <f t="shared" si="4"/>
        <v>166366</v>
      </c>
      <c r="P44" s="96">
        <f t="shared" si="5"/>
        <v>162404.5</v>
      </c>
    </row>
    <row r="45" spans="1:16" x14ac:dyDescent="0.25">
      <c r="A45" s="88">
        <v>43</v>
      </c>
      <c r="B45" s="172" t="s">
        <v>28</v>
      </c>
      <c r="C45" s="48" t="s">
        <v>16</v>
      </c>
      <c r="D45" s="89">
        <v>1</v>
      </c>
      <c r="E45" s="90">
        <f t="shared" si="0"/>
        <v>62326.861344537814</v>
      </c>
      <c r="F45" s="91">
        <v>0.19</v>
      </c>
      <c r="G45" s="127">
        <f t="shared" si="1"/>
        <v>74168.964999999997</v>
      </c>
      <c r="H45" s="92"/>
      <c r="I45" s="99">
        <v>60806.722689075636</v>
      </c>
      <c r="J45" s="103">
        <v>63847</v>
      </c>
      <c r="K45" s="93">
        <f t="shared" si="2"/>
        <v>62326.861344537814</v>
      </c>
      <c r="L45" s="94"/>
      <c r="M45" s="95">
        <v>0.19</v>
      </c>
      <c r="N45" s="101">
        <f t="shared" si="3"/>
        <v>72360</v>
      </c>
      <c r="O45" s="107">
        <f t="shared" si="4"/>
        <v>75977.929999999993</v>
      </c>
      <c r="P45" s="96">
        <f t="shared" si="5"/>
        <v>74168.964999999997</v>
      </c>
    </row>
    <row r="46" spans="1:16" x14ac:dyDescent="0.25">
      <c r="A46" s="88">
        <v>44</v>
      </c>
      <c r="B46" s="172" t="s">
        <v>2159</v>
      </c>
      <c r="C46" s="48" t="s">
        <v>16</v>
      </c>
      <c r="D46" s="89">
        <v>1</v>
      </c>
      <c r="E46" s="90">
        <f t="shared" si="0"/>
        <v>25916.516806722691</v>
      </c>
      <c r="F46" s="91">
        <v>0.19</v>
      </c>
      <c r="G46" s="127">
        <f t="shared" si="1"/>
        <v>30840.655000000002</v>
      </c>
      <c r="H46" s="92"/>
      <c r="I46" s="99">
        <v>25284.033613445379</v>
      </c>
      <c r="J46" s="103">
        <v>26549</v>
      </c>
      <c r="K46" s="93">
        <f t="shared" si="2"/>
        <v>25916.516806722691</v>
      </c>
      <c r="L46" s="94"/>
      <c r="M46" s="95">
        <v>0.19</v>
      </c>
      <c r="N46" s="101">
        <f t="shared" si="3"/>
        <v>30088</v>
      </c>
      <c r="O46" s="107">
        <f t="shared" si="4"/>
        <v>31593.31</v>
      </c>
      <c r="P46" s="96">
        <f t="shared" si="5"/>
        <v>30840.654999999999</v>
      </c>
    </row>
    <row r="47" spans="1:16" x14ac:dyDescent="0.25">
      <c r="A47" s="88">
        <v>45</v>
      </c>
      <c r="B47" s="172" t="s">
        <v>2160</v>
      </c>
      <c r="C47" s="48" t="s">
        <v>16</v>
      </c>
      <c r="D47" s="89">
        <v>1</v>
      </c>
      <c r="E47" s="90">
        <f t="shared" si="0"/>
        <v>30023.798319327732</v>
      </c>
      <c r="F47" s="91">
        <v>0.19</v>
      </c>
      <c r="G47" s="127">
        <f t="shared" si="1"/>
        <v>35728.32</v>
      </c>
      <c r="H47" s="92"/>
      <c r="I47" s="99">
        <v>29291.596638655465</v>
      </c>
      <c r="J47" s="103">
        <v>30756</v>
      </c>
      <c r="K47" s="93">
        <f t="shared" si="2"/>
        <v>30023.798319327732</v>
      </c>
      <c r="L47" s="94"/>
      <c r="M47" s="95">
        <v>0.19</v>
      </c>
      <c r="N47" s="101">
        <f t="shared" si="3"/>
        <v>34857</v>
      </c>
      <c r="O47" s="107">
        <f t="shared" si="4"/>
        <v>36599.64</v>
      </c>
      <c r="P47" s="96">
        <f t="shared" si="5"/>
        <v>35728.32</v>
      </c>
    </row>
    <row r="48" spans="1:16" x14ac:dyDescent="0.25">
      <c r="A48" s="88">
        <v>46</v>
      </c>
      <c r="B48" s="172" t="s">
        <v>2161</v>
      </c>
      <c r="C48" s="48" t="s">
        <v>16</v>
      </c>
      <c r="D48" s="89">
        <v>1</v>
      </c>
      <c r="E48" s="90">
        <f t="shared" si="0"/>
        <v>20110.163865546219</v>
      </c>
      <c r="F48" s="91">
        <v>0.19</v>
      </c>
      <c r="G48" s="127">
        <f t="shared" si="1"/>
        <v>23931.095000000001</v>
      </c>
      <c r="H48" s="92"/>
      <c r="I48" s="99">
        <v>19619.327731092439</v>
      </c>
      <c r="J48" s="103">
        <v>20601</v>
      </c>
      <c r="K48" s="93">
        <f t="shared" si="2"/>
        <v>20110.163865546219</v>
      </c>
      <c r="L48" s="94"/>
      <c r="M48" s="95">
        <v>0.19</v>
      </c>
      <c r="N48" s="101">
        <f t="shared" si="3"/>
        <v>23347</v>
      </c>
      <c r="O48" s="107">
        <f t="shared" si="4"/>
        <v>24515.19</v>
      </c>
      <c r="P48" s="96">
        <f t="shared" si="5"/>
        <v>23931.095000000001</v>
      </c>
    </row>
    <row r="49" spans="1:16" ht="38.25" x14ac:dyDescent="0.25">
      <c r="A49" s="88">
        <v>47</v>
      </c>
      <c r="B49" s="172" t="s">
        <v>29</v>
      </c>
      <c r="C49" s="48" t="s">
        <v>16</v>
      </c>
      <c r="D49" s="89">
        <v>1</v>
      </c>
      <c r="E49" s="90">
        <f t="shared" si="0"/>
        <v>13237.642857142859</v>
      </c>
      <c r="F49" s="91">
        <v>0.19</v>
      </c>
      <c r="G49" s="127">
        <f t="shared" si="1"/>
        <v>15752.795000000002</v>
      </c>
      <c r="H49" s="92"/>
      <c r="I49" s="99">
        <v>12914.285714285716</v>
      </c>
      <c r="J49" s="103">
        <v>13561</v>
      </c>
      <c r="K49" s="93">
        <f t="shared" si="2"/>
        <v>13237.642857142859</v>
      </c>
      <c r="L49" s="94"/>
      <c r="M49" s="95">
        <v>0.19</v>
      </c>
      <c r="N49" s="101">
        <f t="shared" si="3"/>
        <v>15368.000000000002</v>
      </c>
      <c r="O49" s="107">
        <f t="shared" si="4"/>
        <v>16137.59</v>
      </c>
      <c r="P49" s="96">
        <f t="shared" si="5"/>
        <v>15752.795000000002</v>
      </c>
    </row>
    <row r="50" spans="1:16" x14ac:dyDescent="0.25">
      <c r="A50" s="88">
        <v>48</v>
      </c>
      <c r="B50" s="172" t="s">
        <v>30</v>
      </c>
      <c r="C50" s="48" t="s">
        <v>16</v>
      </c>
      <c r="D50" s="89">
        <v>1</v>
      </c>
      <c r="E50" s="90">
        <f t="shared" si="0"/>
        <v>13237.642857142859</v>
      </c>
      <c r="F50" s="91">
        <v>0.19</v>
      </c>
      <c r="G50" s="127">
        <f t="shared" si="1"/>
        <v>15752.795000000002</v>
      </c>
      <c r="H50" s="92"/>
      <c r="I50" s="99">
        <v>12914.285714285716</v>
      </c>
      <c r="J50" s="103">
        <v>13561</v>
      </c>
      <c r="K50" s="93">
        <f t="shared" si="2"/>
        <v>13237.642857142859</v>
      </c>
      <c r="L50" s="94"/>
      <c r="M50" s="95">
        <v>0.19</v>
      </c>
      <c r="N50" s="101">
        <f t="shared" si="3"/>
        <v>15368.000000000002</v>
      </c>
      <c r="O50" s="107">
        <f t="shared" si="4"/>
        <v>16137.59</v>
      </c>
      <c r="P50" s="96">
        <f t="shared" si="5"/>
        <v>15752.795000000002</v>
      </c>
    </row>
    <row r="51" spans="1:16" x14ac:dyDescent="0.25">
      <c r="A51" s="88">
        <v>49</v>
      </c>
      <c r="B51" s="172" t="s">
        <v>31</v>
      </c>
      <c r="C51" s="48" t="s">
        <v>16</v>
      </c>
      <c r="D51" s="89">
        <v>1</v>
      </c>
      <c r="E51" s="90">
        <f t="shared" si="0"/>
        <v>12950.226890756303</v>
      </c>
      <c r="F51" s="91">
        <v>0.19</v>
      </c>
      <c r="G51" s="127">
        <f t="shared" si="1"/>
        <v>15410.77</v>
      </c>
      <c r="H51" s="92"/>
      <c r="I51" s="99">
        <v>12634.453781512606</v>
      </c>
      <c r="J51" s="103">
        <v>13266</v>
      </c>
      <c r="K51" s="93">
        <f t="shared" si="2"/>
        <v>12950.226890756303</v>
      </c>
      <c r="L51" s="94"/>
      <c r="M51" s="95">
        <v>0.19</v>
      </c>
      <c r="N51" s="101">
        <f t="shared" si="3"/>
        <v>15035</v>
      </c>
      <c r="O51" s="107">
        <f t="shared" si="4"/>
        <v>15786.54</v>
      </c>
      <c r="P51" s="96">
        <f t="shared" si="5"/>
        <v>15410.77</v>
      </c>
    </row>
    <row r="52" spans="1:16" x14ac:dyDescent="0.25">
      <c r="A52" s="88">
        <v>50</v>
      </c>
      <c r="B52" s="172" t="s">
        <v>32</v>
      </c>
      <c r="C52" s="48" t="s">
        <v>16</v>
      </c>
      <c r="D52" s="89">
        <v>1</v>
      </c>
      <c r="E52" s="90">
        <f t="shared" si="0"/>
        <v>12144.86974789916</v>
      </c>
      <c r="F52" s="91">
        <v>0.19</v>
      </c>
      <c r="G52" s="127">
        <f t="shared" si="1"/>
        <v>14452.395</v>
      </c>
      <c r="H52" s="92"/>
      <c r="I52" s="99">
        <v>11848.73949579832</v>
      </c>
      <c r="J52" s="103">
        <v>12441</v>
      </c>
      <c r="K52" s="93">
        <f t="shared" si="2"/>
        <v>12144.86974789916</v>
      </c>
      <c r="L52" s="94"/>
      <c r="M52" s="95">
        <v>0.19</v>
      </c>
      <c r="N52" s="101">
        <f t="shared" si="3"/>
        <v>14100</v>
      </c>
      <c r="O52" s="107">
        <f t="shared" si="4"/>
        <v>14804.79</v>
      </c>
      <c r="P52" s="96">
        <f t="shared" si="5"/>
        <v>14452.395</v>
      </c>
    </row>
    <row r="53" spans="1:16" x14ac:dyDescent="0.25">
      <c r="A53" s="88">
        <v>51</v>
      </c>
      <c r="B53" s="172" t="s">
        <v>33</v>
      </c>
      <c r="C53" s="48" t="s">
        <v>16</v>
      </c>
      <c r="D53" s="89">
        <v>1</v>
      </c>
      <c r="E53" s="90">
        <f t="shared" si="0"/>
        <v>19106.668067226892</v>
      </c>
      <c r="F53" s="91">
        <v>0.19</v>
      </c>
      <c r="G53" s="127">
        <f t="shared" si="1"/>
        <v>22736.935000000001</v>
      </c>
      <c r="H53" s="92"/>
      <c r="I53" s="99">
        <v>18640.336134453781</v>
      </c>
      <c r="J53" s="103">
        <v>19573</v>
      </c>
      <c r="K53" s="93">
        <f t="shared" si="2"/>
        <v>19106.668067226892</v>
      </c>
      <c r="L53" s="94"/>
      <c r="M53" s="95">
        <v>0.19</v>
      </c>
      <c r="N53" s="101">
        <f t="shared" si="3"/>
        <v>22182</v>
      </c>
      <c r="O53" s="107">
        <f t="shared" si="4"/>
        <v>23291.87</v>
      </c>
      <c r="P53" s="96">
        <f t="shared" si="5"/>
        <v>22736.934999999998</v>
      </c>
    </row>
    <row r="54" spans="1:16" x14ac:dyDescent="0.25">
      <c r="A54" s="88">
        <v>52</v>
      </c>
      <c r="B54" s="172" t="s">
        <v>34</v>
      </c>
      <c r="C54" s="48" t="s">
        <v>16</v>
      </c>
      <c r="D54" s="89">
        <v>1</v>
      </c>
      <c r="E54" s="90">
        <f t="shared" si="0"/>
        <v>19106.668067226892</v>
      </c>
      <c r="F54" s="91">
        <v>0.19</v>
      </c>
      <c r="G54" s="127">
        <f t="shared" si="1"/>
        <v>22736.935000000001</v>
      </c>
      <c r="H54" s="92"/>
      <c r="I54" s="99">
        <v>18640.336134453781</v>
      </c>
      <c r="J54" s="103">
        <v>19573</v>
      </c>
      <c r="K54" s="93">
        <f t="shared" si="2"/>
        <v>19106.668067226892</v>
      </c>
      <c r="L54" s="94"/>
      <c r="M54" s="95">
        <v>0.19</v>
      </c>
      <c r="N54" s="101">
        <f t="shared" si="3"/>
        <v>22182</v>
      </c>
      <c r="O54" s="107">
        <f t="shared" si="4"/>
        <v>23291.87</v>
      </c>
      <c r="P54" s="96">
        <f t="shared" si="5"/>
        <v>22736.934999999998</v>
      </c>
    </row>
    <row r="55" spans="1:16" x14ac:dyDescent="0.25">
      <c r="A55" s="88">
        <v>53</v>
      </c>
      <c r="B55" s="172" t="s">
        <v>35</v>
      </c>
      <c r="C55" s="48" t="s">
        <v>16</v>
      </c>
      <c r="D55" s="89">
        <v>1</v>
      </c>
      <c r="E55" s="90">
        <f t="shared" si="0"/>
        <v>10379.525210084033</v>
      </c>
      <c r="F55" s="91">
        <v>0.19</v>
      </c>
      <c r="G55" s="127">
        <f t="shared" si="1"/>
        <v>12351.635</v>
      </c>
      <c r="H55" s="92"/>
      <c r="I55" s="99">
        <v>10126.050420168067</v>
      </c>
      <c r="J55" s="103">
        <v>10633</v>
      </c>
      <c r="K55" s="93">
        <f t="shared" si="2"/>
        <v>10379.525210084033</v>
      </c>
      <c r="L55" s="94"/>
      <c r="M55" s="95">
        <v>0.19</v>
      </c>
      <c r="N55" s="101">
        <f t="shared" si="3"/>
        <v>12050</v>
      </c>
      <c r="O55" s="107">
        <f t="shared" si="4"/>
        <v>12653.27</v>
      </c>
      <c r="P55" s="96">
        <f t="shared" si="5"/>
        <v>12351.635</v>
      </c>
    </row>
    <row r="56" spans="1:16" x14ac:dyDescent="0.25">
      <c r="A56" s="88">
        <v>54</v>
      </c>
      <c r="B56" s="172" t="s">
        <v>2162</v>
      </c>
      <c r="C56" s="48" t="s">
        <v>16</v>
      </c>
      <c r="D56" s="89">
        <v>1</v>
      </c>
      <c r="E56" s="90">
        <f t="shared" si="0"/>
        <v>25334</v>
      </c>
      <c r="F56" s="91">
        <v>0</v>
      </c>
      <c r="G56" s="127">
        <f t="shared" si="1"/>
        <v>25334</v>
      </c>
      <c r="H56" s="92"/>
      <c r="I56" s="99">
        <v>24716</v>
      </c>
      <c r="J56" s="103">
        <v>25952</v>
      </c>
      <c r="K56" s="93">
        <f t="shared" si="2"/>
        <v>25334</v>
      </c>
      <c r="L56" s="94"/>
      <c r="M56" s="95">
        <v>0</v>
      </c>
      <c r="N56" s="101">
        <f t="shared" si="3"/>
        <v>24716</v>
      </c>
      <c r="O56" s="107">
        <f t="shared" si="4"/>
        <v>25952</v>
      </c>
      <c r="P56" s="96">
        <f t="shared" si="5"/>
        <v>25334</v>
      </c>
    </row>
    <row r="57" spans="1:16" ht="25.5" x14ac:dyDescent="0.25">
      <c r="A57" s="88">
        <v>55</v>
      </c>
      <c r="B57" s="238" t="s">
        <v>2163</v>
      </c>
      <c r="C57" s="48" t="s">
        <v>16</v>
      </c>
      <c r="D57" s="89">
        <v>1</v>
      </c>
      <c r="E57" s="90">
        <f t="shared" si="0"/>
        <v>124239.5</v>
      </c>
      <c r="F57" s="91">
        <v>0</v>
      </c>
      <c r="G57" s="127">
        <f t="shared" si="1"/>
        <v>124239.5</v>
      </c>
      <c r="H57" s="92"/>
      <c r="I57" s="99">
        <v>121209</v>
      </c>
      <c r="J57" s="103">
        <v>127270</v>
      </c>
      <c r="K57" s="93">
        <f t="shared" si="2"/>
        <v>124239.5</v>
      </c>
      <c r="L57" s="94"/>
      <c r="M57" s="95">
        <v>0</v>
      </c>
      <c r="N57" s="101">
        <f t="shared" si="3"/>
        <v>121209</v>
      </c>
      <c r="O57" s="107">
        <f t="shared" si="4"/>
        <v>127270</v>
      </c>
      <c r="P57" s="96">
        <f t="shared" si="5"/>
        <v>124239.5</v>
      </c>
    </row>
    <row r="58" spans="1:16" ht="38.25" x14ac:dyDescent="0.25">
      <c r="A58" s="88">
        <v>56</v>
      </c>
      <c r="B58" s="238" t="s">
        <v>2164</v>
      </c>
      <c r="C58" s="48" t="s">
        <v>14</v>
      </c>
      <c r="D58" s="89">
        <v>1</v>
      </c>
      <c r="E58" s="90">
        <f t="shared" si="0"/>
        <v>4775.5117647058823</v>
      </c>
      <c r="F58" s="91">
        <v>0.19</v>
      </c>
      <c r="G58" s="127">
        <f t="shared" si="1"/>
        <v>5682.8590000000004</v>
      </c>
      <c r="H58" s="92"/>
      <c r="I58" s="99">
        <v>4658.8235294117649</v>
      </c>
      <c r="J58" s="103">
        <v>4892.2</v>
      </c>
      <c r="K58" s="93">
        <f t="shared" si="2"/>
        <v>4775.5117647058823</v>
      </c>
      <c r="L58" s="94"/>
      <c r="M58" s="95">
        <v>0.19</v>
      </c>
      <c r="N58" s="101">
        <f t="shared" si="3"/>
        <v>5544</v>
      </c>
      <c r="O58" s="107">
        <f t="shared" si="4"/>
        <v>5821.7179999999998</v>
      </c>
      <c r="P58" s="96">
        <f t="shared" si="5"/>
        <v>5682.8590000000004</v>
      </c>
    </row>
    <row r="59" spans="1:16" ht="102" x14ac:dyDescent="0.25">
      <c r="A59" s="88">
        <v>57</v>
      </c>
      <c r="B59" s="238" t="s">
        <v>2165</v>
      </c>
      <c r="C59" s="48" t="s">
        <v>14</v>
      </c>
      <c r="D59" s="89">
        <v>1</v>
      </c>
      <c r="E59" s="90">
        <f t="shared" si="0"/>
        <v>70637.142857142855</v>
      </c>
      <c r="F59" s="91">
        <v>0.05</v>
      </c>
      <c r="G59" s="127">
        <f t="shared" si="1"/>
        <v>74169</v>
      </c>
      <c r="H59" s="92"/>
      <c r="I59" s="99">
        <v>68914.28571428571</v>
      </c>
      <c r="J59" s="103">
        <v>72360</v>
      </c>
      <c r="K59" s="93">
        <f t="shared" si="2"/>
        <v>70637.142857142855</v>
      </c>
      <c r="L59" s="94"/>
      <c r="M59" s="95">
        <v>0.05</v>
      </c>
      <c r="N59" s="101">
        <f t="shared" si="3"/>
        <v>72360</v>
      </c>
      <c r="O59" s="107">
        <f t="shared" si="4"/>
        <v>75978</v>
      </c>
      <c r="P59" s="96">
        <f t="shared" si="5"/>
        <v>74169</v>
      </c>
    </row>
    <row r="60" spans="1:16" ht="38.25" x14ac:dyDescent="0.25">
      <c r="A60" s="88">
        <v>58</v>
      </c>
      <c r="B60" s="238" t="s">
        <v>2166</v>
      </c>
      <c r="C60" s="48" t="s">
        <v>14</v>
      </c>
      <c r="D60" s="89">
        <v>1</v>
      </c>
      <c r="E60" s="90">
        <f t="shared" si="0"/>
        <v>29520</v>
      </c>
      <c r="F60" s="91">
        <v>0.05</v>
      </c>
      <c r="G60" s="127">
        <f t="shared" si="1"/>
        <v>30996</v>
      </c>
      <c r="H60" s="92"/>
      <c r="I60" s="99">
        <v>28800</v>
      </c>
      <c r="J60" s="103">
        <v>30240</v>
      </c>
      <c r="K60" s="93">
        <f t="shared" si="2"/>
        <v>29520</v>
      </c>
      <c r="L60" s="94"/>
      <c r="M60" s="95">
        <v>0.05</v>
      </c>
      <c r="N60" s="101">
        <f t="shared" si="3"/>
        <v>30240</v>
      </c>
      <c r="O60" s="107">
        <f t="shared" si="4"/>
        <v>31752</v>
      </c>
      <c r="P60" s="96">
        <f t="shared" si="5"/>
        <v>30996</v>
      </c>
    </row>
    <row r="61" spans="1:16" x14ac:dyDescent="0.25">
      <c r="A61" s="88">
        <v>59</v>
      </c>
      <c r="B61" s="172" t="s">
        <v>36</v>
      </c>
      <c r="C61" s="48" t="s">
        <v>14</v>
      </c>
      <c r="D61" s="89">
        <v>1</v>
      </c>
      <c r="E61" s="90">
        <f t="shared" si="0"/>
        <v>124239.5</v>
      </c>
      <c r="F61" s="91">
        <v>0</v>
      </c>
      <c r="G61" s="127">
        <f t="shared" si="1"/>
        <v>124239.5</v>
      </c>
      <c r="H61" s="92"/>
      <c r="I61" s="99">
        <v>121209</v>
      </c>
      <c r="J61" s="103">
        <v>127270</v>
      </c>
      <c r="K61" s="93">
        <f t="shared" si="2"/>
        <v>124239.5</v>
      </c>
      <c r="L61" s="94"/>
      <c r="M61" s="95">
        <v>0</v>
      </c>
      <c r="N61" s="101">
        <f t="shared" si="3"/>
        <v>121209</v>
      </c>
      <c r="O61" s="107">
        <f t="shared" si="4"/>
        <v>127270</v>
      </c>
      <c r="P61" s="96">
        <f t="shared" si="5"/>
        <v>124239.5</v>
      </c>
    </row>
    <row r="62" spans="1:16" x14ac:dyDescent="0.25">
      <c r="A62" s="88">
        <v>60</v>
      </c>
      <c r="B62" s="172" t="s">
        <v>37</v>
      </c>
      <c r="C62" s="48" t="s">
        <v>14</v>
      </c>
      <c r="D62" s="89">
        <v>1</v>
      </c>
      <c r="E62" s="90">
        <f t="shared" si="0"/>
        <v>82013.5</v>
      </c>
      <c r="F62" s="91">
        <v>0</v>
      </c>
      <c r="G62" s="127">
        <f t="shared" si="1"/>
        <v>82013.5</v>
      </c>
      <c r="H62" s="92"/>
      <c r="I62" s="99">
        <v>80013</v>
      </c>
      <c r="J62" s="103">
        <v>84014</v>
      </c>
      <c r="K62" s="93">
        <f t="shared" si="2"/>
        <v>82013.5</v>
      </c>
      <c r="L62" s="94"/>
      <c r="M62" s="95">
        <v>0</v>
      </c>
      <c r="N62" s="101">
        <f t="shared" si="3"/>
        <v>80013</v>
      </c>
      <c r="O62" s="107">
        <f t="shared" si="4"/>
        <v>84014</v>
      </c>
      <c r="P62" s="96">
        <f t="shared" si="5"/>
        <v>82013.5</v>
      </c>
    </row>
    <row r="63" spans="1:16" x14ac:dyDescent="0.25">
      <c r="A63" s="88">
        <v>61</v>
      </c>
      <c r="B63" s="172" t="s">
        <v>38</v>
      </c>
      <c r="C63" s="48" t="s">
        <v>20</v>
      </c>
      <c r="D63" s="89">
        <v>1</v>
      </c>
      <c r="E63" s="90">
        <f t="shared" si="0"/>
        <v>41323</v>
      </c>
      <c r="F63" s="91">
        <v>0</v>
      </c>
      <c r="G63" s="127">
        <f t="shared" si="1"/>
        <v>41323</v>
      </c>
      <c r="H63" s="92"/>
      <c r="I63" s="99">
        <v>40315</v>
      </c>
      <c r="J63" s="103">
        <v>42331</v>
      </c>
      <c r="K63" s="93">
        <f t="shared" si="2"/>
        <v>41323</v>
      </c>
      <c r="L63" s="94"/>
      <c r="M63" s="95">
        <v>0</v>
      </c>
      <c r="N63" s="101">
        <f t="shared" si="3"/>
        <v>40315</v>
      </c>
      <c r="O63" s="107">
        <f t="shared" si="4"/>
        <v>42331</v>
      </c>
      <c r="P63" s="96">
        <f t="shared" si="5"/>
        <v>41323</v>
      </c>
    </row>
    <row r="64" spans="1:16" ht="76.5" x14ac:dyDescent="0.25">
      <c r="A64" s="88">
        <v>62</v>
      </c>
      <c r="B64" s="240" t="s">
        <v>2167</v>
      </c>
      <c r="C64" s="48" t="s">
        <v>14</v>
      </c>
      <c r="D64" s="89">
        <v>1</v>
      </c>
      <c r="E64" s="90">
        <f t="shared" si="0"/>
        <v>109769.71848739496</v>
      </c>
      <c r="F64" s="91">
        <v>0.19</v>
      </c>
      <c r="G64" s="127">
        <f t="shared" si="1"/>
        <v>130625.965</v>
      </c>
      <c r="H64" s="92"/>
      <c r="I64" s="99">
        <v>107092.43697478992</v>
      </c>
      <c r="J64" s="103">
        <v>112447</v>
      </c>
      <c r="K64" s="93">
        <f t="shared" si="2"/>
        <v>109769.71848739496</v>
      </c>
      <c r="L64" s="94"/>
      <c r="M64" s="95">
        <v>0.19</v>
      </c>
      <c r="N64" s="101">
        <f t="shared" si="3"/>
        <v>127440</v>
      </c>
      <c r="O64" s="107">
        <f t="shared" si="4"/>
        <v>133811.93</v>
      </c>
      <c r="P64" s="96">
        <f t="shared" si="5"/>
        <v>130625.965</v>
      </c>
    </row>
    <row r="65" spans="1:16" ht="25.5" x14ac:dyDescent="0.25">
      <c r="A65" s="88">
        <v>63</v>
      </c>
      <c r="B65" s="172" t="s">
        <v>40</v>
      </c>
      <c r="C65" s="48" t="s">
        <v>16</v>
      </c>
      <c r="D65" s="89">
        <v>1</v>
      </c>
      <c r="E65" s="90">
        <f t="shared" si="0"/>
        <v>10607.36974789916</v>
      </c>
      <c r="F65" s="91">
        <v>0.19</v>
      </c>
      <c r="G65" s="127">
        <f t="shared" si="1"/>
        <v>12622.77</v>
      </c>
      <c r="H65" s="92"/>
      <c r="I65" s="99">
        <v>10348.73949579832</v>
      </c>
      <c r="J65" s="103">
        <v>10866</v>
      </c>
      <c r="K65" s="93">
        <f t="shared" si="2"/>
        <v>10607.36974789916</v>
      </c>
      <c r="L65" s="94"/>
      <c r="M65" s="95">
        <v>0.19</v>
      </c>
      <c r="N65" s="101">
        <f t="shared" si="3"/>
        <v>12315</v>
      </c>
      <c r="O65" s="107">
        <f t="shared" si="4"/>
        <v>12930.54</v>
      </c>
      <c r="P65" s="96">
        <f t="shared" si="5"/>
        <v>12622.77</v>
      </c>
    </row>
    <row r="66" spans="1:16" ht="38.25" x14ac:dyDescent="0.25">
      <c r="A66" s="88">
        <v>64</v>
      </c>
      <c r="B66" s="172" t="s">
        <v>1767</v>
      </c>
      <c r="C66" s="48" t="s">
        <v>16</v>
      </c>
      <c r="D66" s="89">
        <v>1</v>
      </c>
      <c r="E66" s="90">
        <f t="shared" si="0"/>
        <v>14727.953781512606</v>
      </c>
      <c r="F66" s="91">
        <v>0.19</v>
      </c>
      <c r="G66" s="127">
        <f t="shared" si="1"/>
        <v>17526.264999999999</v>
      </c>
      <c r="H66" s="92"/>
      <c r="I66" s="99">
        <v>14368.90756302521</v>
      </c>
      <c r="J66" s="103">
        <v>15087</v>
      </c>
      <c r="K66" s="93">
        <f t="shared" si="2"/>
        <v>14727.953781512606</v>
      </c>
      <c r="L66" s="94"/>
      <c r="M66" s="95">
        <v>0.19</v>
      </c>
      <c r="N66" s="101">
        <f t="shared" si="3"/>
        <v>17099</v>
      </c>
      <c r="O66" s="107">
        <f t="shared" si="4"/>
        <v>17953.53</v>
      </c>
      <c r="P66" s="96">
        <f t="shared" si="5"/>
        <v>17526.264999999999</v>
      </c>
    </row>
    <row r="67" spans="1:16" x14ac:dyDescent="0.25">
      <c r="A67" s="88">
        <v>65</v>
      </c>
      <c r="B67" s="172" t="s">
        <v>41</v>
      </c>
      <c r="C67" s="48" t="s">
        <v>16</v>
      </c>
      <c r="D67" s="89">
        <v>1</v>
      </c>
      <c r="E67" s="90">
        <f t="shared" ref="E67:E130" si="6">K67</f>
        <v>232.94537815126051</v>
      </c>
      <c r="F67" s="91">
        <v>0.19</v>
      </c>
      <c r="G67" s="127">
        <f t="shared" si="1"/>
        <v>277.20500000000004</v>
      </c>
      <c r="H67" s="92"/>
      <c r="I67" s="99">
        <v>226.89075630252103</v>
      </c>
      <c r="J67" s="103">
        <v>239</v>
      </c>
      <c r="K67" s="93">
        <f t="shared" ref="K67:K130" si="7">+AVERAGE(I67:J67)</f>
        <v>232.94537815126051</v>
      </c>
      <c r="L67" s="94"/>
      <c r="M67" s="95">
        <v>0.19</v>
      </c>
      <c r="N67" s="101">
        <f t="shared" ref="N67:N130" si="8">+(I67*M67)+I67</f>
        <v>270</v>
      </c>
      <c r="O67" s="107">
        <f t="shared" ref="O67:O130" si="9">+(J67*M67)+J67</f>
        <v>284.41000000000003</v>
      </c>
      <c r="P67" s="96">
        <f t="shared" si="5"/>
        <v>277.20500000000004</v>
      </c>
    </row>
    <row r="68" spans="1:16" x14ac:dyDescent="0.25">
      <c r="A68" s="88">
        <v>66</v>
      </c>
      <c r="B68" s="172" t="s">
        <v>42</v>
      </c>
      <c r="C68" s="48" t="s">
        <v>16</v>
      </c>
      <c r="D68" s="89">
        <v>1</v>
      </c>
      <c r="E68" s="90">
        <f t="shared" si="6"/>
        <v>167.01260504201682</v>
      </c>
      <c r="F68" s="91">
        <v>0.19</v>
      </c>
      <c r="G68" s="127">
        <f t="shared" ref="G68:G131" si="10">(E68*F68)+E68</f>
        <v>198.745</v>
      </c>
      <c r="H68" s="92"/>
      <c r="I68" s="99">
        <v>163.02521008403363</v>
      </c>
      <c r="J68" s="103">
        <v>171</v>
      </c>
      <c r="K68" s="93">
        <f t="shared" si="7"/>
        <v>167.01260504201682</v>
      </c>
      <c r="L68" s="94"/>
      <c r="M68" s="95">
        <v>0.19</v>
      </c>
      <c r="N68" s="101">
        <f t="shared" si="8"/>
        <v>194.00000000000003</v>
      </c>
      <c r="O68" s="107">
        <f t="shared" si="9"/>
        <v>203.49</v>
      </c>
      <c r="P68" s="96">
        <f t="shared" ref="P68:P131" si="11">+AVERAGE(N68:O68)</f>
        <v>198.745</v>
      </c>
    </row>
    <row r="69" spans="1:16" x14ac:dyDescent="0.25">
      <c r="A69" s="88">
        <v>67</v>
      </c>
      <c r="B69" s="172" t="s">
        <v>43</v>
      </c>
      <c r="C69" s="48" t="s">
        <v>16</v>
      </c>
      <c r="D69" s="89">
        <v>1</v>
      </c>
      <c r="E69" s="90">
        <f t="shared" si="6"/>
        <v>167.01260504201682</v>
      </c>
      <c r="F69" s="91">
        <v>0.19</v>
      </c>
      <c r="G69" s="127">
        <f t="shared" si="10"/>
        <v>198.745</v>
      </c>
      <c r="H69" s="92"/>
      <c r="I69" s="99">
        <v>163.02521008403363</v>
      </c>
      <c r="J69" s="103">
        <v>171</v>
      </c>
      <c r="K69" s="93">
        <f t="shared" si="7"/>
        <v>167.01260504201682</v>
      </c>
      <c r="L69" s="94"/>
      <c r="M69" s="95">
        <v>0.19</v>
      </c>
      <c r="N69" s="101">
        <f t="shared" si="8"/>
        <v>194.00000000000003</v>
      </c>
      <c r="O69" s="107">
        <f t="shared" si="9"/>
        <v>203.49</v>
      </c>
      <c r="P69" s="96">
        <f t="shared" si="11"/>
        <v>198.745</v>
      </c>
    </row>
    <row r="70" spans="1:16" x14ac:dyDescent="0.25">
      <c r="A70" s="88">
        <v>68</v>
      </c>
      <c r="B70" s="172" t="s">
        <v>44</v>
      </c>
      <c r="C70" s="48" t="s">
        <v>16</v>
      </c>
      <c r="D70" s="89">
        <v>1</v>
      </c>
      <c r="E70" s="90">
        <f t="shared" si="6"/>
        <v>186.25630252100842</v>
      </c>
      <c r="F70" s="91">
        <v>0.19</v>
      </c>
      <c r="G70" s="127">
        <f t="shared" si="10"/>
        <v>221.64500000000004</v>
      </c>
      <c r="H70" s="92"/>
      <c r="I70" s="99">
        <v>181.51260504201682</v>
      </c>
      <c r="J70" s="103">
        <v>191</v>
      </c>
      <c r="K70" s="93">
        <f t="shared" si="7"/>
        <v>186.25630252100842</v>
      </c>
      <c r="L70" s="94"/>
      <c r="M70" s="95">
        <v>0.19</v>
      </c>
      <c r="N70" s="101">
        <f t="shared" si="8"/>
        <v>216</v>
      </c>
      <c r="O70" s="107">
        <f t="shared" si="9"/>
        <v>227.29</v>
      </c>
      <c r="P70" s="96">
        <f t="shared" si="11"/>
        <v>221.64499999999998</v>
      </c>
    </row>
    <row r="71" spans="1:16" x14ac:dyDescent="0.25">
      <c r="A71" s="88">
        <v>69</v>
      </c>
      <c r="B71" s="172" t="s">
        <v>45</v>
      </c>
      <c r="C71" s="48" t="s">
        <v>16</v>
      </c>
      <c r="D71" s="89">
        <v>1</v>
      </c>
      <c r="E71" s="90">
        <f t="shared" si="6"/>
        <v>186.25630252100842</v>
      </c>
      <c r="F71" s="91">
        <v>0.19</v>
      </c>
      <c r="G71" s="127">
        <f t="shared" si="10"/>
        <v>221.64500000000004</v>
      </c>
      <c r="H71" s="92"/>
      <c r="I71" s="99">
        <v>181.51260504201682</v>
      </c>
      <c r="J71" s="103">
        <v>191</v>
      </c>
      <c r="K71" s="93">
        <f t="shared" si="7"/>
        <v>186.25630252100842</v>
      </c>
      <c r="L71" s="94"/>
      <c r="M71" s="95">
        <v>0.19</v>
      </c>
      <c r="N71" s="101">
        <f t="shared" si="8"/>
        <v>216</v>
      </c>
      <c r="O71" s="107">
        <f t="shared" si="9"/>
        <v>227.29</v>
      </c>
      <c r="P71" s="96">
        <f t="shared" si="11"/>
        <v>221.64499999999998</v>
      </c>
    </row>
    <row r="72" spans="1:16" ht="25.5" x14ac:dyDescent="0.25">
      <c r="A72" s="88">
        <v>70</v>
      </c>
      <c r="B72" s="172" t="s">
        <v>46</v>
      </c>
      <c r="C72" s="48" t="s">
        <v>14</v>
      </c>
      <c r="D72" s="89">
        <v>1</v>
      </c>
      <c r="E72" s="90">
        <f t="shared" si="6"/>
        <v>2422.9327731092435</v>
      </c>
      <c r="F72" s="91">
        <v>0.19</v>
      </c>
      <c r="G72" s="127">
        <f t="shared" si="10"/>
        <v>2883.29</v>
      </c>
      <c r="H72" s="92"/>
      <c r="I72" s="99">
        <v>2363.8655462184875</v>
      </c>
      <c r="J72" s="103">
        <v>2482</v>
      </c>
      <c r="K72" s="93">
        <f t="shared" si="7"/>
        <v>2422.9327731092435</v>
      </c>
      <c r="L72" s="94"/>
      <c r="M72" s="95">
        <v>0.19</v>
      </c>
      <c r="N72" s="101">
        <f t="shared" si="8"/>
        <v>2813</v>
      </c>
      <c r="O72" s="107">
        <f t="shared" si="9"/>
        <v>2953.58</v>
      </c>
      <c r="P72" s="96">
        <f t="shared" si="11"/>
        <v>2883.29</v>
      </c>
    </row>
    <row r="73" spans="1:16" ht="25.5" x14ac:dyDescent="0.25">
      <c r="A73" s="88">
        <v>71</v>
      </c>
      <c r="B73" s="172" t="s">
        <v>47</v>
      </c>
      <c r="C73" s="48" t="s">
        <v>14</v>
      </c>
      <c r="D73" s="89">
        <v>1</v>
      </c>
      <c r="E73" s="90">
        <f t="shared" si="6"/>
        <v>2857.1974789915967</v>
      </c>
      <c r="F73" s="91">
        <v>0.19</v>
      </c>
      <c r="G73" s="127">
        <f t="shared" si="10"/>
        <v>3400.0650000000001</v>
      </c>
      <c r="H73" s="92"/>
      <c r="I73" s="99">
        <v>2787.3949579831933</v>
      </c>
      <c r="J73" s="103">
        <v>2927</v>
      </c>
      <c r="K73" s="93">
        <f t="shared" si="7"/>
        <v>2857.1974789915967</v>
      </c>
      <c r="L73" s="94"/>
      <c r="M73" s="95">
        <v>0.19</v>
      </c>
      <c r="N73" s="101">
        <f t="shared" si="8"/>
        <v>3317</v>
      </c>
      <c r="O73" s="107">
        <f t="shared" si="9"/>
        <v>3483.13</v>
      </c>
      <c r="P73" s="96">
        <f t="shared" si="11"/>
        <v>3400.0650000000001</v>
      </c>
    </row>
    <row r="74" spans="1:16" x14ac:dyDescent="0.25">
      <c r="A74" s="88">
        <v>72</v>
      </c>
      <c r="B74" s="172" t="s">
        <v>48</v>
      </c>
      <c r="C74" s="48" t="s">
        <v>14</v>
      </c>
      <c r="D74" s="89">
        <v>1</v>
      </c>
      <c r="E74" s="90">
        <f t="shared" si="6"/>
        <v>1694.4705882352941</v>
      </c>
      <c r="F74" s="91">
        <v>0.19</v>
      </c>
      <c r="G74" s="127">
        <f t="shared" si="10"/>
        <v>2016.42</v>
      </c>
      <c r="H74" s="92"/>
      <c r="I74" s="99">
        <v>1652.9411764705883</v>
      </c>
      <c r="J74" s="103">
        <v>1736</v>
      </c>
      <c r="K74" s="93">
        <f t="shared" si="7"/>
        <v>1694.4705882352941</v>
      </c>
      <c r="L74" s="94"/>
      <c r="M74" s="95">
        <v>0.19</v>
      </c>
      <c r="N74" s="101">
        <f t="shared" si="8"/>
        <v>1967</v>
      </c>
      <c r="O74" s="107">
        <f t="shared" si="9"/>
        <v>2065.84</v>
      </c>
      <c r="P74" s="96">
        <f t="shared" si="11"/>
        <v>2016.42</v>
      </c>
    </row>
    <row r="75" spans="1:16" x14ac:dyDescent="0.25">
      <c r="A75" s="88">
        <v>73</v>
      </c>
      <c r="B75" s="172" t="s">
        <v>49</v>
      </c>
      <c r="C75" s="48" t="s">
        <v>14</v>
      </c>
      <c r="D75" s="89">
        <v>1</v>
      </c>
      <c r="E75" s="90">
        <f t="shared" si="6"/>
        <v>5619.676470588236</v>
      </c>
      <c r="F75" s="91">
        <v>0.19</v>
      </c>
      <c r="G75" s="127">
        <f t="shared" si="10"/>
        <v>6687.4150000000009</v>
      </c>
      <c r="H75" s="92"/>
      <c r="I75" s="99">
        <v>5482.3529411764712</v>
      </c>
      <c r="J75" s="103">
        <v>5757</v>
      </c>
      <c r="K75" s="93">
        <f t="shared" si="7"/>
        <v>5619.676470588236</v>
      </c>
      <c r="L75" s="94"/>
      <c r="M75" s="95">
        <v>0.19</v>
      </c>
      <c r="N75" s="101">
        <f t="shared" si="8"/>
        <v>6524.0000000000009</v>
      </c>
      <c r="O75" s="107">
        <f t="shared" si="9"/>
        <v>6850.83</v>
      </c>
      <c r="P75" s="96">
        <f t="shared" si="11"/>
        <v>6687.4150000000009</v>
      </c>
    </row>
    <row r="76" spans="1:16" x14ac:dyDescent="0.25">
      <c r="A76" s="88">
        <v>74</v>
      </c>
      <c r="B76" s="172" t="s">
        <v>50</v>
      </c>
      <c r="C76" s="48" t="s">
        <v>16</v>
      </c>
      <c r="D76" s="89">
        <v>1</v>
      </c>
      <c r="E76" s="90">
        <f t="shared" si="6"/>
        <v>2485.1848739495799</v>
      </c>
      <c r="F76" s="91">
        <v>0.19</v>
      </c>
      <c r="G76" s="127">
        <f t="shared" si="10"/>
        <v>2957.37</v>
      </c>
      <c r="H76" s="92"/>
      <c r="I76" s="99">
        <v>2424.3697478991598</v>
      </c>
      <c r="J76" s="103">
        <v>2546</v>
      </c>
      <c r="K76" s="93">
        <f t="shared" si="7"/>
        <v>2485.1848739495799</v>
      </c>
      <c r="L76" s="94"/>
      <c r="M76" s="95">
        <v>0.19</v>
      </c>
      <c r="N76" s="101">
        <f t="shared" si="8"/>
        <v>2885</v>
      </c>
      <c r="O76" s="107">
        <f t="shared" si="9"/>
        <v>3029.74</v>
      </c>
      <c r="P76" s="96">
        <f t="shared" si="11"/>
        <v>2957.37</v>
      </c>
    </row>
    <row r="77" spans="1:16" ht="76.5" x14ac:dyDescent="0.25">
      <c r="A77" s="88">
        <v>75</v>
      </c>
      <c r="B77" s="237" t="s">
        <v>2168</v>
      </c>
      <c r="C77" s="48" t="s">
        <v>14</v>
      </c>
      <c r="D77" s="89">
        <v>1</v>
      </c>
      <c r="E77" s="90">
        <f t="shared" si="6"/>
        <v>29889</v>
      </c>
      <c r="F77" s="91">
        <v>0</v>
      </c>
      <c r="G77" s="127">
        <f t="shared" si="10"/>
        <v>29889</v>
      </c>
      <c r="H77" s="92"/>
      <c r="I77" s="99">
        <v>29160</v>
      </c>
      <c r="J77" s="103">
        <v>30618</v>
      </c>
      <c r="K77" s="93">
        <f t="shared" si="7"/>
        <v>29889</v>
      </c>
      <c r="L77" s="94"/>
      <c r="M77" s="95">
        <v>0</v>
      </c>
      <c r="N77" s="101">
        <f t="shared" si="8"/>
        <v>29160</v>
      </c>
      <c r="O77" s="107">
        <f t="shared" si="9"/>
        <v>30618</v>
      </c>
      <c r="P77" s="96">
        <f t="shared" si="11"/>
        <v>29889</v>
      </c>
    </row>
    <row r="78" spans="1:16" x14ac:dyDescent="0.25">
      <c r="A78" s="88">
        <v>76</v>
      </c>
      <c r="B78" s="172" t="s">
        <v>51</v>
      </c>
      <c r="C78" s="48" t="s">
        <v>16</v>
      </c>
      <c r="D78" s="89">
        <v>1</v>
      </c>
      <c r="E78" s="90">
        <f t="shared" si="6"/>
        <v>3274.9789915966385</v>
      </c>
      <c r="F78" s="91">
        <v>0.19</v>
      </c>
      <c r="G78" s="127">
        <f t="shared" si="10"/>
        <v>3897.2249999999999</v>
      </c>
      <c r="H78" s="92"/>
      <c r="I78" s="99">
        <v>3194.9579831932774</v>
      </c>
      <c r="J78" s="103">
        <v>3355</v>
      </c>
      <c r="K78" s="93">
        <f t="shared" si="7"/>
        <v>3274.9789915966385</v>
      </c>
      <c r="L78" s="94"/>
      <c r="M78" s="95">
        <v>0.19</v>
      </c>
      <c r="N78" s="101">
        <f t="shared" si="8"/>
        <v>3802</v>
      </c>
      <c r="O78" s="107">
        <f t="shared" si="9"/>
        <v>3992.45</v>
      </c>
      <c r="P78" s="96">
        <f t="shared" si="11"/>
        <v>3897.2249999999999</v>
      </c>
    </row>
    <row r="79" spans="1:16" x14ac:dyDescent="0.25">
      <c r="A79" s="88">
        <v>77</v>
      </c>
      <c r="B79" s="172" t="s">
        <v>52</v>
      </c>
      <c r="C79" s="48" t="s">
        <v>16</v>
      </c>
      <c r="D79" s="89">
        <v>1</v>
      </c>
      <c r="E79" s="90">
        <f t="shared" si="6"/>
        <v>1773.6260504201682</v>
      </c>
      <c r="F79" s="91">
        <v>0.19</v>
      </c>
      <c r="G79" s="127">
        <f t="shared" si="10"/>
        <v>2110.6150000000002</v>
      </c>
      <c r="H79" s="92"/>
      <c r="I79" s="99">
        <v>1730.2521008403362</v>
      </c>
      <c r="J79" s="103">
        <v>1817</v>
      </c>
      <c r="K79" s="93">
        <f t="shared" si="7"/>
        <v>1773.6260504201682</v>
      </c>
      <c r="L79" s="94"/>
      <c r="M79" s="95">
        <v>0.19</v>
      </c>
      <c r="N79" s="101">
        <f t="shared" si="8"/>
        <v>2059</v>
      </c>
      <c r="O79" s="107">
        <f t="shared" si="9"/>
        <v>2162.23</v>
      </c>
      <c r="P79" s="96">
        <f t="shared" si="11"/>
        <v>2110.6149999999998</v>
      </c>
    </row>
    <row r="80" spans="1:16" x14ac:dyDescent="0.25">
      <c r="A80" s="88">
        <v>78</v>
      </c>
      <c r="B80" s="172" t="s">
        <v>53</v>
      </c>
      <c r="C80" s="48" t="s">
        <v>16</v>
      </c>
      <c r="D80" s="89">
        <v>1</v>
      </c>
      <c r="E80" s="90">
        <f t="shared" si="6"/>
        <v>21835.26050420168</v>
      </c>
      <c r="F80" s="91">
        <v>0.19</v>
      </c>
      <c r="G80" s="127">
        <f t="shared" si="10"/>
        <v>25983.96</v>
      </c>
      <c r="H80" s="92"/>
      <c r="I80" s="99">
        <v>21302.521008403361</v>
      </c>
      <c r="J80" s="103">
        <v>22368</v>
      </c>
      <c r="K80" s="93">
        <f t="shared" si="7"/>
        <v>21835.26050420168</v>
      </c>
      <c r="L80" s="94"/>
      <c r="M80" s="95">
        <v>0.19</v>
      </c>
      <c r="N80" s="101">
        <f t="shared" si="8"/>
        <v>25350</v>
      </c>
      <c r="O80" s="107">
        <f t="shared" si="9"/>
        <v>26617.919999999998</v>
      </c>
      <c r="P80" s="96">
        <f t="shared" si="11"/>
        <v>25983.96</v>
      </c>
    </row>
    <row r="81" spans="1:16" ht="51" x14ac:dyDescent="0.25">
      <c r="A81" s="88">
        <v>79</v>
      </c>
      <c r="B81" s="238" t="s">
        <v>2169</v>
      </c>
      <c r="C81" s="48" t="s">
        <v>16</v>
      </c>
      <c r="D81" s="89">
        <v>1</v>
      </c>
      <c r="E81" s="90">
        <f t="shared" si="6"/>
        <v>70699.394957983197</v>
      </c>
      <c r="F81" s="91">
        <v>0.19</v>
      </c>
      <c r="G81" s="127">
        <f t="shared" si="10"/>
        <v>84132.28</v>
      </c>
      <c r="H81" s="92"/>
      <c r="I81" s="99">
        <v>68974.789915966394</v>
      </c>
      <c r="J81" s="103">
        <v>72424</v>
      </c>
      <c r="K81" s="93">
        <f t="shared" si="7"/>
        <v>70699.394957983197</v>
      </c>
      <c r="L81" s="94"/>
      <c r="M81" s="95">
        <v>0.19</v>
      </c>
      <c r="N81" s="101">
        <f t="shared" si="8"/>
        <v>82080.000000000015</v>
      </c>
      <c r="O81" s="107">
        <f t="shared" si="9"/>
        <v>86184.56</v>
      </c>
      <c r="P81" s="96">
        <f t="shared" si="11"/>
        <v>84132.28</v>
      </c>
    </row>
    <row r="82" spans="1:16" ht="25.5" x14ac:dyDescent="0.25">
      <c r="A82" s="88">
        <v>80</v>
      </c>
      <c r="B82" s="238" t="s">
        <v>2170</v>
      </c>
      <c r="C82" s="48" t="s">
        <v>14</v>
      </c>
      <c r="D82" s="89">
        <v>1</v>
      </c>
      <c r="E82" s="90">
        <f t="shared" si="6"/>
        <v>44652.012605042022</v>
      </c>
      <c r="F82" s="91">
        <v>0.19</v>
      </c>
      <c r="G82" s="127">
        <f t="shared" si="10"/>
        <v>53135.895000000004</v>
      </c>
      <c r="H82" s="92"/>
      <c r="I82" s="99">
        <v>43563.025210084037</v>
      </c>
      <c r="J82" s="103">
        <v>45741</v>
      </c>
      <c r="K82" s="93">
        <f t="shared" si="7"/>
        <v>44652.012605042022</v>
      </c>
      <c r="L82" s="94"/>
      <c r="M82" s="95">
        <v>0.19</v>
      </c>
      <c r="N82" s="101">
        <f t="shared" si="8"/>
        <v>51840</v>
      </c>
      <c r="O82" s="107">
        <f t="shared" si="9"/>
        <v>54431.79</v>
      </c>
      <c r="P82" s="96">
        <f t="shared" si="11"/>
        <v>53135.895000000004</v>
      </c>
    </row>
    <row r="83" spans="1:16" ht="25.5" x14ac:dyDescent="0.25">
      <c r="A83" s="88">
        <v>81</v>
      </c>
      <c r="B83" s="241" t="s">
        <v>2171</v>
      </c>
      <c r="C83" s="48" t="s">
        <v>54</v>
      </c>
      <c r="D83" s="89">
        <v>1</v>
      </c>
      <c r="E83" s="90">
        <f t="shared" si="6"/>
        <v>5186.3319327731097</v>
      </c>
      <c r="F83" s="91">
        <v>0.19</v>
      </c>
      <c r="G83" s="127">
        <f t="shared" si="10"/>
        <v>6171.7350000000006</v>
      </c>
      <c r="H83" s="92"/>
      <c r="I83" s="99">
        <v>5059.6638655462184</v>
      </c>
      <c r="J83" s="103">
        <v>5313</v>
      </c>
      <c r="K83" s="93">
        <f t="shared" si="7"/>
        <v>5186.3319327731097</v>
      </c>
      <c r="L83" s="94"/>
      <c r="M83" s="95">
        <v>0.19</v>
      </c>
      <c r="N83" s="101">
        <f t="shared" si="8"/>
        <v>6021</v>
      </c>
      <c r="O83" s="107">
        <f t="shared" si="9"/>
        <v>6322.47</v>
      </c>
      <c r="P83" s="96">
        <f t="shared" si="11"/>
        <v>6171.7350000000006</v>
      </c>
    </row>
    <row r="84" spans="1:16" x14ac:dyDescent="0.25">
      <c r="A84" s="88">
        <v>82</v>
      </c>
      <c r="B84" s="172" t="s">
        <v>55</v>
      </c>
      <c r="C84" s="48" t="s">
        <v>26</v>
      </c>
      <c r="D84" s="89">
        <v>1</v>
      </c>
      <c r="E84" s="90">
        <f t="shared" si="6"/>
        <v>24186.319327731093</v>
      </c>
      <c r="F84" s="91">
        <v>0.19</v>
      </c>
      <c r="G84" s="127">
        <f t="shared" si="10"/>
        <v>28781.72</v>
      </c>
      <c r="H84" s="92"/>
      <c r="I84" s="99">
        <v>23596.638655462186</v>
      </c>
      <c r="J84" s="103">
        <v>24776</v>
      </c>
      <c r="K84" s="93">
        <f t="shared" si="7"/>
        <v>24186.319327731093</v>
      </c>
      <c r="L84" s="94"/>
      <c r="M84" s="95">
        <v>0.19</v>
      </c>
      <c r="N84" s="101">
        <f t="shared" si="8"/>
        <v>28080</v>
      </c>
      <c r="O84" s="107">
        <f t="shared" si="9"/>
        <v>29483.440000000002</v>
      </c>
      <c r="P84" s="96">
        <f t="shared" si="11"/>
        <v>28781.72</v>
      </c>
    </row>
    <row r="85" spans="1:16" ht="38.25" x14ac:dyDescent="0.25">
      <c r="A85" s="88">
        <v>83</v>
      </c>
      <c r="B85" s="172" t="s">
        <v>56</v>
      </c>
      <c r="C85" s="48" t="s">
        <v>14</v>
      </c>
      <c r="D85" s="89">
        <v>1</v>
      </c>
      <c r="E85" s="90">
        <f t="shared" si="6"/>
        <v>63099</v>
      </c>
      <c r="F85" s="91">
        <v>0</v>
      </c>
      <c r="G85" s="127">
        <f t="shared" si="10"/>
        <v>63099</v>
      </c>
      <c r="H85" s="92"/>
      <c r="I85" s="99">
        <v>61560</v>
      </c>
      <c r="J85" s="103">
        <v>64638</v>
      </c>
      <c r="K85" s="93">
        <f t="shared" si="7"/>
        <v>63099</v>
      </c>
      <c r="L85" s="94"/>
      <c r="M85" s="95">
        <v>0</v>
      </c>
      <c r="N85" s="101">
        <f t="shared" si="8"/>
        <v>61560</v>
      </c>
      <c r="O85" s="107">
        <f t="shared" si="9"/>
        <v>64638</v>
      </c>
      <c r="P85" s="96">
        <f t="shared" si="11"/>
        <v>63099</v>
      </c>
    </row>
    <row r="86" spans="1:16" x14ac:dyDescent="0.25">
      <c r="A86" s="88">
        <v>84</v>
      </c>
      <c r="B86" s="172" t="s">
        <v>57</v>
      </c>
      <c r="C86" s="48" t="s">
        <v>14</v>
      </c>
      <c r="D86" s="89">
        <v>1</v>
      </c>
      <c r="E86" s="90">
        <f t="shared" si="6"/>
        <v>23928</v>
      </c>
      <c r="F86" s="91">
        <v>0</v>
      </c>
      <c r="G86" s="127">
        <f t="shared" si="10"/>
        <v>23928</v>
      </c>
      <c r="H86" s="92"/>
      <c r="I86" s="99">
        <v>23344</v>
      </c>
      <c r="J86" s="103">
        <v>24512</v>
      </c>
      <c r="K86" s="93">
        <f t="shared" si="7"/>
        <v>23928</v>
      </c>
      <c r="L86" s="94"/>
      <c r="M86" s="95">
        <v>0</v>
      </c>
      <c r="N86" s="101">
        <f t="shared" si="8"/>
        <v>23344</v>
      </c>
      <c r="O86" s="107">
        <f t="shared" si="9"/>
        <v>24512</v>
      </c>
      <c r="P86" s="96">
        <f t="shared" si="11"/>
        <v>23928</v>
      </c>
    </row>
    <row r="87" spans="1:16" x14ac:dyDescent="0.25">
      <c r="A87" s="88">
        <v>85</v>
      </c>
      <c r="B87" s="172" t="s">
        <v>58</v>
      </c>
      <c r="C87" s="48" t="s">
        <v>14</v>
      </c>
      <c r="D87" s="89">
        <v>1</v>
      </c>
      <c r="E87" s="90">
        <f t="shared" si="6"/>
        <v>68967.5</v>
      </c>
      <c r="F87" s="91">
        <v>0</v>
      </c>
      <c r="G87" s="127">
        <f t="shared" si="10"/>
        <v>68967.5</v>
      </c>
      <c r="H87" s="92"/>
      <c r="I87" s="99">
        <v>67285</v>
      </c>
      <c r="J87" s="103">
        <v>70650</v>
      </c>
      <c r="K87" s="93">
        <f t="shared" si="7"/>
        <v>68967.5</v>
      </c>
      <c r="L87" s="94"/>
      <c r="M87" s="95">
        <v>0</v>
      </c>
      <c r="N87" s="101">
        <f t="shared" si="8"/>
        <v>67285</v>
      </c>
      <c r="O87" s="107">
        <f t="shared" si="9"/>
        <v>70650</v>
      </c>
      <c r="P87" s="96">
        <f t="shared" si="11"/>
        <v>68967.5</v>
      </c>
    </row>
    <row r="88" spans="1:16" x14ac:dyDescent="0.25">
      <c r="A88" s="88">
        <v>86</v>
      </c>
      <c r="B88" s="172" t="s">
        <v>59</v>
      </c>
      <c r="C88" s="48" t="s">
        <v>14</v>
      </c>
      <c r="D88" s="89">
        <v>1</v>
      </c>
      <c r="E88" s="90">
        <f t="shared" si="6"/>
        <v>23643.193277310926</v>
      </c>
      <c r="F88" s="91">
        <v>0.19</v>
      </c>
      <c r="G88" s="127">
        <f t="shared" si="10"/>
        <v>28135.4</v>
      </c>
      <c r="H88" s="92"/>
      <c r="I88" s="99">
        <v>23066.386554621851</v>
      </c>
      <c r="J88" s="103">
        <v>24220</v>
      </c>
      <c r="K88" s="93">
        <f t="shared" si="7"/>
        <v>23643.193277310926</v>
      </c>
      <c r="L88" s="94"/>
      <c r="M88" s="95">
        <v>0.19</v>
      </c>
      <c r="N88" s="101">
        <f t="shared" si="8"/>
        <v>27449.000000000004</v>
      </c>
      <c r="O88" s="107">
        <f t="shared" si="9"/>
        <v>28821.8</v>
      </c>
      <c r="P88" s="96">
        <f t="shared" si="11"/>
        <v>28135.4</v>
      </c>
    </row>
    <row r="89" spans="1:16" ht="127.5" x14ac:dyDescent="0.25">
      <c r="A89" s="88">
        <v>87</v>
      </c>
      <c r="B89" s="172" t="s">
        <v>2172</v>
      </c>
      <c r="C89" s="48" t="s">
        <v>14</v>
      </c>
      <c r="D89" s="89">
        <v>1</v>
      </c>
      <c r="E89" s="90">
        <f t="shared" si="6"/>
        <v>101990</v>
      </c>
      <c r="F89" s="91">
        <v>0</v>
      </c>
      <c r="G89" s="127">
        <f t="shared" si="10"/>
        <v>101990</v>
      </c>
      <c r="H89" s="92"/>
      <c r="I89" s="99">
        <v>99502</v>
      </c>
      <c r="J89" s="103">
        <v>104478</v>
      </c>
      <c r="K89" s="93">
        <f t="shared" si="7"/>
        <v>101990</v>
      </c>
      <c r="L89" s="94"/>
      <c r="M89" s="95">
        <v>0</v>
      </c>
      <c r="N89" s="101">
        <f t="shared" si="8"/>
        <v>99502</v>
      </c>
      <c r="O89" s="107">
        <f t="shared" si="9"/>
        <v>104478</v>
      </c>
      <c r="P89" s="96">
        <f t="shared" si="11"/>
        <v>101990</v>
      </c>
    </row>
    <row r="90" spans="1:16" ht="25.5" x14ac:dyDescent="0.25">
      <c r="A90" s="88">
        <v>88</v>
      </c>
      <c r="B90" s="172" t="s">
        <v>2173</v>
      </c>
      <c r="C90" s="48" t="s">
        <v>60</v>
      </c>
      <c r="D90" s="89">
        <v>1</v>
      </c>
      <c r="E90" s="90">
        <f t="shared" si="6"/>
        <v>57630.184873949576</v>
      </c>
      <c r="F90" s="91">
        <v>0.19</v>
      </c>
      <c r="G90" s="127">
        <f t="shared" si="10"/>
        <v>68579.92</v>
      </c>
      <c r="H90" s="92"/>
      <c r="I90" s="99">
        <v>56224.36974789916</v>
      </c>
      <c r="J90" s="103">
        <v>59036</v>
      </c>
      <c r="K90" s="93">
        <f t="shared" si="7"/>
        <v>57630.184873949576</v>
      </c>
      <c r="L90" s="94"/>
      <c r="M90" s="95">
        <v>0.19</v>
      </c>
      <c r="N90" s="101">
        <f t="shared" si="8"/>
        <v>66907</v>
      </c>
      <c r="O90" s="107">
        <f t="shared" si="9"/>
        <v>70252.84</v>
      </c>
      <c r="P90" s="96">
        <f t="shared" si="11"/>
        <v>68579.92</v>
      </c>
    </row>
    <row r="91" spans="1:16" x14ac:dyDescent="0.25">
      <c r="A91" s="88">
        <v>89</v>
      </c>
      <c r="B91" s="172" t="s">
        <v>61</v>
      </c>
      <c r="C91" s="48" t="s">
        <v>16</v>
      </c>
      <c r="D91" s="89">
        <v>1</v>
      </c>
      <c r="E91" s="90">
        <f t="shared" si="6"/>
        <v>33936.201680672268</v>
      </c>
      <c r="F91" s="91">
        <v>0.19</v>
      </c>
      <c r="G91" s="127">
        <f t="shared" si="10"/>
        <v>40384.080000000002</v>
      </c>
      <c r="H91" s="92"/>
      <c r="I91" s="99">
        <v>33108.403361344543</v>
      </c>
      <c r="J91" s="103">
        <v>34764</v>
      </c>
      <c r="K91" s="93">
        <f t="shared" si="7"/>
        <v>33936.201680672268</v>
      </c>
      <c r="L91" s="94"/>
      <c r="M91" s="95">
        <v>0.19</v>
      </c>
      <c r="N91" s="101">
        <f t="shared" si="8"/>
        <v>39399.000000000007</v>
      </c>
      <c r="O91" s="107">
        <f t="shared" si="9"/>
        <v>41369.160000000003</v>
      </c>
      <c r="P91" s="96">
        <f t="shared" si="11"/>
        <v>40384.080000000002</v>
      </c>
    </row>
    <row r="92" spans="1:16" ht="89.25" x14ac:dyDescent="0.25">
      <c r="A92" s="88">
        <v>90</v>
      </c>
      <c r="B92" s="241" t="s">
        <v>2174</v>
      </c>
      <c r="C92" s="48" t="s">
        <v>14</v>
      </c>
      <c r="D92" s="89">
        <v>1</v>
      </c>
      <c r="E92" s="90">
        <f t="shared" si="6"/>
        <v>358146.8823529412</v>
      </c>
      <c r="F92" s="91">
        <v>0.19</v>
      </c>
      <c r="G92" s="127">
        <f t="shared" si="10"/>
        <v>426194.79000000004</v>
      </c>
      <c r="H92" s="92"/>
      <c r="I92" s="99">
        <v>349411.76470588235</v>
      </c>
      <c r="J92" s="103">
        <v>366882</v>
      </c>
      <c r="K92" s="93">
        <f t="shared" si="7"/>
        <v>358146.8823529412</v>
      </c>
      <c r="L92" s="94"/>
      <c r="M92" s="95">
        <v>0.19</v>
      </c>
      <c r="N92" s="101">
        <f t="shared" si="8"/>
        <v>415800</v>
      </c>
      <c r="O92" s="107">
        <f t="shared" si="9"/>
        <v>436589.58</v>
      </c>
      <c r="P92" s="96">
        <f t="shared" si="11"/>
        <v>426194.79000000004</v>
      </c>
    </row>
    <row r="93" spans="1:16" ht="63.75" x14ac:dyDescent="0.25">
      <c r="A93" s="88">
        <v>91</v>
      </c>
      <c r="B93" s="241" t="s">
        <v>2175</v>
      </c>
      <c r="C93" s="48" t="s">
        <v>16</v>
      </c>
      <c r="D93" s="89">
        <v>1</v>
      </c>
      <c r="E93" s="90">
        <f t="shared" si="6"/>
        <v>200004.02521008404</v>
      </c>
      <c r="F93" s="91">
        <v>0.19</v>
      </c>
      <c r="G93" s="127">
        <f t="shared" si="10"/>
        <v>238004.79</v>
      </c>
      <c r="H93" s="92"/>
      <c r="I93" s="99">
        <v>195126.05042016809</v>
      </c>
      <c r="J93" s="103">
        <v>204882</v>
      </c>
      <c r="K93" s="93">
        <f t="shared" si="7"/>
        <v>200004.02521008404</v>
      </c>
      <c r="L93" s="94"/>
      <c r="M93" s="95">
        <v>0.19</v>
      </c>
      <c r="N93" s="101">
        <f t="shared" si="8"/>
        <v>232200.00000000003</v>
      </c>
      <c r="O93" s="107">
        <f t="shared" si="9"/>
        <v>243809.58000000002</v>
      </c>
      <c r="P93" s="96">
        <f t="shared" si="11"/>
        <v>238004.79000000004</v>
      </c>
    </row>
    <row r="94" spans="1:16" ht="51" x14ac:dyDescent="0.25">
      <c r="A94" s="88">
        <v>92</v>
      </c>
      <c r="B94" s="237" t="s">
        <v>2176</v>
      </c>
      <c r="C94" s="48" t="s">
        <v>16</v>
      </c>
      <c r="D94" s="89">
        <v>1</v>
      </c>
      <c r="E94" s="90">
        <f t="shared" si="6"/>
        <v>167445.17226890757</v>
      </c>
      <c r="F94" s="91">
        <v>0.19</v>
      </c>
      <c r="G94" s="127">
        <f t="shared" si="10"/>
        <v>199259.755</v>
      </c>
      <c r="H94" s="92"/>
      <c r="I94" s="99">
        <v>163361.34453781514</v>
      </c>
      <c r="J94" s="103">
        <v>171529</v>
      </c>
      <c r="K94" s="93">
        <f t="shared" si="7"/>
        <v>167445.17226890757</v>
      </c>
      <c r="L94" s="94"/>
      <c r="M94" s="95">
        <v>0.19</v>
      </c>
      <c r="N94" s="101">
        <f t="shared" si="8"/>
        <v>194400</v>
      </c>
      <c r="O94" s="107">
        <f t="shared" si="9"/>
        <v>204119.51</v>
      </c>
      <c r="P94" s="96">
        <f t="shared" si="11"/>
        <v>199259.755</v>
      </c>
    </row>
    <row r="95" spans="1:16" ht="127.5" x14ac:dyDescent="0.25">
      <c r="A95" s="88">
        <v>93</v>
      </c>
      <c r="B95" s="242" t="s">
        <v>2177</v>
      </c>
      <c r="C95" s="48" t="s">
        <v>16</v>
      </c>
      <c r="D95" s="89">
        <v>1</v>
      </c>
      <c r="E95" s="90">
        <f t="shared" si="6"/>
        <v>63257.142857142855</v>
      </c>
      <c r="F95" s="91">
        <v>0.19</v>
      </c>
      <c r="G95" s="127">
        <f t="shared" si="10"/>
        <v>75276</v>
      </c>
      <c r="H95" s="92"/>
      <c r="I95" s="99">
        <v>61714.285714285717</v>
      </c>
      <c r="J95" s="103">
        <v>64800</v>
      </c>
      <c r="K95" s="93">
        <f t="shared" si="7"/>
        <v>63257.142857142855</v>
      </c>
      <c r="L95" s="94"/>
      <c r="M95" s="95">
        <v>0.19</v>
      </c>
      <c r="N95" s="101">
        <f t="shared" si="8"/>
        <v>73440</v>
      </c>
      <c r="O95" s="107">
        <f t="shared" si="9"/>
        <v>77112</v>
      </c>
      <c r="P95" s="96">
        <f t="shared" si="11"/>
        <v>75276</v>
      </c>
    </row>
    <row r="96" spans="1:16" x14ac:dyDescent="0.25">
      <c r="A96" s="88">
        <v>94</v>
      </c>
      <c r="B96" s="172" t="s">
        <v>1768</v>
      </c>
      <c r="C96" s="48" t="s">
        <v>62</v>
      </c>
      <c r="D96" s="89">
        <v>1</v>
      </c>
      <c r="E96" s="90">
        <f t="shared" si="6"/>
        <v>55350</v>
      </c>
      <c r="F96" s="91">
        <v>0</v>
      </c>
      <c r="G96" s="127">
        <f t="shared" si="10"/>
        <v>55350</v>
      </c>
      <c r="H96" s="92"/>
      <c r="I96" s="99">
        <v>54000</v>
      </c>
      <c r="J96" s="103">
        <v>56700</v>
      </c>
      <c r="K96" s="93">
        <f t="shared" si="7"/>
        <v>55350</v>
      </c>
      <c r="L96" s="94"/>
      <c r="M96" s="95">
        <v>0</v>
      </c>
      <c r="N96" s="101">
        <f t="shared" si="8"/>
        <v>54000</v>
      </c>
      <c r="O96" s="107">
        <f t="shared" si="9"/>
        <v>56700</v>
      </c>
      <c r="P96" s="96">
        <f t="shared" si="11"/>
        <v>55350</v>
      </c>
    </row>
    <row r="97" spans="1:16" x14ac:dyDescent="0.25">
      <c r="A97" s="88">
        <v>95</v>
      </c>
      <c r="B97" s="172" t="s">
        <v>63</v>
      </c>
      <c r="C97" s="48" t="s">
        <v>14</v>
      </c>
      <c r="D97" s="89">
        <v>1</v>
      </c>
      <c r="E97" s="90">
        <f t="shared" si="6"/>
        <v>83249.243697478989</v>
      </c>
      <c r="F97" s="91">
        <v>0.19</v>
      </c>
      <c r="G97" s="127">
        <f t="shared" si="10"/>
        <v>99066.599999999991</v>
      </c>
      <c r="H97" s="92"/>
      <c r="I97" s="99">
        <v>81218.487394957992</v>
      </c>
      <c r="J97" s="103">
        <v>85280</v>
      </c>
      <c r="K97" s="93">
        <f t="shared" si="7"/>
        <v>83249.243697478989</v>
      </c>
      <c r="L97" s="94"/>
      <c r="M97" s="95">
        <v>0.19</v>
      </c>
      <c r="N97" s="101">
        <f t="shared" si="8"/>
        <v>96650.000000000015</v>
      </c>
      <c r="O97" s="107">
        <f t="shared" si="9"/>
        <v>101483.2</v>
      </c>
      <c r="P97" s="96">
        <f t="shared" si="11"/>
        <v>99066.6</v>
      </c>
    </row>
    <row r="98" spans="1:16" x14ac:dyDescent="0.25">
      <c r="A98" s="88">
        <v>96</v>
      </c>
      <c r="B98" s="172" t="s">
        <v>64</v>
      </c>
      <c r="C98" s="48" t="s">
        <v>26</v>
      </c>
      <c r="D98" s="89">
        <v>1</v>
      </c>
      <c r="E98" s="90">
        <f t="shared" si="6"/>
        <v>54243</v>
      </c>
      <c r="F98" s="91">
        <v>0</v>
      </c>
      <c r="G98" s="127">
        <f t="shared" si="10"/>
        <v>54243</v>
      </c>
      <c r="H98" s="92"/>
      <c r="I98" s="99">
        <v>52920</v>
      </c>
      <c r="J98" s="103">
        <v>55566</v>
      </c>
      <c r="K98" s="93">
        <f t="shared" si="7"/>
        <v>54243</v>
      </c>
      <c r="L98" s="94"/>
      <c r="M98" s="95">
        <v>0</v>
      </c>
      <c r="N98" s="101">
        <f t="shared" si="8"/>
        <v>52920</v>
      </c>
      <c r="O98" s="107">
        <f t="shared" si="9"/>
        <v>55566</v>
      </c>
      <c r="P98" s="96">
        <f t="shared" si="11"/>
        <v>54243</v>
      </c>
    </row>
    <row r="99" spans="1:16" ht="51" x14ac:dyDescent="0.25">
      <c r="A99" s="88">
        <v>97</v>
      </c>
      <c r="B99" s="238" t="s">
        <v>2178</v>
      </c>
      <c r="C99" s="48" t="s">
        <v>19</v>
      </c>
      <c r="D99" s="89">
        <v>1</v>
      </c>
      <c r="E99" s="90">
        <f t="shared" si="6"/>
        <v>22680.5</v>
      </c>
      <c r="F99" s="91">
        <v>0</v>
      </c>
      <c r="G99" s="127">
        <f t="shared" si="10"/>
        <v>22680.5</v>
      </c>
      <c r="H99" s="92"/>
      <c r="I99" s="99">
        <v>22127</v>
      </c>
      <c r="J99" s="103">
        <v>23234</v>
      </c>
      <c r="K99" s="93">
        <f t="shared" si="7"/>
        <v>22680.5</v>
      </c>
      <c r="L99" s="94"/>
      <c r="M99" s="95">
        <v>0</v>
      </c>
      <c r="N99" s="101">
        <f t="shared" si="8"/>
        <v>22127</v>
      </c>
      <c r="O99" s="107">
        <f t="shared" si="9"/>
        <v>23234</v>
      </c>
      <c r="P99" s="96">
        <f t="shared" si="11"/>
        <v>22680.5</v>
      </c>
    </row>
    <row r="100" spans="1:16" ht="51" x14ac:dyDescent="0.25">
      <c r="A100" s="88">
        <v>98</v>
      </c>
      <c r="B100" s="238" t="s">
        <v>2179</v>
      </c>
      <c r="C100" s="48" t="s">
        <v>16</v>
      </c>
      <c r="D100" s="89">
        <v>1</v>
      </c>
      <c r="E100" s="90">
        <f t="shared" si="6"/>
        <v>112059.5</v>
      </c>
      <c r="F100" s="91">
        <v>0</v>
      </c>
      <c r="G100" s="127">
        <f t="shared" si="10"/>
        <v>112059.5</v>
      </c>
      <c r="H100" s="92"/>
      <c r="I100" s="99">
        <v>109326</v>
      </c>
      <c r="J100" s="103">
        <v>114793</v>
      </c>
      <c r="K100" s="93">
        <f t="shared" si="7"/>
        <v>112059.5</v>
      </c>
      <c r="L100" s="94"/>
      <c r="M100" s="95">
        <v>0</v>
      </c>
      <c r="N100" s="101">
        <f t="shared" si="8"/>
        <v>109326</v>
      </c>
      <c r="O100" s="107">
        <f t="shared" si="9"/>
        <v>114793</v>
      </c>
      <c r="P100" s="96">
        <f t="shared" si="11"/>
        <v>112059.5</v>
      </c>
    </row>
    <row r="101" spans="1:16" x14ac:dyDescent="0.25">
      <c r="A101" s="88">
        <v>99</v>
      </c>
      <c r="B101" s="238" t="s">
        <v>2180</v>
      </c>
      <c r="C101" s="48" t="s">
        <v>14</v>
      </c>
      <c r="D101" s="89">
        <v>1</v>
      </c>
      <c r="E101" s="90">
        <f t="shared" si="6"/>
        <v>45172.794117647063</v>
      </c>
      <c r="F101" s="91">
        <v>0.19</v>
      </c>
      <c r="G101" s="127">
        <f t="shared" si="10"/>
        <v>53755.625000000007</v>
      </c>
      <c r="H101" s="92"/>
      <c r="I101" s="99">
        <v>44070.588235294119</v>
      </c>
      <c r="J101" s="103">
        <v>46275</v>
      </c>
      <c r="K101" s="93">
        <f t="shared" si="7"/>
        <v>45172.794117647063</v>
      </c>
      <c r="L101" s="94"/>
      <c r="M101" s="95">
        <v>0.19</v>
      </c>
      <c r="N101" s="101">
        <f t="shared" si="8"/>
        <v>52444</v>
      </c>
      <c r="O101" s="107">
        <f t="shared" si="9"/>
        <v>55067.25</v>
      </c>
      <c r="P101" s="96">
        <f t="shared" si="11"/>
        <v>53755.625</v>
      </c>
    </row>
    <row r="102" spans="1:16" ht="25.5" x14ac:dyDescent="0.25">
      <c r="A102" s="88">
        <v>100</v>
      </c>
      <c r="B102" s="172" t="s">
        <v>65</v>
      </c>
      <c r="C102" s="48" t="s">
        <v>16</v>
      </c>
      <c r="D102" s="89">
        <v>1</v>
      </c>
      <c r="E102" s="90">
        <f t="shared" si="6"/>
        <v>30856</v>
      </c>
      <c r="F102" s="91">
        <v>0</v>
      </c>
      <c r="G102" s="127">
        <f t="shared" si="10"/>
        <v>30856</v>
      </c>
      <c r="H102" s="92"/>
      <c r="I102" s="99">
        <v>30103</v>
      </c>
      <c r="J102" s="103">
        <v>31609</v>
      </c>
      <c r="K102" s="93">
        <f t="shared" si="7"/>
        <v>30856</v>
      </c>
      <c r="L102" s="94"/>
      <c r="M102" s="95">
        <v>0</v>
      </c>
      <c r="N102" s="101">
        <f t="shared" si="8"/>
        <v>30103</v>
      </c>
      <c r="O102" s="107">
        <f t="shared" si="9"/>
        <v>31609</v>
      </c>
      <c r="P102" s="96">
        <f t="shared" si="11"/>
        <v>30856</v>
      </c>
    </row>
    <row r="103" spans="1:16" x14ac:dyDescent="0.25">
      <c r="A103" s="88">
        <v>101</v>
      </c>
      <c r="B103" s="172" t="s">
        <v>66</v>
      </c>
      <c r="C103" s="48" t="s">
        <v>16</v>
      </c>
      <c r="D103" s="89">
        <v>1</v>
      </c>
      <c r="E103" s="90">
        <f t="shared" si="6"/>
        <v>12179.5</v>
      </c>
      <c r="F103" s="91">
        <v>0</v>
      </c>
      <c r="G103" s="127">
        <f t="shared" si="10"/>
        <v>12179.5</v>
      </c>
      <c r="H103" s="92"/>
      <c r="I103" s="99">
        <v>11882</v>
      </c>
      <c r="J103" s="103">
        <v>12477</v>
      </c>
      <c r="K103" s="93">
        <f t="shared" si="7"/>
        <v>12179.5</v>
      </c>
      <c r="L103" s="94"/>
      <c r="M103" s="95">
        <v>0</v>
      </c>
      <c r="N103" s="101">
        <f t="shared" si="8"/>
        <v>11882</v>
      </c>
      <c r="O103" s="107">
        <f t="shared" si="9"/>
        <v>12477</v>
      </c>
      <c r="P103" s="96">
        <f t="shared" si="11"/>
        <v>12179.5</v>
      </c>
    </row>
    <row r="104" spans="1:16" ht="25.5" x14ac:dyDescent="0.25">
      <c r="A104" s="88">
        <v>102</v>
      </c>
      <c r="B104" s="172" t="s">
        <v>2181</v>
      </c>
      <c r="C104" s="48" t="s">
        <v>16</v>
      </c>
      <c r="D104" s="89">
        <v>1</v>
      </c>
      <c r="E104" s="90">
        <f t="shared" si="6"/>
        <v>2611325</v>
      </c>
      <c r="F104" s="91">
        <v>0</v>
      </c>
      <c r="G104" s="127">
        <f t="shared" si="10"/>
        <v>2611325</v>
      </c>
      <c r="H104" s="92"/>
      <c r="I104" s="99">
        <v>2547634</v>
      </c>
      <c r="J104" s="103">
        <v>2675016</v>
      </c>
      <c r="K104" s="93">
        <f t="shared" si="7"/>
        <v>2611325</v>
      </c>
      <c r="L104" s="94"/>
      <c r="M104" s="95">
        <v>0</v>
      </c>
      <c r="N104" s="101">
        <f t="shared" si="8"/>
        <v>2547634</v>
      </c>
      <c r="O104" s="107">
        <f t="shared" si="9"/>
        <v>2675016</v>
      </c>
      <c r="P104" s="96">
        <f t="shared" si="11"/>
        <v>2611325</v>
      </c>
    </row>
    <row r="105" spans="1:16" ht="153" x14ac:dyDescent="0.25">
      <c r="A105" s="88">
        <v>103</v>
      </c>
      <c r="B105" s="241" t="s">
        <v>2182</v>
      </c>
      <c r="C105" s="48" t="s">
        <v>14</v>
      </c>
      <c r="D105" s="89">
        <v>1</v>
      </c>
      <c r="E105" s="90">
        <f t="shared" si="6"/>
        <v>6511.9705882352937</v>
      </c>
      <c r="F105" s="91">
        <v>0.19</v>
      </c>
      <c r="G105" s="127">
        <f t="shared" si="10"/>
        <v>7749.244999999999</v>
      </c>
      <c r="H105" s="92"/>
      <c r="I105" s="99">
        <v>6352.9411764705883</v>
      </c>
      <c r="J105" s="103">
        <v>6671</v>
      </c>
      <c r="K105" s="93">
        <f t="shared" si="7"/>
        <v>6511.9705882352937</v>
      </c>
      <c r="L105" s="94"/>
      <c r="M105" s="95">
        <v>0.19</v>
      </c>
      <c r="N105" s="101">
        <f t="shared" si="8"/>
        <v>7560</v>
      </c>
      <c r="O105" s="107">
        <f t="shared" si="9"/>
        <v>7938.49</v>
      </c>
      <c r="P105" s="96">
        <f t="shared" si="11"/>
        <v>7749.2449999999999</v>
      </c>
    </row>
    <row r="106" spans="1:16" x14ac:dyDescent="0.25">
      <c r="A106" s="88">
        <v>104</v>
      </c>
      <c r="B106" s="172" t="s">
        <v>67</v>
      </c>
      <c r="C106" s="48" t="s">
        <v>16</v>
      </c>
      <c r="D106" s="89">
        <v>1</v>
      </c>
      <c r="E106" s="90">
        <f t="shared" si="6"/>
        <v>61276.256302521011</v>
      </c>
      <c r="F106" s="91">
        <v>0.19</v>
      </c>
      <c r="G106" s="127">
        <f t="shared" si="10"/>
        <v>72918.744999999995</v>
      </c>
      <c r="H106" s="92"/>
      <c r="I106" s="99">
        <v>59781.512605042022</v>
      </c>
      <c r="J106" s="103">
        <v>62771</v>
      </c>
      <c r="K106" s="93">
        <f t="shared" si="7"/>
        <v>61276.256302521011</v>
      </c>
      <c r="L106" s="94"/>
      <c r="M106" s="95">
        <v>0.19</v>
      </c>
      <c r="N106" s="101">
        <f t="shared" si="8"/>
        <v>71140</v>
      </c>
      <c r="O106" s="107">
        <f t="shared" si="9"/>
        <v>74697.490000000005</v>
      </c>
      <c r="P106" s="96">
        <f t="shared" si="11"/>
        <v>72918.744999999995</v>
      </c>
    </row>
    <row r="107" spans="1:16" x14ac:dyDescent="0.25">
      <c r="A107" s="88">
        <v>105</v>
      </c>
      <c r="B107" s="172" t="s">
        <v>68</v>
      </c>
      <c r="C107" s="48" t="s">
        <v>16</v>
      </c>
      <c r="D107" s="89">
        <v>1</v>
      </c>
      <c r="E107" s="90">
        <f t="shared" si="6"/>
        <v>68237.134453781517</v>
      </c>
      <c r="F107" s="91">
        <v>0.19</v>
      </c>
      <c r="G107" s="127">
        <f t="shared" si="10"/>
        <v>81202.19</v>
      </c>
      <c r="H107" s="92"/>
      <c r="I107" s="99">
        <v>66572.268907563033</v>
      </c>
      <c r="J107" s="103">
        <v>69902</v>
      </c>
      <c r="K107" s="93">
        <f t="shared" si="7"/>
        <v>68237.134453781517</v>
      </c>
      <c r="L107" s="94"/>
      <c r="M107" s="95">
        <v>0.19</v>
      </c>
      <c r="N107" s="101">
        <f t="shared" si="8"/>
        <v>79221.000000000015</v>
      </c>
      <c r="O107" s="107">
        <f t="shared" si="9"/>
        <v>83183.38</v>
      </c>
      <c r="P107" s="96">
        <f t="shared" si="11"/>
        <v>81202.19</v>
      </c>
    </row>
    <row r="108" spans="1:16" ht="25.5" x14ac:dyDescent="0.25">
      <c r="A108" s="88">
        <v>106</v>
      </c>
      <c r="B108" s="172" t="s">
        <v>1769</v>
      </c>
      <c r="C108" s="48" t="s">
        <v>14</v>
      </c>
      <c r="D108" s="89">
        <v>1</v>
      </c>
      <c r="E108" s="90">
        <f t="shared" si="6"/>
        <v>6141.7983193277314</v>
      </c>
      <c r="F108" s="91">
        <v>0.19</v>
      </c>
      <c r="G108" s="127">
        <f t="shared" si="10"/>
        <v>7308.7400000000007</v>
      </c>
      <c r="H108" s="92"/>
      <c r="I108" s="99">
        <v>5991.5966386554628</v>
      </c>
      <c r="J108" s="103">
        <v>6292</v>
      </c>
      <c r="K108" s="93">
        <f t="shared" si="7"/>
        <v>6141.7983193277314</v>
      </c>
      <c r="L108" s="94"/>
      <c r="M108" s="95">
        <v>0.19</v>
      </c>
      <c r="N108" s="101">
        <f t="shared" si="8"/>
        <v>7130.0000000000009</v>
      </c>
      <c r="O108" s="107">
        <f t="shared" si="9"/>
        <v>7487.48</v>
      </c>
      <c r="P108" s="96">
        <f t="shared" si="11"/>
        <v>7308.74</v>
      </c>
    </row>
    <row r="109" spans="1:16" x14ac:dyDescent="0.25">
      <c r="A109" s="88">
        <v>107</v>
      </c>
      <c r="B109" s="172" t="s">
        <v>69</v>
      </c>
      <c r="C109" s="48" t="s">
        <v>100</v>
      </c>
      <c r="D109" s="89">
        <v>1</v>
      </c>
      <c r="E109" s="90">
        <f t="shared" si="6"/>
        <v>88708.268907563033</v>
      </c>
      <c r="F109" s="91">
        <v>0.19</v>
      </c>
      <c r="G109" s="127">
        <f t="shared" si="10"/>
        <v>105562.84000000001</v>
      </c>
      <c r="H109" s="92"/>
      <c r="I109" s="99">
        <v>86544.537815126052</v>
      </c>
      <c r="J109" s="103">
        <v>90872</v>
      </c>
      <c r="K109" s="93">
        <f t="shared" si="7"/>
        <v>88708.268907563033</v>
      </c>
      <c r="L109" s="94"/>
      <c r="M109" s="95">
        <v>0.19</v>
      </c>
      <c r="N109" s="101">
        <f t="shared" si="8"/>
        <v>102988</v>
      </c>
      <c r="O109" s="107">
        <f t="shared" si="9"/>
        <v>108137.68</v>
      </c>
      <c r="P109" s="96">
        <f t="shared" si="11"/>
        <v>105562.84</v>
      </c>
    </row>
    <row r="110" spans="1:16" ht="204" x14ac:dyDescent="0.25">
      <c r="A110" s="88">
        <v>108</v>
      </c>
      <c r="B110" s="241" t="s">
        <v>2183</v>
      </c>
      <c r="C110" s="48" t="s">
        <v>16</v>
      </c>
      <c r="D110" s="89">
        <v>1</v>
      </c>
      <c r="E110" s="90">
        <f t="shared" si="6"/>
        <v>65117.705882352944</v>
      </c>
      <c r="F110" s="91">
        <v>0.19</v>
      </c>
      <c r="G110" s="127">
        <f t="shared" si="10"/>
        <v>77490.070000000007</v>
      </c>
      <c r="H110" s="92"/>
      <c r="I110" s="99">
        <v>63529.411764705888</v>
      </c>
      <c r="J110" s="103">
        <v>66706</v>
      </c>
      <c r="K110" s="93">
        <f t="shared" si="7"/>
        <v>65117.705882352944</v>
      </c>
      <c r="L110" s="94"/>
      <c r="M110" s="95">
        <v>0.19</v>
      </c>
      <c r="N110" s="101">
        <f t="shared" si="8"/>
        <v>75600</v>
      </c>
      <c r="O110" s="107">
        <f t="shared" si="9"/>
        <v>79380.14</v>
      </c>
      <c r="P110" s="96">
        <f t="shared" si="11"/>
        <v>77490.070000000007</v>
      </c>
    </row>
    <row r="111" spans="1:16" ht="25.5" x14ac:dyDescent="0.25">
      <c r="A111" s="88">
        <v>109</v>
      </c>
      <c r="B111" s="238" t="s">
        <v>2184</v>
      </c>
      <c r="C111" s="48" t="s">
        <v>16</v>
      </c>
      <c r="D111" s="89">
        <v>1</v>
      </c>
      <c r="E111" s="90">
        <f t="shared" si="6"/>
        <v>20137.60924369748</v>
      </c>
      <c r="F111" s="91">
        <v>0.19</v>
      </c>
      <c r="G111" s="127">
        <f t="shared" si="10"/>
        <v>23963.755000000001</v>
      </c>
      <c r="H111" s="92"/>
      <c r="I111" s="99">
        <v>19646.218487394959</v>
      </c>
      <c r="J111" s="103">
        <v>20629</v>
      </c>
      <c r="K111" s="93">
        <f t="shared" si="7"/>
        <v>20137.60924369748</v>
      </c>
      <c r="L111" s="94"/>
      <c r="M111" s="95">
        <v>0.19</v>
      </c>
      <c r="N111" s="101">
        <f t="shared" si="8"/>
        <v>23379</v>
      </c>
      <c r="O111" s="107">
        <f t="shared" si="9"/>
        <v>24548.510000000002</v>
      </c>
      <c r="P111" s="96">
        <f t="shared" si="11"/>
        <v>23963.755000000001</v>
      </c>
    </row>
    <row r="112" spans="1:16" ht="76.5" x14ac:dyDescent="0.25">
      <c r="A112" s="88">
        <v>110</v>
      </c>
      <c r="B112" s="241" t="s">
        <v>2185</v>
      </c>
      <c r="C112" s="48" t="s">
        <v>19</v>
      </c>
      <c r="D112" s="89">
        <v>1</v>
      </c>
      <c r="E112" s="90">
        <f t="shared" si="6"/>
        <v>19488.5</v>
      </c>
      <c r="F112" s="91">
        <v>0</v>
      </c>
      <c r="G112" s="127">
        <f t="shared" si="10"/>
        <v>19488.5</v>
      </c>
      <c r="H112" s="92"/>
      <c r="I112" s="99">
        <v>19013</v>
      </c>
      <c r="J112" s="103">
        <v>19964</v>
      </c>
      <c r="K112" s="93">
        <f t="shared" si="7"/>
        <v>19488.5</v>
      </c>
      <c r="L112" s="94"/>
      <c r="M112" s="95">
        <v>0</v>
      </c>
      <c r="N112" s="101">
        <f t="shared" si="8"/>
        <v>19013</v>
      </c>
      <c r="O112" s="107">
        <f t="shared" si="9"/>
        <v>19964</v>
      </c>
      <c r="P112" s="96">
        <f t="shared" si="11"/>
        <v>19488.5</v>
      </c>
    </row>
    <row r="113" spans="1:16" x14ac:dyDescent="0.25">
      <c r="A113" s="88">
        <v>111</v>
      </c>
      <c r="B113" s="241" t="s">
        <v>2186</v>
      </c>
      <c r="C113" s="48" t="s">
        <v>19</v>
      </c>
      <c r="D113" s="89">
        <v>1</v>
      </c>
      <c r="E113" s="90">
        <f t="shared" si="6"/>
        <v>105563</v>
      </c>
      <c r="F113" s="91">
        <v>0</v>
      </c>
      <c r="G113" s="127">
        <f t="shared" si="10"/>
        <v>105563</v>
      </c>
      <c r="H113" s="92"/>
      <c r="I113" s="99">
        <v>102988</v>
      </c>
      <c r="J113" s="103">
        <v>108138</v>
      </c>
      <c r="K113" s="93">
        <f t="shared" si="7"/>
        <v>105563</v>
      </c>
      <c r="L113" s="94"/>
      <c r="M113" s="95">
        <v>0</v>
      </c>
      <c r="N113" s="101">
        <f t="shared" si="8"/>
        <v>102988</v>
      </c>
      <c r="O113" s="107">
        <f t="shared" si="9"/>
        <v>108138</v>
      </c>
      <c r="P113" s="96">
        <f t="shared" si="11"/>
        <v>105563</v>
      </c>
    </row>
    <row r="114" spans="1:16" x14ac:dyDescent="0.25">
      <c r="A114" s="88">
        <v>112</v>
      </c>
      <c r="B114" s="172" t="s">
        <v>2187</v>
      </c>
      <c r="C114" s="48" t="s">
        <v>14</v>
      </c>
      <c r="D114" s="89">
        <v>1</v>
      </c>
      <c r="E114" s="90">
        <f t="shared" si="6"/>
        <v>1023.6596638655462</v>
      </c>
      <c r="F114" s="91">
        <v>0.19</v>
      </c>
      <c r="G114" s="127">
        <f t="shared" si="10"/>
        <v>1218.155</v>
      </c>
      <c r="H114" s="92"/>
      <c r="I114" s="99">
        <v>998.31932773109247</v>
      </c>
      <c r="J114" s="103">
        <v>1049</v>
      </c>
      <c r="K114" s="93">
        <f t="shared" si="7"/>
        <v>1023.6596638655462</v>
      </c>
      <c r="L114" s="94"/>
      <c r="M114" s="95">
        <v>0.19</v>
      </c>
      <c r="N114" s="101">
        <f t="shared" si="8"/>
        <v>1188</v>
      </c>
      <c r="O114" s="107">
        <f t="shared" si="9"/>
        <v>1248.31</v>
      </c>
      <c r="P114" s="96">
        <f t="shared" si="11"/>
        <v>1218.155</v>
      </c>
    </row>
    <row r="115" spans="1:16" x14ac:dyDescent="0.25">
      <c r="A115" s="88">
        <v>113</v>
      </c>
      <c r="B115" s="172" t="s">
        <v>2188</v>
      </c>
      <c r="C115" s="48" t="s">
        <v>14</v>
      </c>
      <c r="D115" s="89">
        <v>1</v>
      </c>
      <c r="E115" s="90">
        <f t="shared" si="6"/>
        <v>6959.0378151260502</v>
      </c>
      <c r="F115" s="91">
        <v>0.19</v>
      </c>
      <c r="G115" s="127">
        <f t="shared" si="10"/>
        <v>8281.2549999999992</v>
      </c>
      <c r="H115" s="92"/>
      <c r="I115" s="99">
        <v>6789.0756302521013</v>
      </c>
      <c r="J115" s="103">
        <v>7129</v>
      </c>
      <c r="K115" s="93">
        <f t="shared" si="7"/>
        <v>6959.0378151260502</v>
      </c>
      <c r="L115" s="94"/>
      <c r="M115" s="95">
        <v>0.19</v>
      </c>
      <c r="N115" s="101">
        <f t="shared" si="8"/>
        <v>8079</v>
      </c>
      <c r="O115" s="107">
        <f t="shared" si="9"/>
        <v>8483.51</v>
      </c>
      <c r="P115" s="96">
        <f t="shared" si="11"/>
        <v>8281.255000000001</v>
      </c>
    </row>
    <row r="116" spans="1:16" x14ac:dyDescent="0.25">
      <c r="A116" s="88">
        <v>114</v>
      </c>
      <c r="B116" s="238" t="s">
        <v>2189</v>
      </c>
      <c r="C116" s="48" t="s">
        <v>190</v>
      </c>
      <c r="D116" s="89">
        <v>1</v>
      </c>
      <c r="E116" s="90">
        <f t="shared" si="6"/>
        <v>15163.638655462186</v>
      </c>
      <c r="F116" s="91">
        <v>0.19</v>
      </c>
      <c r="G116" s="127">
        <f t="shared" si="10"/>
        <v>18044.730000000003</v>
      </c>
      <c r="H116" s="92"/>
      <c r="I116" s="99">
        <v>14793.27731092437</v>
      </c>
      <c r="J116" s="103">
        <v>15534</v>
      </c>
      <c r="K116" s="93">
        <f t="shared" si="7"/>
        <v>15163.638655462186</v>
      </c>
      <c r="L116" s="94"/>
      <c r="M116" s="95">
        <v>0.19</v>
      </c>
      <c r="N116" s="101">
        <f t="shared" si="8"/>
        <v>17604</v>
      </c>
      <c r="O116" s="107">
        <f t="shared" si="9"/>
        <v>18485.46</v>
      </c>
      <c r="P116" s="96">
        <f t="shared" si="11"/>
        <v>18044.73</v>
      </c>
    </row>
    <row r="117" spans="1:16" ht="51" x14ac:dyDescent="0.25">
      <c r="A117" s="88">
        <v>115</v>
      </c>
      <c r="B117" s="238" t="s">
        <v>2190</v>
      </c>
      <c r="C117" s="48" t="s">
        <v>19</v>
      </c>
      <c r="D117" s="89">
        <v>1</v>
      </c>
      <c r="E117" s="90">
        <f t="shared" si="6"/>
        <v>86886.5</v>
      </c>
      <c r="F117" s="91">
        <v>0</v>
      </c>
      <c r="G117" s="127">
        <f t="shared" si="10"/>
        <v>86886.5</v>
      </c>
      <c r="H117" s="92"/>
      <c r="I117" s="99">
        <v>84767</v>
      </c>
      <c r="J117" s="103">
        <v>89006</v>
      </c>
      <c r="K117" s="93">
        <f t="shared" si="7"/>
        <v>86886.5</v>
      </c>
      <c r="L117" s="94"/>
      <c r="M117" s="95">
        <v>0</v>
      </c>
      <c r="N117" s="101">
        <f t="shared" si="8"/>
        <v>84767</v>
      </c>
      <c r="O117" s="107">
        <f t="shared" si="9"/>
        <v>89006</v>
      </c>
      <c r="P117" s="96">
        <f t="shared" si="11"/>
        <v>86886.5</v>
      </c>
    </row>
    <row r="118" spans="1:16" ht="76.5" x14ac:dyDescent="0.25">
      <c r="A118" s="88">
        <v>116</v>
      </c>
      <c r="B118" s="238" t="s">
        <v>2191</v>
      </c>
      <c r="C118" s="48" t="s">
        <v>2192</v>
      </c>
      <c r="D118" s="89">
        <v>1</v>
      </c>
      <c r="E118" s="90">
        <f t="shared" si="6"/>
        <v>39852</v>
      </c>
      <c r="F118" s="91">
        <v>0</v>
      </c>
      <c r="G118" s="127">
        <f t="shared" si="10"/>
        <v>39852</v>
      </c>
      <c r="H118" s="92"/>
      <c r="I118" s="99">
        <v>38880</v>
      </c>
      <c r="J118" s="103">
        <v>40824</v>
      </c>
      <c r="K118" s="93">
        <f t="shared" si="7"/>
        <v>39852</v>
      </c>
      <c r="L118" s="94"/>
      <c r="M118" s="95">
        <v>0</v>
      </c>
      <c r="N118" s="101">
        <f t="shared" si="8"/>
        <v>38880</v>
      </c>
      <c r="O118" s="107">
        <f t="shared" si="9"/>
        <v>40824</v>
      </c>
      <c r="P118" s="96">
        <f t="shared" si="11"/>
        <v>39852</v>
      </c>
    </row>
    <row r="119" spans="1:16" ht="25.5" x14ac:dyDescent="0.25">
      <c r="A119" s="88">
        <v>117</v>
      </c>
      <c r="B119" s="172" t="s">
        <v>70</v>
      </c>
      <c r="C119" s="48" t="s">
        <v>13</v>
      </c>
      <c r="D119" s="89">
        <v>1</v>
      </c>
      <c r="E119" s="90">
        <f t="shared" si="6"/>
        <v>212425.5</v>
      </c>
      <c r="F119" s="91">
        <v>0</v>
      </c>
      <c r="G119" s="127">
        <f t="shared" si="10"/>
        <v>212425.5</v>
      </c>
      <c r="H119" s="92"/>
      <c r="I119" s="99">
        <v>207244</v>
      </c>
      <c r="J119" s="103">
        <v>217607</v>
      </c>
      <c r="K119" s="93">
        <f t="shared" si="7"/>
        <v>212425.5</v>
      </c>
      <c r="L119" s="94"/>
      <c r="M119" s="95">
        <v>0</v>
      </c>
      <c r="N119" s="101">
        <f t="shared" si="8"/>
        <v>207244</v>
      </c>
      <c r="O119" s="107">
        <f t="shared" si="9"/>
        <v>217607</v>
      </c>
      <c r="P119" s="96">
        <f t="shared" si="11"/>
        <v>212425.5</v>
      </c>
    </row>
    <row r="120" spans="1:16" ht="63.75" x14ac:dyDescent="0.25">
      <c r="A120" s="88">
        <v>118</v>
      </c>
      <c r="B120" s="172" t="s">
        <v>1770</v>
      </c>
      <c r="C120" s="48" t="s">
        <v>16</v>
      </c>
      <c r="D120" s="89">
        <v>1</v>
      </c>
      <c r="E120" s="90">
        <f t="shared" si="6"/>
        <v>564570</v>
      </c>
      <c r="F120" s="91">
        <v>0</v>
      </c>
      <c r="G120" s="127">
        <f t="shared" si="10"/>
        <v>564570</v>
      </c>
      <c r="H120" s="92"/>
      <c r="I120" s="99">
        <v>550800</v>
      </c>
      <c r="J120" s="103">
        <v>578340</v>
      </c>
      <c r="K120" s="93">
        <f t="shared" si="7"/>
        <v>564570</v>
      </c>
      <c r="L120" s="94"/>
      <c r="M120" s="95">
        <v>0</v>
      </c>
      <c r="N120" s="101">
        <f t="shared" si="8"/>
        <v>550800</v>
      </c>
      <c r="O120" s="107">
        <f t="shared" si="9"/>
        <v>578340</v>
      </c>
      <c r="P120" s="96">
        <f t="shared" si="11"/>
        <v>564570</v>
      </c>
    </row>
    <row r="121" spans="1:16" x14ac:dyDescent="0.25">
      <c r="A121" s="88">
        <v>119</v>
      </c>
      <c r="B121" s="172" t="s">
        <v>71</v>
      </c>
      <c r="C121" s="48" t="s">
        <v>72</v>
      </c>
      <c r="D121" s="89">
        <v>1</v>
      </c>
      <c r="E121" s="90">
        <f t="shared" si="6"/>
        <v>15814.285714285714</v>
      </c>
      <c r="F121" s="91">
        <v>0.19</v>
      </c>
      <c r="G121" s="127">
        <f t="shared" si="10"/>
        <v>18819</v>
      </c>
      <c r="H121" s="92"/>
      <c r="I121" s="99">
        <v>15428.571428571429</v>
      </c>
      <c r="J121" s="103">
        <v>16200</v>
      </c>
      <c r="K121" s="93">
        <f t="shared" si="7"/>
        <v>15814.285714285714</v>
      </c>
      <c r="L121" s="94"/>
      <c r="M121" s="95">
        <v>0.19</v>
      </c>
      <c r="N121" s="101">
        <f t="shared" si="8"/>
        <v>18360</v>
      </c>
      <c r="O121" s="107">
        <f t="shared" si="9"/>
        <v>19278</v>
      </c>
      <c r="P121" s="96">
        <f t="shared" si="11"/>
        <v>18819</v>
      </c>
    </row>
    <row r="122" spans="1:16" ht="63.75" x14ac:dyDescent="0.25">
      <c r="A122" s="88">
        <v>120</v>
      </c>
      <c r="B122" s="237" t="s">
        <v>2193</v>
      </c>
      <c r="C122" s="48" t="s">
        <v>14</v>
      </c>
      <c r="D122" s="89">
        <v>1</v>
      </c>
      <c r="E122" s="90">
        <f t="shared" si="6"/>
        <v>27411.428571428572</v>
      </c>
      <c r="F122" s="91">
        <v>0.05</v>
      </c>
      <c r="G122" s="127">
        <f t="shared" si="10"/>
        <v>28782</v>
      </c>
      <c r="H122" s="92"/>
      <c r="I122" s="99">
        <v>26742.857142857141</v>
      </c>
      <c r="J122" s="103">
        <v>28080</v>
      </c>
      <c r="K122" s="93">
        <f t="shared" si="7"/>
        <v>27411.428571428572</v>
      </c>
      <c r="L122" s="94"/>
      <c r="M122" s="95">
        <v>0.05</v>
      </c>
      <c r="N122" s="101">
        <f t="shared" si="8"/>
        <v>28080</v>
      </c>
      <c r="O122" s="107">
        <f t="shared" si="9"/>
        <v>29484</v>
      </c>
      <c r="P122" s="96">
        <f t="shared" si="11"/>
        <v>28782</v>
      </c>
    </row>
    <row r="123" spans="1:16" ht="63.75" x14ac:dyDescent="0.25">
      <c r="A123" s="88">
        <v>121</v>
      </c>
      <c r="B123" s="237" t="s">
        <v>2194</v>
      </c>
      <c r="C123" s="48" t="s">
        <v>14</v>
      </c>
      <c r="D123" s="89">
        <v>1</v>
      </c>
      <c r="E123" s="90">
        <f t="shared" si="6"/>
        <v>37427.142857142855</v>
      </c>
      <c r="F123" s="91">
        <v>0.05</v>
      </c>
      <c r="G123" s="127">
        <f t="shared" si="10"/>
        <v>39298.5</v>
      </c>
      <c r="H123" s="92"/>
      <c r="I123" s="99">
        <v>36514.28571428571</v>
      </c>
      <c r="J123" s="103">
        <v>38340</v>
      </c>
      <c r="K123" s="93">
        <f t="shared" si="7"/>
        <v>37427.142857142855</v>
      </c>
      <c r="L123" s="94"/>
      <c r="M123" s="95">
        <v>0.05</v>
      </c>
      <c r="N123" s="101">
        <f t="shared" si="8"/>
        <v>38339.999999999993</v>
      </c>
      <c r="O123" s="107">
        <f t="shared" si="9"/>
        <v>40257</v>
      </c>
      <c r="P123" s="96">
        <f t="shared" si="11"/>
        <v>39298.5</v>
      </c>
    </row>
    <row r="124" spans="1:16" ht="63.75" x14ac:dyDescent="0.25">
      <c r="A124" s="88">
        <v>122</v>
      </c>
      <c r="B124" s="241" t="s">
        <v>2195</v>
      </c>
      <c r="C124" s="48" t="s">
        <v>19</v>
      </c>
      <c r="D124" s="89">
        <v>1</v>
      </c>
      <c r="E124" s="90">
        <f t="shared" si="6"/>
        <v>69670.5</v>
      </c>
      <c r="F124" s="91">
        <v>0</v>
      </c>
      <c r="G124" s="127">
        <f t="shared" si="10"/>
        <v>69670.5</v>
      </c>
      <c r="H124" s="92"/>
      <c r="I124" s="99">
        <v>67971</v>
      </c>
      <c r="J124" s="103">
        <v>71370</v>
      </c>
      <c r="K124" s="93">
        <f t="shared" si="7"/>
        <v>69670.5</v>
      </c>
      <c r="L124" s="94"/>
      <c r="M124" s="95">
        <v>0</v>
      </c>
      <c r="N124" s="101">
        <f t="shared" si="8"/>
        <v>67971</v>
      </c>
      <c r="O124" s="107">
        <f t="shared" si="9"/>
        <v>71370</v>
      </c>
      <c r="P124" s="96">
        <f t="shared" si="11"/>
        <v>69670.5</v>
      </c>
    </row>
    <row r="125" spans="1:16" ht="63.75" x14ac:dyDescent="0.25">
      <c r="A125" s="88">
        <v>123</v>
      </c>
      <c r="B125" s="172" t="s">
        <v>2196</v>
      </c>
      <c r="C125" s="48" t="s">
        <v>19</v>
      </c>
      <c r="D125" s="89">
        <v>1</v>
      </c>
      <c r="E125" s="90">
        <f t="shared" si="6"/>
        <v>117905</v>
      </c>
      <c r="F125" s="91">
        <v>0</v>
      </c>
      <c r="G125" s="127">
        <f t="shared" si="10"/>
        <v>117905</v>
      </c>
      <c r="H125" s="92"/>
      <c r="I125" s="99">
        <v>115029</v>
      </c>
      <c r="J125" s="103">
        <v>120781</v>
      </c>
      <c r="K125" s="93">
        <f t="shared" si="7"/>
        <v>117905</v>
      </c>
      <c r="L125" s="94"/>
      <c r="M125" s="95">
        <v>0</v>
      </c>
      <c r="N125" s="101">
        <f t="shared" si="8"/>
        <v>115029</v>
      </c>
      <c r="O125" s="107">
        <f t="shared" si="9"/>
        <v>120781</v>
      </c>
      <c r="P125" s="96">
        <f t="shared" si="11"/>
        <v>117905</v>
      </c>
    </row>
    <row r="126" spans="1:16" x14ac:dyDescent="0.25">
      <c r="A126" s="88">
        <v>124</v>
      </c>
      <c r="B126" s="172" t="s">
        <v>74</v>
      </c>
      <c r="C126" s="48" t="s">
        <v>73</v>
      </c>
      <c r="D126" s="89">
        <v>1</v>
      </c>
      <c r="E126" s="90">
        <f t="shared" si="6"/>
        <v>285711.42857142858</v>
      </c>
      <c r="F126" s="91">
        <v>0.05</v>
      </c>
      <c r="G126" s="127">
        <f t="shared" si="10"/>
        <v>299997</v>
      </c>
      <c r="H126" s="92"/>
      <c r="I126" s="99">
        <v>278742.85714285716</v>
      </c>
      <c r="J126" s="103">
        <v>292680</v>
      </c>
      <c r="K126" s="93">
        <f t="shared" si="7"/>
        <v>285711.42857142858</v>
      </c>
      <c r="L126" s="94"/>
      <c r="M126" s="95">
        <v>0.05</v>
      </c>
      <c r="N126" s="101">
        <f t="shared" si="8"/>
        <v>292680</v>
      </c>
      <c r="O126" s="107">
        <f t="shared" si="9"/>
        <v>307314</v>
      </c>
      <c r="P126" s="96">
        <f t="shared" si="11"/>
        <v>299997</v>
      </c>
    </row>
    <row r="127" spans="1:16" ht="63.75" x14ac:dyDescent="0.25">
      <c r="A127" s="88">
        <v>125</v>
      </c>
      <c r="B127" s="237" t="s">
        <v>2197</v>
      </c>
      <c r="C127" s="48" t="s">
        <v>73</v>
      </c>
      <c r="D127" s="89">
        <v>1</v>
      </c>
      <c r="E127" s="90">
        <f t="shared" si="6"/>
        <v>170794.28571428571</v>
      </c>
      <c r="F127" s="91">
        <v>0.05</v>
      </c>
      <c r="G127" s="127">
        <f t="shared" si="10"/>
        <v>179334</v>
      </c>
      <c r="H127" s="92"/>
      <c r="I127" s="99">
        <v>166628.57142857142</v>
      </c>
      <c r="J127" s="103">
        <v>174960</v>
      </c>
      <c r="K127" s="93">
        <f t="shared" si="7"/>
        <v>170794.28571428571</v>
      </c>
      <c r="L127" s="94"/>
      <c r="M127" s="95">
        <v>0.05</v>
      </c>
      <c r="N127" s="101">
        <f t="shared" si="8"/>
        <v>174960</v>
      </c>
      <c r="O127" s="107">
        <f t="shared" si="9"/>
        <v>183708</v>
      </c>
      <c r="P127" s="96">
        <f t="shared" si="11"/>
        <v>179334</v>
      </c>
    </row>
    <row r="128" spans="1:16" x14ac:dyDescent="0.25">
      <c r="A128" s="88">
        <v>126</v>
      </c>
      <c r="B128" s="172" t="s">
        <v>75</v>
      </c>
      <c r="C128" s="48" t="s">
        <v>73</v>
      </c>
      <c r="D128" s="89">
        <v>1</v>
      </c>
      <c r="E128" s="90">
        <f t="shared" si="6"/>
        <v>168685.71428571426</v>
      </c>
      <c r="F128" s="91">
        <v>0.05</v>
      </c>
      <c r="G128" s="127">
        <f t="shared" si="10"/>
        <v>177119.99999999997</v>
      </c>
      <c r="H128" s="92"/>
      <c r="I128" s="99">
        <v>164571.42857142855</v>
      </c>
      <c r="J128" s="103">
        <v>172800</v>
      </c>
      <c r="K128" s="93">
        <f t="shared" si="7"/>
        <v>168685.71428571426</v>
      </c>
      <c r="L128" s="94"/>
      <c r="M128" s="95">
        <v>0.05</v>
      </c>
      <c r="N128" s="101">
        <f t="shared" si="8"/>
        <v>172799.99999999997</v>
      </c>
      <c r="O128" s="107">
        <f t="shared" si="9"/>
        <v>181440</v>
      </c>
      <c r="P128" s="96">
        <f t="shared" si="11"/>
        <v>177120</v>
      </c>
    </row>
    <row r="129" spans="1:16" x14ac:dyDescent="0.25">
      <c r="A129" s="88">
        <v>127</v>
      </c>
      <c r="B129" s="172" t="s">
        <v>76</v>
      </c>
      <c r="C129" s="48" t="s">
        <v>73</v>
      </c>
      <c r="D129" s="89">
        <v>1</v>
      </c>
      <c r="E129" s="90">
        <f t="shared" si="6"/>
        <v>161305.71428571426</v>
      </c>
      <c r="F129" s="91">
        <v>0.05</v>
      </c>
      <c r="G129" s="127">
        <f t="shared" si="10"/>
        <v>169370.99999999997</v>
      </c>
      <c r="H129" s="92"/>
      <c r="I129" s="99">
        <v>157371.42857142855</v>
      </c>
      <c r="J129" s="103">
        <v>165240</v>
      </c>
      <c r="K129" s="93">
        <f t="shared" si="7"/>
        <v>161305.71428571426</v>
      </c>
      <c r="L129" s="94"/>
      <c r="M129" s="95">
        <v>0.05</v>
      </c>
      <c r="N129" s="101">
        <f t="shared" si="8"/>
        <v>165239.99999999997</v>
      </c>
      <c r="O129" s="107">
        <f t="shared" si="9"/>
        <v>173502</v>
      </c>
      <c r="P129" s="96">
        <f t="shared" si="11"/>
        <v>169371</v>
      </c>
    </row>
    <row r="130" spans="1:16" x14ac:dyDescent="0.25">
      <c r="A130" s="88">
        <v>128</v>
      </c>
      <c r="B130" s="172" t="s">
        <v>77</v>
      </c>
      <c r="C130" s="48" t="s">
        <v>73</v>
      </c>
      <c r="D130" s="89">
        <v>1</v>
      </c>
      <c r="E130" s="90">
        <f t="shared" si="6"/>
        <v>137584.28571428571</v>
      </c>
      <c r="F130" s="91">
        <v>0.05</v>
      </c>
      <c r="G130" s="127">
        <f t="shared" si="10"/>
        <v>144463.5</v>
      </c>
      <c r="H130" s="92"/>
      <c r="I130" s="99">
        <v>134228.57142857142</v>
      </c>
      <c r="J130" s="103">
        <v>140940</v>
      </c>
      <c r="K130" s="93">
        <f t="shared" si="7"/>
        <v>137584.28571428571</v>
      </c>
      <c r="L130" s="94"/>
      <c r="M130" s="95">
        <v>0.05</v>
      </c>
      <c r="N130" s="101">
        <f t="shared" si="8"/>
        <v>140940</v>
      </c>
      <c r="O130" s="107">
        <f t="shared" si="9"/>
        <v>147987</v>
      </c>
      <c r="P130" s="96">
        <f t="shared" si="11"/>
        <v>144463.5</v>
      </c>
    </row>
    <row r="131" spans="1:16" x14ac:dyDescent="0.25">
      <c r="A131" s="88">
        <v>129</v>
      </c>
      <c r="B131" s="172" t="s">
        <v>78</v>
      </c>
      <c r="C131" s="48" t="s">
        <v>73</v>
      </c>
      <c r="D131" s="89">
        <v>1</v>
      </c>
      <c r="E131" s="90">
        <f t="shared" ref="E131:E194" si="12">K131</f>
        <v>197151.42857142858</v>
      </c>
      <c r="F131" s="91">
        <v>0.05</v>
      </c>
      <c r="G131" s="127">
        <f t="shared" si="10"/>
        <v>207009</v>
      </c>
      <c r="H131" s="92"/>
      <c r="I131" s="99">
        <v>192342.85714285713</v>
      </c>
      <c r="J131" s="103">
        <v>201960</v>
      </c>
      <c r="K131" s="93">
        <f t="shared" ref="K131:K194" si="13">+AVERAGE(I131:J131)</f>
        <v>197151.42857142858</v>
      </c>
      <c r="L131" s="94"/>
      <c r="M131" s="95">
        <v>0.05</v>
      </c>
      <c r="N131" s="101">
        <f t="shared" ref="N131:N194" si="14">+(I131*M131)+I131</f>
        <v>201960</v>
      </c>
      <c r="O131" s="107">
        <f t="shared" ref="O131:O194" si="15">+(J131*M131)+J131</f>
        <v>212058</v>
      </c>
      <c r="P131" s="96">
        <f t="shared" si="11"/>
        <v>207009</v>
      </c>
    </row>
    <row r="132" spans="1:16" ht="51" x14ac:dyDescent="0.25">
      <c r="A132" s="88">
        <v>130</v>
      </c>
      <c r="B132" s="238" t="s">
        <v>2198</v>
      </c>
      <c r="C132" s="48" t="s">
        <v>73</v>
      </c>
      <c r="D132" s="89">
        <v>1</v>
      </c>
      <c r="E132" s="90">
        <f t="shared" si="12"/>
        <v>148654.28571428571</v>
      </c>
      <c r="F132" s="91">
        <v>0.05</v>
      </c>
      <c r="G132" s="127">
        <f t="shared" ref="G132:G195" si="16">(E132*F132)+E132</f>
        <v>156087</v>
      </c>
      <c r="H132" s="92"/>
      <c r="I132" s="99">
        <v>145028.57142857142</v>
      </c>
      <c r="J132" s="103">
        <v>152280</v>
      </c>
      <c r="K132" s="93">
        <f t="shared" si="13"/>
        <v>148654.28571428571</v>
      </c>
      <c r="L132" s="94"/>
      <c r="M132" s="95">
        <v>0.05</v>
      </c>
      <c r="N132" s="101">
        <f t="shared" si="14"/>
        <v>152280</v>
      </c>
      <c r="O132" s="107">
        <f t="shared" si="15"/>
        <v>159894</v>
      </c>
      <c r="P132" s="96">
        <f t="shared" ref="P132:P195" si="17">+AVERAGE(N132:O132)</f>
        <v>156087</v>
      </c>
    </row>
    <row r="133" spans="1:16" x14ac:dyDescent="0.25">
      <c r="A133" s="88">
        <v>131</v>
      </c>
      <c r="B133" s="172" t="s">
        <v>2199</v>
      </c>
      <c r="C133" s="48" t="s">
        <v>14</v>
      </c>
      <c r="D133" s="89">
        <v>1</v>
      </c>
      <c r="E133" s="90">
        <f t="shared" si="12"/>
        <v>949.52521008403369</v>
      </c>
      <c r="F133" s="91">
        <v>0.19</v>
      </c>
      <c r="G133" s="127">
        <f t="shared" si="16"/>
        <v>1129.9350000000002</v>
      </c>
      <c r="H133" s="92"/>
      <c r="I133" s="99">
        <v>926.05042016806726</v>
      </c>
      <c r="J133" s="103">
        <v>973</v>
      </c>
      <c r="K133" s="93">
        <f t="shared" si="13"/>
        <v>949.52521008403369</v>
      </c>
      <c r="L133" s="94"/>
      <c r="M133" s="95">
        <v>0.19</v>
      </c>
      <c r="N133" s="101">
        <f t="shared" si="14"/>
        <v>1102</v>
      </c>
      <c r="O133" s="107">
        <f t="shared" si="15"/>
        <v>1157.8699999999999</v>
      </c>
      <c r="P133" s="96">
        <f t="shared" si="17"/>
        <v>1129.9349999999999</v>
      </c>
    </row>
    <row r="134" spans="1:16" ht="25.5" x14ac:dyDescent="0.25">
      <c r="A134" s="88">
        <v>132</v>
      </c>
      <c r="B134" s="172" t="s">
        <v>2200</v>
      </c>
      <c r="C134" s="48" t="s">
        <v>14</v>
      </c>
      <c r="D134" s="89">
        <v>1</v>
      </c>
      <c r="E134" s="90">
        <f t="shared" si="12"/>
        <v>431730</v>
      </c>
      <c r="F134" s="91">
        <v>0</v>
      </c>
      <c r="G134" s="127">
        <f t="shared" si="16"/>
        <v>431730</v>
      </c>
      <c r="H134" s="92"/>
      <c r="I134" s="117">
        <v>421200</v>
      </c>
      <c r="J134" s="118">
        <v>442260</v>
      </c>
      <c r="K134" s="93">
        <f t="shared" si="13"/>
        <v>431730</v>
      </c>
      <c r="L134" s="94"/>
      <c r="M134" s="119">
        <v>0</v>
      </c>
      <c r="N134" s="120">
        <f t="shared" si="14"/>
        <v>421200</v>
      </c>
      <c r="O134" s="121">
        <f t="shared" si="15"/>
        <v>442260</v>
      </c>
      <c r="P134" s="96">
        <f t="shared" si="17"/>
        <v>431730</v>
      </c>
    </row>
    <row r="135" spans="1:16" x14ac:dyDescent="0.25">
      <c r="A135" s="88">
        <v>133</v>
      </c>
      <c r="B135" s="172" t="s">
        <v>2201</v>
      </c>
      <c r="C135" s="48" t="s">
        <v>14</v>
      </c>
      <c r="D135" s="89">
        <v>1</v>
      </c>
      <c r="E135" s="90">
        <f t="shared" si="12"/>
        <v>2783.0630252100841</v>
      </c>
      <c r="F135" s="91">
        <v>0.19</v>
      </c>
      <c r="G135" s="127">
        <f t="shared" si="16"/>
        <v>3311.8450000000003</v>
      </c>
      <c r="H135" s="92"/>
      <c r="I135" s="99">
        <v>2715.1260504201682</v>
      </c>
      <c r="J135" s="103">
        <v>2851</v>
      </c>
      <c r="K135" s="93">
        <f t="shared" si="13"/>
        <v>2783.0630252100841</v>
      </c>
      <c r="L135" s="94"/>
      <c r="M135" s="95">
        <v>0.19</v>
      </c>
      <c r="N135" s="101">
        <f t="shared" si="14"/>
        <v>3231</v>
      </c>
      <c r="O135" s="107">
        <f t="shared" si="15"/>
        <v>3392.69</v>
      </c>
      <c r="P135" s="96">
        <f t="shared" si="17"/>
        <v>3311.8450000000003</v>
      </c>
    </row>
    <row r="136" spans="1:16" ht="51" x14ac:dyDescent="0.25">
      <c r="A136" s="88">
        <v>134</v>
      </c>
      <c r="B136" s="238" t="s">
        <v>2202</v>
      </c>
      <c r="C136" s="48" t="s">
        <v>14</v>
      </c>
      <c r="D136" s="89">
        <v>1</v>
      </c>
      <c r="E136" s="90">
        <f t="shared" si="12"/>
        <v>177120</v>
      </c>
      <c r="F136" s="91">
        <v>0</v>
      </c>
      <c r="G136" s="127">
        <f t="shared" si="16"/>
        <v>177120</v>
      </c>
      <c r="H136" s="92"/>
      <c r="I136" s="99">
        <v>172800</v>
      </c>
      <c r="J136" s="103">
        <v>181440</v>
      </c>
      <c r="K136" s="93">
        <f t="shared" si="13"/>
        <v>177120</v>
      </c>
      <c r="L136" s="94"/>
      <c r="M136" s="95">
        <v>0</v>
      </c>
      <c r="N136" s="101">
        <f t="shared" si="14"/>
        <v>172800</v>
      </c>
      <c r="O136" s="107">
        <f t="shared" si="15"/>
        <v>181440</v>
      </c>
      <c r="P136" s="96">
        <f t="shared" si="17"/>
        <v>177120</v>
      </c>
    </row>
    <row r="137" spans="1:16" ht="153" x14ac:dyDescent="0.25">
      <c r="A137" s="88">
        <v>135</v>
      </c>
      <c r="B137" s="241" t="s">
        <v>2203</v>
      </c>
      <c r="C137" s="48" t="s">
        <v>14</v>
      </c>
      <c r="D137" s="89">
        <v>1</v>
      </c>
      <c r="E137" s="90">
        <f t="shared" si="12"/>
        <v>76962.85714285713</v>
      </c>
      <c r="F137" s="91">
        <v>0.05</v>
      </c>
      <c r="G137" s="127">
        <f t="shared" si="16"/>
        <v>80810.999999999985</v>
      </c>
      <c r="H137" s="92"/>
      <c r="I137" s="99">
        <v>75085.714285714275</v>
      </c>
      <c r="J137" s="103">
        <v>78840</v>
      </c>
      <c r="K137" s="93">
        <f t="shared" si="13"/>
        <v>76962.85714285713</v>
      </c>
      <c r="L137" s="94"/>
      <c r="M137" s="95">
        <v>0.05</v>
      </c>
      <c r="N137" s="101">
        <f t="shared" si="14"/>
        <v>78839.999999999985</v>
      </c>
      <c r="O137" s="107">
        <f t="shared" si="15"/>
        <v>82782</v>
      </c>
      <c r="P137" s="96">
        <f t="shared" si="17"/>
        <v>80811</v>
      </c>
    </row>
    <row r="138" spans="1:16" ht="51" x14ac:dyDescent="0.25">
      <c r="A138" s="88">
        <v>136</v>
      </c>
      <c r="B138" s="241" t="s">
        <v>2204</v>
      </c>
      <c r="C138" s="48" t="s">
        <v>20</v>
      </c>
      <c r="D138" s="89">
        <v>1</v>
      </c>
      <c r="E138" s="90">
        <f t="shared" si="12"/>
        <v>19488.5</v>
      </c>
      <c r="F138" s="91">
        <v>0</v>
      </c>
      <c r="G138" s="127">
        <f t="shared" si="16"/>
        <v>19488.5</v>
      </c>
      <c r="H138" s="92"/>
      <c r="I138" s="99">
        <v>19013</v>
      </c>
      <c r="J138" s="103">
        <v>19964</v>
      </c>
      <c r="K138" s="93">
        <f t="shared" si="13"/>
        <v>19488.5</v>
      </c>
      <c r="L138" s="94"/>
      <c r="M138" s="95">
        <v>0</v>
      </c>
      <c r="N138" s="101">
        <f t="shared" si="14"/>
        <v>19013</v>
      </c>
      <c r="O138" s="107">
        <f t="shared" si="15"/>
        <v>19964</v>
      </c>
      <c r="P138" s="96">
        <f t="shared" si="17"/>
        <v>19488.5</v>
      </c>
    </row>
    <row r="139" spans="1:16" x14ac:dyDescent="0.25">
      <c r="A139" s="88">
        <v>137</v>
      </c>
      <c r="B139" s="172" t="s">
        <v>2205</v>
      </c>
      <c r="C139" s="48" t="s">
        <v>20</v>
      </c>
      <c r="D139" s="89">
        <v>1</v>
      </c>
      <c r="E139" s="90">
        <f t="shared" si="12"/>
        <v>50669</v>
      </c>
      <c r="F139" s="91">
        <v>0</v>
      </c>
      <c r="G139" s="127">
        <f t="shared" si="16"/>
        <v>50669</v>
      </c>
      <c r="H139" s="92"/>
      <c r="I139" s="99">
        <v>49433</v>
      </c>
      <c r="J139" s="103">
        <v>51905</v>
      </c>
      <c r="K139" s="93">
        <f t="shared" si="13"/>
        <v>50669</v>
      </c>
      <c r="L139" s="94"/>
      <c r="M139" s="95">
        <v>0</v>
      </c>
      <c r="N139" s="101">
        <f t="shared" si="14"/>
        <v>49433</v>
      </c>
      <c r="O139" s="107">
        <f t="shared" si="15"/>
        <v>51905</v>
      </c>
      <c r="P139" s="96">
        <f t="shared" si="17"/>
        <v>50669</v>
      </c>
    </row>
    <row r="140" spans="1:16" ht="102" x14ac:dyDescent="0.25">
      <c r="A140" s="88">
        <v>138</v>
      </c>
      <c r="B140" s="237" t="s">
        <v>2206</v>
      </c>
      <c r="C140" s="48" t="s">
        <v>14</v>
      </c>
      <c r="D140" s="89">
        <v>1</v>
      </c>
      <c r="E140" s="90">
        <f t="shared" si="12"/>
        <v>51156</v>
      </c>
      <c r="F140" s="91">
        <v>0</v>
      </c>
      <c r="G140" s="127">
        <f t="shared" si="16"/>
        <v>51156</v>
      </c>
      <c r="H140" s="92"/>
      <c r="I140" s="99">
        <v>49908</v>
      </c>
      <c r="J140" s="103">
        <v>52404</v>
      </c>
      <c r="K140" s="93">
        <f t="shared" si="13"/>
        <v>51156</v>
      </c>
      <c r="L140" s="94"/>
      <c r="M140" s="95">
        <v>0</v>
      </c>
      <c r="N140" s="101">
        <f t="shared" si="14"/>
        <v>49908</v>
      </c>
      <c r="O140" s="107">
        <f t="shared" si="15"/>
        <v>52404</v>
      </c>
      <c r="P140" s="96">
        <f t="shared" si="17"/>
        <v>51156</v>
      </c>
    </row>
    <row r="141" spans="1:16" ht="51" x14ac:dyDescent="0.25">
      <c r="A141" s="88">
        <v>139</v>
      </c>
      <c r="B141" s="242" t="s">
        <v>2207</v>
      </c>
      <c r="C141" s="48" t="s">
        <v>14</v>
      </c>
      <c r="D141" s="89">
        <v>1</v>
      </c>
      <c r="E141" s="90">
        <f t="shared" si="12"/>
        <v>133165.82352941178</v>
      </c>
      <c r="F141" s="91">
        <v>0.19</v>
      </c>
      <c r="G141" s="127">
        <f t="shared" si="16"/>
        <v>158467.33000000002</v>
      </c>
      <c r="H141" s="92"/>
      <c r="I141" s="99">
        <v>129917.64705882354</v>
      </c>
      <c r="J141" s="103">
        <v>136414</v>
      </c>
      <c r="K141" s="93">
        <f t="shared" si="13"/>
        <v>133165.82352941178</v>
      </c>
      <c r="L141" s="94"/>
      <c r="M141" s="95">
        <v>0.19</v>
      </c>
      <c r="N141" s="101">
        <f t="shared" si="14"/>
        <v>154602</v>
      </c>
      <c r="O141" s="107">
        <f t="shared" si="15"/>
        <v>162332.66</v>
      </c>
      <c r="P141" s="96">
        <f t="shared" si="17"/>
        <v>158467.33000000002</v>
      </c>
    </row>
    <row r="142" spans="1:16" x14ac:dyDescent="0.25">
      <c r="A142" s="88">
        <v>140</v>
      </c>
      <c r="B142" s="172" t="s">
        <v>79</v>
      </c>
      <c r="C142" s="48" t="s">
        <v>14</v>
      </c>
      <c r="D142" s="89">
        <v>1</v>
      </c>
      <c r="E142" s="90">
        <f t="shared" si="12"/>
        <v>113683</v>
      </c>
      <c r="F142" s="91">
        <v>0</v>
      </c>
      <c r="G142" s="127">
        <f t="shared" si="16"/>
        <v>113683</v>
      </c>
      <c r="H142" s="92"/>
      <c r="I142" s="99">
        <v>110910</v>
      </c>
      <c r="J142" s="103">
        <v>116456</v>
      </c>
      <c r="K142" s="93">
        <f t="shared" si="13"/>
        <v>113683</v>
      </c>
      <c r="L142" s="94"/>
      <c r="M142" s="95">
        <v>0</v>
      </c>
      <c r="N142" s="101">
        <f t="shared" si="14"/>
        <v>110910</v>
      </c>
      <c r="O142" s="107">
        <f t="shared" si="15"/>
        <v>116456</v>
      </c>
      <c r="P142" s="96">
        <f t="shared" si="17"/>
        <v>113683</v>
      </c>
    </row>
    <row r="143" spans="1:16" x14ac:dyDescent="0.25">
      <c r="A143" s="88">
        <v>141</v>
      </c>
      <c r="B143" s="172" t="s">
        <v>2208</v>
      </c>
      <c r="C143" s="48" t="s">
        <v>14</v>
      </c>
      <c r="D143" s="89">
        <v>1</v>
      </c>
      <c r="E143" s="90">
        <f t="shared" si="12"/>
        <v>8526</v>
      </c>
      <c r="F143" s="91">
        <v>0</v>
      </c>
      <c r="G143" s="127">
        <f t="shared" si="16"/>
        <v>8526</v>
      </c>
      <c r="H143" s="92"/>
      <c r="I143" s="99">
        <v>8318</v>
      </c>
      <c r="J143" s="103">
        <v>8734</v>
      </c>
      <c r="K143" s="93">
        <f t="shared" si="13"/>
        <v>8526</v>
      </c>
      <c r="L143" s="94"/>
      <c r="M143" s="95">
        <v>0</v>
      </c>
      <c r="N143" s="101">
        <f t="shared" si="14"/>
        <v>8318</v>
      </c>
      <c r="O143" s="107">
        <f t="shared" si="15"/>
        <v>8734</v>
      </c>
      <c r="P143" s="96">
        <f t="shared" si="17"/>
        <v>8526</v>
      </c>
    </row>
    <row r="144" spans="1:16" ht="102" x14ac:dyDescent="0.25">
      <c r="A144" s="88">
        <v>142</v>
      </c>
      <c r="B144" s="238" t="s">
        <v>2209</v>
      </c>
      <c r="C144" s="48" t="s">
        <v>14</v>
      </c>
      <c r="D144" s="89">
        <v>1</v>
      </c>
      <c r="E144" s="90">
        <f t="shared" si="12"/>
        <v>205985.5</v>
      </c>
      <c r="F144" s="91">
        <v>0</v>
      </c>
      <c r="G144" s="127">
        <f t="shared" si="16"/>
        <v>205985.5</v>
      </c>
      <c r="H144" s="92"/>
      <c r="I144" s="99">
        <v>200961</v>
      </c>
      <c r="J144" s="103">
        <v>211010</v>
      </c>
      <c r="K144" s="93">
        <f t="shared" si="13"/>
        <v>205985.5</v>
      </c>
      <c r="L144" s="94"/>
      <c r="M144" s="95">
        <v>0</v>
      </c>
      <c r="N144" s="101">
        <f t="shared" si="14"/>
        <v>200961</v>
      </c>
      <c r="O144" s="107">
        <f t="shared" si="15"/>
        <v>211010</v>
      </c>
      <c r="P144" s="96">
        <f t="shared" si="17"/>
        <v>205985.5</v>
      </c>
    </row>
    <row r="145" spans="1:16" x14ac:dyDescent="0.25">
      <c r="A145" s="88">
        <v>143</v>
      </c>
      <c r="B145" s="172" t="s">
        <v>80</v>
      </c>
      <c r="C145" s="48" t="s">
        <v>14</v>
      </c>
      <c r="D145" s="89">
        <v>1</v>
      </c>
      <c r="E145" s="90">
        <f t="shared" si="12"/>
        <v>195353.11764705883</v>
      </c>
      <c r="F145" s="91">
        <v>0.19</v>
      </c>
      <c r="G145" s="127">
        <f t="shared" si="16"/>
        <v>232470.21</v>
      </c>
      <c r="H145" s="92"/>
      <c r="I145" s="99">
        <v>190588.23529411765</v>
      </c>
      <c r="J145" s="103">
        <v>200118</v>
      </c>
      <c r="K145" s="93">
        <f t="shared" si="13"/>
        <v>195353.11764705883</v>
      </c>
      <c r="L145" s="94"/>
      <c r="M145" s="95">
        <v>0.19</v>
      </c>
      <c r="N145" s="101">
        <f t="shared" si="14"/>
        <v>226800</v>
      </c>
      <c r="O145" s="107">
        <f t="shared" si="15"/>
        <v>238140.41999999998</v>
      </c>
      <c r="P145" s="96">
        <f t="shared" si="17"/>
        <v>232470.21</v>
      </c>
    </row>
    <row r="146" spans="1:16" x14ac:dyDescent="0.25">
      <c r="A146" s="88">
        <v>144</v>
      </c>
      <c r="B146" s="172" t="s">
        <v>81</v>
      </c>
      <c r="C146" s="48" t="s">
        <v>14</v>
      </c>
      <c r="D146" s="89">
        <v>1</v>
      </c>
      <c r="E146" s="90">
        <f t="shared" si="12"/>
        <v>11162.878151260506</v>
      </c>
      <c r="F146" s="91">
        <v>0.19</v>
      </c>
      <c r="G146" s="127">
        <f t="shared" si="16"/>
        <v>13283.825000000001</v>
      </c>
      <c r="H146" s="92"/>
      <c r="I146" s="99">
        <v>10890.756302521009</v>
      </c>
      <c r="J146" s="103">
        <v>11435</v>
      </c>
      <c r="K146" s="93">
        <f t="shared" si="13"/>
        <v>11162.878151260506</v>
      </c>
      <c r="L146" s="94"/>
      <c r="M146" s="95">
        <v>0.19</v>
      </c>
      <c r="N146" s="101">
        <f t="shared" si="14"/>
        <v>12960</v>
      </c>
      <c r="O146" s="107">
        <f t="shared" si="15"/>
        <v>13607.65</v>
      </c>
      <c r="P146" s="96">
        <f t="shared" si="17"/>
        <v>13283.825000000001</v>
      </c>
    </row>
    <row r="147" spans="1:16" x14ac:dyDescent="0.25">
      <c r="A147" s="88">
        <v>145</v>
      </c>
      <c r="B147" s="172" t="s">
        <v>2210</v>
      </c>
      <c r="C147" s="48" t="s">
        <v>14</v>
      </c>
      <c r="D147" s="89">
        <v>1</v>
      </c>
      <c r="E147" s="90">
        <f t="shared" si="12"/>
        <v>54589.491596638662</v>
      </c>
      <c r="F147" s="91">
        <v>0.19</v>
      </c>
      <c r="G147" s="127">
        <f t="shared" si="16"/>
        <v>64961.49500000001</v>
      </c>
      <c r="H147" s="92"/>
      <c r="I147" s="99">
        <v>53257.983193277316</v>
      </c>
      <c r="J147" s="103">
        <v>55921</v>
      </c>
      <c r="K147" s="93">
        <f t="shared" si="13"/>
        <v>54589.491596638662</v>
      </c>
      <c r="L147" s="94"/>
      <c r="M147" s="95">
        <v>0.19</v>
      </c>
      <c r="N147" s="101">
        <f t="shared" si="14"/>
        <v>63377.000000000007</v>
      </c>
      <c r="O147" s="107">
        <f t="shared" si="15"/>
        <v>66545.990000000005</v>
      </c>
      <c r="P147" s="96">
        <f t="shared" si="17"/>
        <v>64961.49500000001</v>
      </c>
    </row>
    <row r="148" spans="1:16" x14ac:dyDescent="0.25">
      <c r="A148" s="88">
        <v>146</v>
      </c>
      <c r="B148" s="172" t="s">
        <v>82</v>
      </c>
      <c r="C148" s="48" t="s">
        <v>14</v>
      </c>
      <c r="D148" s="89">
        <v>1</v>
      </c>
      <c r="E148" s="90">
        <f t="shared" si="12"/>
        <v>54452.684873949576</v>
      </c>
      <c r="F148" s="91">
        <v>0.19</v>
      </c>
      <c r="G148" s="127">
        <f t="shared" si="16"/>
        <v>64798.694999999992</v>
      </c>
      <c r="H148" s="92"/>
      <c r="I148" s="99">
        <v>53124.36974789916</v>
      </c>
      <c r="J148" s="103">
        <v>55781</v>
      </c>
      <c r="K148" s="93">
        <f t="shared" si="13"/>
        <v>54452.684873949576</v>
      </c>
      <c r="L148" s="94"/>
      <c r="M148" s="95">
        <v>0.19</v>
      </c>
      <c r="N148" s="101">
        <f t="shared" si="14"/>
        <v>63218</v>
      </c>
      <c r="O148" s="107">
        <f t="shared" si="15"/>
        <v>66379.39</v>
      </c>
      <c r="P148" s="96">
        <f t="shared" si="17"/>
        <v>64798.695</v>
      </c>
    </row>
    <row r="149" spans="1:16" x14ac:dyDescent="0.25">
      <c r="A149" s="88">
        <v>147</v>
      </c>
      <c r="B149" s="172" t="s">
        <v>83</v>
      </c>
      <c r="C149" s="48" t="s">
        <v>14</v>
      </c>
      <c r="D149" s="89">
        <v>1</v>
      </c>
      <c r="E149" s="90">
        <f t="shared" si="12"/>
        <v>70830.26050420168</v>
      </c>
      <c r="F149" s="91">
        <v>0.19</v>
      </c>
      <c r="G149" s="127">
        <f t="shared" si="16"/>
        <v>84288.01</v>
      </c>
      <c r="H149" s="92"/>
      <c r="I149" s="99">
        <v>69102.521008403361</v>
      </c>
      <c r="J149" s="103">
        <v>72558</v>
      </c>
      <c r="K149" s="93">
        <f t="shared" si="13"/>
        <v>70830.26050420168</v>
      </c>
      <c r="L149" s="94"/>
      <c r="M149" s="95">
        <v>0.19</v>
      </c>
      <c r="N149" s="101">
        <f t="shared" si="14"/>
        <v>82232</v>
      </c>
      <c r="O149" s="107">
        <f t="shared" si="15"/>
        <v>86344.02</v>
      </c>
      <c r="P149" s="96">
        <f t="shared" si="17"/>
        <v>84288.010000000009</v>
      </c>
    </row>
    <row r="150" spans="1:16" x14ac:dyDescent="0.25">
      <c r="A150" s="88">
        <v>148</v>
      </c>
      <c r="B150" s="172" t="s">
        <v>84</v>
      </c>
      <c r="C150" s="48" t="s">
        <v>14</v>
      </c>
      <c r="D150" s="89">
        <v>1</v>
      </c>
      <c r="E150" s="90">
        <f t="shared" si="12"/>
        <v>54742.781512605041</v>
      </c>
      <c r="F150" s="91">
        <v>0.19</v>
      </c>
      <c r="G150" s="127">
        <f t="shared" si="16"/>
        <v>65143.909999999996</v>
      </c>
      <c r="H150" s="92"/>
      <c r="I150" s="99">
        <v>53407.563025210089</v>
      </c>
      <c r="J150" s="103">
        <v>56078</v>
      </c>
      <c r="K150" s="93">
        <f t="shared" si="13"/>
        <v>54742.781512605041</v>
      </c>
      <c r="L150" s="94"/>
      <c r="M150" s="95">
        <v>0.19</v>
      </c>
      <c r="N150" s="101">
        <f t="shared" si="14"/>
        <v>63555.000000000007</v>
      </c>
      <c r="O150" s="107">
        <f t="shared" si="15"/>
        <v>66732.820000000007</v>
      </c>
      <c r="P150" s="96">
        <f t="shared" si="17"/>
        <v>65143.91</v>
      </c>
    </row>
    <row r="151" spans="1:16" x14ac:dyDescent="0.25">
      <c r="A151" s="88">
        <v>149</v>
      </c>
      <c r="B151" s="172" t="s">
        <v>85</v>
      </c>
      <c r="C151" s="48" t="s">
        <v>14</v>
      </c>
      <c r="D151" s="89">
        <v>1</v>
      </c>
      <c r="E151" s="90">
        <f t="shared" si="12"/>
        <v>59911.710084033613</v>
      </c>
      <c r="F151" s="91">
        <v>0.19</v>
      </c>
      <c r="G151" s="127">
        <f t="shared" si="16"/>
        <v>71294.934999999998</v>
      </c>
      <c r="H151" s="92"/>
      <c r="I151" s="99">
        <v>58450.420168067227</v>
      </c>
      <c r="J151" s="103">
        <v>61373</v>
      </c>
      <c r="K151" s="93">
        <f t="shared" si="13"/>
        <v>59911.710084033613</v>
      </c>
      <c r="L151" s="94"/>
      <c r="M151" s="95">
        <v>0.19</v>
      </c>
      <c r="N151" s="101">
        <f t="shared" si="14"/>
        <v>69556</v>
      </c>
      <c r="O151" s="107">
        <f t="shared" si="15"/>
        <v>73033.87</v>
      </c>
      <c r="P151" s="96">
        <f t="shared" si="17"/>
        <v>71294.934999999998</v>
      </c>
    </row>
    <row r="152" spans="1:16" x14ac:dyDescent="0.25">
      <c r="A152" s="88">
        <v>150</v>
      </c>
      <c r="B152" s="172" t="s">
        <v>86</v>
      </c>
      <c r="C152" s="48" t="s">
        <v>14</v>
      </c>
      <c r="D152" s="89">
        <v>1</v>
      </c>
      <c r="E152" s="90">
        <f t="shared" si="12"/>
        <v>42169.588235294119</v>
      </c>
      <c r="F152" s="91">
        <v>0.19</v>
      </c>
      <c r="G152" s="127">
        <f t="shared" si="16"/>
        <v>50181.81</v>
      </c>
      <c r="H152" s="92"/>
      <c r="I152" s="99">
        <v>41141.176470588238</v>
      </c>
      <c r="J152" s="103">
        <v>43198</v>
      </c>
      <c r="K152" s="93">
        <f t="shared" si="13"/>
        <v>42169.588235294119</v>
      </c>
      <c r="L152" s="94"/>
      <c r="M152" s="95">
        <v>0.19</v>
      </c>
      <c r="N152" s="101">
        <f t="shared" si="14"/>
        <v>48958</v>
      </c>
      <c r="O152" s="107">
        <f t="shared" si="15"/>
        <v>51405.62</v>
      </c>
      <c r="P152" s="96">
        <f t="shared" si="17"/>
        <v>50181.81</v>
      </c>
    </row>
    <row r="153" spans="1:16" ht="76.5" x14ac:dyDescent="0.25">
      <c r="A153" s="88">
        <v>151</v>
      </c>
      <c r="B153" s="238" t="s">
        <v>2211</v>
      </c>
      <c r="C153" s="48" t="s">
        <v>14</v>
      </c>
      <c r="D153" s="89">
        <v>1</v>
      </c>
      <c r="E153" s="90">
        <f t="shared" si="12"/>
        <v>39788.5</v>
      </c>
      <c r="F153" s="91">
        <v>0</v>
      </c>
      <c r="G153" s="127">
        <f t="shared" si="16"/>
        <v>39788.5</v>
      </c>
      <c r="H153" s="92"/>
      <c r="I153" s="99">
        <v>38818</v>
      </c>
      <c r="J153" s="103">
        <v>40759</v>
      </c>
      <c r="K153" s="93">
        <f t="shared" si="13"/>
        <v>39788.5</v>
      </c>
      <c r="L153" s="94"/>
      <c r="M153" s="95">
        <v>0</v>
      </c>
      <c r="N153" s="101">
        <f t="shared" si="14"/>
        <v>38818</v>
      </c>
      <c r="O153" s="107">
        <f t="shared" si="15"/>
        <v>40759</v>
      </c>
      <c r="P153" s="96">
        <f t="shared" si="17"/>
        <v>39788.5</v>
      </c>
    </row>
    <row r="154" spans="1:16" ht="63.75" x14ac:dyDescent="0.25">
      <c r="A154" s="88">
        <v>152</v>
      </c>
      <c r="B154" s="238" t="s">
        <v>2212</v>
      </c>
      <c r="C154" s="48" t="s">
        <v>14</v>
      </c>
      <c r="D154" s="89">
        <v>1</v>
      </c>
      <c r="E154" s="90">
        <f t="shared" si="12"/>
        <v>113520</v>
      </c>
      <c r="F154" s="91">
        <v>0</v>
      </c>
      <c r="G154" s="127">
        <f t="shared" si="16"/>
        <v>113520</v>
      </c>
      <c r="H154" s="92"/>
      <c r="I154" s="99">
        <v>110751</v>
      </c>
      <c r="J154" s="103">
        <v>116289</v>
      </c>
      <c r="K154" s="93">
        <f t="shared" si="13"/>
        <v>113520</v>
      </c>
      <c r="L154" s="94"/>
      <c r="M154" s="95">
        <v>0</v>
      </c>
      <c r="N154" s="101">
        <f t="shared" si="14"/>
        <v>110751</v>
      </c>
      <c r="O154" s="107">
        <f t="shared" si="15"/>
        <v>116289</v>
      </c>
      <c r="P154" s="96">
        <f t="shared" si="17"/>
        <v>113520</v>
      </c>
    </row>
    <row r="155" spans="1:16" x14ac:dyDescent="0.25">
      <c r="A155" s="88">
        <v>153</v>
      </c>
      <c r="B155" s="172" t="s">
        <v>87</v>
      </c>
      <c r="C155" s="48" t="s">
        <v>20</v>
      </c>
      <c r="D155" s="89">
        <v>1</v>
      </c>
      <c r="E155" s="90">
        <f t="shared" si="12"/>
        <v>196835</v>
      </c>
      <c r="F155" s="91">
        <v>0</v>
      </c>
      <c r="G155" s="127">
        <f t="shared" si="16"/>
        <v>196835</v>
      </c>
      <c r="H155" s="92"/>
      <c r="I155" s="99">
        <v>192034</v>
      </c>
      <c r="J155" s="103">
        <v>201636</v>
      </c>
      <c r="K155" s="93">
        <f t="shared" si="13"/>
        <v>196835</v>
      </c>
      <c r="L155" s="94"/>
      <c r="M155" s="95">
        <v>0</v>
      </c>
      <c r="N155" s="101">
        <f t="shared" si="14"/>
        <v>192034</v>
      </c>
      <c r="O155" s="107">
        <f t="shared" si="15"/>
        <v>201636</v>
      </c>
      <c r="P155" s="96">
        <f t="shared" si="17"/>
        <v>196835</v>
      </c>
    </row>
    <row r="156" spans="1:16" x14ac:dyDescent="0.25">
      <c r="A156" s="88">
        <v>154</v>
      </c>
      <c r="B156" s="172" t="s">
        <v>88</v>
      </c>
      <c r="C156" s="48" t="s">
        <v>14</v>
      </c>
      <c r="D156" s="89">
        <v>1</v>
      </c>
      <c r="E156" s="90">
        <f t="shared" si="12"/>
        <v>254610</v>
      </c>
      <c r="F156" s="91">
        <v>0</v>
      </c>
      <c r="G156" s="127">
        <f t="shared" si="16"/>
        <v>254610</v>
      </c>
      <c r="H156" s="92"/>
      <c r="I156" s="99">
        <v>248400</v>
      </c>
      <c r="J156" s="103">
        <v>260820</v>
      </c>
      <c r="K156" s="93">
        <f t="shared" si="13"/>
        <v>254610</v>
      </c>
      <c r="L156" s="94"/>
      <c r="M156" s="95">
        <v>0</v>
      </c>
      <c r="N156" s="101">
        <f t="shared" si="14"/>
        <v>248400</v>
      </c>
      <c r="O156" s="107">
        <f t="shared" si="15"/>
        <v>260820</v>
      </c>
      <c r="P156" s="96">
        <f t="shared" si="17"/>
        <v>254610</v>
      </c>
    </row>
    <row r="157" spans="1:16" x14ac:dyDescent="0.25">
      <c r="A157" s="88">
        <v>155</v>
      </c>
      <c r="B157" s="172" t="s">
        <v>89</v>
      </c>
      <c r="C157" s="48" t="s">
        <v>14</v>
      </c>
      <c r="D157" s="89">
        <v>1</v>
      </c>
      <c r="E157" s="90">
        <f t="shared" si="12"/>
        <v>186765.5</v>
      </c>
      <c r="F157" s="91">
        <v>0</v>
      </c>
      <c r="G157" s="127">
        <f t="shared" si="16"/>
        <v>186765.5</v>
      </c>
      <c r="H157" s="92"/>
      <c r="I157" s="99">
        <v>182210</v>
      </c>
      <c r="J157" s="103">
        <v>191321</v>
      </c>
      <c r="K157" s="93">
        <f t="shared" si="13"/>
        <v>186765.5</v>
      </c>
      <c r="L157" s="94"/>
      <c r="M157" s="95">
        <v>0</v>
      </c>
      <c r="N157" s="101">
        <f t="shared" si="14"/>
        <v>182210</v>
      </c>
      <c r="O157" s="107">
        <f t="shared" si="15"/>
        <v>191321</v>
      </c>
      <c r="P157" s="96">
        <f t="shared" si="17"/>
        <v>186765.5</v>
      </c>
    </row>
    <row r="158" spans="1:16" x14ac:dyDescent="0.25">
      <c r="A158" s="88">
        <v>156</v>
      </c>
      <c r="B158" s="172" t="s">
        <v>2213</v>
      </c>
      <c r="C158" s="48" t="s">
        <v>20</v>
      </c>
      <c r="D158" s="89">
        <v>1</v>
      </c>
      <c r="E158" s="90">
        <f t="shared" si="12"/>
        <v>254975</v>
      </c>
      <c r="F158" s="91">
        <v>0</v>
      </c>
      <c r="G158" s="127">
        <f t="shared" si="16"/>
        <v>254975</v>
      </c>
      <c r="H158" s="92"/>
      <c r="I158" s="99">
        <v>248756</v>
      </c>
      <c r="J158" s="103">
        <v>261194</v>
      </c>
      <c r="K158" s="93">
        <f t="shared" si="13"/>
        <v>254975</v>
      </c>
      <c r="L158" s="94"/>
      <c r="M158" s="95">
        <v>0</v>
      </c>
      <c r="N158" s="101">
        <f t="shared" si="14"/>
        <v>248756</v>
      </c>
      <c r="O158" s="107">
        <f t="shared" si="15"/>
        <v>261194</v>
      </c>
      <c r="P158" s="96">
        <f t="shared" si="17"/>
        <v>254975</v>
      </c>
    </row>
    <row r="159" spans="1:16" ht="114.75" x14ac:dyDescent="0.25">
      <c r="A159" s="88">
        <v>157</v>
      </c>
      <c r="B159" s="172" t="s">
        <v>2214</v>
      </c>
      <c r="C159" s="48" t="s">
        <v>19</v>
      </c>
      <c r="D159" s="89">
        <v>1</v>
      </c>
      <c r="E159" s="90">
        <f t="shared" si="12"/>
        <v>251728</v>
      </c>
      <c r="F159" s="91">
        <v>0</v>
      </c>
      <c r="G159" s="127">
        <f t="shared" si="16"/>
        <v>251728</v>
      </c>
      <c r="H159" s="92"/>
      <c r="I159" s="99">
        <v>245588</v>
      </c>
      <c r="J159" s="103">
        <v>257868</v>
      </c>
      <c r="K159" s="93">
        <f t="shared" si="13"/>
        <v>251728</v>
      </c>
      <c r="L159" s="94"/>
      <c r="M159" s="95">
        <v>0</v>
      </c>
      <c r="N159" s="101">
        <f t="shared" si="14"/>
        <v>245588</v>
      </c>
      <c r="O159" s="107">
        <f t="shared" si="15"/>
        <v>257868</v>
      </c>
      <c r="P159" s="96">
        <f t="shared" si="17"/>
        <v>251728</v>
      </c>
    </row>
    <row r="160" spans="1:16" x14ac:dyDescent="0.25">
      <c r="A160" s="88">
        <v>158</v>
      </c>
      <c r="B160" s="172" t="s">
        <v>1771</v>
      </c>
      <c r="C160" s="48" t="s">
        <v>14</v>
      </c>
      <c r="D160" s="89">
        <v>1</v>
      </c>
      <c r="E160" s="90">
        <f t="shared" si="12"/>
        <v>299997</v>
      </c>
      <c r="F160" s="91">
        <v>0</v>
      </c>
      <c r="G160" s="127">
        <f t="shared" si="16"/>
        <v>299997</v>
      </c>
      <c r="H160" s="92"/>
      <c r="I160" s="99">
        <v>292680</v>
      </c>
      <c r="J160" s="103">
        <v>307314</v>
      </c>
      <c r="K160" s="93">
        <f t="shared" si="13"/>
        <v>299997</v>
      </c>
      <c r="L160" s="94"/>
      <c r="M160" s="95">
        <v>0</v>
      </c>
      <c r="N160" s="101">
        <f t="shared" si="14"/>
        <v>292680</v>
      </c>
      <c r="O160" s="107">
        <f t="shared" si="15"/>
        <v>307314</v>
      </c>
      <c r="P160" s="96">
        <f t="shared" si="17"/>
        <v>299997</v>
      </c>
    </row>
    <row r="161" spans="1:16" ht="51" x14ac:dyDescent="0.25">
      <c r="A161" s="88">
        <v>159</v>
      </c>
      <c r="B161" s="172" t="s">
        <v>1772</v>
      </c>
      <c r="C161" s="48" t="s">
        <v>20</v>
      </c>
      <c r="D161" s="89">
        <v>1</v>
      </c>
      <c r="E161" s="90">
        <f t="shared" si="12"/>
        <v>48720.5</v>
      </c>
      <c r="F161" s="91">
        <v>0</v>
      </c>
      <c r="G161" s="127">
        <f t="shared" si="16"/>
        <v>48720.5</v>
      </c>
      <c r="H161" s="92"/>
      <c r="I161" s="99">
        <v>47532</v>
      </c>
      <c r="J161" s="103">
        <v>49909</v>
      </c>
      <c r="K161" s="93">
        <f t="shared" si="13"/>
        <v>48720.5</v>
      </c>
      <c r="L161" s="94"/>
      <c r="M161" s="95">
        <v>0</v>
      </c>
      <c r="N161" s="101">
        <f t="shared" si="14"/>
        <v>47532</v>
      </c>
      <c r="O161" s="107">
        <f t="shared" si="15"/>
        <v>49909</v>
      </c>
      <c r="P161" s="96">
        <f t="shared" si="17"/>
        <v>48720.5</v>
      </c>
    </row>
    <row r="162" spans="1:16" x14ac:dyDescent="0.25">
      <c r="A162" s="88">
        <v>160</v>
      </c>
      <c r="B162" s="172" t="s">
        <v>90</v>
      </c>
      <c r="C162" s="48" t="s">
        <v>14</v>
      </c>
      <c r="D162" s="89">
        <v>1</v>
      </c>
      <c r="E162" s="90">
        <f t="shared" si="12"/>
        <v>271215</v>
      </c>
      <c r="F162" s="91">
        <v>0</v>
      </c>
      <c r="G162" s="127">
        <f t="shared" si="16"/>
        <v>271215</v>
      </c>
      <c r="H162" s="92"/>
      <c r="I162" s="99">
        <v>264600</v>
      </c>
      <c r="J162" s="103">
        <v>277830</v>
      </c>
      <c r="K162" s="93">
        <f t="shared" si="13"/>
        <v>271215</v>
      </c>
      <c r="L162" s="94"/>
      <c r="M162" s="95">
        <v>0</v>
      </c>
      <c r="N162" s="101">
        <f t="shared" si="14"/>
        <v>264600</v>
      </c>
      <c r="O162" s="107">
        <f t="shared" si="15"/>
        <v>277830</v>
      </c>
      <c r="P162" s="96">
        <f t="shared" si="17"/>
        <v>271215</v>
      </c>
    </row>
    <row r="163" spans="1:16" x14ac:dyDescent="0.25">
      <c r="A163" s="88">
        <v>161</v>
      </c>
      <c r="B163" s="172" t="s">
        <v>2215</v>
      </c>
      <c r="C163" s="48" t="s">
        <v>14</v>
      </c>
      <c r="D163" s="89">
        <v>1</v>
      </c>
      <c r="E163" s="90">
        <f t="shared" si="12"/>
        <v>259848</v>
      </c>
      <c r="F163" s="91">
        <v>0</v>
      </c>
      <c r="G163" s="127">
        <f t="shared" si="16"/>
        <v>259848</v>
      </c>
      <c r="H163" s="92"/>
      <c r="I163" s="99">
        <v>253510</v>
      </c>
      <c r="J163" s="103">
        <v>266186</v>
      </c>
      <c r="K163" s="93">
        <f t="shared" si="13"/>
        <v>259848</v>
      </c>
      <c r="L163" s="94"/>
      <c r="M163" s="95">
        <v>0</v>
      </c>
      <c r="N163" s="101">
        <f t="shared" si="14"/>
        <v>253510</v>
      </c>
      <c r="O163" s="107">
        <f t="shared" si="15"/>
        <v>266186</v>
      </c>
      <c r="P163" s="96">
        <f t="shared" si="17"/>
        <v>259848</v>
      </c>
    </row>
    <row r="164" spans="1:16" x14ac:dyDescent="0.25">
      <c r="A164" s="88">
        <v>162</v>
      </c>
      <c r="B164" s="172" t="s">
        <v>2216</v>
      </c>
      <c r="C164" s="48" t="s">
        <v>14</v>
      </c>
      <c r="D164" s="89">
        <v>1</v>
      </c>
      <c r="E164" s="90">
        <f t="shared" si="12"/>
        <v>424851.5</v>
      </c>
      <c r="F164" s="91">
        <v>0</v>
      </c>
      <c r="G164" s="127">
        <f t="shared" si="16"/>
        <v>424851.5</v>
      </c>
      <c r="H164" s="92"/>
      <c r="I164" s="99">
        <v>414489</v>
      </c>
      <c r="J164" s="103">
        <v>435214</v>
      </c>
      <c r="K164" s="93">
        <f t="shared" si="13"/>
        <v>424851.5</v>
      </c>
      <c r="L164" s="94"/>
      <c r="M164" s="95">
        <v>0</v>
      </c>
      <c r="N164" s="101">
        <f t="shared" si="14"/>
        <v>414489</v>
      </c>
      <c r="O164" s="107">
        <f t="shared" si="15"/>
        <v>435214</v>
      </c>
      <c r="P164" s="96">
        <f t="shared" si="17"/>
        <v>424851.5</v>
      </c>
    </row>
    <row r="165" spans="1:16" ht="25.5" x14ac:dyDescent="0.25">
      <c r="A165" s="88">
        <v>163</v>
      </c>
      <c r="B165" s="172" t="s">
        <v>91</v>
      </c>
      <c r="C165" s="48" t="s">
        <v>14</v>
      </c>
      <c r="D165" s="89">
        <v>1</v>
      </c>
      <c r="E165" s="90">
        <f t="shared" si="12"/>
        <v>274536</v>
      </c>
      <c r="F165" s="91">
        <v>0</v>
      </c>
      <c r="G165" s="127">
        <f t="shared" si="16"/>
        <v>274536</v>
      </c>
      <c r="H165" s="92"/>
      <c r="I165" s="99">
        <v>267840</v>
      </c>
      <c r="J165" s="103">
        <v>281232</v>
      </c>
      <c r="K165" s="93">
        <f t="shared" si="13"/>
        <v>274536</v>
      </c>
      <c r="L165" s="94"/>
      <c r="M165" s="95">
        <v>0</v>
      </c>
      <c r="N165" s="101">
        <f t="shared" si="14"/>
        <v>267840</v>
      </c>
      <c r="O165" s="107">
        <f t="shared" si="15"/>
        <v>281232</v>
      </c>
      <c r="P165" s="96">
        <f t="shared" si="17"/>
        <v>274536</v>
      </c>
    </row>
    <row r="166" spans="1:16" x14ac:dyDescent="0.25">
      <c r="A166" s="88">
        <v>164</v>
      </c>
      <c r="B166" s="172" t="s">
        <v>2217</v>
      </c>
      <c r="C166" s="48" t="s">
        <v>14</v>
      </c>
      <c r="D166" s="89">
        <v>1</v>
      </c>
      <c r="E166" s="90">
        <f t="shared" si="12"/>
        <v>160772.5</v>
      </c>
      <c r="F166" s="91">
        <v>0</v>
      </c>
      <c r="G166" s="127">
        <f t="shared" si="16"/>
        <v>160772.5</v>
      </c>
      <c r="H166" s="92"/>
      <c r="I166" s="99">
        <v>156851</v>
      </c>
      <c r="J166" s="103">
        <v>164694</v>
      </c>
      <c r="K166" s="93">
        <f t="shared" si="13"/>
        <v>160772.5</v>
      </c>
      <c r="L166" s="94"/>
      <c r="M166" s="95">
        <v>0</v>
      </c>
      <c r="N166" s="101">
        <f t="shared" si="14"/>
        <v>156851</v>
      </c>
      <c r="O166" s="107">
        <f t="shared" si="15"/>
        <v>164694</v>
      </c>
      <c r="P166" s="96">
        <f t="shared" si="17"/>
        <v>160772.5</v>
      </c>
    </row>
    <row r="167" spans="1:16" x14ac:dyDescent="0.25">
      <c r="A167" s="88">
        <v>165</v>
      </c>
      <c r="B167" s="172" t="s">
        <v>92</v>
      </c>
      <c r="C167" s="48" t="s">
        <v>26</v>
      </c>
      <c r="D167" s="89">
        <v>1</v>
      </c>
      <c r="E167" s="90">
        <f t="shared" si="12"/>
        <v>13284</v>
      </c>
      <c r="F167" s="91">
        <v>0</v>
      </c>
      <c r="G167" s="127">
        <f t="shared" si="16"/>
        <v>13284</v>
      </c>
      <c r="H167" s="92"/>
      <c r="I167" s="99">
        <v>12960</v>
      </c>
      <c r="J167" s="103">
        <v>13608</v>
      </c>
      <c r="K167" s="93">
        <f t="shared" si="13"/>
        <v>13284</v>
      </c>
      <c r="L167" s="94"/>
      <c r="M167" s="95">
        <v>0</v>
      </c>
      <c r="N167" s="101">
        <f t="shared" si="14"/>
        <v>12960</v>
      </c>
      <c r="O167" s="107">
        <f t="shared" si="15"/>
        <v>13608</v>
      </c>
      <c r="P167" s="96">
        <f t="shared" si="17"/>
        <v>13284</v>
      </c>
    </row>
    <row r="168" spans="1:16" x14ac:dyDescent="0.25">
      <c r="A168" s="88">
        <v>166</v>
      </c>
      <c r="B168" s="172" t="s">
        <v>2218</v>
      </c>
      <c r="C168" s="48" t="s">
        <v>14</v>
      </c>
      <c r="D168" s="89">
        <v>1</v>
      </c>
      <c r="E168" s="90">
        <f t="shared" si="12"/>
        <v>260145</v>
      </c>
      <c r="F168" s="91">
        <v>0</v>
      </c>
      <c r="G168" s="127">
        <f t="shared" si="16"/>
        <v>260145</v>
      </c>
      <c r="H168" s="92"/>
      <c r="I168" s="99">
        <v>253800</v>
      </c>
      <c r="J168" s="103">
        <v>266490</v>
      </c>
      <c r="K168" s="93">
        <f t="shared" si="13"/>
        <v>260145</v>
      </c>
      <c r="L168" s="94"/>
      <c r="M168" s="95">
        <v>0</v>
      </c>
      <c r="N168" s="101">
        <f t="shared" si="14"/>
        <v>253800</v>
      </c>
      <c r="O168" s="107">
        <f t="shared" si="15"/>
        <v>266490</v>
      </c>
      <c r="P168" s="96">
        <f t="shared" si="17"/>
        <v>260145</v>
      </c>
    </row>
    <row r="169" spans="1:16" x14ac:dyDescent="0.25">
      <c r="A169" s="88">
        <v>167</v>
      </c>
      <c r="B169" s="172" t="s">
        <v>93</v>
      </c>
      <c r="C169" s="48" t="s">
        <v>14</v>
      </c>
      <c r="D169" s="89">
        <v>1</v>
      </c>
      <c r="E169" s="90">
        <f t="shared" si="12"/>
        <v>23063.420168067227</v>
      </c>
      <c r="F169" s="91">
        <v>0.19</v>
      </c>
      <c r="G169" s="127">
        <f t="shared" si="16"/>
        <v>27445.47</v>
      </c>
      <c r="H169" s="92"/>
      <c r="I169" s="99">
        <v>22500.840336134454</v>
      </c>
      <c r="J169" s="103">
        <v>23626</v>
      </c>
      <c r="K169" s="93">
        <f t="shared" si="13"/>
        <v>23063.420168067227</v>
      </c>
      <c r="L169" s="94"/>
      <c r="M169" s="95">
        <v>0.19</v>
      </c>
      <c r="N169" s="101">
        <f t="shared" si="14"/>
        <v>26776</v>
      </c>
      <c r="O169" s="107">
        <f t="shared" si="15"/>
        <v>28114.94</v>
      </c>
      <c r="P169" s="96">
        <f t="shared" si="17"/>
        <v>27445.47</v>
      </c>
    </row>
    <row r="170" spans="1:16" x14ac:dyDescent="0.25">
      <c r="A170" s="88">
        <v>168</v>
      </c>
      <c r="B170" s="172" t="s">
        <v>94</v>
      </c>
      <c r="C170" s="48" t="s">
        <v>14</v>
      </c>
      <c r="D170" s="89">
        <v>1</v>
      </c>
      <c r="E170" s="90">
        <f t="shared" si="12"/>
        <v>62777.60924369748</v>
      </c>
      <c r="F170" s="91">
        <v>0.19</v>
      </c>
      <c r="G170" s="127">
        <f t="shared" si="16"/>
        <v>74705.354999999996</v>
      </c>
      <c r="H170" s="92"/>
      <c r="I170" s="99">
        <v>61246.218487394959</v>
      </c>
      <c r="J170" s="103">
        <v>64309</v>
      </c>
      <c r="K170" s="93">
        <f t="shared" si="13"/>
        <v>62777.60924369748</v>
      </c>
      <c r="L170" s="94"/>
      <c r="M170" s="95">
        <v>0.19</v>
      </c>
      <c r="N170" s="101">
        <f t="shared" si="14"/>
        <v>72883</v>
      </c>
      <c r="O170" s="107">
        <f t="shared" si="15"/>
        <v>76527.710000000006</v>
      </c>
      <c r="P170" s="96">
        <f t="shared" si="17"/>
        <v>74705.35500000001</v>
      </c>
    </row>
    <row r="171" spans="1:16" x14ac:dyDescent="0.25">
      <c r="A171" s="88">
        <v>169</v>
      </c>
      <c r="B171" s="172" t="s">
        <v>95</v>
      </c>
      <c r="C171" s="48" t="s">
        <v>14</v>
      </c>
      <c r="D171" s="89">
        <v>1</v>
      </c>
      <c r="E171" s="90">
        <f t="shared" si="12"/>
        <v>53430.5</v>
      </c>
      <c r="F171" s="91">
        <v>0</v>
      </c>
      <c r="G171" s="127">
        <f t="shared" si="16"/>
        <v>53430.5</v>
      </c>
      <c r="H171" s="92"/>
      <c r="I171" s="99">
        <v>52127</v>
      </c>
      <c r="J171" s="103">
        <v>54734</v>
      </c>
      <c r="K171" s="93">
        <f t="shared" si="13"/>
        <v>53430.5</v>
      </c>
      <c r="L171" s="94"/>
      <c r="M171" s="95">
        <v>0</v>
      </c>
      <c r="N171" s="101">
        <f t="shared" si="14"/>
        <v>52127</v>
      </c>
      <c r="O171" s="107">
        <f t="shared" si="15"/>
        <v>54734</v>
      </c>
      <c r="P171" s="96">
        <f t="shared" si="17"/>
        <v>53430.5</v>
      </c>
    </row>
    <row r="172" spans="1:16" x14ac:dyDescent="0.25">
      <c r="A172" s="88">
        <v>170</v>
      </c>
      <c r="B172" s="172" t="s">
        <v>2219</v>
      </c>
      <c r="C172" s="48" t="s">
        <v>20</v>
      </c>
      <c r="D172" s="89">
        <v>1</v>
      </c>
      <c r="E172" s="90">
        <f t="shared" si="12"/>
        <v>31888.962184873948</v>
      </c>
      <c r="F172" s="91">
        <v>0.19</v>
      </c>
      <c r="G172" s="127">
        <f t="shared" si="16"/>
        <v>37947.864999999998</v>
      </c>
      <c r="H172" s="92"/>
      <c r="I172" s="99">
        <v>31110.9243697479</v>
      </c>
      <c r="J172" s="103">
        <v>32667</v>
      </c>
      <c r="K172" s="93">
        <f t="shared" si="13"/>
        <v>31888.962184873948</v>
      </c>
      <c r="L172" s="94"/>
      <c r="M172" s="95">
        <v>0.19</v>
      </c>
      <c r="N172" s="101">
        <f t="shared" si="14"/>
        <v>37022</v>
      </c>
      <c r="O172" s="107">
        <f t="shared" si="15"/>
        <v>38873.730000000003</v>
      </c>
      <c r="P172" s="96">
        <f t="shared" si="17"/>
        <v>37947.865000000005</v>
      </c>
    </row>
    <row r="173" spans="1:16" x14ac:dyDescent="0.25">
      <c r="A173" s="88">
        <v>171</v>
      </c>
      <c r="B173" s="172" t="s">
        <v>2220</v>
      </c>
      <c r="C173" s="48" t="s">
        <v>19</v>
      </c>
      <c r="D173" s="89">
        <v>1</v>
      </c>
      <c r="E173" s="90">
        <f t="shared" si="12"/>
        <v>24933.605042016807</v>
      </c>
      <c r="F173" s="91">
        <v>0.19</v>
      </c>
      <c r="G173" s="127">
        <f t="shared" si="16"/>
        <v>29670.989999999998</v>
      </c>
      <c r="H173" s="92"/>
      <c r="I173" s="99">
        <v>24325.210084033613</v>
      </c>
      <c r="J173" s="103">
        <v>25542</v>
      </c>
      <c r="K173" s="93">
        <f t="shared" si="13"/>
        <v>24933.605042016807</v>
      </c>
      <c r="L173" s="94"/>
      <c r="M173" s="95">
        <v>0.19</v>
      </c>
      <c r="N173" s="101">
        <f t="shared" si="14"/>
        <v>28947</v>
      </c>
      <c r="O173" s="107">
        <f t="shared" si="15"/>
        <v>30394.98</v>
      </c>
      <c r="P173" s="96">
        <f t="shared" si="17"/>
        <v>29670.989999999998</v>
      </c>
    </row>
    <row r="174" spans="1:16" x14ac:dyDescent="0.25">
      <c r="A174" s="88">
        <v>172</v>
      </c>
      <c r="B174" s="172" t="s">
        <v>2221</v>
      </c>
      <c r="C174" s="48" t="s">
        <v>26</v>
      </c>
      <c r="D174" s="89">
        <v>1</v>
      </c>
      <c r="E174" s="90">
        <f t="shared" si="12"/>
        <v>55948</v>
      </c>
      <c r="F174" s="91">
        <v>0</v>
      </c>
      <c r="G174" s="127">
        <f t="shared" si="16"/>
        <v>55948</v>
      </c>
      <c r="H174" s="92"/>
      <c r="I174" s="99">
        <v>54583</v>
      </c>
      <c r="J174" s="103">
        <v>57313</v>
      </c>
      <c r="K174" s="93">
        <f t="shared" si="13"/>
        <v>55948</v>
      </c>
      <c r="L174" s="94"/>
      <c r="M174" s="95">
        <v>0</v>
      </c>
      <c r="N174" s="101">
        <f t="shared" si="14"/>
        <v>54583</v>
      </c>
      <c r="O174" s="107">
        <f t="shared" si="15"/>
        <v>57313</v>
      </c>
      <c r="P174" s="96">
        <f t="shared" si="17"/>
        <v>55948</v>
      </c>
    </row>
    <row r="175" spans="1:16" x14ac:dyDescent="0.25">
      <c r="A175" s="88">
        <v>173</v>
      </c>
      <c r="B175" s="172" t="s">
        <v>2222</v>
      </c>
      <c r="C175" s="48" t="s">
        <v>14</v>
      </c>
      <c r="D175" s="89">
        <v>1</v>
      </c>
      <c r="E175" s="90">
        <f t="shared" si="12"/>
        <v>210330</v>
      </c>
      <c r="F175" s="91">
        <v>0</v>
      </c>
      <c r="G175" s="127">
        <f t="shared" si="16"/>
        <v>210330</v>
      </c>
      <c r="H175" s="92"/>
      <c r="I175" s="99">
        <v>205200</v>
      </c>
      <c r="J175" s="103">
        <v>215460</v>
      </c>
      <c r="K175" s="93">
        <f t="shared" si="13"/>
        <v>210330</v>
      </c>
      <c r="L175" s="94"/>
      <c r="M175" s="95">
        <v>0</v>
      </c>
      <c r="N175" s="101">
        <f t="shared" si="14"/>
        <v>205200</v>
      </c>
      <c r="O175" s="107">
        <f t="shared" si="15"/>
        <v>215460</v>
      </c>
      <c r="P175" s="96">
        <f t="shared" si="17"/>
        <v>210330</v>
      </c>
    </row>
    <row r="176" spans="1:16" ht="25.5" x14ac:dyDescent="0.25">
      <c r="A176" s="88">
        <v>174</v>
      </c>
      <c r="B176" s="172" t="s">
        <v>2223</v>
      </c>
      <c r="C176" s="48" t="s">
        <v>14</v>
      </c>
      <c r="D176" s="89">
        <v>1</v>
      </c>
      <c r="E176" s="90">
        <f t="shared" si="12"/>
        <v>32967.5</v>
      </c>
      <c r="F176" s="91">
        <v>0</v>
      </c>
      <c r="G176" s="127">
        <f t="shared" si="16"/>
        <v>32967.5</v>
      </c>
      <c r="H176" s="92"/>
      <c r="I176" s="99">
        <v>32163</v>
      </c>
      <c r="J176" s="103">
        <v>33772</v>
      </c>
      <c r="K176" s="93">
        <f t="shared" si="13"/>
        <v>32967.5</v>
      </c>
      <c r="L176" s="94"/>
      <c r="M176" s="95">
        <v>0</v>
      </c>
      <c r="N176" s="101">
        <f t="shared" si="14"/>
        <v>32163</v>
      </c>
      <c r="O176" s="107">
        <f t="shared" si="15"/>
        <v>33772</v>
      </c>
      <c r="P176" s="96">
        <f t="shared" si="17"/>
        <v>32967.5</v>
      </c>
    </row>
    <row r="177" spans="1:16" ht="25.5" x14ac:dyDescent="0.25">
      <c r="A177" s="88">
        <v>175</v>
      </c>
      <c r="B177" s="238" t="s">
        <v>2224</v>
      </c>
      <c r="C177" s="48" t="s">
        <v>14</v>
      </c>
      <c r="D177" s="89">
        <v>1</v>
      </c>
      <c r="E177" s="90">
        <f t="shared" si="12"/>
        <v>37352.5</v>
      </c>
      <c r="F177" s="91">
        <v>0</v>
      </c>
      <c r="G177" s="127">
        <f t="shared" si="16"/>
        <v>37352.5</v>
      </c>
      <c r="H177" s="92"/>
      <c r="I177" s="99">
        <v>36441</v>
      </c>
      <c r="J177" s="103">
        <v>38264</v>
      </c>
      <c r="K177" s="93">
        <f t="shared" si="13"/>
        <v>37352.5</v>
      </c>
      <c r="L177" s="94"/>
      <c r="M177" s="95">
        <v>0</v>
      </c>
      <c r="N177" s="101">
        <f t="shared" si="14"/>
        <v>36441</v>
      </c>
      <c r="O177" s="107">
        <f t="shared" si="15"/>
        <v>38264</v>
      </c>
      <c r="P177" s="96">
        <f t="shared" si="17"/>
        <v>37352.5</v>
      </c>
    </row>
    <row r="178" spans="1:16" x14ac:dyDescent="0.25">
      <c r="A178" s="88">
        <v>176</v>
      </c>
      <c r="B178" s="172" t="s">
        <v>96</v>
      </c>
      <c r="C178" s="48" t="s">
        <v>14</v>
      </c>
      <c r="D178" s="89">
        <v>1</v>
      </c>
      <c r="E178" s="90">
        <f t="shared" si="12"/>
        <v>33776.050420168067</v>
      </c>
      <c r="F178" s="91">
        <v>0.19</v>
      </c>
      <c r="G178" s="127">
        <f t="shared" si="16"/>
        <v>40193.5</v>
      </c>
      <c r="H178" s="92"/>
      <c r="I178" s="99">
        <v>32952.100840336134</v>
      </c>
      <c r="J178" s="103">
        <v>34600</v>
      </c>
      <c r="K178" s="93">
        <f t="shared" si="13"/>
        <v>33776.050420168067</v>
      </c>
      <c r="L178" s="94"/>
      <c r="M178" s="95">
        <v>0.19</v>
      </c>
      <c r="N178" s="101">
        <f t="shared" si="14"/>
        <v>39213</v>
      </c>
      <c r="O178" s="107">
        <f t="shared" si="15"/>
        <v>41174</v>
      </c>
      <c r="P178" s="96">
        <f t="shared" si="17"/>
        <v>40193.5</v>
      </c>
    </row>
    <row r="179" spans="1:16" ht="38.25" x14ac:dyDescent="0.25">
      <c r="A179" s="88">
        <v>177</v>
      </c>
      <c r="B179" s="172" t="s">
        <v>2225</v>
      </c>
      <c r="C179" s="48" t="s">
        <v>97</v>
      </c>
      <c r="D179" s="89">
        <v>1</v>
      </c>
      <c r="E179" s="90">
        <f t="shared" si="12"/>
        <v>48708</v>
      </c>
      <c r="F179" s="91">
        <v>0</v>
      </c>
      <c r="G179" s="127">
        <f t="shared" si="16"/>
        <v>48708</v>
      </c>
      <c r="H179" s="92"/>
      <c r="I179" s="99">
        <v>47520</v>
      </c>
      <c r="J179" s="103">
        <v>49896</v>
      </c>
      <c r="K179" s="93">
        <f t="shared" si="13"/>
        <v>48708</v>
      </c>
      <c r="L179" s="94"/>
      <c r="M179" s="95">
        <v>0</v>
      </c>
      <c r="N179" s="101">
        <f t="shared" si="14"/>
        <v>47520</v>
      </c>
      <c r="O179" s="107">
        <f t="shared" si="15"/>
        <v>49896</v>
      </c>
      <c r="P179" s="96">
        <f t="shared" si="17"/>
        <v>48708</v>
      </c>
    </row>
    <row r="180" spans="1:16" ht="76.5" x14ac:dyDescent="0.25">
      <c r="A180" s="88">
        <v>178</v>
      </c>
      <c r="B180" s="238" t="s">
        <v>2226</v>
      </c>
      <c r="C180" s="48" t="s">
        <v>20</v>
      </c>
      <c r="D180" s="89">
        <v>1</v>
      </c>
      <c r="E180" s="90">
        <f t="shared" si="12"/>
        <v>231363</v>
      </c>
      <c r="F180" s="91">
        <v>0</v>
      </c>
      <c r="G180" s="127">
        <f t="shared" si="16"/>
        <v>231363</v>
      </c>
      <c r="H180" s="92"/>
      <c r="I180" s="99">
        <v>225720</v>
      </c>
      <c r="J180" s="103">
        <v>237006</v>
      </c>
      <c r="K180" s="93">
        <f t="shared" si="13"/>
        <v>231363</v>
      </c>
      <c r="L180" s="94"/>
      <c r="M180" s="95">
        <v>0</v>
      </c>
      <c r="N180" s="101">
        <f t="shared" si="14"/>
        <v>225720</v>
      </c>
      <c r="O180" s="107">
        <f t="shared" si="15"/>
        <v>237006</v>
      </c>
      <c r="P180" s="96">
        <f t="shared" si="17"/>
        <v>231363</v>
      </c>
    </row>
    <row r="181" spans="1:16" x14ac:dyDescent="0.25">
      <c r="A181" s="88">
        <v>179</v>
      </c>
      <c r="B181" s="172" t="s">
        <v>2227</v>
      </c>
      <c r="C181" s="48" t="s">
        <v>26</v>
      </c>
      <c r="D181" s="89">
        <v>1</v>
      </c>
      <c r="E181" s="90">
        <f t="shared" si="12"/>
        <v>80811</v>
      </c>
      <c r="F181" s="91">
        <v>0</v>
      </c>
      <c r="G181" s="127">
        <f t="shared" si="16"/>
        <v>80811</v>
      </c>
      <c r="H181" s="92"/>
      <c r="I181" s="99">
        <v>78840</v>
      </c>
      <c r="J181" s="103">
        <v>82782</v>
      </c>
      <c r="K181" s="93">
        <f t="shared" si="13"/>
        <v>80811</v>
      </c>
      <c r="L181" s="94"/>
      <c r="M181" s="95">
        <v>0</v>
      </c>
      <c r="N181" s="101">
        <f t="shared" si="14"/>
        <v>78840</v>
      </c>
      <c r="O181" s="107">
        <f t="shared" si="15"/>
        <v>82782</v>
      </c>
      <c r="P181" s="96">
        <f t="shared" si="17"/>
        <v>80811</v>
      </c>
    </row>
    <row r="182" spans="1:16" x14ac:dyDescent="0.25">
      <c r="A182" s="88">
        <v>180</v>
      </c>
      <c r="B182" s="172" t="s">
        <v>1773</v>
      </c>
      <c r="C182" s="48" t="s">
        <v>26</v>
      </c>
      <c r="D182" s="89">
        <v>1</v>
      </c>
      <c r="E182" s="90">
        <f t="shared" si="12"/>
        <v>34317</v>
      </c>
      <c r="F182" s="91">
        <v>0</v>
      </c>
      <c r="G182" s="127">
        <f t="shared" si="16"/>
        <v>34317</v>
      </c>
      <c r="H182" s="92"/>
      <c r="I182" s="99">
        <v>33480</v>
      </c>
      <c r="J182" s="103">
        <v>35154</v>
      </c>
      <c r="K182" s="93">
        <f t="shared" si="13"/>
        <v>34317</v>
      </c>
      <c r="L182" s="94"/>
      <c r="M182" s="95">
        <v>0</v>
      </c>
      <c r="N182" s="101">
        <f t="shared" si="14"/>
        <v>33480</v>
      </c>
      <c r="O182" s="107">
        <f t="shared" si="15"/>
        <v>35154</v>
      </c>
      <c r="P182" s="96">
        <f t="shared" si="17"/>
        <v>34317</v>
      </c>
    </row>
    <row r="183" spans="1:16" x14ac:dyDescent="0.25">
      <c r="A183" s="88">
        <v>181</v>
      </c>
      <c r="B183" s="172" t="s">
        <v>2228</v>
      </c>
      <c r="C183" s="48" t="s">
        <v>14</v>
      </c>
      <c r="D183" s="89">
        <v>1</v>
      </c>
      <c r="E183" s="90">
        <f t="shared" si="12"/>
        <v>75652.5</v>
      </c>
      <c r="F183" s="91">
        <v>0</v>
      </c>
      <c r="G183" s="127">
        <f t="shared" si="16"/>
        <v>75652.5</v>
      </c>
      <c r="H183" s="92"/>
      <c r="I183" s="99">
        <v>73807</v>
      </c>
      <c r="J183" s="103">
        <v>77498</v>
      </c>
      <c r="K183" s="93">
        <f t="shared" si="13"/>
        <v>75652.5</v>
      </c>
      <c r="L183" s="94"/>
      <c r="M183" s="119">
        <v>0</v>
      </c>
      <c r="N183" s="101">
        <f t="shared" si="14"/>
        <v>73807</v>
      </c>
      <c r="O183" s="107">
        <f t="shared" si="15"/>
        <v>77498</v>
      </c>
      <c r="P183" s="96">
        <f t="shared" si="17"/>
        <v>75652.5</v>
      </c>
    </row>
    <row r="184" spans="1:16" x14ac:dyDescent="0.25">
      <c r="A184" s="88">
        <v>182</v>
      </c>
      <c r="B184" s="172" t="s">
        <v>2229</v>
      </c>
      <c r="C184" s="48" t="s">
        <v>20</v>
      </c>
      <c r="D184" s="89">
        <v>1</v>
      </c>
      <c r="E184" s="90">
        <f t="shared" si="12"/>
        <v>62767</v>
      </c>
      <c r="F184" s="91">
        <v>0</v>
      </c>
      <c r="G184" s="127">
        <f t="shared" si="16"/>
        <v>62767</v>
      </c>
      <c r="H184" s="92"/>
      <c r="I184" s="99">
        <v>61236</v>
      </c>
      <c r="J184" s="103">
        <v>64298</v>
      </c>
      <c r="K184" s="93">
        <f t="shared" si="13"/>
        <v>62767</v>
      </c>
      <c r="L184" s="94"/>
      <c r="M184" s="95">
        <v>0</v>
      </c>
      <c r="N184" s="101">
        <f t="shared" si="14"/>
        <v>61236</v>
      </c>
      <c r="O184" s="107">
        <f t="shared" si="15"/>
        <v>64298</v>
      </c>
      <c r="P184" s="96">
        <f t="shared" si="17"/>
        <v>62767</v>
      </c>
    </row>
    <row r="185" spans="1:16" x14ac:dyDescent="0.25">
      <c r="A185" s="88">
        <v>183</v>
      </c>
      <c r="B185" s="172" t="s">
        <v>2230</v>
      </c>
      <c r="C185" s="48" t="s">
        <v>20</v>
      </c>
      <c r="D185" s="89">
        <v>1</v>
      </c>
      <c r="E185" s="90">
        <f t="shared" si="12"/>
        <v>62767</v>
      </c>
      <c r="F185" s="91">
        <v>0</v>
      </c>
      <c r="G185" s="127">
        <f t="shared" si="16"/>
        <v>62767</v>
      </c>
      <c r="H185" s="92"/>
      <c r="I185" s="99">
        <v>61236</v>
      </c>
      <c r="J185" s="103">
        <v>64298</v>
      </c>
      <c r="K185" s="93">
        <f t="shared" si="13"/>
        <v>62767</v>
      </c>
      <c r="L185" s="94"/>
      <c r="M185" s="95">
        <v>0</v>
      </c>
      <c r="N185" s="101">
        <f t="shared" si="14"/>
        <v>61236</v>
      </c>
      <c r="O185" s="107">
        <f t="shared" si="15"/>
        <v>64298</v>
      </c>
      <c r="P185" s="96">
        <f t="shared" si="17"/>
        <v>62767</v>
      </c>
    </row>
    <row r="186" spans="1:16" ht="63.75" x14ac:dyDescent="0.25">
      <c r="A186" s="88">
        <v>184</v>
      </c>
      <c r="B186" s="238" t="s">
        <v>2231</v>
      </c>
      <c r="C186" s="48" t="s">
        <v>20</v>
      </c>
      <c r="D186" s="89">
        <v>1</v>
      </c>
      <c r="E186" s="90">
        <f t="shared" si="12"/>
        <v>151105.5</v>
      </c>
      <c r="F186" s="91">
        <v>0</v>
      </c>
      <c r="G186" s="127">
        <f t="shared" si="16"/>
        <v>151105.5</v>
      </c>
      <c r="H186" s="92"/>
      <c r="I186" s="99">
        <v>147420</v>
      </c>
      <c r="J186" s="103">
        <v>154791</v>
      </c>
      <c r="K186" s="93">
        <f t="shared" si="13"/>
        <v>151105.5</v>
      </c>
      <c r="L186" s="94"/>
      <c r="M186" s="95">
        <v>0</v>
      </c>
      <c r="N186" s="101">
        <f t="shared" si="14"/>
        <v>147420</v>
      </c>
      <c r="O186" s="107">
        <f t="shared" si="15"/>
        <v>154791</v>
      </c>
      <c r="P186" s="96">
        <f t="shared" si="17"/>
        <v>151105.5</v>
      </c>
    </row>
    <row r="187" spans="1:16" ht="25.5" x14ac:dyDescent="0.25">
      <c r="A187" s="88">
        <v>185</v>
      </c>
      <c r="B187" s="172" t="s">
        <v>1774</v>
      </c>
      <c r="C187" s="48" t="s">
        <v>20</v>
      </c>
      <c r="D187" s="89">
        <v>1</v>
      </c>
      <c r="E187" s="90">
        <f t="shared" si="12"/>
        <v>990765</v>
      </c>
      <c r="F187" s="91">
        <v>0</v>
      </c>
      <c r="G187" s="127">
        <f t="shared" si="16"/>
        <v>990765</v>
      </c>
      <c r="H187" s="92"/>
      <c r="I187" s="99">
        <v>966600</v>
      </c>
      <c r="J187" s="103">
        <v>1014930</v>
      </c>
      <c r="K187" s="93">
        <f t="shared" si="13"/>
        <v>990765</v>
      </c>
      <c r="L187" s="94"/>
      <c r="M187" s="95">
        <v>0</v>
      </c>
      <c r="N187" s="101">
        <f t="shared" si="14"/>
        <v>966600</v>
      </c>
      <c r="O187" s="107">
        <f t="shared" si="15"/>
        <v>1014930</v>
      </c>
      <c r="P187" s="96">
        <f t="shared" si="17"/>
        <v>990765</v>
      </c>
    </row>
    <row r="188" spans="1:16" x14ac:dyDescent="0.25">
      <c r="A188" s="88">
        <v>186</v>
      </c>
      <c r="B188" s="172" t="s">
        <v>98</v>
      </c>
      <c r="C188" s="48" t="s">
        <v>26</v>
      </c>
      <c r="D188" s="89">
        <v>1</v>
      </c>
      <c r="E188" s="90">
        <f t="shared" si="12"/>
        <v>42906.5</v>
      </c>
      <c r="F188" s="91">
        <v>0</v>
      </c>
      <c r="G188" s="127">
        <f t="shared" si="16"/>
        <v>42906.5</v>
      </c>
      <c r="H188" s="92"/>
      <c r="I188" s="99">
        <v>41860</v>
      </c>
      <c r="J188" s="103">
        <v>43953</v>
      </c>
      <c r="K188" s="93">
        <f t="shared" si="13"/>
        <v>42906.5</v>
      </c>
      <c r="L188" s="94"/>
      <c r="M188" s="95">
        <v>0</v>
      </c>
      <c r="N188" s="101">
        <f t="shared" si="14"/>
        <v>41860</v>
      </c>
      <c r="O188" s="107">
        <f t="shared" si="15"/>
        <v>43953</v>
      </c>
      <c r="P188" s="96">
        <f t="shared" si="17"/>
        <v>42906.5</v>
      </c>
    </row>
    <row r="189" spans="1:16" ht="63.75" x14ac:dyDescent="0.25">
      <c r="A189" s="88">
        <v>187</v>
      </c>
      <c r="B189" s="238" t="s">
        <v>2232</v>
      </c>
      <c r="C189" s="48" t="s">
        <v>20</v>
      </c>
      <c r="D189" s="89">
        <v>1</v>
      </c>
      <c r="E189" s="90">
        <f t="shared" si="12"/>
        <v>48154.5</v>
      </c>
      <c r="F189" s="91">
        <v>0</v>
      </c>
      <c r="G189" s="127">
        <f t="shared" si="16"/>
        <v>48154.5</v>
      </c>
      <c r="H189" s="92"/>
      <c r="I189" s="99">
        <v>46980</v>
      </c>
      <c r="J189" s="103">
        <v>49329</v>
      </c>
      <c r="K189" s="93">
        <f t="shared" si="13"/>
        <v>48154.5</v>
      </c>
      <c r="L189" s="94"/>
      <c r="M189" s="95">
        <v>0</v>
      </c>
      <c r="N189" s="101">
        <f t="shared" si="14"/>
        <v>46980</v>
      </c>
      <c r="O189" s="107">
        <f t="shared" si="15"/>
        <v>49329</v>
      </c>
      <c r="P189" s="96">
        <f t="shared" si="17"/>
        <v>48154.5</v>
      </c>
    </row>
    <row r="190" spans="1:16" ht="89.25" x14ac:dyDescent="0.25">
      <c r="A190" s="88">
        <v>188</v>
      </c>
      <c r="B190" s="241" t="s">
        <v>2233</v>
      </c>
      <c r="C190" s="48" t="s">
        <v>26</v>
      </c>
      <c r="D190" s="89">
        <v>1</v>
      </c>
      <c r="E190" s="90">
        <f t="shared" si="12"/>
        <v>84132</v>
      </c>
      <c r="F190" s="91">
        <v>0</v>
      </c>
      <c r="G190" s="127">
        <f t="shared" si="16"/>
        <v>84132</v>
      </c>
      <c r="H190" s="92"/>
      <c r="I190" s="99">
        <v>82080</v>
      </c>
      <c r="J190" s="103">
        <v>86184</v>
      </c>
      <c r="K190" s="93">
        <f t="shared" si="13"/>
        <v>84132</v>
      </c>
      <c r="L190" s="94"/>
      <c r="M190" s="95">
        <v>0</v>
      </c>
      <c r="N190" s="101">
        <f t="shared" si="14"/>
        <v>82080</v>
      </c>
      <c r="O190" s="107">
        <f t="shared" si="15"/>
        <v>86184</v>
      </c>
      <c r="P190" s="96">
        <f t="shared" si="17"/>
        <v>84132</v>
      </c>
    </row>
    <row r="191" spans="1:16" ht="76.5" x14ac:dyDescent="0.25">
      <c r="A191" s="88">
        <v>189</v>
      </c>
      <c r="B191" s="241" t="s">
        <v>2234</v>
      </c>
      <c r="C191" s="48" t="s">
        <v>26</v>
      </c>
      <c r="D191" s="89">
        <v>1</v>
      </c>
      <c r="E191" s="90">
        <f t="shared" si="12"/>
        <v>140589</v>
      </c>
      <c r="F191" s="91">
        <v>0</v>
      </c>
      <c r="G191" s="127">
        <f t="shared" si="16"/>
        <v>140589</v>
      </c>
      <c r="H191" s="92"/>
      <c r="I191" s="99">
        <v>137160</v>
      </c>
      <c r="J191" s="103">
        <v>144018</v>
      </c>
      <c r="K191" s="93">
        <f t="shared" si="13"/>
        <v>140589</v>
      </c>
      <c r="L191" s="94"/>
      <c r="M191" s="95">
        <v>0</v>
      </c>
      <c r="N191" s="101">
        <f t="shared" si="14"/>
        <v>137160</v>
      </c>
      <c r="O191" s="107">
        <f t="shared" si="15"/>
        <v>144018</v>
      </c>
      <c r="P191" s="96">
        <f t="shared" si="17"/>
        <v>140589</v>
      </c>
    </row>
    <row r="192" spans="1:16" ht="25.5" x14ac:dyDescent="0.25">
      <c r="A192" s="88">
        <v>190</v>
      </c>
      <c r="B192" s="238" t="s">
        <v>2235</v>
      </c>
      <c r="C192" s="48" t="s">
        <v>20</v>
      </c>
      <c r="D192" s="89">
        <v>1</v>
      </c>
      <c r="E192" s="90">
        <f t="shared" si="12"/>
        <v>63099</v>
      </c>
      <c r="F192" s="91">
        <v>0</v>
      </c>
      <c r="G192" s="127">
        <f t="shared" si="16"/>
        <v>63099</v>
      </c>
      <c r="H192" s="92"/>
      <c r="I192" s="99">
        <v>61560</v>
      </c>
      <c r="J192" s="103">
        <v>64638</v>
      </c>
      <c r="K192" s="93">
        <f t="shared" si="13"/>
        <v>63099</v>
      </c>
      <c r="L192" s="94"/>
      <c r="M192" s="95">
        <v>0</v>
      </c>
      <c r="N192" s="101">
        <f t="shared" si="14"/>
        <v>61560</v>
      </c>
      <c r="O192" s="107">
        <f t="shared" si="15"/>
        <v>64638</v>
      </c>
      <c r="P192" s="96">
        <f t="shared" si="17"/>
        <v>63099</v>
      </c>
    </row>
    <row r="193" spans="1:16" ht="25.5" x14ac:dyDescent="0.25">
      <c r="A193" s="88">
        <v>191</v>
      </c>
      <c r="B193" s="238" t="s">
        <v>2236</v>
      </c>
      <c r="C193" s="48" t="s">
        <v>20</v>
      </c>
      <c r="D193" s="89">
        <v>1</v>
      </c>
      <c r="E193" s="90">
        <f t="shared" si="12"/>
        <v>49815</v>
      </c>
      <c r="F193" s="91">
        <v>0</v>
      </c>
      <c r="G193" s="127">
        <f t="shared" si="16"/>
        <v>49815</v>
      </c>
      <c r="H193" s="92"/>
      <c r="I193" s="99">
        <v>48600</v>
      </c>
      <c r="J193" s="103">
        <v>51030</v>
      </c>
      <c r="K193" s="93">
        <f t="shared" si="13"/>
        <v>49815</v>
      </c>
      <c r="L193" s="94"/>
      <c r="M193" s="95">
        <v>0</v>
      </c>
      <c r="N193" s="101">
        <f t="shared" si="14"/>
        <v>48600</v>
      </c>
      <c r="O193" s="107">
        <f t="shared" si="15"/>
        <v>51030</v>
      </c>
      <c r="P193" s="96">
        <f t="shared" si="17"/>
        <v>49815</v>
      </c>
    </row>
    <row r="194" spans="1:16" ht="51" x14ac:dyDescent="0.25">
      <c r="A194" s="88">
        <v>192</v>
      </c>
      <c r="B194" s="241" t="s">
        <v>2237</v>
      </c>
      <c r="C194" s="48" t="s">
        <v>14</v>
      </c>
      <c r="D194" s="89">
        <v>1</v>
      </c>
      <c r="E194" s="90">
        <f t="shared" si="12"/>
        <v>323244</v>
      </c>
      <c r="F194" s="91">
        <v>0</v>
      </c>
      <c r="G194" s="127">
        <f t="shared" si="16"/>
        <v>323244</v>
      </c>
      <c r="H194" s="92"/>
      <c r="I194" s="99">
        <v>315360</v>
      </c>
      <c r="J194" s="103">
        <v>331128</v>
      </c>
      <c r="K194" s="93">
        <f t="shared" si="13"/>
        <v>323244</v>
      </c>
      <c r="L194" s="94"/>
      <c r="M194" s="95">
        <v>0</v>
      </c>
      <c r="N194" s="101">
        <f t="shared" si="14"/>
        <v>315360</v>
      </c>
      <c r="O194" s="107">
        <f t="shared" si="15"/>
        <v>331128</v>
      </c>
      <c r="P194" s="96">
        <f t="shared" si="17"/>
        <v>323244</v>
      </c>
    </row>
    <row r="195" spans="1:16" ht="76.5" x14ac:dyDescent="0.25">
      <c r="A195" s="88">
        <v>193</v>
      </c>
      <c r="B195" s="238" t="s">
        <v>2238</v>
      </c>
      <c r="C195" s="48" t="s">
        <v>19</v>
      </c>
      <c r="D195" s="89">
        <v>1</v>
      </c>
      <c r="E195" s="90">
        <f t="shared" ref="E195:E258" si="18">K195</f>
        <v>55327.5</v>
      </c>
      <c r="F195" s="91">
        <v>0</v>
      </c>
      <c r="G195" s="127">
        <f t="shared" si="16"/>
        <v>55327.5</v>
      </c>
      <c r="H195" s="92"/>
      <c r="I195" s="99">
        <v>53978</v>
      </c>
      <c r="J195" s="103">
        <v>56677</v>
      </c>
      <c r="K195" s="93">
        <f t="shared" ref="K195:K258" si="19">+AVERAGE(I195:J195)</f>
        <v>55327.5</v>
      </c>
      <c r="L195" s="94"/>
      <c r="M195" s="95">
        <v>0</v>
      </c>
      <c r="N195" s="101">
        <f t="shared" ref="N195:N258" si="20">+(I195*M195)+I195</f>
        <v>53978</v>
      </c>
      <c r="O195" s="107">
        <f t="shared" ref="O195:O258" si="21">+(J195*M195)+J195</f>
        <v>56677</v>
      </c>
      <c r="P195" s="96">
        <f t="shared" si="17"/>
        <v>55327.5</v>
      </c>
    </row>
    <row r="196" spans="1:16" x14ac:dyDescent="0.25">
      <c r="A196" s="88">
        <v>194</v>
      </c>
      <c r="B196" s="172" t="s">
        <v>2239</v>
      </c>
      <c r="C196" s="48" t="s">
        <v>14</v>
      </c>
      <c r="D196" s="89">
        <v>1</v>
      </c>
      <c r="E196" s="90">
        <f t="shared" si="18"/>
        <v>24186.319327731093</v>
      </c>
      <c r="F196" s="91">
        <v>0.19</v>
      </c>
      <c r="G196" s="127">
        <f t="shared" ref="G196:G259" si="22">(E196*F196)+E196</f>
        <v>28781.72</v>
      </c>
      <c r="H196" s="92"/>
      <c r="I196" s="99">
        <v>23596.638655462186</v>
      </c>
      <c r="J196" s="103">
        <v>24776</v>
      </c>
      <c r="K196" s="93">
        <f t="shared" si="19"/>
        <v>24186.319327731093</v>
      </c>
      <c r="L196" s="94"/>
      <c r="M196" s="95">
        <v>0.19</v>
      </c>
      <c r="N196" s="101">
        <f t="shared" si="20"/>
        <v>28080</v>
      </c>
      <c r="O196" s="107">
        <f t="shared" si="21"/>
        <v>29483.440000000002</v>
      </c>
      <c r="P196" s="96">
        <f t="shared" ref="P196:P259" si="23">+AVERAGE(N196:O196)</f>
        <v>28781.72</v>
      </c>
    </row>
    <row r="197" spans="1:16" x14ac:dyDescent="0.25">
      <c r="A197" s="88">
        <v>195</v>
      </c>
      <c r="B197" s="172" t="s">
        <v>99</v>
      </c>
      <c r="C197" s="48" t="s">
        <v>14</v>
      </c>
      <c r="D197" s="89">
        <v>1</v>
      </c>
      <c r="E197" s="90">
        <f t="shared" si="18"/>
        <v>11162.878151260506</v>
      </c>
      <c r="F197" s="91">
        <v>0.19</v>
      </c>
      <c r="G197" s="127">
        <f t="shared" si="22"/>
        <v>13283.825000000001</v>
      </c>
      <c r="H197" s="92"/>
      <c r="I197" s="99">
        <v>10890.756302521009</v>
      </c>
      <c r="J197" s="103">
        <v>11435</v>
      </c>
      <c r="K197" s="93">
        <f t="shared" si="19"/>
        <v>11162.878151260506</v>
      </c>
      <c r="L197" s="94"/>
      <c r="M197" s="95">
        <v>0.19</v>
      </c>
      <c r="N197" s="101">
        <f t="shared" si="20"/>
        <v>12960</v>
      </c>
      <c r="O197" s="107">
        <f t="shared" si="21"/>
        <v>13607.65</v>
      </c>
      <c r="P197" s="96">
        <f t="shared" si="23"/>
        <v>13283.825000000001</v>
      </c>
    </row>
    <row r="198" spans="1:16" x14ac:dyDescent="0.25">
      <c r="A198" s="88">
        <v>196</v>
      </c>
      <c r="B198" s="172" t="s">
        <v>2240</v>
      </c>
      <c r="C198" s="48" t="s">
        <v>14</v>
      </c>
      <c r="D198" s="89">
        <v>1</v>
      </c>
      <c r="E198" s="90">
        <f t="shared" si="18"/>
        <v>18605.13025210084</v>
      </c>
      <c r="F198" s="91">
        <v>0.19</v>
      </c>
      <c r="G198" s="127">
        <f t="shared" si="22"/>
        <v>22140.105</v>
      </c>
      <c r="H198" s="92"/>
      <c r="I198" s="99">
        <v>18151.26050420168</v>
      </c>
      <c r="J198" s="103">
        <v>19059</v>
      </c>
      <c r="K198" s="93">
        <f t="shared" si="19"/>
        <v>18605.13025210084</v>
      </c>
      <c r="L198" s="94"/>
      <c r="M198" s="95">
        <v>0.19</v>
      </c>
      <c r="N198" s="101">
        <f t="shared" si="20"/>
        <v>21600</v>
      </c>
      <c r="O198" s="107">
        <f t="shared" si="21"/>
        <v>22680.21</v>
      </c>
      <c r="P198" s="96">
        <f t="shared" si="23"/>
        <v>22140.105</v>
      </c>
    </row>
    <row r="199" spans="1:16" x14ac:dyDescent="0.25">
      <c r="A199" s="88">
        <v>197</v>
      </c>
      <c r="B199" s="172" t="s">
        <v>2241</v>
      </c>
      <c r="C199" s="48" t="s">
        <v>14</v>
      </c>
      <c r="D199" s="89">
        <v>1</v>
      </c>
      <c r="E199" s="90">
        <f t="shared" si="18"/>
        <v>23256.537815126052</v>
      </c>
      <c r="F199" s="91">
        <v>0.19</v>
      </c>
      <c r="G199" s="127">
        <f t="shared" si="22"/>
        <v>27675.280000000002</v>
      </c>
      <c r="H199" s="92"/>
      <c r="I199" s="99">
        <v>22689.0756302521</v>
      </c>
      <c r="J199" s="103">
        <v>23824</v>
      </c>
      <c r="K199" s="93">
        <f t="shared" si="19"/>
        <v>23256.537815126052</v>
      </c>
      <c r="L199" s="94"/>
      <c r="M199" s="95">
        <v>0.19</v>
      </c>
      <c r="N199" s="101">
        <f t="shared" si="20"/>
        <v>27000</v>
      </c>
      <c r="O199" s="107">
        <f t="shared" si="21"/>
        <v>28350.560000000001</v>
      </c>
      <c r="P199" s="96">
        <f t="shared" si="23"/>
        <v>27675.279999999999</v>
      </c>
    </row>
    <row r="200" spans="1:16" x14ac:dyDescent="0.25">
      <c r="A200" s="88">
        <v>198</v>
      </c>
      <c r="B200" s="172" t="s">
        <v>2242</v>
      </c>
      <c r="C200" s="48" t="s">
        <v>472</v>
      </c>
      <c r="D200" s="89">
        <v>1</v>
      </c>
      <c r="E200" s="90">
        <f t="shared" si="18"/>
        <v>34419.415966386558</v>
      </c>
      <c r="F200" s="91">
        <v>0.19</v>
      </c>
      <c r="G200" s="127">
        <f t="shared" si="22"/>
        <v>40959.105000000003</v>
      </c>
      <c r="H200" s="92"/>
      <c r="I200" s="99">
        <v>33579.831932773108</v>
      </c>
      <c r="J200" s="103">
        <v>35259</v>
      </c>
      <c r="K200" s="93">
        <f t="shared" si="19"/>
        <v>34419.415966386558</v>
      </c>
      <c r="L200" s="94"/>
      <c r="M200" s="95">
        <v>0.19</v>
      </c>
      <c r="N200" s="101">
        <f t="shared" si="20"/>
        <v>39960</v>
      </c>
      <c r="O200" s="107">
        <f t="shared" si="21"/>
        <v>41958.21</v>
      </c>
      <c r="P200" s="96">
        <f t="shared" si="23"/>
        <v>40959.104999999996</v>
      </c>
    </row>
    <row r="201" spans="1:16" x14ac:dyDescent="0.25">
      <c r="A201" s="88">
        <v>199</v>
      </c>
      <c r="B201" s="172" t="s">
        <v>1775</v>
      </c>
      <c r="C201" s="48" t="s">
        <v>14</v>
      </c>
      <c r="D201" s="89">
        <v>1</v>
      </c>
      <c r="E201" s="90">
        <f t="shared" si="18"/>
        <v>35349.697478991598</v>
      </c>
      <c r="F201" s="91">
        <v>0.19</v>
      </c>
      <c r="G201" s="127">
        <f t="shared" si="22"/>
        <v>42066.14</v>
      </c>
      <c r="H201" s="92"/>
      <c r="I201" s="99">
        <v>34487.394957983197</v>
      </c>
      <c r="J201" s="103">
        <v>36212</v>
      </c>
      <c r="K201" s="93">
        <f t="shared" si="19"/>
        <v>35349.697478991598</v>
      </c>
      <c r="L201" s="94"/>
      <c r="M201" s="95">
        <v>0.19</v>
      </c>
      <c r="N201" s="101">
        <f t="shared" si="20"/>
        <v>41040.000000000007</v>
      </c>
      <c r="O201" s="107">
        <f t="shared" si="21"/>
        <v>43092.28</v>
      </c>
      <c r="P201" s="96">
        <f t="shared" si="23"/>
        <v>42066.14</v>
      </c>
    </row>
    <row r="202" spans="1:16" x14ac:dyDescent="0.25">
      <c r="A202" s="88">
        <v>200</v>
      </c>
      <c r="B202" s="172" t="s">
        <v>1776</v>
      </c>
      <c r="C202" s="48" t="s">
        <v>100</v>
      </c>
      <c r="D202" s="89">
        <v>1</v>
      </c>
      <c r="E202" s="90">
        <f t="shared" si="18"/>
        <v>34317</v>
      </c>
      <c r="F202" s="91">
        <v>0</v>
      </c>
      <c r="G202" s="127">
        <f t="shared" si="22"/>
        <v>34317</v>
      </c>
      <c r="H202" s="92"/>
      <c r="I202" s="99">
        <v>33480</v>
      </c>
      <c r="J202" s="103">
        <v>35154</v>
      </c>
      <c r="K202" s="93">
        <f t="shared" si="19"/>
        <v>34317</v>
      </c>
      <c r="L202" s="94"/>
      <c r="M202" s="95">
        <v>0</v>
      </c>
      <c r="N202" s="101">
        <f t="shared" si="20"/>
        <v>33480</v>
      </c>
      <c r="O202" s="107">
        <f t="shared" si="21"/>
        <v>35154</v>
      </c>
      <c r="P202" s="96">
        <f t="shared" si="23"/>
        <v>34317</v>
      </c>
    </row>
    <row r="203" spans="1:16" x14ac:dyDescent="0.25">
      <c r="A203" s="88">
        <v>201</v>
      </c>
      <c r="B203" s="172" t="s">
        <v>1777</v>
      </c>
      <c r="C203" s="48" t="s">
        <v>100</v>
      </c>
      <c r="D203" s="89">
        <v>1</v>
      </c>
      <c r="E203" s="90">
        <f t="shared" si="18"/>
        <v>80931.991596638662</v>
      </c>
      <c r="F203" s="91">
        <v>0.19</v>
      </c>
      <c r="G203" s="127">
        <f t="shared" si="22"/>
        <v>96309.07</v>
      </c>
      <c r="H203" s="92"/>
      <c r="I203" s="99">
        <v>78957.983193277309</v>
      </c>
      <c r="J203" s="103">
        <v>82906</v>
      </c>
      <c r="K203" s="93">
        <f t="shared" si="19"/>
        <v>80931.991596638662</v>
      </c>
      <c r="L203" s="94"/>
      <c r="M203" s="95">
        <v>0.19</v>
      </c>
      <c r="N203" s="101">
        <f t="shared" si="20"/>
        <v>93960</v>
      </c>
      <c r="O203" s="107">
        <f t="shared" si="21"/>
        <v>98658.14</v>
      </c>
      <c r="P203" s="96">
        <f t="shared" si="23"/>
        <v>96309.07</v>
      </c>
    </row>
    <row r="204" spans="1:16" ht="38.25" x14ac:dyDescent="0.25">
      <c r="A204" s="88">
        <v>202</v>
      </c>
      <c r="B204" s="172" t="s">
        <v>1778</v>
      </c>
      <c r="C204" s="48" t="s">
        <v>14</v>
      </c>
      <c r="D204" s="89">
        <v>1</v>
      </c>
      <c r="E204" s="90">
        <f t="shared" si="18"/>
        <v>26977.163865546219</v>
      </c>
      <c r="F204" s="91">
        <v>0.19</v>
      </c>
      <c r="G204" s="127">
        <f t="shared" si="22"/>
        <v>32102.825000000001</v>
      </c>
      <c r="H204" s="92"/>
      <c r="I204" s="99">
        <v>26319.327731092439</v>
      </c>
      <c r="J204" s="103">
        <v>27635</v>
      </c>
      <c r="K204" s="93">
        <f t="shared" si="19"/>
        <v>26977.163865546219</v>
      </c>
      <c r="L204" s="94"/>
      <c r="M204" s="95">
        <v>0.19</v>
      </c>
      <c r="N204" s="101">
        <f t="shared" si="20"/>
        <v>31320</v>
      </c>
      <c r="O204" s="107">
        <f t="shared" si="21"/>
        <v>32885.65</v>
      </c>
      <c r="P204" s="96">
        <f t="shared" si="23"/>
        <v>32102.825000000001</v>
      </c>
    </row>
    <row r="205" spans="1:16" ht="25.5" x14ac:dyDescent="0.25">
      <c r="A205" s="88">
        <v>203</v>
      </c>
      <c r="B205" s="172" t="s">
        <v>1779</v>
      </c>
      <c r="C205" s="48" t="s">
        <v>14</v>
      </c>
      <c r="D205" s="89">
        <v>1</v>
      </c>
      <c r="E205" s="90">
        <f t="shared" si="18"/>
        <v>341588.57142857148</v>
      </c>
      <c r="F205" s="91">
        <v>0.19</v>
      </c>
      <c r="G205" s="127">
        <f t="shared" si="22"/>
        <v>406490.40000000008</v>
      </c>
      <c r="H205" s="92"/>
      <c r="I205" s="99">
        <v>333257.1428571429</v>
      </c>
      <c r="J205" s="103">
        <v>349920</v>
      </c>
      <c r="K205" s="93">
        <f t="shared" si="19"/>
        <v>341588.57142857148</v>
      </c>
      <c r="L205" s="94"/>
      <c r="M205" s="95">
        <v>0.19</v>
      </c>
      <c r="N205" s="101">
        <f t="shared" si="20"/>
        <v>396576.00000000006</v>
      </c>
      <c r="O205" s="107">
        <f t="shared" si="21"/>
        <v>416404.8</v>
      </c>
      <c r="P205" s="96">
        <f t="shared" si="23"/>
        <v>406490.4</v>
      </c>
    </row>
    <row r="206" spans="1:16" ht="63.75" x14ac:dyDescent="0.25">
      <c r="A206" s="88">
        <v>204</v>
      </c>
      <c r="B206" s="238" t="s">
        <v>2243</v>
      </c>
      <c r="C206" s="48" t="s">
        <v>73</v>
      </c>
      <c r="D206" s="89">
        <v>1</v>
      </c>
      <c r="E206" s="90">
        <f t="shared" si="18"/>
        <v>83025</v>
      </c>
      <c r="F206" s="91">
        <v>0</v>
      </c>
      <c r="G206" s="127">
        <f t="shared" si="22"/>
        <v>83025</v>
      </c>
      <c r="H206" s="92"/>
      <c r="I206" s="99">
        <v>81000</v>
      </c>
      <c r="J206" s="103">
        <v>85050</v>
      </c>
      <c r="K206" s="93">
        <f t="shared" si="19"/>
        <v>83025</v>
      </c>
      <c r="L206" s="94"/>
      <c r="M206" s="95">
        <v>0</v>
      </c>
      <c r="N206" s="101">
        <f t="shared" si="20"/>
        <v>81000</v>
      </c>
      <c r="O206" s="107">
        <f t="shared" si="21"/>
        <v>85050</v>
      </c>
      <c r="P206" s="96">
        <f t="shared" si="23"/>
        <v>83025</v>
      </c>
    </row>
    <row r="207" spans="1:16" ht="63.75" x14ac:dyDescent="0.25">
      <c r="A207" s="88">
        <v>205</v>
      </c>
      <c r="B207" s="238" t="s">
        <v>2244</v>
      </c>
      <c r="C207" s="48" t="s">
        <v>26</v>
      </c>
      <c r="D207" s="89">
        <v>1</v>
      </c>
      <c r="E207" s="90">
        <f t="shared" si="18"/>
        <v>68312.5</v>
      </c>
      <c r="F207" s="91">
        <v>0</v>
      </c>
      <c r="G207" s="127">
        <f t="shared" si="22"/>
        <v>68312.5</v>
      </c>
      <c r="H207" s="92"/>
      <c r="I207" s="99">
        <v>66646</v>
      </c>
      <c r="J207" s="103">
        <v>69979</v>
      </c>
      <c r="K207" s="93">
        <f t="shared" si="19"/>
        <v>68312.5</v>
      </c>
      <c r="L207" s="94"/>
      <c r="M207" s="95">
        <v>0</v>
      </c>
      <c r="N207" s="101">
        <f t="shared" si="20"/>
        <v>66646</v>
      </c>
      <c r="O207" s="107">
        <f t="shared" si="21"/>
        <v>69979</v>
      </c>
      <c r="P207" s="96">
        <f t="shared" si="23"/>
        <v>68312.5</v>
      </c>
    </row>
    <row r="208" spans="1:16" ht="25.5" x14ac:dyDescent="0.25">
      <c r="A208" s="88">
        <v>206</v>
      </c>
      <c r="B208" s="238" t="s">
        <v>2245</v>
      </c>
      <c r="C208" s="48" t="s">
        <v>100</v>
      </c>
      <c r="D208" s="89">
        <v>1</v>
      </c>
      <c r="E208" s="90">
        <f t="shared" si="18"/>
        <v>93936.689075630245</v>
      </c>
      <c r="F208" s="91">
        <v>0.19</v>
      </c>
      <c r="G208" s="127">
        <f t="shared" si="22"/>
        <v>111784.65999999999</v>
      </c>
      <c r="H208" s="92"/>
      <c r="I208" s="99">
        <v>91645.378151260506</v>
      </c>
      <c r="J208" s="103">
        <v>96228</v>
      </c>
      <c r="K208" s="93">
        <f t="shared" si="19"/>
        <v>93936.689075630245</v>
      </c>
      <c r="L208" s="94"/>
      <c r="M208" s="95">
        <v>0.19</v>
      </c>
      <c r="N208" s="101">
        <f t="shared" si="20"/>
        <v>109058</v>
      </c>
      <c r="O208" s="107">
        <f t="shared" si="21"/>
        <v>114511.32</v>
      </c>
      <c r="P208" s="96">
        <f t="shared" si="23"/>
        <v>111784.66</v>
      </c>
    </row>
    <row r="209" spans="1:16" ht="63.75" x14ac:dyDescent="0.25">
      <c r="A209" s="88">
        <v>207</v>
      </c>
      <c r="B209" s="238" t="s">
        <v>2246</v>
      </c>
      <c r="C209" s="48" t="s">
        <v>26</v>
      </c>
      <c r="D209" s="89">
        <v>1</v>
      </c>
      <c r="E209" s="90">
        <f t="shared" si="18"/>
        <v>111807</v>
      </c>
      <c r="F209" s="91">
        <v>0</v>
      </c>
      <c r="G209" s="127">
        <f t="shared" si="22"/>
        <v>111807</v>
      </c>
      <c r="H209" s="92"/>
      <c r="I209" s="99">
        <v>109080</v>
      </c>
      <c r="J209" s="103">
        <v>114534</v>
      </c>
      <c r="K209" s="93">
        <f t="shared" si="19"/>
        <v>111807</v>
      </c>
      <c r="L209" s="94"/>
      <c r="M209" s="95">
        <v>0</v>
      </c>
      <c r="N209" s="101">
        <f t="shared" si="20"/>
        <v>109080</v>
      </c>
      <c r="O209" s="107">
        <f t="shared" si="21"/>
        <v>114534</v>
      </c>
      <c r="P209" s="96">
        <f t="shared" si="23"/>
        <v>111807</v>
      </c>
    </row>
    <row r="210" spans="1:16" x14ac:dyDescent="0.25">
      <c r="A210" s="88">
        <v>208</v>
      </c>
      <c r="B210" s="172" t="s">
        <v>101</v>
      </c>
      <c r="C210" s="48" t="s">
        <v>73</v>
      </c>
      <c r="D210" s="89">
        <v>1</v>
      </c>
      <c r="E210" s="90">
        <f t="shared" si="18"/>
        <v>129851.5</v>
      </c>
      <c r="F210" s="91">
        <v>0</v>
      </c>
      <c r="G210" s="127">
        <f t="shared" si="22"/>
        <v>129851.5</v>
      </c>
      <c r="H210" s="92"/>
      <c r="I210" s="99">
        <v>126684</v>
      </c>
      <c r="J210" s="103">
        <v>133019</v>
      </c>
      <c r="K210" s="93">
        <f t="shared" si="19"/>
        <v>129851.5</v>
      </c>
      <c r="L210" s="94"/>
      <c r="M210" s="95">
        <v>0</v>
      </c>
      <c r="N210" s="101">
        <f t="shared" si="20"/>
        <v>126684</v>
      </c>
      <c r="O210" s="107">
        <f t="shared" si="21"/>
        <v>133019</v>
      </c>
      <c r="P210" s="96">
        <f t="shared" si="23"/>
        <v>129851.5</v>
      </c>
    </row>
    <row r="211" spans="1:16" ht="89.25" x14ac:dyDescent="0.25">
      <c r="A211" s="88">
        <v>209</v>
      </c>
      <c r="B211" s="172" t="s">
        <v>1780</v>
      </c>
      <c r="C211" s="48" t="s">
        <v>1796</v>
      </c>
      <c r="D211" s="89">
        <v>1</v>
      </c>
      <c r="E211" s="90">
        <f t="shared" si="18"/>
        <v>177120</v>
      </c>
      <c r="F211" s="91">
        <v>0</v>
      </c>
      <c r="G211" s="127">
        <f t="shared" si="22"/>
        <v>177120</v>
      </c>
      <c r="H211" s="92"/>
      <c r="I211" s="99">
        <v>172800</v>
      </c>
      <c r="J211" s="103">
        <v>181440</v>
      </c>
      <c r="K211" s="93">
        <f t="shared" si="19"/>
        <v>177120</v>
      </c>
      <c r="L211" s="94"/>
      <c r="M211" s="95">
        <v>0</v>
      </c>
      <c r="N211" s="101">
        <f t="shared" si="20"/>
        <v>172800</v>
      </c>
      <c r="O211" s="107">
        <f t="shared" si="21"/>
        <v>181440</v>
      </c>
      <c r="P211" s="96">
        <f t="shared" si="23"/>
        <v>177120</v>
      </c>
    </row>
    <row r="212" spans="1:16" x14ac:dyDescent="0.25">
      <c r="A212" s="88">
        <v>210</v>
      </c>
      <c r="B212" s="172" t="s">
        <v>102</v>
      </c>
      <c r="C212" s="48" t="s">
        <v>20</v>
      </c>
      <c r="D212" s="89">
        <v>1</v>
      </c>
      <c r="E212" s="90">
        <f t="shared" si="18"/>
        <v>105165</v>
      </c>
      <c r="F212" s="91">
        <v>0</v>
      </c>
      <c r="G212" s="127">
        <f t="shared" si="22"/>
        <v>105165</v>
      </c>
      <c r="H212" s="92"/>
      <c r="I212" s="99">
        <v>102600</v>
      </c>
      <c r="J212" s="103">
        <v>107730</v>
      </c>
      <c r="K212" s="93">
        <f t="shared" si="19"/>
        <v>105165</v>
      </c>
      <c r="L212" s="94"/>
      <c r="M212" s="95">
        <v>0</v>
      </c>
      <c r="N212" s="101">
        <f t="shared" si="20"/>
        <v>102600</v>
      </c>
      <c r="O212" s="107">
        <f t="shared" si="21"/>
        <v>107730</v>
      </c>
      <c r="P212" s="96">
        <f t="shared" si="23"/>
        <v>105165</v>
      </c>
    </row>
    <row r="213" spans="1:16" ht="38.25" x14ac:dyDescent="0.25">
      <c r="A213" s="88">
        <v>211</v>
      </c>
      <c r="B213" s="172" t="s">
        <v>1781</v>
      </c>
      <c r="C213" s="48" t="s">
        <v>26</v>
      </c>
      <c r="D213" s="89">
        <v>1</v>
      </c>
      <c r="E213" s="90">
        <f t="shared" si="18"/>
        <v>99076.5</v>
      </c>
      <c r="F213" s="91">
        <v>0</v>
      </c>
      <c r="G213" s="127">
        <f t="shared" si="22"/>
        <v>99076.5</v>
      </c>
      <c r="H213" s="92"/>
      <c r="I213" s="99">
        <v>96660</v>
      </c>
      <c r="J213" s="103">
        <v>101493</v>
      </c>
      <c r="K213" s="93">
        <f t="shared" si="19"/>
        <v>99076.5</v>
      </c>
      <c r="L213" s="94"/>
      <c r="M213" s="95">
        <v>0</v>
      </c>
      <c r="N213" s="101">
        <f t="shared" si="20"/>
        <v>96660</v>
      </c>
      <c r="O213" s="107">
        <f t="shared" si="21"/>
        <v>101493</v>
      </c>
      <c r="P213" s="96">
        <f t="shared" si="23"/>
        <v>99076.5</v>
      </c>
    </row>
    <row r="214" spans="1:16" ht="63.75" x14ac:dyDescent="0.25">
      <c r="A214" s="88">
        <v>212</v>
      </c>
      <c r="B214" s="241" t="s">
        <v>2247</v>
      </c>
      <c r="C214" s="48" t="s">
        <v>14</v>
      </c>
      <c r="D214" s="89">
        <v>1</v>
      </c>
      <c r="E214" s="90">
        <f t="shared" si="18"/>
        <v>38191.5</v>
      </c>
      <c r="F214" s="91">
        <v>0</v>
      </c>
      <c r="G214" s="127">
        <f t="shared" si="22"/>
        <v>38191.5</v>
      </c>
      <c r="H214" s="92"/>
      <c r="I214" s="99">
        <v>37260</v>
      </c>
      <c r="J214" s="103">
        <v>39123</v>
      </c>
      <c r="K214" s="93">
        <f t="shared" si="19"/>
        <v>38191.5</v>
      </c>
      <c r="L214" s="94"/>
      <c r="M214" s="95">
        <v>0</v>
      </c>
      <c r="N214" s="101">
        <f t="shared" si="20"/>
        <v>37260</v>
      </c>
      <c r="O214" s="107">
        <f t="shared" si="21"/>
        <v>39123</v>
      </c>
      <c r="P214" s="96">
        <f t="shared" si="23"/>
        <v>38191.5</v>
      </c>
    </row>
    <row r="215" spans="1:16" ht="76.5" x14ac:dyDescent="0.25">
      <c r="A215" s="88">
        <v>213</v>
      </c>
      <c r="B215" s="238" t="s">
        <v>2248</v>
      </c>
      <c r="C215" s="48" t="s">
        <v>14</v>
      </c>
      <c r="D215" s="89">
        <v>1</v>
      </c>
      <c r="E215" s="90">
        <f t="shared" si="18"/>
        <v>97416</v>
      </c>
      <c r="F215" s="91">
        <v>0</v>
      </c>
      <c r="G215" s="127">
        <f t="shared" si="22"/>
        <v>97416</v>
      </c>
      <c r="H215" s="92"/>
      <c r="I215" s="99">
        <v>95040</v>
      </c>
      <c r="J215" s="103">
        <v>99792</v>
      </c>
      <c r="K215" s="93">
        <f t="shared" si="19"/>
        <v>97416</v>
      </c>
      <c r="L215" s="94"/>
      <c r="M215" s="95">
        <v>0</v>
      </c>
      <c r="N215" s="101">
        <f t="shared" si="20"/>
        <v>95040</v>
      </c>
      <c r="O215" s="107">
        <f t="shared" si="21"/>
        <v>99792</v>
      </c>
      <c r="P215" s="96">
        <f t="shared" si="23"/>
        <v>97416</v>
      </c>
    </row>
    <row r="216" spans="1:16" ht="178.5" x14ac:dyDescent="0.25">
      <c r="A216" s="88">
        <v>214</v>
      </c>
      <c r="B216" s="241" t="s">
        <v>2249</v>
      </c>
      <c r="C216" s="48" t="s">
        <v>20</v>
      </c>
      <c r="D216" s="89">
        <v>1</v>
      </c>
      <c r="E216" s="90">
        <f t="shared" si="18"/>
        <v>79071.42857142858</v>
      </c>
      <c r="F216" s="91">
        <v>0.19</v>
      </c>
      <c r="G216" s="127">
        <f t="shared" si="22"/>
        <v>94095.000000000015</v>
      </c>
      <c r="H216" s="92"/>
      <c r="I216" s="99">
        <v>77142.857142857145</v>
      </c>
      <c r="J216" s="103">
        <v>81000</v>
      </c>
      <c r="K216" s="93">
        <f t="shared" si="19"/>
        <v>79071.42857142858</v>
      </c>
      <c r="L216" s="94"/>
      <c r="M216" s="95">
        <v>0.19</v>
      </c>
      <c r="N216" s="101">
        <f t="shared" si="20"/>
        <v>91800</v>
      </c>
      <c r="O216" s="107">
        <f t="shared" si="21"/>
        <v>96390</v>
      </c>
      <c r="P216" s="96">
        <f t="shared" si="23"/>
        <v>94095</v>
      </c>
    </row>
    <row r="217" spans="1:16" ht="89.25" x14ac:dyDescent="0.25">
      <c r="A217" s="88">
        <v>215</v>
      </c>
      <c r="B217" s="172" t="s">
        <v>1782</v>
      </c>
      <c r="C217" s="48" t="s">
        <v>14</v>
      </c>
      <c r="D217" s="89">
        <v>1</v>
      </c>
      <c r="E217" s="90">
        <f t="shared" si="18"/>
        <v>28058.5</v>
      </c>
      <c r="F217" s="91">
        <v>0</v>
      </c>
      <c r="G217" s="127">
        <f t="shared" si="22"/>
        <v>28058.5</v>
      </c>
      <c r="H217" s="92"/>
      <c r="I217" s="99">
        <v>27374</v>
      </c>
      <c r="J217" s="103">
        <v>28743</v>
      </c>
      <c r="K217" s="93">
        <f t="shared" si="19"/>
        <v>28058.5</v>
      </c>
      <c r="L217" s="94"/>
      <c r="M217" s="95">
        <v>0</v>
      </c>
      <c r="N217" s="101">
        <f t="shared" si="20"/>
        <v>27374</v>
      </c>
      <c r="O217" s="107">
        <f t="shared" si="21"/>
        <v>28743</v>
      </c>
      <c r="P217" s="96">
        <f t="shared" si="23"/>
        <v>28058.5</v>
      </c>
    </row>
    <row r="218" spans="1:16" ht="89.25" x14ac:dyDescent="0.25">
      <c r="A218" s="88">
        <v>216</v>
      </c>
      <c r="B218" s="242" t="s">
        <v>1783</v>
      </c>
      <c r="C218" s="48" t="s">
        <v>1797</v>
      </c>
      <c r="D218" s="89">
        <v>1</v>
      </c>
      <c r="E218" s="90">
        <f t="shared" si="18"/>
        <v>175017</v>
      </c>
      <c r="F218" s="91">
        <v>0</v>
      </c>
      <c r="G218" s="127">
        <f t="shared" si="22"/>
        <v>175017</v>
      </c>
      <c r="H218" s="92"/>
      <c r="I218" s="99">
        <v>170748</v>
      </c>
      <c r="J218" s="103">
        <v>179286</v>
      </c>
      <c r="K218" s="93">
        <f t="shared" si="19"/>
        <v>175017</v>
      </c>
      <c r="L218" s="94"/>
      <c r="M218" s="95">
        <v>0</v>
      </c>
      <c r="N218" s="101">
        <f t="shared" si="20"/>
        <v>170748</v>
      </c>
      <c r="O218" s="107">
        <f t="shared" si="21"/>
        <v>179286</v>
      </c>
      <c r="P218" s="96">
        <f t="shared" si="23"/>
        <v>175017</v>
      </c>
    </row>
    <row r="219" spans="1:16" ht="51" x14ac:dyDescent="0.25">
      <c r="A219" s="88">
        <v>217</v>
      </c>
      <c r="B219" s="172" t="s">
        <v>1784</v>
      </c>
      <c r="C219" s="48" t="s">
        <v>19</v>
      </c>
      <c r="D219" s="89">
        <v>1</v>
      </c>
      <c r="E219" s="90">
        <f t="shared" si="18"/>
        <v>64538.5</v>
      </c>
      <c r="F219" s="91">
        <v>0</v>
      </c>
      <c r="G219" s="127">
        <f t="shared" si="22"/>
        <v>64538.5</v>
      </c>
      <c r="H219" s="92"/>
      <c r="I219" s="99">
        <v>62964</v>
      </c>
      <c r="J219" s="103">
        <v>66113</v>
      </c>
      <c r="K219" s="93">
        <f t="shared" si="19"/>
        <v>64538.5</v>
      </c>
      <c r="L219" s="94"/>
      <c r="M219" s="95">
        <v>0</v>
      </c>
      <c r="N219" s="101">
        <f t="shared" si="20"/>
        <v>62964</v>
      </c>
      <c r="O219" s="107">
        <f t="shared" si="21"/>
        <v>66113</v>
      </c>
      <c r="P219" s="96">
        <f t="shared" si="23"/>
        <v>64538.5</v>
      </c>
    </row>
    <row r="220" spans="1:16" ht="51" x14ac:dyDescent="0.25">
      <c r="A220" s="88">
        <v>218</v>
      </c>
      <c r="B220" s="172" t="s">
        <v>2250</v>
      </c>
      <c r="C220" s="48" t="s">
        <v>14</v>
      </c>
      <c r="D220" s="89">
        <v>1</v>
      </c>
      <c r="E220" s="90">
        <f t="shared" si="18"/>
        <v>235764.5</v>
      </c>
      <c r="F220" s="91">
        <v>0</v>
      </c>
      <c r="G220" s="127">
        <f t="shared" si="22"/>
        <v>235764.5</v>
      </c>
      <c r="H220" s="92"/>
      <c r="I220" s="99">
        <v>230014</v>
      </c>
      <c r="J220" s="103">
        <v>241515</v>
      </c>
      <c r="K220" s="93">
        <f t="shared" si="19"/>
        <v>235764.5</v>
      </c>
      <c r="L220" s="94"/>
      <c r="M220" s="95">
        <v>0</v>
      </c>
      <c r="N220" s="101">
        <f t="shared" si="20"/>
        <v>230014</v>
      </c>
      <c r="O220" s="107">
        <f t="shared" si="21"/>
        <v>241515</v>
      </c>
      <c r="P220" s="96">
        <f t="shared" si="23"/>
        <v>235764.5</v>
      </c>
    </row>
    <row r="221" spans="1:16" ht="76.5" x14ac:dyDescent="0.25">
      <c r="A221" s="88">
        <v>219</v>
      </c>
      <c r="B221" s="242" t="s">
        <v>1785</v>
      </c>
      <c r="C221" s="48" t="s">
        <v>14</v>
      </c>
      <c r="D221" s="89">
        <v>1</v>
      </c>
      <c r="E221" s="90">
        <f t="shared" si="18"/>
        <v>64206</v>
      </c>
      <c r="F221" s="91">
        <v>0</v>
      </c>
      <c r="G221" s="127">
        <f t="shared" si="22"/>
        <v>64206</v>
      </c>
      <c r="H221" s="92"/>
      <c r="I221" s="99">
        <v>62640</v>
      </c>
      <c r="J221" s="103">
        <v>65772</v>
      </c>
      <c r="K221" s="93">
        <f t="shared" si="19"/>
        <v>64206</v>
      </c>
      <c r="L221" s="94"/>
      <c r="M221" s="95">
        <v>0</v>
      </c>
      <c r="N221" s="101">
        <f t="shared" si="20"/>
        <v>62640</v>
      </c>
      <c r="O221" s="107">
        <f t="shared" si="21"/>
        <v>65772</v>
      </c>
      <c r="P221" s="96">
        <f t="shared" si="23"/>
        <v>64206</v>
      </c>
    </row>
    <row r="222" spans="1:16" x14ac:dyDescent="0.25">
      <c r="A222" s="88">
        <v>220</v>
      </c>
      <c r="B222" s="172" t="s">
        <v>104</v>
      </c>
      <c r="C222" s="48" t="s">
        <v>14</v>
      </c>
      <c r="D222" s="89">
        <v>1</v>
      </c>
      <c r="E222" s="90">
        <f t="shared" si="18"/>
        <v>2181.7857142857142</v>
      </c>
      <c r="F222" s="91">
        <v>0.19</v>
      </c>
      <c r="G222" s="127">
        <f t="shared" si="22"/>
        <v>2596.3249999999998</v>
      </c>
      <c r="H222" s="92"/>
      <c r="I222" s="99">
        <v>2128.5714285714284</v>
      </c>
      <c r="J222" s="103">
        <v>2235</v>
      </c>
      <c r="K222" s="93">
        <f t="shared" si="19"/>
        <v>2181.7857142857142</v>
      </c>
      <c r="L222" s="94"/>
      <c r="M222" s="95">
        <v>0.19</v>
      </c>
      <c r="N222" s="101">
        <f t="shared" si="20"/>
        <v>2533</v>
      </c>
      <c r="O222" s="107">
        <f t="shared" si="21"/>
        <v>2659.65</v>
      </c>
      <c r="P222" s="96">
        <f t="shared" si="23"/>
        <v>2596.3249999999998</v>
      </c>
    </row>
    <row r="223" spans="1:16" ht="89.25" x14ac:dyDescent="0.25">
      <c r="A223" s="88">
        <v>221</v>
      </c>
      <c r="B223" s="242" t="s">
        <v>1786</v>
      </c>
      <c r="C223" s="48" t="s">
        <v>14</v>
      </c>
      <c r="D223" s="89">
        <v>1</v>
      </c>
      <c r="E223" s="90">
        <f t="shared" si="18"/>
        <v>32093.462184873948</v>
      </c>
      <c r="F223" s="91">
        <v>0.19</v>
      </c>
      <c r="G223" s="127">
        <f t="shared" si="22"/>
        <v>38191.22</v>
      </c>
      <c r="H223" s="92"/>
      <c r="I223" s="99">
        <v>31310.9243697479</v>
      </c>
      <c r="J223" s="103">
        <v>32876</v>
      </c>
      <c r="K223" s="93">
        <f t="shared" si="19"/>
        <v>32093.462184873948</v>
      </c>
      <c r="L223" s="94"/>
      <c r="M223" s="95">
        <v>0.19</v>
      </c>
      <c r="N223" s="101">
        <f t="shared" si="20"/>
        <v>37260</v>
      </c>
      <c r="O223" s="107">
        <f t="shared" si="21"/>
        <v>39122.44</v>
      </c>
      <c r="P223" s="96">
        <f t="shared" si="23"/>
        <v>38191.22</v>
      </c>
    </row>
    <row r="224" spans="1:16" ht="89.25" x14ac:dyDescent="0.25">
      <c r="A224" s="88">
        <v>222</v>
      </c>
      <c r="B224" s="242" t="s">
        <v>1787</v>
      </c>
      <c r="C224" s="48" t="s">
        <v>14</v>
      </c>
      <c r="D224" s="89">
        <v>1</v>
      </c>
      <c r="E224" s="90">
        <f t="shared" si="18"/>
        <v>26977.163865546219</v>
      </c>
      <c r="F224" s="91">
        <v>0.19</v>
      </c>
      <c r="G224" s="127">
        <f t="shared" si="22"/>
        <v>32102.825000000001</v>
      </c>
      <c r="H224" s="92"/>
      <c r="I224" s="99">
        <v>26319.327731092439</v>
      </c>
      <c r="J224" s="103">
        <v>27635</v>
      </c>
      <c r="K224" s="93">
        <f t="shared" si="19"/>
        <v>26977.163865546219</v>
      </c>
      <c r="L224" s="94"/>
      <c r="M224" s="95">
        <v>0.19</v>
      </c>
      <c r="N224" s="101">
        <f t="shared" si="20"/>
        <v>31320</v>
      </c>
      <c r="O224" s="107">
        <f t="shared" si="21"/>
        <v>32885.65</v>
      </c>
      <c r="P224" s="96">
        <f t="shared" si="23"/>
        <v>32102.825000000001</v>
      </c>
    </row>
    <row r="225" spans="1:16" x14ac:dyDescent="0.25">
      <c r="A225" s="88">
        <v>223</v>
      </c>
      <c r="B225" s="172" t="s">
        <v>105</v>
      </c>
      <c r="C225" s="48" t="s">
        <v>14</v>
      </c>
      <c r="D225" s="89">
        <v>1</v>
      </c>
      <c r="E225" s="90">
        <f t="shared" si="18"/>
        <v>744.52521008403369</v>
      </c>
      <c r="F225" s="91">
        <v>0.19</v>
      </c>
      <c r="G225" s="127">
        <f t="shared" si="22"/>
        <v>885.98500000000013</v>
      </c>
      <c r="H225" s="92"/>
      <c r="I225" s="99">
        <v>726.05042016806726</v>
      </c>
      <c r="J225" s="103">
        <v>763</v>
      </c>
      <c r="K225" s="93">
        <f t="shared" si="19"/>
        <v>744.52521008403369</v>
      </c>
      <c r="L225" s="94"/>
      <c r="M225" s="95">
        <v>0.19</v>
      </c>
      <c r="N225" s="101">
        <f t="shared" si="20"/>
        <v>864</v>
      </c>
      <c r="O225" s="107">
        <f t="shared" si="21"/>
        <v>907.97</v>
      </c>
      <c r="P225" s="96">
        <f t="shared" si="23"/>
        <v>885.98500000000001</v>
      </c>
    </row>
    <row r="226" spans="1:16" x14ac:dyDescent="0.25">
      <c r="A226" s="88">
        <v>224</v>
      </c>
      <c r="B226" s="172" t="s">
        <v>106</v>
      </c>
      <c r="C226" s="48" t="s">
        <v>14</v>
      </c>
      <c r="D226" s="89">
        <v>1</v>
      </c>
      <c r="E226" s="90">
        <f t="shared" si="18"/>
        <v>651.14705882352951</v>
      </c>
      <c r="F226" s="91">
        <v>0.19</v>
      </c>
      <c r="G226" s="127">
        <f t="shared" si="22"/>
        <v>774.86500000000012</v>
      </c>
      <c r="H226" s="92"/>
      <c r="I226" s="99">
        <v>635.2941176470589</v>
      </c>
      <c r="J226" s="103">
        <v>667</v>
      </c>
      <c r="K226" s="93">
        <f t="shared" si="19"/>
        <v>651.14705882352951</v>
      </c>
      <c r="L226" s="94"/>
      <c r="M226" s="95">
        <v>0.19</v>
      </c>
      <c r="N226" s="101">
        <f t="shared" si="20"/>
        <v>756.00000000000011</v>
      </c>
      <c r="O226" s="107">
        <f t="shared" si="21"/>
        <v>793.73</v>
      </c>
      <c r="P226" s="96">
        <f t="shared" si="23"/>
        <v>774.86500000000001</v>
      </c>
    </row>
    <row r="227" spans="1:16" x14ac:dyDescent="0.25">
      <c r="A227" s="88">
        <v>225</v>
      </c>
      <c r="B227" s="172" t="s">
        <v>1788</v>
      </c>
      <c r="C227" s="48" t="s">
        <v>14</v>
      </c>
      <c r="D227" s="89">
        <v>1</v>
      </c>
      <c r="E227" s="90">
        <f t="shared" si="18"/>
        <v>837.40336134453787</v>
      </c>
      <c r="F227" s="91">
        <v>0.19</v>
      </c>
      <c r="G227" s="127">
        <f t="shared" si="22"/>
        <v>996.5100000000001</v>
      </c>
      <c r="H227" s="92"/>
      <c r="I227" s="99">
        <v>816.80672268907563</v>
      </c>
      <c r="J227" s="103">
        <v>858</v>
      </c>
      <c r="K227" s="93">
        <f t="shared" si="19"/>
        <v>837.40336134453787</v>
      </c>
      <c r="L227" s="94"/>
      <c r="M227" s="95">
        <v>0.19</v>
      </c>
      <c r="N227" s="101">
        <f t="shared" si="20"/>
        <v>972</v>
      </c>
      <c r="O227" s="107">
        <f t="shared" si="21"/>
        <v>1021.02</v>
      </c>
      <c r="P227" s="96">
        <f t="shared" si="23"/>
        <v>996.51</v>
      </c>
    </row>
    <row r="228" spans="1:16" ht="63.75" x14ac:dyDescent="0.25">
      <c r="A228" s="88">
        <v>226</v>
      </c>
      <c r="B228" s="242" t="s">
        <v>1789</v>
      </c>
      <c r="C228" s="48" t="s">
        <v>14</v>
      </c>
      <c r="D228" s="89">
        <v>1</v>
      </c>
      <c r="E228" s="90">
        <f t="shared" si="18"/>
        <v>102619</v>
      </c>
      <c r="F228" s="91">
        <v>0</v>
      </c>
      <c r="G228" s="127">
        <f t="shared" si="22"/>
        <v>102619</v>
      </c>
      <c r="H228" s="92"/>
      <c r="I228" s="99">
        <v>100116</v>
      </c>
      <c r="J228" s="103">
        <v>105122</v>
      </c>
      <c r="K228" s="93">
        <f t="shared" si="19"/>
        <v>102619</v>
      </c>
      <c r="L228" s="94"/>
      <c r="M228" s="95">
        <v>0</v>
      </c>
      <c r="N228" s="101">
        <f t="shared" si="20"/>
        <v>100116</v>
      </c>
      <c r="O228" s="107">
        <f t="shared" si="21"/>
        <v>105122</v>
      </c>
      <c r="P228" s="96">
        <f t="shared" si="23"/>
        <v>102619</v>
      </c>
    </row>
    <row r="229" spans="1:16" ht="25.5" x14ac:dyDescent="0.25">
      <c r="A229" s="88">
        <v>227</v>
      </c>
      <c r="B229" s="172" t="s">
        <v>107</v>
      </c>
      <c r="C229" s="48" t="s">
        <v>14</v>
      </c>
      <c r="D229" s="89">
        <v>1</v>
      </c>
      <c r="E229" s="90">
        <f t="shared" si="18"/>
        <v>223930.03361344538</v>
      </c>
      <c r="F229" s="91">
        <v>0.19</v>
      </c>
      <c r="G229" s="127">
        <f t="shared" si="22"/>
        <v>266476.74</v>
      </c>
      <c r="H229" s="92"/>
      <c r="I229" s="99">
        <v>218468.06722689077</v>
      </c>
      <c r="J229" s="103">
        <v>229392</v>
      </c>
      <c r="K229" s="93">
        <f t="shared" si="19"/>
        <v>223930.03361344538</v>
      </c>
      <c r="L229" s="94"/>
      <c r="M229" s="95">
        <v>0.19</v>
      </c>
      <c r="N229" s="101">
        <f t="shared" si="20"/>
        <v>259977</v>
      </c>
      <c r="O229" s="107">
        <f t="shared" si="21"/>
        <v>272976.48</v>
      </c>
      <c r="P229" s="96">
        <f t="shared" si="23"/>
        <v>266476.74</v>
      </c>
    </row>
    <row r="230" spans="1:16" ht="63.75" x14ac:dyDescent="0.25">
      <c r="A230" s="88">
        <v>228</v>
      </c>
      <c r="B230" s="172" t="s">
        <v>108</v>
      </c>
      <c r="C230" s="48" t="s">
        <v>14</v>
      </c>
      <c r="D230" s="89">
        <v>1</v>
      </c>
      <c r="E230" s="90">
        <f t="shared" si="18"/>
        <v>372616.5</v>
      </c>
      <c r="F230" s="91">
        <v>0</v>
      </c>
      <c r="G230" s="127">
        <f t="shared" si="22"/>
        <v>372616.5</v>
      </c>
      <c r="H230" s="92"/>
      <c r="I230" s="99">
        <v>363528</v>
      </c>
      <c r="J230" s="103">
        <v>381705</v>
      </c>
      <c r="K230" s="93">
        <f t="shared" si="19"/>
        <v>372616.5</v>
      </c>
      <c r="L230" s="94"/>
      <c r="M230" s="95">
        <v>0</v>
      </c>
      <c r="N230" s="101">
        <f t="shared" si="20"/>
        <v>363528</v>
      </c>
      <c r="O230" s="107">
        <f t="shared" si="21"/>
        <v>381705</v>
      </c>
      <c r="P230" s="96">
        <f t="shared" si="23"/>
        <v>372616.5</v>
      </c>
    </row>
    <row r="231" spans="1:16" ht="63.75" x14ac:dyDescent="0.25">
      <c r="A231" s="88">
        <v>229</v>
      </c>
      <c r="B231" s="242" t="s">
        <v>109</v>
      </c>
      <c r="C231" s="48" t="s">
        <v>14</v>
      </c>
      <c r="D231" s="89">
        <v>1</v>
      </c>
      <c r="E231" s="90">
        <f t="shared" si="18"/>
        <v>372616.5</v>
      </c>
      <c r="F231" s="91">
        <v>0</v>
      </c>
      <c r="G231" s="127">
        <f t="shared" si="22"/>
        <v>372616.5</v>
      </c>
      <c r="H231" s="92"/>
      <c r="I231" s="99">
        <v>363528</v>
      </c>
      <c r="J231" s="103">
        <v>381705</v>
      </c>
      <c r="K231" s="93">
        <f t="shared" si="19"/>
        <v>372616.5</v>
      </c>
      <c r="L231" s="94"/>
      <c r="M231" s="95">
        <v>0</v>
      </c>
      <c r="N231" s="101">
        <f t="shared" si="20"/>
        <v>363528</v>
      </c>
      <c r="O231" s="107">
        <f t="shared" si="21"/>
        <v>381705</v>
      </c>
      <c r="P231" s="96">
        <f t="shared" si="23"/>
        <v>372616.5</v>
      </c>
    </row>
    <row r="232" spans="1:16" ht="76.5" x14ac:dyDescent="0.25">
      <c r="A232" s="88">
        <v>230</v>
      </c>
      <c r="B232" s="241" t="s">
        <v>2251</v>
      </c>
      <c r="C232" s="48" t="s">
        <v>16</v>
      </c>
      <c r="D232" s="89">
        <v>1</v>
      </c>
      <c r="E232" s="90">
        <f t="shared" si="18"/>
        <v>59778</v>
      </c>
      <c r="F232" s="91">
        <v>0</v>
      </c>
      <c r="G232" s="127">
        <f t="shared" si="22"/>
        <v>59778</v>
      </c>
      <c r="H232" s="92"/>
      <c r="I232" s="117">
        <v>58320</v>
      </c>
      <c r="J232" s="118">
        <v>61236</v>
      </c>
      <c r="K232" s="93">
        <f t="shared" si="19"/>
        <v>59778</v>
      </c>
      <c r="L232" s="94"/>
      <c r="M232" s="119">
        <v>0</v>
      </c>
      <c r="N232" s="120">
        <f t="shared" si="20"/>
        <v>58320</v>
      </c>
      <c r="O232" s="121">
        <f t="shared" si="21"/>
        <v>61236</v>
      </c>
      <c r="P232" s="96">
        <f t="shared" si="23"/>
        <v>59778</v>
      </c>
    </row>
    <row r="233" spans="1:16" x14ac:dyDescent="0.25">
      <c r="A233" s="88">
        <v>231</v>
      </c>
      <c r="B233" s="172" t="s">
        <v>110</v>
      </c>
      <c r="C233" s="48" t="s">
        <v>14</v>
      </c>
      <c r="D233" s="89">
        <v>1</v>
      </c>
      <c r="E233" s="90">
        <f t="shared" si="18"/>
        <v>40959</v>
      </c>
      <c r="F233" s="91">
        <v>0</v>
      </c>
      <c r="G233" s="127">
        <f t="shared" si="22"/>
        <v>40959</v>
      </c>
      <c r="H233" s="92"/>
      <c r="I233" s="99">
        <v>39960</v>
      </c>
      <c r="J233" s="103">
        <v>41958</v>
      </c>
      <c r="K233" s="93">
        <f t="shared" si="19"/>
        <v>40959</v>
      </c>
      <c r="L233" s="94"/>
      <c r="M233" s="95">
        <v>0</v>
      </c>
      <c r="N233" s="101">
        <f t="shared" si="20"/>
        <v>39960</v>
      </c>
      <c r="O233" s="107">
        <f t="shared" si="21"/>
        <v>41958</v>
      </c>
      <c r="P233" s="96">
        <f t="shared" si="23"/>
        <v>40959</v>
      </c>
    </row>
    <row r="234" spans="1:16" x14ac:dyDescent="0.25">
      <c r="A234" s="88">
        <v>232</v>
      </c>
      <c r="B234" s="172" t="s">
        <v>111</v>
      </c>
      <c r="C234" s="48" t="s">
        <v>14</v>
      </c>
      <c r="D234" s="89">
        <v>1</v>
      </c>
      <c r="E234" s="90">
        <f t="shared" si="18"/>
        <v>38745</v>
      </c>
      <c r="F234" s="91">
        <v>0</v>
      </c>
      <c r="G234" s="127">
        <f t="shared" si="22"/>
        <v>38745</v>
      </c>
      <c r="H234" s="92"/>
      <c r="I234" s="99">
        <v>37800</v>
      </c>
      <c r="J234" s="103">
        <v>39690</v>
      </c>
      <c r="K234" s="93">
        <f t="shared" si="19"/>
        <v>38745</v>
      </c>
      <c r="L234" s="94"/>
      <c r="M234" s="95">
        <v>0</v>
      </c>
      <c r="N234" s="101">
        <f t="shared" si="20"/>
        <v>37800</v>
      </c>
      <c r="O234" s="107">
        <f t="shared" si="21"/>
        <v>39690</v>
      </c>
      <c r="P234" s="96">
        <f t="shared" si="23"/>
        <v>38745</v>
      </c>
    </row>
    <row r="235" spans="1:16" x14ac:dyDescent="0.25">
      <c r="A235" s="88">
        <v>233</v>
      </c>
      <c r="B235" s="172" t="s">
        <v>112</v>
      </c>
      <c r="C235" s="48" t="s">
        <v>14</v>
      </c>
      <c r="D235" s="89">
        <v>1</v>
      </c>
      <c r="E235" s="90">
        <f t="shared" si="18"/>
        <v>3321</v>
      </c>
      <c r="F235" s="91">
        <v>0</v>
      </c>
      <c r="G235" s="127">
        <f t="shared" si="22"/>
        <v>3321</v>
      </c>
      <c r="H235" s="92"/>
      <c r="I235" s="99">
        <v>3240</v>
      </c>
      <c r="J235" s="103">
        <v>3402</v>
      </c>
      <c r="K235" s="93">
        <f t="shared" si="19"/>
        <v>3321</v>
      </c>
      <c r="L235" s="94"/>
      <c r="M235" s="95">
        <v>0</v>
      </c>
      <c r="N235" s="101">
        <f t="shared" si="20"/>
        <v>3240</v>
      </c>
      <c r="O235" s="107">
        <f t="shared" si="21"/>
        <v>3402</v>
      </c>
      <c r="P235" s="96">
        <f t="shared" si="23"/>
        <v>3321</v>
      </c>
    </row>
    <row r="236" spans="1:16" x14ac:dyDescent="0.25">
      <c r="A236" s="88">
        <v>234</v>
      </c>
      <c r="B236" s="172" t="s">
        <v>113</v>
      </c>
      <c r="C236" s="48" t="s">
        <v>16</v>
      </c>
      <c r="D236" s="89">
        <v>1</v>
      </c>
      <c r="E236" s="90">
        <f t="shared" si="18"/>
        <v>11162.878151260506</v>
      </c>
      <c r="F236" s="91">
        <v>0.19</v>
      </c>
      <c r="G236" s="127">
        <f t="shared" si="22"/>
        <v>13283.825000000001</v>
      </c>
      <c r="H236" s="92"/>
      <c r="I236" s="99">
        <v>10890.756302521009</v>
      </c>
      <c r="J236" s="103">
        <v>11435</v>
      </c>
      <c r="K236" s="93">
        <f t="shared" si="19"/>
        <v>11162.878151260506</v>
      </c>
      <c r="L236" s="94"/>
      <c r="M236" s="95">
        <v>0.19</v>
      </c>
      <c r="N236" s="101">
        <f t="shared" si="20"/>
        <v>12960</v>
      </c>
      <c r="O236" s="107">
        <f t="shared" si="21"/>
        <v>13607.65</v>
      </c>
      <c r="P236" s="96">
        <f t="shared" si="23"/>
        <v>13283.825000000001</v>
      </c>
    </row>
    <row r="237" spans="1:16" x14ac:dyDescent="0.25">
      <c r="A237" s="88">
        <v>235</v>
      </c>
      <c r="B237" s="172" t="s">
        <v>114</v>
      </c>
      <c r="C237" s="48" t="s">
        <v>16</v>
      </c>
      <c r="D237" s="89">
        <v>1</v>
      </c>
      <c r="E237" s="90">
        <f t="shared" si="18"/>
        <v>36531</v>
      </c>
      <c r="F237" s="91">
        <v>0</v>
      </c>
      <c r="G237" s="127">
        <f t="shared" si="22"/>
        <v>36531</v>
      </c>
      <c r="H237" s="92"/>
      <c r="I237" s="99">
        <v>35640</v>
      </c>
      <c r="J237" s="103">
        <v>37422</v>
      </c>
      <c r="K237" s="93">
        <f t="shared" si="19"/>
        <v>36531</v>
      </c>
      <c r="L237" s="94"/>
      <c r="M237" s="95">
        <v>0</v>
      </c>
      <c r="N237" s="101">
        <f t="shared" si="20"/>
        <v>35640</v>
      </c>
      <c r="O237" s="107">
        <f t="shared" si="21"/>
        <v>37422</v>
      </c>
      <c r="P237" s="96">
        <f t="shared" si="23"/>
        <v>36531</v>
      </c>
    </row>
    <row r="238" spans="1:16" ht="38.25" x14ac:dyDescent="0.25">
      <c r="A238" s="88">
        <v>236</v>
      </c>
      <c r="B238" s="172" t="s">
        <v>2252</v>
      </c>
      <c r="C238" s="48" t="s">
        <v>14</v>
      </c>
      <c r="D238" s="89">
        <v>1</v>
      </c>
      <c r="E238" s="90">
        <f t="shared" si="18"/>
        <v>30996</v>
      </c>
      <c r="F238" s="91">
        <v>0</v>
      </c>
      <c r="G238" s="127">
        <f t="shared" si="22"/>
        <v>30996</v>
      </c>
      <c r="H238" s="92"/>
      <c r="I238" s="99">
        <v>30240</v>
      </c>
      <c r="J238" s="103">
        <v>31752</v>
      </c>
      <c r="K238" s="93">
        <f t="shared" si="19"/>
        <v>30996</v>
      </c>
      <c r="L238" s="94"/>
      <c r="M238" s="95">
        <v>0</v>
      </c>
      <c r="N238" s="101">
        <f t="shared" si="20"/>
        <v>30240</v>
      </c>
      <c r="O238" s="107">
        <f t="shared" si="21"/>
        <v>31752</v>
      </c>
      <c r="P238" s="96">
        <f t="shared" si="23"/>
        <v>30996</v>
      </c>
    </row>
    <row r="239" spans="1:16" x14ac:dyDescent="0.25">
      <c r="A239" s="88">
        <v>237</v>
      </c>
      <c r="B239" s="172" t="s">
        <v>115</v>
      </c>
      <c r="C239" s="48" t="s">
        <v>14</v>
      </c>
      <c r="D239" s="89">
        <v>1</v>
      </c>
      <c r="E239" s="90">
        <f t="shared" si="18"/>
        <v>158079.40476190476</v>
      </c>
      <c r="F239" s="91">
        <v>0.05</v>
      </c>
      <c r="G239" s="127">
        <f t="shared" si="22"/>
        <v>165983.375</v>
      </c>
      <c r="H239" s="92"/>
      <c r="I239" s="99">
        <v>154223.80952380953</v>
      </c>
      <c r="J239" s="103">
        <v>161935</v>
      </c>
      <c r="K239" s="93">
        <f t="shared" si="19"/>
        <v>158079.40476190476</v>
      </c>
      <c r="L239" s="94"/>
      <c r="M239" s="95">
        <v>0.05</v>
      </c>
      <c r="N239" s="101">
        <f t="shared" si="20"/>
        <v>161935</v>
      </c>
      <c r="O239" s="107">
        <f t="shared" si="21"/>
        <v>170031.75</v>
      </c>
      <c r="P239" s="96">
        <f t="shared" si="23"/>
        <v>165983.375</v>
      </c>
    </row>
    <row r="240" spans="1:16" x14ac:dyDescent="0.25">
      <c r="A240" s="88">
        <v>238</v>
      </c>
      <c r="B240" s="172" t="s">
        <v>116</v>
      </c>
      <c r="C240" s="48" t="s">
        <v>117</v>
      </c>
      <c r="D240" s="89">
        <v>1</v>
      </c>
      <c r="E240" s="90">
        <f t="shared" si="18"/>
        <v>91090.033613445383</v>
      </c>
      <c r="F240" s="91">
        <v>0.19</v>
      </c>
      <c r="G240" s="127">
        <f t="shared" si="22"/>
        <v>108397.14000000001</v>
      </c>
      <c r="H240" s="92"/>
      <c r="I240" s="99">
        <v>88868.067226890766</v>
      </c>
      <c r="J240" s="299">
        <v>93312</v>
      </c>
      <c r="K240" s="93">
        <f t="shared" si="19"/>
        <v>91090.033613445383</v>
      </c>
      <c r="L240" s="94"/>
      <c r="M240" s="95">
        <v>0.19</v>
      </c>
      <c r="N240" s="101">
        <f t="shared" si="20"/>
        <v>105753.00000000001</v>
      </c>
      <c r="O240" s="107">
        <f t="shared" si="21"/>
        <v>111041.28</v>
      </c>
      <c r="P240" s="96">
        <f t="shared" si="23"/>
        <v>108397.14000000001</v>
      </c>
    </row>
    <row r="241" spans="1:16" ht="25.5" x14ac:dyDescent="0.25">
      <c r="A241" s="88">
        <v>239</v>
      </c>
      <c r="B241" s="172" t="s">
        <v>118</v>
      </c>
      <c r="C241" s="48" t="s">
        <v>117</v>
      </c>
      <c r="D241" s="89">
        <v>1</v>
      </c>
      <c r="E241" s="90">
        <f t="shared" si="18"/>
        <v>79703.831932773115</v>
      </c>
      <c r="F241" s="91">
        <v>0.19</v>
      </c>
      <c r="G241" s="127">
        <f t="shared" si="22"/>
        <v>94847.560000000012</v>
      </c>
      <c r="H241" s="92"/>
      <c r="I241" s="99">
        <v>77759.663865546216</v>
      </c>
      <c r="J241" s="103">
        <v>81648</v>
      </c>
      <c r="K241" s="93">
        <f t="shared" si="19"/>
        <v>79703.831932773115</v>
      </c>
      <c r="L241" s="94"/>
      <c r="M241" s="95">
        <v>0.19</v>
      </c>
      <c r="N241" s="101">
        <f t="shared" si="20"/>
        <v>92534</v>
      </c>
      <c r="O241" s="107">
        <f t="shared" si="21"/>
        <v>97161.12</v>
      </c>
      <c r="P241" s="96">
        <f t="shared" si="23"/>
        <v>94847.56</v>
      </c>
    </row>
    <row r="242" spans="1:16" x14ac:dyDescent="0.25">
      <c r="A242" s="88">
        <v>240</v>
      </c>
      <c r="B242" s="172" t="s">
        <v>119</v>
      </c>
      <c r="C242" s="48" t="s">
        <v>117</v>
      </c>
      <c r="D242" s="89">
        <v>1</v>
      </c>
      <c r="E242" s="90">
        <f t="shared" si="18"/>
        <v>212097.68487394959</v>
      </c>
      <c r="F242" s="91">
        <v>0.19</v>
      </c>
      <c r="G242" s="127">
        <f t="shared" si="22"/>
        <v>252396.24500000002</v>
      </c>
      <c r="H242" s="92"/>
      <c r="I242" s="99">
        <v>206924.36974789918</v>
      </c>
      <c r="J242" s="103">
        <v>217271</v>
      </c>
      <c r="K242" s="93">
        <f t="shared" si="19"/>
        <v>212097.68487394959</v>
      </c>
      <c r="L242" s="94"/>
      <c r="M242" s="95">
        <v>0.19</v>
      </c>
      <c r="N242" s="101">
        <f t="shared" si="20"/>
        <v>246240.00000000003</v>
      </c>
      <c r="O242" s="107">
        <f t="shared" si="21"/>
        <v>258552.49</v>
      </c>
      <c r="P242" s="96">
        <f t="shared" si="23"/>
        <v>252396.245</v>
      </c>
    </row>
    <row r="243" spans="1:16" x14ac:dyDescent="0.25">
      <c r="A243" s="88">
        <v>241</v>
      </c>
      <c r="B243" s="172" t="s">
        <v>2253</v>
      </c>
      <c r="C243" s="48" t="s">
        <v>16</v>
      </c>
      <c r="D243" s="89">
        <v>1</v>
      </c>
      <c r="E243" s="90">
        <f t="shared" si="18"/>
        <v>24186.319327731093</v>
      </c>
      <c r="F243" s="91">
        <v>0.19</v>
      </c>
      <c r="G243" s="127">
        <f t="shared" si="22"/>
        <v>28781.72</v>
      </c>
      <c r="H243" s="92"/>
      <c r="I243" s="99">
        <v>23596.638655462186</v>
      </c>
      <c r="J243" s="103">
        <v>24776</v>
      </c>
      <c r="K243" s="93">
        <f t="shared" si="19"/>
        <v>24186.319327731093</v>
      </c>
      <c r="L243" s="94"/>
      <c r="M243" s="95">
        <v>0.19</v>
      </c>
      <c r="N243" s="101">
        <f t="shared" si="20"/>
        <v>28080</v>
      </c>
      <c r="O243" s="107">
        <f t="shared" si="21"/>
        <v>29483.440000000002</v>
      </c>
      <c r="P243" s="96">
        <f t="shared" si="23"/>
        <v>28781.72</v>
      </c>
    </row>
    <row r="244" spans="1:16" x14ac:dyDescent="0.25">
      <c r="A244" s="88">
        <v>242</v>
      </c>
      <c r="B244" s="243" t="s">
        <v>120</v>
      </c>
      <c r="C244" s="48" t="s">
        <v>16</v>
      </c>
      <c r="D244" s="89">
        <v>1</v>
      </c>
      <c r="E244" s="90">
        <f t="shared" si="18"/>
        <v>221400</v>
      </c>
      <c r="F244" s="91">
        <v>0.19</v>
      </c>
      <c r="G244" s="127">
        <f t="shared" si="22"/>
        <v>263466</v>
      </c>
      <c r="H244" s="92"/>
      <c r="I244" s="99">
        <v>216000</v>
      </c>
      <c r="J244" s="103">
        <v>226800</v>
      </c>
      <c r="K244" s="93">
        <f t="shared" si="19"/>
        <v>221400</v>
      </c>
      <c r="L244" s="94"/>
      <c r="M244" s="95">
        <v>0.19</v>
      </c>
      <c r="N244" s="101">
        <f t="shared" si="20"/>
        <v>257040</v>
      </c>
      <c r="O244" s="107">
        <f t="shared" si="21"/>
        <v>269892</v>
      </c>
      <c r="P244" s="96">
        <f t="shared" si="23"/>
        <v>263466</v>
      </c>
    </row>
    <row r="245" spans="1:16" x14ac:dyDescent="0.25">
      <c r="A245" s="88">
        <v>243</v>
      </c>
      <c r="B245" s="172" t="s">
        <v>121</v>
      </c>
      <c r="C245" s="48" t="s">
        <v>14</v>
      </c>
      <c r="D245" s="89">
        <v>1</v>
      </c>
      <c r="E245" s="90">
        <f t="shared" si="18"/>
        <v>6976.8613445378151</v>
      </c>
      <c r="F245" s="91">
        <v>0.19</v>
      </c>
      <c r="G245" s="127">
        <f t="shared" si="22"/>
        <v>8302.4650000000001</v>
      </c>
      <c r="H245" s="92"/>
      <c r="I245" s="99">
        <v>6806.7226890756301</v>
      </c>
      <c r="J245" s="103">
        <v>7147</v>
      </c>
      <c r="K245" s="93">
        <f t="shared" si="19"/>
        <v>6976.8613445378151</v>
      </c>
      <c r="L245" s="94"/>
      <c r="M245" s="95">
        <v>0.19</v>
      </c>
      <c r="N245" s="101">
        <f t="shared" si="20"/>
        <v>8100</v>
      </c>
      <c r="O245" s="107">
        <f t="shared" si="21"/>
        <v>8504.93</v>
      </c>
      <c r="P245" s="96">
        <f t="shared" si="23"/>
        <v>8302.4650000000001</v>
      </c>
    </row>
    <row r="246" spans="1:16" x14ac:dyDescent="0.25">
      <c r="A246" s="88">
        <v>244</v>
      </c>
      <c r="B246" s="172" t="s">
        <v>122</v>
      </c>
      <c r="C246" s="48" t="s">
        <v>16</v>
      </c>
      <c r="D246" s="89">
        <v>1</v>
      </c>
      <c r="E246" s="90">
        <f t="shared" si="18"/>
        <v>45582.294117647063</v>
      </c>
      <c r="F246" s="91">
        <v>0.19</v>
      </c>
      <c r="G246" s="127">
        <f t="shared" si="22"/>
        <v>54242.930000000008</v>
      </c>
      <c r="H246" s="92"/>
      <c r="I246" s="99">
        <v>44470.588235294119</v>
      </c>
      <c r="J246" s="103">
        <v>46694</v>
      </c>
      <c r="K246" s="93">
        <f t="shared" si="19"/>
        <v>45582.294117647063</v>
      </c>
      <c r="L246" s="94"/>
      <c r="M246" s="95">
        <v>0.19</v>
      </c>
      <c r="N246" s="101">
        <f t="shared" si="20"/>
        <v>52920</v>
      </c>
      <c r="O246" s="107">
        <f t="shared" si="21"/>
        <v>55565.86</v>
      </c>
      <c r="P246" s="96">
        <f t="shared" si="23"/>
        <v>54242.93</v>
      </c>
    </row>
    <row r="247" spans="1:16" x14ac:dyDescent="0.25">
      <c r="A247" s="88">
        <v>245</v>
      </c>
      <c r="B247" s="172" t="s">
        <v>123</v>
      </c>
      <c r="C247" s="48" t="s">
        <v>16</v>
      </c>
      <c r="D247" s="89">
        <v>1</v>
      </c>
      <c r="E247" s="90">
        <f t="shared" si="18"/>
        <v>616757.14285714296</v>
      </c>
      <c r="F247" s="91">
        <v>0.19</v>
      </c>
      <c r="G247" s="127">
        <f t="shared" si="22"/>
        <v>733941.00000000012</v>
      </c>
      <c r="H247" s="92"/>
      <c r="I247" s="99">
        <v>601714.2857142858</v>
      </c>
      <c r="J247" s="103">
        <v>631800</v>
      </c>
      <c r="K247" s="93">
        <f t="shared" si="19"/>
        <v>616757.14285714296</v>
      </c>
      <c r="L247" s="94"/>
      <c r="M247" s="95">
        <v>0.19</v>
      </c>
      <c r="N247" s="101">
        <f t="shared" si="20"/>
        <v>716040.00000000012</v>
      </c>
      <c r="O247" s="107">
        <f t="shared" si="21"/>
        <v>751842</v>
      </c>
      <c r="P247" s="96">
        <f t="shared" si="23"/>
        <v>733941</v>
      </c>
    </row>
    <row r="248" spans="1:16" x14ac:dyDescent="0.25">
      <c r="A248" s="88">
        <v>246</v>
      </c>
      <c r="B248" s="172" t="s">
        <v>124</v>
      </c>
      <c r="C248" s="48" t="s">
        <v>26</v>
      </c>
      <c r="D248" s="89">
        <v>1</v>
      </c>
      <c r="E248" s="90">
        <f t="shared" si="18"/>
        <v>15287.142857142857</v>
      </c>
      <c r="F248" s="91">
        <v>0.05</v>
      </c>
      <c r="G248" s="127">
        <f t="shared" si="22"/>
        <v>16051.5</v>
      </c>
      <c r="H248" s="92"/>
      <c r="I248" s="99">
        <v>14914.285714285714</v>
      </c>
      <c r="J248" s="103">
        <v>15660</v>
      </c>
      <c r="K248" s="93">
        <f t="shared" si="19"/>
        <v>15287.142857142857</v>
      </c>
      <c r="L248" s="94"/>
      <c r="M248" s="95">
        <v>0.05</v>
      </c>
      <c r="N248" s="101">
        <f t="shared" si="20"/>
        <v>15660</v>
      </c>
      <c r="O248" s="107">
        <f t="shared" si="21"/>
        <v>16443</v>
      </c>
      <c r="P248" s="96">
        <f t="shared" si="23"/>
        <v>16051.5</v>
      </c>
    </row>
    <row r="249" spans="1:16" x14ac:dyDescent="0.25">
      <c r="A249" s="88">
        <v>247</v>
      </c>
      <c r="B249" s="172" t="s">
        <v>125</v>
      </c>
      <c r="C249" s="48" t="s">
        <v>14</v>
      </c>
      <c r="D249" s="89">
        <v>1</v>
      </c>
      <c r="E249" s="90">
        <f t="shared" si="18"/>
        <v>11162.878151260506</v>
      </c>
      <c r="F249" s="91">
        <v>0.19</v>
      </c>
      <c r="G249" s="127">
        <f t="shared" si="22"/>
        <v>13283.825000000001</v>
      </c>
      <c r="H249" s="92"/>
      <c r="I249" s="99">
        <v>10890.756302521009</v>
      </c>
      <c r="J249" s="103">
        <v>11435</v>
      </c>
      <c r="K249" s="93">
        <f t="shared" si="19"/>
        <v>11162.878151260506</v>
      </c>
      <c r="L249" s="94"/>
      <c r="M249" s="95">
        <v>0.19</v>
      </c>
      <c r="N249" s="101">
        <f t="shared" si="20"/>
        <v>12960</v>
      </c>
      <c r="O249" s="107">
        <f t="shared" si="21"/>
        <v>13607.65</v>
      </c>
      <c r="P249" s="96">
        <f t="shared" si="23"/>
        <v>13283.825000000001</v>
      </c>
    </row>
    <row r="250" spans="1:16" x14ac:dyDescent="0.25">
      <c r="A250" s="88">
        <v>248</v>
      </c>
      <c r="B250" s="172" t="s">
        <v>1790</v>
      </c>
      <c r="C250" s="48" t="s">
        <v>72</v>
      </c>
      <c r="D250" s="89">
        <v>1</v>
      </c>
      <c r="E250" s="90">
        <f t="shared" si="18"/>
        <v>274536</v>
      </c>
      <c r="F250" s="91">
        <v>0</v>
      </c>
      <c r="G250" s="127">
        <f t="shared" si="22"/>
        <v>274536</v>
      </c>
      <c r="H250" s="92"/>
      <c r="I250" s="99">
        <v>267840</v>
      </c>
      <c r="J250" s="103">
        <v>281232</v>
      </c>
      <c r="K250" s="93">
        <f t="shared" si="19"/>
        <v>274536</v>
      </c>
      <c r="L250" s="94"/>
      <c r="M250" s="95">
        <v>0</v>
      </c>
      <c r="N250" s="101">
        <f t="shared" si="20"/>
        <v>267840</v>
      </c>
      <c r="O250" s="107">
        <f t="shared" si="21"/>
        <v>281232</v>
      </c>
      <c r="P250" s="96">
        <f t="shared" si="23"/>
        <v>274536</v>
      </c>
    </row>
    <row r="251" spans="1:16" ht="25.5" x14ac:dyDescent="0.25">
      <c r="A251" s="88">
        <v>249</v>
      </c>
      <c r="B251" s="172" t="s">
        <v>126</v>
      </c>
      <c r="C251" s="48" t="s">
        <v>19</v>
      </c>
      <c r="D251" s="89">
        <v>1</v>
      </c>
      <c r="E251" s="90">
        <f t="shared" si="18"/>
        <v>135054</v>
      </c>
      <c r="F251" s="91">
        <v>0</v>
      </c>
      <c r="G251" s="127">
        <f t="shared" si="22"/>
        <v>135054</v>
      </c>
      <c r="H251" s="92"/>
      <c r="I251" s="99">
        <v>131760</v>
      </c>
      <c r="J251" s="103">
        <v>138348</v>
      </c>
      <c r="K251" s="93">
        <f t="shared" si="19"/>
        <v>135054</v>
      </c>
      <c r="L251" s="94"/>
      <c r="M251" s="95">
        <v>0</v>
      </c>
      <c r="N251" s="101">
        <f t="shared" si="20"/>
        <v>131760</v>
      </c>
      <c r="O251" s="107">
        <f t="shared" si="21"/>
        <v>138348</v>
      </c>
      <c r="P251" s="96">
        <f t="shared" si="23"/>
        <v>135054</v>
      </c>
    </row>
    <row r="252" spans="1:16" x14ac:dyDescent="0.25">
      <c r="A252" s="88">
        <v>250</v>
      </c>
      <c r="B252" s="172" t="s">
        <v>127</v>
      </c>
      <c r="C252" s="48" t="s">
        <v>14</v>
      </c>
      <c r="D252" s="89">
        <v>1</v>
      </c>
      <c r="E252" s="90">
        <f t="shared" si="18"/>
        <v>345384</v>
      </c>
      <c r="F252" s="91">
        <v>0</v>
      </c>
      <c r="G252" s="127">
        <f t="shared" si="22"/>
        <v>345384</v>
      </c>
      <c r="H252" s="92"/>
      <c r="I252" s="99">
        <v>336960</v>
      </c>
      <c r="J252" s="103">
        <v>353808</v>
      </c>
      <c r="K252" s="93">
        <f t="shared" si="19"/>
        <v>345384</v>
      </c>
      <c r="L252" s="94"/>
      <c r="M252" s="95">
        <v>0</v>
      </c>
      <c r="N252" s="101">
        <f t="shared" si="20"/>
        <v>336960</v>
      </c>
      <c r="O252" s="107">
        <f t="shared" si="21"/>
        <v>353808</v>
      </c>
      <c r="P252" s="96">
        <f t="shared" si="23"/>
        <v>345384</v>
      </c>
    </row>
    <row r="253" spans="1:16" x14ac:dyDescent="0.25">
      <c r="A253" s="88">
        <v>251</v>
      </c>
      <c r="B253" s="172" t="s">
        <v>128</v>
      </c>
      <c r="C253" s="48" t="s">
        <v>14</v>
      </c>
      <c r="D253" s="89">
        <v>1</v>
      </c>
      <c r="E253" s="90">
        <f t="shared" si="18"/>
        <v>400008.55042016809</v>
      </c>
      <c r="F253" s="91">
        <v>0.19</v>
      </c>
      <c r="G253" s="127">
        <f t="shared" si="22"/>
        <v>476010.17500000005</v>
      </c>
      <c r="H253" s="92"/>
      <c r="I253" s="99">
        <v>390252.10084033618</v>
      </c>
      <c r="J253" s="103">
        <v>409765</v>
      </c>
      <c r="K253" s="93">
        <f t="shared" si="19"/>
        <v>400008.55042016809</v>
      </c>
      <c r="L253" s="94"/>
      <c r="M253" s="95">
        <v>0.19</v>
      </c>
      <c r="N253" s="101">
        <f t="shared" si="20"/>
        <v>464400.00000000006</v>
      </c>
      <c r="O253" s="107">
        <f t="shared" si="21"/>
        <v>487620.35</v>
      </c>
      <c r="P253" s="96">
        <f t="shared" si="23"/>
        <v>476010.17500000005</v>
      </c>
    </row>
    <row r="254" spans="1:16" ht="51" x14ac:dyDescent="0.25">
      <c r="A254" s="88">
        <v>252</v>
      </c>
      <c r="B254" s="242" t="s">
        <v>2254</v>
      </c>
      <c r="C254" s="48" t="s">
        <v>19</v>
      </c>
      <c r="D254" s="89">
        <v>1</v>
      </c>
      <c r="E254" s="90">
        <f t="shared" si="18"/>
        <v>61992</v>
      </c>
      <c r="F254" s="91">
        <v>0</v>
      </c>
      <c r="G254" s="127">
        <f t="shared" si="22"/>
        <v>61992</v>
      </c>
      <c r="H254" s="92"/>
      <c r="I254" s="99">
        <v>60480</v>
      </c>
      <c r="J254" s="103">
        <v>63504</v>
      </c>
      <c r="K254" s="93">
        <f t="shared" si="19"/>
        <v>61992</v>
      </c>
      <c r="L254" s="94"/>
      <c r="M254" s="95">
        <v>0</v>
      </c>
      <c r="N254" s="101">
        <f t="shared" si="20"/>
        <v>60480</v>
      </c>
      <c r="O254" s="107">
        <f t="shared" si="21"/>
        <v>63504</v>
      </c>
      <c r="P254" s="96">
        <f t="shared" si="23"/>
        <v>61992</v>
      </c>
    </row>
    <row r="255" spans="1:16" x14ac:dyDescent="0.25">
      <c r="A255" s="88">
        <v>253</v>
      </c>
      <c r="B255" s="172" t="s">
        <v>1791</v>
      </c>
      <c r="C255" s="48" t="s">
        <v>14</v>
      </c>
      <c r="D255" s="89">
        <v>1</v>
      </c>
      <c r="E255" s="90">
        <f t="shared" si="18"/>
        <v>90234.306722689071</v>
      </c>
      <c r="F255" s="91">
        <v>0.19</v>
      </c>
      <c r="G255" s="127">
        <f t="shared" si="22"/>
        <v>107378.825</v>
      </c>
      <c r="H255" s="92"/>
      <c r="I255" s="99">
        <v>88033.613445378156</v>
      </c>
      <c r="J255" s="103">
        <v>92435</v>
      </c>
      <c r="K255" s="93">
        <f t="shared" si="19"/>
        <v>90234.306722689071</v>
      </c>
      <c r="L255" s="94"/>
      <c r="M255" s="95">
        <v>0.19</v>
      </c>
      <c r="N255" s="101">
        <f t="shared" si="20"/>
        <v>104760</v>
      </c>
      <c r="O255" s="107">
        <f t="shared" si="21"/>
        <v>109997.65</v>
      </c>
      <c r="P255" s="96">
        <f t="shared" si="23"/>
        <v>107378.825</v>
      </c>
    </row>
    <row r="256" spans="1:16" x14ac:dyDescent="0.25">
      <c r="A256" s="88">
        <v>254</v>
      </c>
      <c r="B256" s="172" t="s">
        <v>129</v>
      </c>
      <c r="C256" s="48" t="s">
        <v>14</v>
      </c>
      <c r="D256" s="89">
        <v>1</v>
      </c>
      <c r="E256" s="90">
        <f t="shared" si="18"/>
        <v>58605.73529411765</v>
      </c>
      <c r="F256" s="91">
        <v>0.19</v>
      </c>
      <c r="G256" s="127">
        <f t="shared" si="22"/>
        <v>69740.825000000012</v>
      </c>
      <c r="H256" s="92"/>
      <c r="I256" s="99">
        <v>57176.470588235294</v>
      </c>
      <c r="J256" s="103">
        <v>60035</v>
      </c>
      <c r="K256" s="93">
        <f t="shared" si="19"/>
        <v>58605.73529411765</v>
      </c>
      <c r="L256" s="94"/>
      <c r="M256" s="95">
        <v>0.19</v>
      </c>
      <c r="N256" s="101">
        <f t="shared" si="20"/>
        <v>68040</v>
      </c>
      <c r="O256" s="107">
        <f t="shared" si="21"/>
        <v>71441.649999999994</v>
      </c>
      <c r="P256" s="96">
        <f t="shared" si="23"/>
        <v>69740.824999999997</v>
      </c>
    </row>
    <row r="257" spans="1:16" x14ac:dyDescent="0.25">
      <c r="A257" s="88">
        <v>255</v>
      </c>
      <c r="B257" s="172" t="s">
        <v>130</v>
      </c>
      <c r="C257" s="48" t="s">
        <v>20</v>
      </c>
      <c r="D257" s="89">
        <v>1</v>
      </c>
      <c r="E257" s="90">
        <f t="shared" si="18"/>
        <v>14419.113445378152</v>
      </c>
      <c r="F257" s="91">
        <v>0.19</v>
      </c>
      <c r="G257" s="127">
        <f t="shared" si="22"/>
        <v>17158.745000000003</v>
      </c>
      <c r="H257" s="92"/>
      <c r="I257" s="99">
        <v>14067.226890756303</v>
      </c>
      <c r="J257" s="103">
        <v>14771</v>
      </c>
      <c r="K257" s="93">
        <f t="shared" si="19"/>
        <v>14419.113445378152</v>
      </c>
      <c r="L257" s="94"/>
      <c r="M257" s="95">
        <v>0.19</v>
      </c>
      <c r="N257" s="101">
        <f t="shared" si="20"/>
        <v>16740</v>
      </c>
      <c r="O257" s="107">
        <f t="shared" si="21"/>
        <v>17577.490000000002</v>
      </c>
      <c r="P257" s="96">
        <f t="shared" si="23"/>
        <v>17158.745000000003</v>
      </c>
    </row>
    <row r="258" spans="1:16" x14ac:dyDescent="0.25">
      <c r="A258" s="88">
        <v>256</v>
      </c>
      <c r="B258" s="172" t="s">
        <v>131</v>
      </c>
      <c r="C258" s="48" t="s">
        <v>14</v>
      </c>
      <c r="D258" s="89">
        <v>1</v>
      </c>
      <c r="E258" s="90">
        <f t="shared" si="18"/>
        <v>485530.5</v>
      </c>
      <c r="F258" s="91">
        <v>0</v>
      </c>
      <c r="G258" s="127">
        <f t="shared" si="22"/>
        <v>485530.5</v>
      </c>
      <c r="H258" s="92"/>
      <c r="I258" s="99">
        <v>473688</v>
      </c>
      <c r="J258" s="103">
        <v>497373</v>
      </c>
      <c r="K258" s="93">
        <f t="shared" si="19"/>
        <v>485530.5</v>
      </c>
      <c r="L258" s="94"/>
      <c r="M258" s="95">
        <v>0</v>
      </c>
      <c r="N258" s="101">
        <f t="shared" si="20"/>
        <v>473688</v>
      </c>
      <c r="O258" s="107">
        <f t="shared" si="21"/>
        <v>497373</v>
      </c>
      <c r="P258" s="96">
        <f t="shared" si="23"/>
        <v>485530.5</v>
      </c>
    </row>
    <row r="259" spans="1:16" ht="38.25" x14ac:dyDescent="0.25">
      <c r="A259" s="88">
        <v>257</v>
      </c>
      <c r="B259" s="172" t="s">
        <v>132</v>
      </c>
      <c r="C259" s="48" t="s">
        <v>16</v>
      </c>
      <c r="D259" s="89">
        <v>1</v>
      </c>
      <c r="E259" s="90">
        <f t="shared" ref="E259:E322" si="24">K259</f>
        <v>485530.5</v>
      </c>
      <c r="F259" s="91">
        <v>0</v>
      </c>
      <c r="G259" s="127">
        <f t="shared" si="22"/>
        <v>485530.5</v>
      </c>
      <c r="H259" s="92"/>
      <c r="I259" s="99">
        <v>473688</v>
      </c>
      <c r="J259" s="103">
        <v>497373</v>
      </c>
      <c r="K259" s="93">
        <f t="shared" ref="K259:K322" si="25">+AVERAGE(I259:J259)</f>
        <v>485530.5</v>
      </c>
      <c r="L259" s="94"/>
      <c r="M259" s="95">
        <v>0</v>
      </c>
      <c r="N259" s="101">
        <f t="shared" ref="N259:N322" si="26">+(I259*M259)+I259</f>
        <v>473688</v>
      </c>
      <c r="O259" s="107">
        <f t="shared" ref="O259:O322" si="27">+(J259*M259)+J259</f>
        <v>497373</v>
      </c>
      <c r="P259" s="96">
        <f t="shared" si="23"/>
        <v>485530.5</v>
      </c>
    </row>
    <row r="260" spans="1:16" ht="89.25" x14ac:dyDescent="0.25">
      <c r="A260" s="88">
        <v>258</v>
      </c>
      <c r="B260" s="242" t="s">
        <v>133</v>
      </c>
      <c r="C260" s="48" t="s">
        <v>16</v>
      </c>
      <c r="D260" s="89">
        <v>1</v>
      </c>
      <c r="E260" s="90">
        <f t="shared" si="24"/>
        <v>265680.5</v>
      </c>
      <c r="F260" s="91">
        <v>0.19</v>
      </c>
      <c r="G260" s="127">
        <f t="shared" ref="G260:G323" si="28">(E260*F260)+E260</f>
        <v>316159.79499999998</v>
      </c>
      <c r="H260" s="92"/>
      <c r="I260" s="99">
        <v>259200</v>
      </c>
      <c r="J260" s="103">
        <v>272161</v>
      </c>
      <c r="K260" s="93">
        <f t="shared" si="25"/>
        <v>265680.5</v>
      </c>
      <c r="L260" s="94"/>
      <c r="M260" s="95">
        <v>0.19</v>
      </c>
      <c r="N260" s="101">
        <f t="shared" si="26"/>
        <v>308448</v>
      </c>
      <c r="O260" s="107">
        <f t="shared" si="27"/>
        <v>323871.59000000003</v>
      </c>
      <c r="P260" s="96">
        <f t="shared" ref="P260:P323" si="29">+AVERAGE(N260:O260)</f>
        <v>316159.79500000004</v>
      </c>
    </row>
    <row r="261" spans="1:16" ht="63.75" x14ac:dyDescent="0.25">
      <c r="A261" s="88">
        <v>259</v>
      </c>
      <c r="B261" s="242" t="s">
        <v>134</v>
      </c>
      <c r="C261" s="48" t="s">
        <v>16</v>
      </c>
      <c r="D261" s="89">
        <v>1</v>
      </c>
      <c r="E261" s="90">
        <f t="shared" si="24"/>
        <v>213492.85714285716</v>
      </c>
      <c r="F261" s="91">
        <v>0.19</v>
      </c>
      <c r="G261" s="127">
        <f t="shared" si="28"/>
        <v>254056.50000000003</v>
      </c>
      <c r="H261" s="92"/>
      <c r="I261" s="99">
        <v>208285.71428571429</v>
      </c>
      <c r="J261" s="103">
        <v>218700</v>
      </c>
      <c r="K261" s="93">
        <f t="shared" si="25"/>
        <v>213492.85714285716</v>
      </c>
      <c r="L261" s="94"/>
      <c r="M261" s="95">
        <v>0.19</v>
      </c>
      <c r="N261" s="101">
        <f t="shared" si="26"/>
        <v>247860</v>
      </c>
      <c r="O261" s="107">
        <f t="shared" si="27"/>
        <v>260253</v>
      </c>
      <c r="P261" s="96">
        <f t="shared" si="29"/>
        <v>254056.5</v>
      </c>
    </row>
    <row r="262" spans="1:16" x14ac:dyDescent="0.25">
      <c r="A262" s="88">
        <v>260</v>
      </c>
      <c r="B262" s="172" t="s">
        <v>135</v>
      </c>
      <c r="C262" s="48" t="s">
        <v>17</v>
      </c>
      <c r="D262" s="89">
        <v>1</v>
      </c>
      <c r="E262" s="90">
        <f t="shared" si="24"/>
        <v>25116.600840336134</v>
      </c>
      <c r="F262" s="91">
        <v>0.19</v>
      </c>
      <c r="G262" s="127">
        <f t="shared" si="28"/>
        <v>29888.754999999997</v>
      </c>
      <c r="H262" s="92"/>
      <c r="I262" s="99">
        <v>24504.201680672271</v>
      </c>
      <c r="J262" s="103">
        <v>25729</v>
      </c>
      <c r="K262" s="93">
        <f t="shared" si="25"/>
        <v>25116.600840336134</v>
      </c>
      <c r="L262" s="94"/>
      <c r="M262" s="95">
        <v>0.19</v>
      </c>
      <c r="N262" s="101">
        <f t="shared" si="26"/>
        <v>29160.000000000004</v>
      </c>
      <c r="O262" s="107">
        <f t="shared" si="27"/>
        <v>30617.510000000002</v>
      </c>
      <c r="P262" s="96">
        <f t="shared" si="29"/>
        <v>29888.755000000005</v>
      </c>
    </row>
    <row r="263" spans="1:16" ht="63.75" x14ac:dyDescent="0.25">
      <c r="A263" s="88">
        <v>261</v>
      </c>
      <c r="B263" s="238" t="s">
        <v>2255</v>
      </c>
      <c r="C263" s="48" t="s">
        <v>19</v>
      </c>
      <c r="D263" s="89">
        <v>1</v>
      </c>
      <c r="E263" s="90">
        <f t="shared" si="24"/>
        <v>52029</v>
      </c>
      <c r="F263" s="91">
        <v>0</v>
      </c>
      <c r="G263" s="127">
        <f t="shared" si="28"/>
        <v>52029</v>
      </c>
      <c r="H263" s="92"/>
      <c r="I263" s="99">
        <v>50760</v>
      </c>
      <c r="J263" s="103">
        <v>53298</v>
      </c>
      <c r="K263" s="93">
        <f t="shared" si="25"/>
        <v>52029</v>
      </c>
      <c r="L263" s="94"/>
      <c r="M263" s="95">
        <v>0</v>
      </c>
      <c r="N263" s="101">
        <f t="shared" si="26"/>
        <v>50760</v>
      </c>
      <c r="O263" s="107">
        <f t="shared" si="27"/>
        <v>53298</v>
      </c>
      <c r="P263" s="96">
        <f t="shared" si="29"/>
        <v>52029</v>
      </c>
    </row>
    <row r="264" spans="1:16" ht="63.75" x14ac:dyDescent="0.25">
      <c r="A264" s="88">
        <v>262</v>
      </c>
      <c r="B264" s="238" t="s">
        <v>2256</v>
      </c>
      <c r="C264" s="48" t="s">
        <v>19</v>
      </c>
      <c r="D264" s="89">
        <v>1</v>
      </c>
      <c r="E264" s="90">
        <f t="shared" si="24"/>
        <v>35424</v>
      </c>
      <c r="F264" s="91">
        <v>0</v>
      </c>
      <c r="G264" s="127">
        <f t="shared" si="28"/>
        <v>35424</v>
      </c>
      <c r="H264" s="92"/>
      <c r="I264" s="99">
        <v>34560</v>
      </c>
      <c r="J264" s="103">
        <v>36288</v>
      </c>
      <c r="K264" s="93">
        <f t="shared" si="25"/>
        <v>35424</v>
      </c>
      <c r="L264" s="94"/>
      <c r="M264" s="95">
        <v>0</v>
      </c>
      <c r="N264" s="101">
        <f t="shared" si="26"/>
        <v>34560</v>
      </c>
      <c r="O264" s="107">
        <f t="shared" si="27"/>
        <v>36288</v>
      </c>
      <c r="P264" s="96">
        <f t="shared" si="29"/>
        <v>35424</v>
      </c>
    </row>
    <row r="265" spans="1:16" ht="89.25" x14ac:dyDescent="0.25">
      <c r="A265" s="88">
        <v>263</v>
      </c>
      <c r="B265" s="242" t="s">
        <v>133</v>
      </c>
      <c r="C265" s="48" t="s">
        <v>16</v>
      </c>
      <c r="D265" s="89">
        <v>1</v>
      </c>
      <c r="E265" s="90">
        <f t="shared" si="24"/>
        <v>316159.5</v>
      </c>
      <c r="F265" s="91">
        <v>0</v>
      </c>
      <c r="G265" s="127">
        <f t="shared" si="28"/>
        <v>316159.5</v>
      </c>
      <c r="H265" s="92"/>
      <c r="I265" s="99">
        <v>308448</v>
      </c>
      <c r="J265" s="103">
        <v>323871</v>
      </c>
      <c r="K265" s="93">
        <f t="shared" si="25"/>
        <v>316159.5</v>
      </c>
      <c r="L265" s="94"/>
      <c r="M265" s="95">
        <v>0</v>
      </c>
      <c r="N265" s="101">
        <f t="shared" si="26"/>
        <v>308448</v>
      </c>
      <c r="O265" s="107">
        <f t="shared" si="27"/>
        <v>323871</v>
      </c>
      <c r="P265" s="96">
        <f t="shared" si="29"/>
        <v>316159.5</v>
      </c>
    </row>
    <row r="266" spans="1:16" x14ac:dyDescent="0.25">
      <c r="A266" s="88">
        <v>264</v>
      </c>
      <c r="B266" s="172" t="s">
        <v>136</v>
      </c>
      <c r="C266" s="48" t="s">
        <v>62</v>
      </c>
      <c r="D266" s="89">
        <v>1</v>
      </c>
      <c r="E266" s="90">
        <f t="shared" si="24"/>
        <v>30332</v>
      </c>
      <c r="F266" s="91">
        <v>0</v>
      </c>
      <c r="G266" s="127">
        <f t="shared" si="28"/>
        <v>30332</v>
      </c>
      <c r="H266" s="92"/>
      <c r="I266" s="99">
        <v>29592</v>
      </c>
      <c r="J266" s="103">
        <v>31072</v>
      </c>
      <c r="K266" s="93">
        <f t="shared" si="25"/>
        <v>30332</v>
      </c>
      <c r="L266" s="94"/>
      <c r="M266" s="95">
        <v>0</v>
      </c>
      <c r="N266" s="101">
        <f t="shared" si="26"/>
        <v>29592</v>
      </c>
      <c r="O266" s="107">
        <f t="shared" si="27"/>
        <v>31072</v>
      </c>
      <c r="P266" s="96">
        <f t="shared" si="29"/>
        <v>30332</v>
      </c>
    </row>
    <row r="267" spans="1:16" x14ac:dyDescent="0.25">
      <c r="A267" s="88">
        <v>265</v>
      </c>
      <c r="B267" s="172" t="s">
        <v>137</v>
      </c>
      <c r="C267" s="48" t="s">
        <v>14</v>
      </c>
      <c r="D267" s="89">
        <v>1</v>
      </c>
      <c r="E267" s="90">
        <f t="shared" si="24"/>
        <v>16279.176470588236</v>
      </c>
      <c r="F267" s="91">
        <v>0.19</v>
      </c>
      <c r="G267" s="127">
        <f t="shared" si="28"/>
        <v>19372.22</v>
      </c>
      <c r="H267" s="92"/>
      <c r="I267" s="99">
        <v>15882.352941176472</v>
      </c>
      <c r="J267" s="103">
        <v>16676</v>
      </c>
      <c r="K267" s="93">
        <f t="shared" si="25"/>
        <v>16279.176470588236</v>
      </c>
      <c r="L267" s="94"/>
      <c r="M267" s="95">
        <v>0.19</v>
      </c>
      <c r="N267" s="101">
        <f t="shared" si="26"/>
        <v>18900</v>
      </c>
      <c r="O267" s="107">
        <f t="shared" si="27"/>
        <v>19844.439999999999</v>
      </c>
      <c r="P267" s="96">
        <f t="shared" si="29"/>
        <v>19372.22</v>
      </c>
    </row>
    <row r="268" spans="1:16" ht="25.5" x14ac:dyDescent="0.25">
      <c r="A268" s="88">
        <v>266</v>
      </c>
      <c r="B268" s="172" t="s">
        <v>138</v>
      </c>
      <c r="C268" s="48" t="s">
        <v>14</v>
      </c>
      <c r="D268" s="89">
        <v>1</v>
      </c>
      <c r="E268" s="90">
        <f t="shared" si="24"/>
        <v>68838.831932773115</v>
      </c>
      <c r="F268" s="91">
        <v>0.19</v>
      </c>
      <c r="G268" s="127">
        <f t="shared" si="28"/>
        <v>81918.210000000006</v>
      </c>
      <c r="H268" s="92"/>
      <c r="I268" s="99">
        <v>67159.663865546216</v>
      </c>
      <c r="J268" s="103">
        <v>70518</v>
      </c>
      <c r="K268" s="93">
        <f t="shared" si="25"/>
        <v>68838.831932773115</v>
      </c>
      <c r="L268" s="94"/>
      <c r="M268" s="95">
        <v>0.19</v>
      </c>
      <c r="N268" s="101">
        <f t="shared" si="26"/>
        <v>79920</v>
      </c>
      <c r="O268" s="107">
        <f t="shared" si="27"/>
        <v>83916.42</v>
      </c>
      <c r="P268" s="96">
        <f t="shared" si="29"/>
        <v>81918.209999999992</v>
      </c>
    </row>
    <row r="269" spans="1:16" ht="38.25" x14ac:dyDescent="0.25">
      <c r="A269" s="88">
        <v>267</v>
      </c>
      <c r="B269" s="172" t="s">
        <v>139</v>
      </c>
      <c r="C269" s="48" t="s">
        <v>16</v>
      </c>
      <c r="D269" s="89">
        <v>1</v>
      </c>
      <c r="E269" s="90">
        <f t="shared" si="24"/>
        <v>65313</v>
      </c>
      <c r="F269" s="91">
        <v>0</v>
      </c>
      <c r="G269" s="127">
        <f t="shared" si="28"/>
        <v>65313</v>
      </c>
      <c r="H269" s="92"/>
      <c r="I269" s="99">
        <v>63720</v>
      </c>
      <c r="J269" s="103">
        <v>66906</v>
      </c>
      <c r="K269" s="93">
        <f t="shared" si="25"/>
        <v>65313</v>
      </c>
      <c r="L269" s="94"/>
      <c r="M269" s="95">
        <v>0</v>
      </c>
      <c r="N269" s="101">
        <f t="shared" si="26"/>
        <v>63720</v>
      </c>
      <c r="O269" s="107">
        <f t="shared" si="27"/>
        <v>66906</v>
      </c>
      <c r="P269" s="96">
        <f t="shared" si="29"/>
        <v>65313</v>
      </c>
    </row>
    <row r="270" spans="1:16" x14ac:dyDescent="0.25">
      <c r="A270" s="88">
        <v>268</v>
      </c>
      <c r="B270" s="172" t="s">
        <v>140</v>
      </c>
      <c r="C270" s="48" t="s">
        <v>16</v>
      </c>
      <c r="D270" s="89">
        <v>1</v>
      </c>
      <c r="E270" s="90">
        <f t="shared" si="24"/>
        <v>19926</v>
      </c>
      <c r="F270" s="91">
        <v>0</v>
      </c>
      <c r="G270" s="127">
        <f t="shared" si="28"/>
        <v>19926</v>
      </c>
      <c r="H270" s="92"/>
      <c r="I270" s="99">
        <v>19440</v>
      </c>
      <c r="J270" s="103">
        <v>20412</v>
      </c>
      <c r="K270" s="93">
        <f t="shared" si="25"/>
        <v>19926</v>
      </c>
      <c r="L270" s="94"/>
      <c r="M270" s="95">
        <v>0</v>
      </c>
      <c r="N270" s="101">
        <f t="shared" si="26"/>
        <v>19440</v>
      </c>
      <c r="O270" s="107">
        <f t="shared" si="27"/>
        <v>20412</v>
      </c>
      <c r="P270" s="96">
        <f t="shared" si="29"/>
        <v>19926</v>
      </c>
    </row>
    <row r="271" spans="1:16" x14ac:dyDescent="0.25">
      <c r="A271" s="88">
        <v>269</v>
      </c>
      <c r="B271" s="172" t="s">
        <v>2257</v>
      </c>
      <c r="C271" s="48" t="s">
        <v>16</v>
      </c>
      <c r="D271" s="89">
        <v>1</v>
      </c>
      <c r="E271" s="90">
        <f t="shared" si="24"/>
        <v>26568</v>
      </c>
      <c r="F271" s="91">
        <v>0</v>
      </c>
      <c r="G271" s="127">
        <f t="shared" si="28"/>
        <v>26568</v>
      </c>
      <c r="H271" s="92"/>
      <c r="I271" s="99">
        <v>25920</v>
      </c>
      <c r="J271" s="103">
        <v>27216</v>
      </c>
      <c r="K271" s="93">
        <f t="shared" si="25"/>
        <v>26568</v>
      </c>
      <c r="L271" s="94"/>
      <c r="M271" s="95">
        <v>0</v>
      </c>
      <c r="N271" s="101">
        <f t="shared" si="26"/>
        <v>25920</v>
      </c>
      <c r="O271" s="107">
        <f t="shared" si="27"/>
        <v>27216</v>
      </c>
      <c r="P271" s="96">
        <f t="shared" si="29"/>
        <v>26568</v>
      </c>
    </row>
    <row r="272" spans="1:16" x14ac:dyDescent="0.25">
      <c r="A272" s="88">
        <v>270</v>
      </c>
      <c r="B272" s="172" t="s">
        <v>1792</v>
      </c>
      <c r="C272" s="48" t="s">
        <v>16</v>
      </c>
      <c r="D272" s="89">
        <v>1</v>
      </c>
      <c r="E272" s="90">
        <f t="shared" si="24"/>
        <v>52094.26470588235</v>
      </c>
      <c r="F272" s="91">
        <v>0.19</v>
      </c>
      <c r="G272" s="127">
        <f t="shared" si="28"/>
        <v>61992.174999999996</v>
      </c>
      <c r="H272" s="92"/>
      <c r="I272" s="99">
        <v>50823.529411764706</v>
      </c>
      <c r="J272" s="103">
        <v>53365</v>
      </c>
      <c r="K272" s="93">
        <f t="shared" si="25"/>
        <v>52094.26470588235</v>
      </c>
      <c r="L272" s="94"/>
      <c r="M272" s="95">
        <v>0.19</v>
      </c>
      <c r="N272" s="101">
        <f t="shared" si="26"/>
        <v>60480</v>
      </c>
      <c r="O272" s="107">
        <f t="shared" si="27"/>
        <v>63504.35</v>
      </c>
      <c r="P272" s="96">
        <f t="shared" si="29"/>
        <v>61992.175000000003</v>
      </c>
    </row>
    <row r="273" spans="1:16" x14ac:dyDescent="0.25">
      <c r="A273" s="88">
        <v>271</v>
      </c>
      <c r="B273" s="172" t="s">
        <v>142</v>
      </c>
      <c r="C273" s="48" t="s">
        <v>16</v>
      </c>
      <c r="D273" s="89">
        <v>1</v>
      </c>
      <c r="E273" s="90">
        <f t="shared" si="24"/>
        <v>115351.40756302522</v>
      </c>
      <c r="F273" s="91">
        <v>0.19</v>
      </c>
      <c r="G273" s="127">
        <f t="shared" si="28"/>
        <v>137268.17500000002</v>
      </c>
      <c r="H273" s="92"/>
      <c r="I273" s="99">
        <v>112537.81512605042</v>
      </c>
      <c r="J273" s="103">
        <v>118165</v>
      </c>
      <c r="K273" s="93">
        <f t="shared" si="25"/>
        <v>115351.40756302522</v>
      </c>
      <c r="L273" s="94"/>
      <c r="M273" s="95">
        <v>0.19</v>
      </c>
      <c r="N273" s="101">
        <f t="shared" si="26"/>
        <v>133920</v>
      </c>
      <c r="O273" s="107">
        <f t="shared" si="27"/>
        <v>140616.35</v>
      </c>
      <c r="P273" s="96">
        <f t="shared" si="29"/>
        <v>137268.17499999999</v>
      </c>
    </row>
    <row r="274" spans="1:16" ht="25.5" x14ac:dyDescent="0.25">
      <c r="A274" s="88">
        <v>272</v>
      </c>
      <c r="B274" s="172" t="s">
        <v>141</v>
      </c>
      <c r="C274" s="48" t="s">
        <v>16</v>
      </c>
      <c r="D274" s="89">
        <v>1</v>
      </c>
      <c r="E274" s="90">
        <f t="shared" si="24"/>
        <v>279075.45378151262</v>
      </c>
      <c r="F274" s="91">
        <v>0.19</v>
      </c>
      <c r="G274" s="127">
        <f t="shared" si="28"/>
        <v>332099.79000000004</v>
      </c>
      <c r="H274" s="92"/>
      <c r="I274" s="99">
        <v>272268.90756302525</v>
      </c>
      <c r="J274" s="103">
        <v>285882</v>
      </c>
      <c r="K274" s="93">
        <f t="shared" si="25"/>
        <v>279075.45378151262</v>
      </c>
      <c r="L274" s="94"/>
      <c r="M274" s="95">
        <v>0.19</v>
      </c>
      <c r="N274" s="101">
        <f t="shared" si="26"/>
        <v>324000.00000000006</v>
      </c>
      <c r="O274" s="107">
        <f t="shared" si="27"/>
        <v>340199.58</v>
      </c>
      <c r="P274" s="96">
        <f t="shared" si="29"/>
        <v>332099.79000000004</v>
      </c>
    </row>
    <row r="275" spans="1:16" ht="25.5" x14ac:dyDescent="0.25">
      <c r="A275" s="88">
        <v>273</v>
      </c>
      <c r="B275" s="172" t="s">
        <v>143</v>
      </c>
      <c r="C275" s="48" t="s">
        <v>16</v>
      </c>
      <c r="D275" s="89">
        <v>1</v>
      </c>
      <c r="E275" s="90">
        <f t="shared" si="24"/>
        <v>47442.857142857145</v>
      </c>
      <c r="F275" s="91">
        <v>0.19</v>
      </c>
      <c r="G275" s="127">
        <f t="shared" si="28"/>
        <v>56457</v>
      </c>
      <c r="H275" s="92"/>
      <c r="I275" s="99">
        <v>46285.71428571429</v>
      </c>
      <c r="J275" s="103">
        <v>48600</v>
      </c>
      <c r="K275" s="93">
        <f t="shared" si="25"/>
        <v>47442.857142857145</v>
      </c>
      <c r="L275" s="94"/>
      <c r="M275" s="95">
        <v>0.19</v>
      </c>
      <c r="N275" s="101">
        <f t="shared" si="26"/>
        <v>55080.000000000007</v>
      </c>
      <c r="O275" s="107">
        <f t="shared" si="27"/>
        <v>57834</v>
      </c>
      <c r="P275" s="96">
        <f t="shared" si="29"/>
        <v>56457</v>
      </c>
    </row>
    <row r="276" spans="1:16" x14ac:dyDescent="0.25">
      <c r="A276" s="88">
        <v>274</v>
      </c>
      <c r="B276" s="172" t="s">
        <v>2258</v>
      </c>
      <c r="C276" s="48" t="s">
        <v>16</v>
      </c>
      <c r="D276" s="89">
        <v>1</v>
      </c>
      <c r="E276" s="90">
        <f t="shared" si="24"/>
        <v>720</v>
      </c>
      <c r="F276" s="91">
        <v>0</v>
      </c>
      <c r="G276" s="127">
        <f t="shared" si="28"/>
        <v>720</v>
      </c>
      <c r="H276" s="92"/>
      <c r="I276" s="99">
        <v>702</v>
      </c>
      <c r="J276" s="103">
        <v>738</v>
      </c>
      <c r="K276" s="93">
        <f t="shared" si="25"/>
        <v>720</v>
      </c>
      <c r="L276" s="94"/>
      <c r="M276" s="95">
        <v>0</v>
      </c>
      <c r="N276" s="101">
        <f t="shared" si="26"/>
        <v>702</v>
      </c>
      <c r="O276" s="107">
        <f t="shared" si="27"/>
        <v>738</v>
      </c>
      <c r="P276" s="96">
        <f t="shared" si="29"/>
        <v>720</v>
      </c>
    </row>
    <row r="277" spans="1:16" x14ac:dyDescent="0.25">
      <c r="A277" s="88">
        <v>275</v>
      </c>
      <c r="B277" s="172" t="s">
        <v>2259</v>
      </c>
      <c r="C277" s="48" t="s">
        <v>14</v>
      </c>
      <c r="D277" s="89">
        <v>1</v>
      </c>
      <c r="E277" s="90">
        <f t="shared" si="24"/>
        <v>830.5</v>
      </c>
      <c r="F277" s="91">
        <v>0</v>
      </c>
      <c r="G277" s="127">
        <f t="shared" si="28"/>
        <v>830.5</v>
      </c>
      <c r="H277" s="92"/>
      <c r="I277" s="99">
        <v>810</v>
      </c>
      <c r="J277" s="103">
        <v>851</v>
      </c>
      <c r="K277" s="93">
        <f t="shared" si="25"/>
        <v>830.5</v>
      </c>
      <c r="L277" s="94"/>
      <c r="M277" s="95">
        <v>0</v>
      </c>
      <c r="N277" s="101">
        <f t="shared" si="26"/>
        <v>810</v>
      </c>
      <c r="O277" s="107">
        <f t="shared" si="27"/>
        <v>851</v>
      </c>
      <c r="P277" s="96">
        <f t="shared" si="29"/>
        <v>830.5</v>
      </c>
    </row>
    <row r="278" spans="1:16" x14ac:dyDescent="0.25">
      <c r="A278" s="88">
        <v>276</v>
      </c>
      <c r="B278" s="172" t="s">
        <v>2260</v>
      </c>
      <c r="C278" s="48" t="s">
        <v>16</v>
      </c>
      <c r="D278" s="89">
        <v>1</v>
      </c>
      <c r="E278" s="90">
        <f t="shared" si="24"/>
        <v>720</v>
      </c>
      <c r="F278" s="91">
        <v>0</v>
      </c>
      <c r="G278" s="127">
        <f t="shared" si="28"/>
        <v>720</v>
      </c>
      <c r="H278" s="92"/>
      <c r="I278" s="99">
        <v>702</v>
      </c>
      <c r="J278" s="103">
        <v>738</v>
      </c>
      <c r="K278" s="93">
        <f t="shared" si="25"/>
        <v>720</v>
      </c>
      <c r="L278" s="94"/>
      <c r="M278" s="95">
        <v>0</v>
      </c>
      <c r="N278" s="101">
        <f t="shared" si="26"/>
        <v>702</v>
      </c>
      <c r="O278" s="107">
        <f t="shared" si="27"/>
        <v>738</v>
      </c>
      <c r="P278" s="96">
        <f t="shared" si="29"/>
        <v>720</v>
      </c>
    </row>
    <row r="279" spans="1:16" ht="38.25" x14ac:dyDescent="0.25">
      <c r="A279" s="88">
        <v>277</v>
      </c>
      <c r="B279" s="241" t="s">
        <v>2261</v>
      </c>
      <c r="C279" s="48" t="s">
        <v>144</v>
      </c>
      <c r="D279" s="89">
        <v>1</v>
      </c>
      <c r="E279" s="90">
        <f t="shared" si="24"/>
        <v>49815</v>
      </c>
      <c r="F279" s="91">
        <v>0</v>
      </c>
      <c r="G279" s="127">
        <f t="shared" si="28"/>
        <v>49815</v>
      </c>
      <c r="H279" s="92"/>
      <c r="I279" s="99">
        <v>48600</v>
      </c>
      <c r="J279" s="103">
        <v>51030</v>
      </c>
      <c r="K279" s="93">
        <f t="shared" si="25"/>
        <v>49815</v>
      </c>
      <c r="L279" s="94"/>
      <c r="M279" s="95">
        <v>0</v>
      </c>
      <c r="N279" s="101">
        <f t="shared" si="26"/>
        <v>48600</v>
      </c>
      <c r="O279" s="107">
        <f t="shared" si="27"/>
        <v>51030</v>
      </c>
      <c r="P279" s="96">
        <f t="shared" si="29"/>
        <v>49815</v>
      </c>
    </row>
    <row r="280" spans="1:16" x14ac:dyDescent="0.25">
      <c r="A280" s="88">
        <v>278</v>
      </c>
      <c r="B280" s="172" t="s">
        <v>145</v>
      </c>
      <c r="C280" s="48" t="s">
        <v>16</v>
      </c>
      <c r="D280" s="89">
        <v>1</v>
      </c>
      <c r="E280" s="90">
        <f t="shared" si="24"/>
        <v>16744.567226890758</v>
      </c>
      <c r="F280" s="91">
        <v>0.19</v>
      </c>
      <c r="G280" s="127">
        <f t="shared" si="28"/>
        <v>19926.035000000003</v>
      </c>
      <c r="H280" s="92"/>
      <c r="I280" s="99">
        <v>16336.134453781513</v>
      </c>
      <c r="J280" s="103">
        <v>17153</v>
      </c>
      <c r="K280" s="93">
        <f t="shared" si="25"/>
        <v>16744.567226890758</v>
      </c>
      <c r="L280" s="94"/>
      <c r="M280" s="95">
        <v>0.19</v>
      </c>
      <c r="N280" s="101">
        <f t="shared" si="26"/>
        <v>19440</v>
      </c>
      <c r="O280" s="107">
        <f t="shared" si="27"/>
        <v>20412.07</v>
      </c>
      <c r="P280" s="96">
        <f t="shared" si="29"/>
        <v>19926.035</v>
      </c>
    </row>
    <row r="281" spans="1:16" x14ac:dyDescent="0.25">
      <c r="A281" s="88">
        <v>279</v>
      </c>
      <c r="B281" s="172" t="s">
        <v>146</v>
      </c>
      <c r="C281" s="48" t="s">
        <v>16</v>
      </c>
      <c r="D281" s="89">
        <v>1</v>
      </c>
      <c r="E281" s="90">
        <f t="shared" si="24"/>
        <v>22203.172268907561</v>
      </c>
      <c r="F281" s="91">
        <v>0.19</v>
      </c>
      <c r="G281" s="127">
        <f t="shared" si="28"/>
        <v>26421.774999999998</v>
      </c>
      <c r="H281" s="92"/>
      <c r="I281" s="99">
        <v>21661.344537815126</v>
      </c>
      <c r="J281" s="103">
        <v>22745</v>
      </c>
      <c r="K281" s="93">
        <f t="shared" si="25"/>
        <v>22203.172268907561</v>
      </c>
      <c r="L281" s="94"/>
      <c r="M281" s="95">
        <v>0.19</v>
      </c>
      <c r="N281" s="101">
        <f t="shared" si="26"/>
        <v>25777</v>
      </c>
      <c r="O281" s="107">
        <f t="shared" si="27"/>
        <v>27066.55</v>
      </c>
      <c r="P281" s="96">
        <f t="shared" si="29"/>
        <v>26421.775000000001</v>
      </c>
    </row>
    <row r="282" spans="1:16" x14ac:dyDescent="0.25">
      <c r="A282" s="88">
        <v>280</v>
      </c>
      <c r="B282" s="172" t="s">
        <v>147</v>
      </c>
      <c r="C282" s="48" t="s">
        <v>39</v>
      </c>
      <c r="D282" s="89">
        <v>1</v>
      </c>
      <c r="E282" s="90">
        <f t="shared" si="24"/>
        <v>66420</v>
      </c>
      <c r="F282" s="91">
        <v>0</v>
      </c>
      <c r="G282" s="127">
        <f t="shared" si="28"/>
        <v>66420</v>
      </c>
      <c r="H282" s="92"/>
      <c r="I282" s="99">
        <v>64800</v>
      </c>
      <c r="J282" s="103">
        <v>68040</v>
      </c>
      <c r="K282" s="93">
        <f t="shared" si="25"/>
        <v>66420</v>
      </c>
      <c r="L282" s="94"/>
      <c r="M282" s="95">
        <v>0</v>
      </c>
      <c r="N282" s="101">
        <f t="shared" si="26"/>
        <v>64800</v>
      </c>
      <c r="O282" s="107">
        <f t="shared" si="27"/>
        <v>68040</v>
      </c>
      <c r="P282" s="96">
        <f t="shared" si="29"/>
        <v>66420</v>
      </c>
    </row>
    <row r="283" spans="1:16" x14ac:dyDescent="0.25">
      <c r="A283" s="88">
        <v>281</v>
      </c>
      <c r="B283" s="172" t="s">
        <v>148</v>
      </c>
      <c r="C283" s="48" t="s">
        <v>17</v>
      </c>
      <c r="D283" s="89">
        <v>1</v>
      </c>
      <c r="E283" s="90">
        <f t="shared" si="24"/>
        <v>48708</v>
      </c>
      <c r="F283" s="91">
        <v>0</v>
      </c>
      <c r="G283" s="127">
        <f t="shared" si="28"/>
        <v>48708</v>
      </c>
      <c r="H283" s="92"/>
      <c r="I283" s="117">
        <v>47520</v>
      </c>
      <c r="J283" s="118">
        <v>49896</v>
      </c>
      <c r="K283" s="93">
        <f t="shared" si="25"/>
        <v>48708</v>
      </c>
      <c r="L283" s="94"/>
      <c r="M283" s="119">
        <v>0</v>
      </c>
      <c r="N283" s="120">
        <f t="shared" si="26"/>
        <v>47520</v>
      </c>
      <c r="O283" s="121">
        <f t="shared" si="27"/>
        <v>49896</v>
      </c>
      <c r="P283" s="96">
        <f t="shared" si="29"/>
        <v>48708</v>
      </c>
    </row>
    <row r="284" spans="1:16" x14ac:dyDescent="0.25">
      <c r="A284" s="88">
        <v>282</v>
      </c>
      <c r="B284" s="172" t="s">
        <v>149</v>
      </c>
      <c r="C284" s="48" t="s">
        <v>16</v>
      </c>
      <c r="D284" s="89">
        <v>1</v>
      </c>
      <c r="E284" s="90">
        <f t="shared" si="24"/>
        <v>34884.306722689078</v>
      </c>
      <c r="F284" s="91">
        <v>0.19</v>
      </c>
      <c r="G284" s="127">
        <f t="shared" si="28"/>
        <v>41512.325000000004</v>
      </c>
      <c r="H284" s="92"/>
      <c r="I284" s="99">
        <v>34033.613445378156</v>
      </c>
      <c r="J284" s="103">
        <v>35735</v>
      </c>
      <c r="K284" s="93">
        <f t="shared" si="25"/>
        <v>34884.306722689078</v>
      </c>
      <c r="L284" s="94"/>
      <c r="M284" s="95">
        <v>0.19</v>
      </c>
      <c r="N284" s="101">
        <f t="shared" si="26"/>
        <v>40500.000000000007</v>
      </c>
      <c r="O284" s="107">
        <f t="shared" si="27"/>
        <v>42524.65</v>
      </c>
      <c r="P284" s="96">
        <f t="shared" si="29"/>
        <v>41512.325000000004</v>
      </c>
    </row>
    <row r="285" spans="1:16" x14ac:dyDescent="0.25">
      <c r="A285" s="88">
        <v>283</v>
      </c>
      <c r="B285" s="172" t="s">
        <v>150</v>
      </c>
      <c r="C285" s="48" t="s">
        <v>16</v>
      </c>
      <c r="D285" s="89">
        <v>1</v>
      </c>
      <c r="E285" s="90">
        <f t="shared" si="24"/>
        <v>24841</v>
      </c>
      <c r="F285" s="91">
        <v>0</v>
      </c>
      <c r="G285" s="127">
        <f t="shared" si="28"/>
        <v>24841</v>
      </c>
      <c r="H285" s="92"/>
      <c r="I285" s="99">
        <v>24235</v>
      </c>
      <c r="J285" s="103">
        <v>25447</v>
      </c>
      <c r="K285" s="93">
        <f t="shared" si="25"/>
        <v>24841</v>
      </c>
      <c r="L285" s="94"/>
      <c r="M285" s="95">
        <v>0</v>
      </c>
      <c r="N285" s="101">
        <f t="shared" si="26"/>
        <v>24235</v>
      </c>
      <c r="O285" s="107">
        <f t="shared" si="27"/>
        <v>25447</v>
      </c>
      <c r="P285" s="96">
        <f t="shared" si="29"/>
        <v>24841</v>
      </c>
    </row>
    <row r="286" spans="1:16" x14ac:dyDescent="0.25">
      <c r="A286" s="88">
        <v>284</v>
      </c>
      <c r="B286" s="172" t="s">
        <v>151</v>
      </c>
      <c r="C286" s="48" t="s">
        <v>16</v>
      </c>
      <c r="D286" s="89">
        <v>1</v>
      </c>
      <c r="E286" s="90">
        <f t="shared" si="24"/>
        <v>24841</v>
      </c>
      <c r="F286" s="91">
        <v>0</v>
      </c>
      <c r="G286" s="127">
        <f t="shared" si="28"/>
        <v>24841</v>
      </c>
      <c r="H286" s="92"/>
      <c r="I286" s="99">
        <v>24235</v>
      </c>
      <c r="J286" s="103">
        <v>25447</v>
      </c>
      <c r="K286" s="93">
        <f t="shared" si="25"/>
        <v>24841</v>
      </c>
      <c r="L286" s="94"/>
      <c r="M286" s="95">
        <v>0</v>
      </c>
      <c r="N286" s="101">
        <f t="shared" si="26"/>
        <v>24235</v>
      </c>
      <c r="O286" s="107">
        <f t="shared" si="27"/>
        <v>25447</v>
      </c>
      <c r="P286" s="96">
        <f t="shared" si="29"/>
        <v>24841</v>
      </c>
    </row>
    <row r="287" spans="1:16" x14ac:dyDescent="0.25">
      <c r="A287" s="88">
        <v>285</v>
      </c>
      <c r="B287" s="172" t="s">
        <v>152</v>
      </c>
      <c r="C287" s="48" t="s">
        <v>16</v>
      </c>
      <c r="D287" s="89">
        <v>1</v>
      </c>
      <c r="E287" s="90">
        <f t="shared" si="24"/>
        <v>9032.5</v>
      </c>
      <c r="F287" s="91">
        <v>0</v>
      </c>
      <c r="G287" s="127">
        <f t="shared" si="28"/>
        <v>9032.5</v>
      </c>
      <c r="H287" s="92"/>
      <c r="I287" s="99">
        <v>8812</v>
      </c>
      <c r="J287" s="103">
        <v>9253</v>
      </c>
      <c r="K287" s="93">
        <f t="shared" si="25"/>
        <v>9032.5</v>
      </c>
      <c r="L287" s="94"/>
      <c r="M287" s="95">
        <v>0</v>
      </c>
      <c r="N287" s="101">
        <f t="shared" si="26"/>
        <v>8812</v>
      </c>
      <c r="O287" s="107">
        <f t="shared" si="27"/>
        <v>9253</v>
      </c>
      <c r="P287" s="96">
        <f t="shared" si="29"/>
        <v>9032.5</v>
      </c>
    </row>
    <row r="288" spans="1:16" ht="140.25" x14ac:dyDescent="0.25">
      <c r="A288" s="88">
        <v>286</v>
      </c>
      <c r="B288" s="241" t="s">
        <v>2262</v>
      </c>
      <c r="C288" s="48" t="s">
        <v>14</v>
      </c>
      <c r="D288" s="89">
        <v>1</v>
      </c>
      <c r="E288" s="90">
        <f t="shared" si="24"/>
        <v>32745</v>
      </c>
      <c r="F288" s="91">
        <v>0</v>
      </c>
      <c r="G288" s="127">
        <f t="shared" si="28"/>
        <v>32745</v>
      </c>
      <c r="H288" s="92"/>
      <c r="I288" s="99">
        <v>31946</v>
      </c>
      <c r="J288" s="103">
        <v>33544</v>
      </c>
      <c r="K288" s="93">
        <f t="shared" si="25"/>
        <v>32745</v>
      </c>
      <c r="L288" s="94"/>
      <c r="M288" s="95">
        <v>0</v>
      </c>
      <c r="N288" s="101">
        <f t="shared" si="26"/>
        <v>31946</v>
      </c>
      <c r="O288" s="107">
        <f t="shared" si="27"/>
        <v>33544</v>
      </c>
      <c r="P288" s="96">
        <f t="shared" si="29"/>
        <v>32745</v>
      </c>
    </row>
    <row r="289" spans="1:16" x14ac:dyDescent="0.25">
      <c r="A289" s="88">
        <v>287</v>
      </c>
      <c r="B289" s="172" t="s">
        <v>153</v>
      </c>
      <c r="C289" s="48" t="s">
        <v>16</v>
      </c>
      <c r="D289" s="89">
        <v>1</v>
      </c>
      <c r="E289" s="90">
        <f t="shared" si="24"/>
        <v>8635</v>
      </c>
      <c r="F289" s="91">
        <v>0</v>
      </c>
      <c r="G289" s="127">
        <f t="shared" si="28"/>
        <v>8635</v>
      </c>
      <c r="H289" s="92"/>
      <c r="I289" s="99">
        <v>8424</v>
      </c>
      <c r="J289" s="103">
        <v>8846</v>
      </c>
      <c r="K289" s="93">
        <f t="shared" si="25"/>
        <v>8635</v>
      </c>
      <c r="L289" s="94"/>
      <c r="M289" s="95">
        <v>0</v>
      </c>
      <c r="N289" s="101">
        <f t="shared" si="26"/>
        <v>8424</v>
      </c>
      <c r="O289" s="107">
        <f t="shared" si="27"/>
        <v>8846</v>
      </c>
      <c r="P289" s="96">
        <f t="shared" si="29"/>
        <v>8635</v>
      </c>
    </row>
    <row r="290" spans="1:16" x14ac:dyDescent="0.25">
      <c r="A290" s="88">
        <v>288</v>
      </c>
      <c r="B290" s="172" t="s">
        <v>154</v>
      </c>
      <c r="C290" s="48" t="s">
        <v>54</v>
      </c>
      <c r="D290" s="89">
        <v>1</v>
      </c>
      <c r="E290" s="90">
        <f t="shared" si="24"/>
        <v>17674.848739495799</v>
      </c>
      <c r="F290" s="91">
        <v>0.19</v>
      </c>
      <c r="G290" s="127">
        <f t="shared" si="28"/>
        <v>21033.07</v>
      </c>
      <c r="H290" s="92"/>
      <c r="I290" s="99">
        <v>17243.697478991598</v>
      </c>
      <c r="J290" s="103">
        <v>18106</v>
      </c>
      <c r="K290" s="93">
        <f t="shared" si="25"/>
        <v>17674.848739495799</v>
      </c>
      <c r="L290" s="94"/>
      <c r="M290" s="95">
        <v>0.19</v>
      </c>
      <c r="N290" s="101">
        <f t="shared" si="26"/>
        <v>20520.000000000004</v>
      </c>
      <c r="O290" s="107">
        <f t="shared" si="27"/>
        <v>21546.14</v>
      </c>
      <c r="P290" s="96">
        <f t="shared" si="29"/>
        <v>21033.07</v>
      </c>
    </row>
    <row r="291" spans="1:16" x14ac:dyDescent="0.25">
      <c r="A291" s="88">
        <v>289</v>
      </c>
      <c r="B291" s="172" t="s">
        <v>155</v>
      </c>
      <c r="C291" s="48" t="s">
        <v>54</v>
      </c>
      <c r="D291" s="89">
        <v>1</v>
      </c>
      <c r="E291" s="90">
        <f t="shared" si="24"/>
        <v>51163.983193277309</v>
      </c>
      <c r="F291" s="91">
        <v>0.19</v>
      </c>
      <c r="G291" s="127">
        <f t="shared" si="28"/>
        <v>60885.14</v>
      </c>
      <c r="H291" s="92"/>
      <c r="I291" s="99">
        <v>49915.966386554624</v>
      </c>
      <c r="J291" s="103">
        <v>52412</v>
      </c>
      <c r="K291" s="93">
        <f t="shared" si="25"/>
        <v>51163.983193277309</v>
      </c>
      <c r="L291" s="94"/>
      <c r="M291" s="95">
        <v>0.19</v>
      </c>
      <c r="N291" s="101">
        <f t="shared" si="26"/>
        <v>59400</v>
      </c>
      <c r="O291" s="107">
        <f t="shared" si="27"/>
        <v>62370.28</v>
      </c>
      <c r="P291" s="96">
        <f t="shared" si="29"/>
        <v>60885.14</v>
      </c>
    </row>
    <row r="292" spans="1:16" x14ac:dyDescent="0.25">
      <c r="A292" s="88">
        <v>290</v>
      </c>
      <c r="B292" s="172" t="s">
        <v>156</v>
      </c>
      <c r="C292" s="48" t="s">
        <v>54</v>
      </c>
      <c r="D292" s="89">
        <v>1</v>
      </c>
      <c r="E292" s="90">
        <f t="shared" si="24"/>
        <v>58605.73529411765</v>
      </c>
      <c r="F292" s="91">
        <v>0.19</v>
      </c>
      <c r="G292" s="127">
        <f t="shared" si="28"/>
        <v>69740.825000000012</v>
      </c>
      <c r="H292" s="92"/>
      <c r="I292" s="99">
        <v>57176.470588235294</v>
      </c>
      <c r="J292" s="103">
        <v>60035</v>
      </c>
      <c r="K292" s="93">
        <f t="shared" si="25"/>
        <v>58605.73529411765</v>
      </c>
      <c r="L292" s="94"/>
      <c r="M292" s="95">
        <v>0.19</v>
      </c>
      <c r="N292" s="101">
        <f t="shared" si="26"/>
        <v>68040</v>
      </c>
      <c r="O292" s="107">
        <f t="shared" si="27"/>
        <v>71441.649999999994</v>
      </c>
      <c r="P292" s="96">
        <f t="shared" si="29"/>
        <v>69740.824999999997</v>
      </c>
    </row>
    <row r="293" spans="1:16" x14ac:dyDescent="0.25">
      <c r="A293" s="88">
        <v>291</v>
      </c>
      <c r="B293" s="172" t="s">
        <v>157</v>
      </c>
      <c r="C293" s="48" t="s">
        <v>54</v>
      </c>
      <c r="D293" s="89">
        <v>1</v>
      </c>
      <c r="E293" s="90">
        <f t="shared" si="24"/>
        <v>7721.3865546218494</v>
      </c>
      <c r="F293" s="91">
        <v>0.19</v>
      </c>
      <c r="G293" s="127">
        <f t="shared" si="28"/>
        <v>9188.4500000000007</v>
      </c>
      <c r="H293" s="92"/>
      <c r="I293" s="99">
        <v>7532.7731092436979</v>
      </c>
      <c r="J293" s="103">
        <v>7910</v>
      </c>
      <c r="K293" s="93">
        <f t="shared" si="25"/>
        <v>7721.3865546218494</v>
      </c>
      <c r="L293" s="94"/>
      <c r="M293" s="95">
        <v>0.19</v>
      </c>
      <c r="N293" s="101">
        <f t="shared" si="26"/>
        <v>8964</v>
      </c>
      <c r="O293" s="107">
        <f t="shared" si="27"/>
        <v>9412.9</v>
      </c>
      <c r="P293" s="96">
        <f t="shared" si="29"/>
        <v>9188.4500000000007</v>
      </c>
    </row>
    <row r="294" spans="1:16" ht="25.5" x14ac:dyDescent="0.25">
      <c r="A294" s="88">
        <v>292</v>
      </c>
      <c r="B294" s="172" t="s">
        <v>158</v>
      </c>
      <c r="C294" s="48" t="s">
        <v>159</v>
      </c>
      <c r="D294" s="89">
        <v>1</v>
      </c>
      <c r="E294" s="90">
        <f t="shared" si="24"/>
        <v>883739.43697478995</v>
      </c>
      <c r="F294" s="91">
        <v>0.19</v>
      </c>
      <c r="G294" s="127">
        <f t="shared" si="28"/>
        <v>1051649.9300000002</v>
      </c>
      <c r="H294" s="92"/>
      <c r="I294" s="99">
        <v>862184.87394957989</v>
      </c>
      <c r="J294" s="103">
        <v>905294</v>
      </c>
      <c r="K294" s="93">
        <f t="shared" si="25"/>
        <v>883739.43697478995</v>
      </c>
      <c r="L294" s="94"/>
      <c r="M294" s="95">
        <v>0.19</v>
      </c>
      <c r="N294" s="101">
        <f t="shared" si="26"/>
        <v>1026000.0000000001</v>
      </c>
      <c r="O294" s="107">
        <f t="shared" si="27"/>
        <v>1077299.8600000001</v>
      </c>
      <c r="P294" s="96">
        <f t="shared" si="29"/>
        <v>1051649.9300000002</v>
      </c>
    </row>
    <row r="295" spans="1:16" ht="25.5" x14ac:dyDescent="0.25">
      <c r="A295" s="88">
        <v>293</v>
      </c>
      <c r="B295" s="172" t="s">
        <v>160</v>
      </c>
      <c r="C295" s="48" t="s">
        <v>159</v>
      </c>
      <c r="D295" s="89">
        <v>1</v>
      </c>
      <c r="E295" s="90">
        <f t="shared" si="24"/>
        <v>1041882.2941176471</v>
      </c>
      <c r="F295" s="91">
        <v>0.19</v>
      </c>
      <c r="G295" s="127">
        <f t="shared" si="28"/>
        <v>1239839.9300000002</v>
      </c>
      <c r="H295" s="92"/>
      <c r="I295" s="99">
        <v>1016470.5882352942</v>
      </c>
      <c r="J295" s="103">
        <v>1067294</v>
      </c>
      <c r="K295" s="93">
        <f t="shared" si="25"/>
        <v>1041882.2941176471</v>
      </c>
      <c r="L295" s="94"/>
      <c r="M295" s="95">
        <v>0.19</v>
      </c>
      <c r="N295" s="101">
        <f t="shared" si="26"/>
        <v>1209600</v>
      </c>
      <c r="O295" s="107">
        <f t="shared" si="27"/>
        <v>1270079.8600000001</v>
      </c>
      <c r="P295" s="96">
        <f t="shared" si="29"/>
        <v>1239839.9300000002</v>
      </c>
    </row>
    <row r="296" spans="1:16" x14ac:dyDescent="0.25">
      <c r="A296" s="88">
        <v>294</v>
      </c>
      <c r="B296" s="172" t="s">
        <v>161</v>
      </c>
      <c r="C296" s="48" t="s">
        <v>16</v>
      </c>
      <c r="D296" s="89">
        <v>1</v>
      </c>
      <c r="E296" s="90">
        <f t="shared" si="24"/>
        <v>4968.5</v>
      </c>
      <c r="F296" s="91">
        <v>0</v>
      </c>
      <c r="G296" s="127">
        <f t="shared" si="28"/>
        <v>4968.5</v>
      </c>
      <c r="H296" s="92"/>
      <c r="I296" s="99">
        <v>4847</v>
      </c>
      <c r="J296" s="103">
        <v>5090</v>
      </c>
      <c r="K296" s="93">
        <f t="shared" si="25"/>
        <v>4968.5</v>
      </c>
      <c r="L296" s="94"/>
      <c r="M296" s="95">
        <v>0</v>
      </c>
      <c r="N296" s="101">
        <f t="shared" si="26"/>
        <v>4847</v>
      </c>
      <c r="O296" s="107">
        <f t="shared" si="27"/>
        <v>5090</v>
      </c>
      <c r="P296" s="96">
        <f t="shared" si="29"/>
        <v>4968.5</v>
      </c>
    </row>
    <row r="297" spans="1:16" x14ac:dyDescent="0.25">
      <c r="A297" s="88">
        <v>295</v>
      </c>
      <c r="B297" s="172" t="s">
        <v>162</v>
      </c>
      <c r="C297" s="48" t="s">
        <v>17</v>
      </c>
      <c r="D297" s="89">
        <v>1</v>
      </c>
      <c r="E297" s="90">
        <f t="shared" si="24"/>
        <v>29889</v>
      </c>
      <c r="F297" s="91">
        <v>0</v>
      </c>
      <c r="G297" s="127">
        <f t="shared" si="28"/>
        <v>29889</v>
      </c>
      <c r="H297" s="92"/>
      <c r="I297" s="99">
        <v>29160</v>
      </c>
      <c r="J297" s="103">
        <v>30618</v>
      </c>
      <c r="K297" s="93">
        <f t="shared" si="25"/>
        <v>29889</v>
      </c>
      <c r="L297" s="94"/>
      <c r="M297" s="95">
        <v>0</v>
      </c>
      <c r="N297" s="101">
        <f t="shared" si="26"/>
        <v>29160</v>
      </c>
      <c r="O297" s="107">
        <f t="shared" si="27"/>
        <v>30618</v>
      </c>
      <c r="P297" s="96">
        <f t="shared" si="29"/>
        <v>29889</v>
      </c>
    </row>
    <row r="298" spans="1:16" x14ac:dyDescent="0.25">
      <c r="A298" s="88">
        <v>296</v>
      </c>
      <c r="B298" s="172" t="s">
        <v>163</v>
      </c>
      <c r="C298" s="48" t="s">
        <v>17</v>
      </c>
      <c r="D298" s="89">
        <v>1</v>
      </c>
      <c r="E298" s="90">
        <f t="shared" si="24"/>
        <v>54243</v>
      </c>
      <c r="F298" s="91">
        <v>0</v>
      </c>
      <c r="G298" s="127">
        <f t="shared" si="28"/>
        <v>54243</v>
      </c>
      <c r="H298" s="92"/>
      <c r="I298" s="99">
        <v>52920</v>
      </c>
      <c r="J298" s="103">
        <v>55566</v>
      </c>
      <c r="K298" s="93">
        <f t="shared" si="25"/>
        <v>54243</v>
      </c>
      <c r="L298" s="94"/>
      <c r="M298" s="95">
        <v>0</v>
      </c>
      <c r="N298" s="101">
        <f t="shared" si="26"/>
        <v>52920</v>
      </c>
      <c r="O298" s="107">
        <f t="shared" si="27"/>
        <v>55566</v>
      </c>
      <c r="P298" s="96">
        <f t="shared" si="29"/>
        <v>54243</v>
      </c>
    </row>
    <row r="299" spans="1:16" x14ac:dyDescent="0.25">
      <c r="A299" s="88">
        <v>297</v>
      </c>
      <c r="B299" s="172" t="s">
        <v>164</v>
      </c>
      <c r="C299" s="48" t="s">
        <v>20</v>
      </c>
      <c r="D299" s="89">
        <v>1</v>
      </c>
      <c r="E299" s="90">
        <f t="shared" si="24"/>
        <v>199260</v>
      </c>
      <c r="F299" s="91">
        <v>0</v>
      </c>
      <c r="G299" s="127">
        <f t="shared" si="28"/>
        <v>199260</v>
      </c>
      <c r="H299" s="92"/>
      <c r="I299" s="99">
        <v>194400</v>
      </c>
      <c r="J299" s="103">
        <v>204120</v>
      </c>
      <c r="K299" s="93">
        <f t="shared" si="25"/>
        <v>199260</v>
      </c>
      <c r="L299" s="94"/>
      <c r="M299" s="95">
        <v>0</v>
      </c>
      <c r="N299" s="101">
        <f t="shared" si="26"/>
        <v>194400</v>
      </c>
      <c r="O299" s="107">
        <f t="shared" si="27"/>
        <v>204120</v>
      </c>
      <c r="P299" s="96">
        <f t="shared" si="29"/>
        <v>199260</v>
      </c>
    </row>
    <row r="300" spans="1:16" x14ac:dyDescent="0.25">
      <c r="A300" s="88">
        <v>298</v>
      </c>
      <c r="B300" s="172" t="s">
        <v>2263</v>
      </c>
      <c r="C300" s="48" t="s">
        <v>14</v>
      </c>
      <c r="D300" s="89">
        <v>1</v>
      </c>
      <c r="E300" s="90">
        <f t="shared" si="24"/>
        <v>38745</v>
      </c>
      <c r="F300" s="91">
        <v>0</v>
      </c>
      <c r="G300" s="127">
        <f t="shared" si="28"/>
        <v>38745</v>
      </c>
      <c r="H300" s="92"/>
      <c r="I300" s="99">
        <v>37800</v>
      </c>
      <c r="J300" s="103">
        <v>39690</v>
      </c>
      <c r="K300" s="93">
        <f t="shared" si="25"/>
        <v>38745</v>
      </c>
      <c r="L300" s="94"/>
      <c r="M300" s="95">
        <v>0</v>
      </c>
      <c r="N300" s="101">
        <f t="shared" si="26"/>
        <v>37800</v>
      </c>
      <c r="O300" s="107">
        <f t="shared" si="27"/>
        <v>39690</v>
      </c>
      <c r="P300" s="96">
        <f t="shared" si="29"/>
        <v>38745</v>
      </c>
    </row>
    <row r="301" spans="1:16" ht="63.75" x14ac:dyDescent="0.25">
      <c r="A301" s="88">
        <v>299</v>
      </c>
      <c r="B301" s="238" t="s">
        <v>2264</v>
      </c>
      <c r="C301" s="48" t="s">
        <v>14</v>
      </c>
      <c r="D301" s="89">
        <v>1</v>
      </c>
      <c r="E301" s="90">
        <f t="shared" si="24"/>
        <v>42906.5</v>
      </c>
      <c r="F301" s="91">
        <v>0</v>
      </c>
      <c r="G301" s="127">
        <f t="shared" si="28"/>
        <v>42906.5</v>
      </c>
      <c r="H301" s="92"/>
      <c r="I301" s="99">
        <v>41860</v>
      </c>
      <c r="J301" s="103">
        <v>43953</v>
      </c>
      <c r="K301" s="93">
        <f t="shared" si="25"/>
        <v>42906.5</v>
      </c>
      <c r="L301" s="94"/>
      <c r="M301" s="95">
        <v>0</v>
      </c>
      <c r="N301" s="101">
        <f t="shared" si="26"/>
        <v>41860</v>
      </c>
      <c r="O301" s="107">
        <f t="shared" si="27"/>
        <v>43953</v>
      </c>
      <c r="P301" s="96">
        <f t="shared" si="29"/>
        <v>42906.5</v>
      </c>
    </row>
    <row r="302" spans="1:16" x14ac:dyDescent="0.25">
      <c r="A302" s="88">
        <v>300</v>
      </c>
      <c r="B302" s="172" t="s">
        <v>165</v>
      </c>
      <c r="C302" s="48" t="s">
        <v>14</v>
      </c>
      <c r="D302" s="89">
        <v>1</v>
      </c>
      <c r="E302" s="90">
        <f t="shared" si="24"/>
        <v>88560</v>
      </c>
      <c r="F302" s="91">
        <v>0</v>
      </c>
      <c r="G302" s="127">
        <f t="shared" si="28"/>
        <v>88560</v>
      </c>
      <c r="H302" s="92"/>
      <c r="I302" s="99">
        <v>86400</v>
      </c>
      <c r="J302" s="103">
        <v>90720</v>
      </c>
      <c r="K302" s="93">
        <f t="shared" si="25"/>
        <v>88560</v>
      </c>
      <c r="L302" s="94"/>
      <c r="M302" s="95">
        <v>0</v>
      </c>
      <c r="N302" s="101">
        <f t="shared" si="26"/>
        <v>86400</v>
      </c>
      <c r="O302" s="107">
        <f t="shared" si="27"/>
        <v>90720</v>
      </c>
      <c r="P302" s="96">
        <f t="shared" si="29"/>
        <v>88560</v>
      </c>
    </row>
    <row r="303" spans="1:16" x14ac:dyDescent="0.25">
      <c r="A303" s="88">
        <v>301</v>
      </c>
      <c r="B303" s="172" t="s">
        <v>166</v>
      </c>
      <c r="C303" s="48" t="s">
        <v>13</v>
      </c>
      <c r="D303" s="89">
        <v>1</v>
      </c>
      <c r="E303" s="90">
        <f t="shared" si="24"/>
        <v>200367</v>
      </c>
      <c r="F303" s="91">
        <v>0</v>
      </c>
      <c r="G303" s="127">
        <f t="shared" si="28"/>
        <v>200367</v>
      </c>
      <c r="H303" s="92"/>
      <c r="I303" s="99">
        <v>195480</v>
      </c>
      <c r="J303" s="103">
        <v>205254</v>
      </c>
      <c r="K303" s="93">
        <f t="shared" si="25"/>
        <v>200367</v>
      </c>
      <c r="L303" s="94"/>
      <c r="M303" s="95">
        <v>0</v>
      </c>
      <c r="N303" s="101">
        <f t="shared" si="26"/>
        <v>195480</v>
      </c>
      <c r="O303" s="107">
        <f t="shared" si="27"/>
        <v>205254</v>
      </c>
      <c r="P303" s="96">
        <f t="shared" si="29"/>
        <v>200367</v>
      </c>
    </row>
    <row r="304" spans="1:16" x14ac:dyDescent="0.25">
      <c r="A304" s="88">
        <v>302</v>
      </c>
      <c r="B304" s="172" t="s">
        <v>167</v>
      </c>
      <c r="C304" s="48" t="s">
        <v>16</v>
      </c>
      <c r="D304" s="89">
        <v>1</v>
      </c>
      <c r="E304" s="90">
        <f t="shared" si="24"/>
        <v>16744.567226890758</v>
      </c>
      <c r="F304" s="91">
        <v>0.19</v>
      </c>
      <c r="G304" s="127">
        <f t="shared" si="28"/>
        <v>19926.035000000003</v>
      </c>
      <c r="H304" s="92"/>
      <c r="I304" s="99">
        <v>16336.134453781513</v>
      </c>
      <c r="J304" s="103">
        <v>17153</v>
      </c>
      <c r="K304" s="93">
        <f t="shared" si="25"/>
        <v>16744.567226890758</v>
      </c>
      <c r="L304" s="94"/>
      <c r="M304" s="95">
        <v>0.19</v>
      </c>
      <c r="N304" s="101">
        <f t="shared" si="26"/>
        <v>19440</v>
      </c>
      <c r="O304" s="107">
        <f t="shared" si="27"/>
        <v>20412.07</v>
      </c>
      <c r="P304" s="96">
        <f t="shared" si="29"/>
        <v>19926.035</v>
      </c>
    </row>
    <row r="305" spans="1:16" x14ac:dyDescent="0.25">
      <c r="A305" s="88">
        <v>303</v>
      </c>
      <c r="B305" s="172" t="s">
        <v>168</v>
      </c>
      <c r="C305" s="48" t="s">
        <v>16</v>
      </c>
      <c r="D305" s="89">
        <v>1</v>
      </c>
      <c r="E305" s="90">
        <f t="shared" si="24"/>
        <v>50233.701680672268</v>
      </c>
      <c r="F305" s="91">
        <v>0.19</v>
      </c>
      <c r="G305" s="127">
        <f t="shared" si="28"/>
        <v>59778.104999999996</v>
      </c>
      <c r="H305" s="92"/>
      <c r="I305" s="99">
        <v>49008.403361344543</v>
      </c>
      <c r="J305" s="103">
        <v>51459</v>
      </c>
      <c r="K305" s="93">
        <f t="shared" si="25"/>
        <v>50233.701680672268</v>
      </c>
      <c r="L305" s="94"/>
      <c r="M305" s="95">
        <v>0.19</v>
      </c>
      <c r="N305" s="101">
        <f t="shared" si="26"/>
        <v>58320.000000000007</v>
      </c>
      <c r="O305" s="107">
        <f t="shared" si="27"/>
        <v>61236.21</v>
      </c>
      <c r="P305" s="96">
        <f t="shared" si="29"/>
        <v>59778.105000000003</v>
      </c>
    </row>
    <row r="306" spans="1:16" ht="25.5" x14ac:dyDescent="0.25">
      <c r="A306" s="88">
        <v>304</v>
      </c>
      <c r="B306" s="172" t="s">
        <v>169</v>
      </c>
      <c r="C306" s="48" t="s">
        <v>14</v>
      </c>
      <c r="D306" s="89">
        <v>1</v>
      </c>
      <c r="E306" s="90">
        <f t="shared" si="24"/>
        <v>277768</v>
      </c>
      <c r="F306" s="91">
        <v>0</v>
      </c>
      <c r="G306" s="127">
        <f t="shared" si="28"/>
        <v>277768</v>
      </c>
      <c r="H306" s="92"/>
      <c r="I306" s="99">
        <v>270993</v>
      </c>
      <c r="J306" s="103">
        <v>284543</v>
      </c>
      <c r="K306" s="93">
        <f t="shared" si="25"/>
        <v>277768</v>
      </c>
      <c r="L306" s="94"/>
      <c r="M306" s="95">
        <v>0</v>
      </c>
      <c r="N306" s="101">
        <f t="shared" si="26"/>
        <v>270993</v>
      </c>
      <c r="O306" s="107">
        <f t="shared" si="27"/>
        <v>284543</v>
      </c>
      <c r="P306" s="96">
        <f t="shared" si="29"/>
        <v>277768</v>
      </c>
    </row>
    <row r="307" spans="1:16" ht="25.5" x14ac:dyDescent="0.25">
      <c r="A307" s="88">
        <v>305</v>
      </c>
      <c r="B307" s="172" t="s">
        <v>170</v>
      </c>
      <c r="C307" s="48" t="s">
        <v>14</v>
      </c>
      <c r="D307" s="89">
        <v>1</v>
      </c>
      <c r="E307" s="90">
        <f t="shared" si="24"/>
        <v>301480.5</v>
      </c>
      <c r="F307" s="91">
        <v>0</v>
      </c>
      <c r="G307" s="127">
        <f t="shared" si="28"/>
        <v>301480.5</v>
      </c>
      <c r="H307" s="92"/>
      <c r="I307" s="99">
        <v>294127</v>
      </c>
      <c r="J307" s="103">
        <v>308834</v>
      </c>
      <c r="K307" s="93">
        <f t="shared" si="25"/>
        <v>301480.5</v>
      </c>
      <c r="L307" s="94"/>
      <c r="M307" s="95">
        <v>0</v>
      </c>
      <c r="N307" s="101">
        <f t="shared" si="26"/>
        <v>294127</v>
      </c>
      <c r="O307" s="107">
        <f t="shared" si="27"/>
        <v>308834</v>
      </c>
      <c r="P307" s="96">
        <f t="shared" si="29"/>
        <v>301480.5</v>
      </c>
    </row>
    <row r="308" spans="1:16" ht="51" x14ac:dyDescent="0.25">
      <c r="A308" s="88">
        <v>306</v>
      </c>
      <c r="B308" s="172" t="s">
        <v>171</v>
      </c>
      <c r="C308" s="48" t="s">
        <v>16</v>
      </c>
      <c r="D308" s="89">
        <v>1</v>
      </c>
      <c r="E308" s="90">
        <f t="shared" si="24"/>
        <v>37005.26050420168</v>
      </c>
      <c r="F308" s="91">
        <v>0.19</v>
      </c>
      <c r="G308" s="127">
        <f t="shared" si="28"/>
        <v>44036.26</v>
      </c>
      <c r="H308" s="92"/>
      <c r="I308" s="99">
        <v>36102.521008403361</v>
      </c>
      <c r="J308" s="103">
        <v>37908</v>
      </c>
      <c r="K308" s="93">
        <f t="shared" si="25"/>
        <v>37005.26050420168</v>
      </c>
      <c r="L308" s="94"/>
      <c r="M308" s="95">
        <v>0.19</v>
      </c>
      <c r="N308" s="101">
        <f t="shared" si="26"/>
        <v>42962</v>
      </c>
      <c r="O308" s="107">
        <f t="shared" si="27"/>
        <v>45110.520000000004</v>
      </c>
      <c r="P308" s="96">
        <f t="shared" si="29"/>
        <v>44036.26</v>
      </c>
    </row>
    <row r="309" spans="1:16" ht="38.25" x14ac:dyDescent="0.25">
      <c r="A309" s="88">
        <v>307</v>
      </c>
      <c r="B309" s="172" t="s">
        <v>172</v>
      </c>
      <c r="C309" s="48" t="s">
        <v>14</v>
      </c>
      <c r="D309" s="89">
        <v>1</v>
      </c>
      <c r="E309" s="90">
        <f t="shared" si="24"/>
        <v>60885</v>
      </c>
      <c r="F309" s="91">
        <v>0</v>
      </c>
      <c r="G309" s="127">
        <f t="shared" si="28"/>
        <v>60885</v>
      </c>
      <c r="H309" s="92"/>
      <c r="I309" s="99">
        <v>59400</v>
      </c>
      <c r="J309" s="103">
        <v>62370</v>
      </c>
      <c r="K309" s="93">
        <f t="shared" si="25"/>
        <v>60885</v>
      </c>
      <c r="L309" s="94"/>
      <c r="M309" s="95">
        <v>0</v>
      </c>
      <c r="N309" s="101">
        <f t="shared" si="26"/>
        <v>59400</v>
      </c>
      <c r="O309" s="107">
        <f t="shared" si="27"/>
        <v>62370</v>
      </c>
      <c r="P309" s="96">
        <f t="shared" si="29"/>
        <v>60885</v>
      </c>
    </row>
    <row r="310" spans="1:16" ht="25.5" x14ac:dyDescent="0.25">
      <c r="A310" s="88">
        <v>308</v>
      </c>
      <c r="B310" s="172" t="s">
        <v>173</v>
      </c>
      <c r="C310" s="48" t="s">
        <v>14</v>
      </c>
      <c r="D310" s="89">
        <v>1</v>
      </c>
      <c r="E310" s="90">
        <f t="shared" si="24"/>
        <v>47424</v>
      </c>
      <c r="F310" s="91">
        <v>0</v>
      </c>
      <c r="G310" s="127">
        <f t="shared" si="28"/>
        <v>47424</v>
      </c>
      <c r="H310" s="92"/>
      <c r="I310" s="99">
        <v>46267</v>
      </c>
      <c r="J310" s="103">
        <v>48581</v>
      </c>
      <c r="K310" s="93">
        <f t="shared" si="25"/>
        <v>47424</v>
      </c>
      <c r="L310" s="94"/>
      <c r="M310" s="95">
        <v>0</v>
      </c>
      <c r="N310" s="101">
        <f t="shared" si="26"/>
        <v>46267</v>
      </c>
      <c r="O310" s="107">
        <f t="shared" si="27"/>
        <v>48581</v>
      </c>
      <c r="P310" s="96">
        <f t="shared" si="29"/>
        <v>47424</v>
      </c>
    </row>
    <row r="311" spans="1:16" x14ac:dyDescent="0.25">
      <c r="A311" s="88">
        <v>309</v>
      </c>
      <c r="B311" s="172" t="s">
        <v>174</v>
      </c>
      <c r="C311" s="48" t="s">
        <v>14</v>
      </c>
      <c r="D311" s="89">
        <v>1</v>
      </c>
      <c r="E311" s="90">
        <f t="shared" si="24"/>
        <v>172059.42857142858</v>
      </c>
      <c r="F311" s="91">
        <v>0.05</v>
      </c>
      <c r="G311" s="127">
        <f t="shared" si="28"/>
        <v>180662.40000000002</v>
      </c>
      <c r="H311" s="92"/>
      <c r="I311" s="99">
        <v>167862.85714285713</v>
      </c>
      <c r="J311" s="103">
        <v>176256</v>
      </c>
      <c r="K311" s="93">
        <f t="shared" si="25"/>
        <v>172059.42857142858</v>
      </c>
      <c r="L311" s="94"/>
      <c r="M311" s="95">
        <v>0.05</v>
      </c>
      <c r="N311" s="101">
        <f t="shared" si="26"/>
        <v>176256</v>
      </c>
      <c r="O311" s="107">
        <f t="shared" si="27"/>
        <v>185068.79999999999</v>
      </c>
      <c r="P311" s="96">
        <f t="shared" si="29"/>
        <v>180662.39999999999</v>
      </c>
    </row>
    <row r="312" spans="1:16" x14ac:dyDescent="0.25">
      <c r="A312" s="88">
        <v>310</v>
      </c>
      <c r="B312" s="172" t="s">
        <v>175</v>
      </c>
      <c r="C312" s="48" t="s">
        <v>14</v>
      </c>
      <c r="D312" s="89">
        <v>1</v>
      </c>
      <c r="E312" s="90">
        <f t="shared" si="24"/>
        <v>151627.28571428571</v>
      </c>
      <c r="F312" s="91">
        <v>0.05</v>
      </c>
      <c r="G312" s="127">
        <f t="shared" si="28"/>
        <v>159208.65</v>
      </c>
      <c r="H312" s="92"/>
      <c r="I312" s="99">
        <v>147928.57142857142</v>
      </c>
      <c r="J312" s="103">
        <v>155326</v>
      </c>
      <c r="K312" s="93">
        <f t="shared" si="25"/>
        <v>151627.28571428571</v>
      </c>
      <c r="L312" s="94"/>
      <c r="M312" s="95">
        <v>0.05</v>
      </c>
      <c r="N312" s="101">
        <f t="shared" si="26"/>
        <v>155325</v>
      </c>
      <c r="O312" s="107">
        <f t="shared" si="27"/>
        <v>163092.29999999999</v>
      </c>
      <c r="P312" s="96">
        <f t="shared" si="29"/>
        <v>159208.65</v>
      </c>
    </row>
    <row r="313" spans="1:16" x14ac:dyDescent="0.25">
      <c r="A313" s="88">
        <v>311</v>
      </c>
      <c r="B313" s="172" t="s">
        <v>176</v>
      </c>
      <c r="C313" s="48" t="s">
        <v>14</v>
      </c>
      <c r="D313" s="89">
        <v>1</v>
      </c>
      <c r="E313" s="90">
        <f t="shared" si="24"/>
        <v>151627.28571428571</v>
      </c>
      <c r="F313" s="91">
        <v>0.05</v>
      </c>
      <c r="G313" s="127">
        <f t="shared" si="28"/>
        <v>159208.65</v>
      </c>
      <c r="H313" s="92"/>
      <c r="I313" s="99">
        <v>147928.57142857142</v>
      </c>
      <c r="J313" s="103">
        <v>155326</v>
      </c>
      <c r="K313" s="93">
        <f t="shared" si="25"/>
        <v>151627.28571428571</v>
      </c>
      <c r="L313" s="94"/>
      <c r="M313" s="95">
        <v>0.05</v>
      </c>
      <c r="N313" s="101">
        <f t="shared" si="26"/>
        <v>155325</v>
      </c>
      <c r="O313" s="107">
        <f t="shared" si="27"/>
        <v>163092.29999999999</v>
      </c>
      <c r="P313" s="96">
        <f t="shared" si="29"/>
        <v>159208.65</v>
      </c>
    </row>
    <row r="314" spans="1:16" x14ac:dyDescent="0.25">
      <c r="A314" s="88">
        <v>312</v>
      </c>
      <c r="B314" s="172" t="s">
        <v>177</v>
      </c>
      <c r="C314" s="48" t="s">
        <v>14</v>
      </c>
      <c r="D314" s="89">
        <v>1</v>
      </c>
      <c r="E314" s="90">
        <f t="shared" si="24"/>
        <v>151627.28571428571</v>
      </c>
      <c r="F314" s="91">
        <v>0.05</v>
      </c>
      <c r="G314" s="127">
        <f t="shared" si="28"/>
        <v>159208.65</v>
      </c>
      <c r="H314" s="92"/>
      <c r="I314" s="99">
        <v>147928.57142857142</v>
      </c>
      <c r="J314" s="103">
        <v>155326</v>
      </c>
      <c r="K314" s="93">
        <f t="shared" si="25"/>
        <v>151627.28571428571</v>
      </c>
      <c r="L314" s="94"/>
      <c r="M314" s="95">
        <v>0.05</v>
      </c>
      <c r="N314" s="101">
        <f t="shared" si="26"/>
        <v>155325</v>
      </c>
      <c r="O314" s="107">
        <f t="shared" si="27"/>
        <v>163092.29999999999</v>
      </c>
      <c r="P314" s="96">
        <f t="shared" si="29"/>
        <v>159208.65</v>
      </c>
    </row>
    <row r="315" spans="1:16" x14ac:dyDescent="0.25">
      <c r="A315" s="88">
        <v>313</v>
      </c>
      <c r="B315" s="172" t="s">
        <v>178</v>
      </c>
      <c r="C315" s="48" t="s">
        <v>16</v>
      </c>
      <c r="D315" s="89">
        <v>1</v>
      </c>
      <c r="E315" s="90">
        <f t="shared" si="24"/>
        <v>32558.852941176472</v>
      </c>
      <c r="F315" s="91">
        <v>0.19</v>
      </c>
      <c r="G315" s="127">
        <f t="shared" si="28"/>
        <v>38745.035000000003</v>
      </c>
      <c r="H315" s="92"/>
      <c r="I315" s="99">
        <v>31764.705882352944</v>
      </c>
      <c r="J315" s="103">
        <v>33353</v>
      </c>
      <c r="K315" s="93">
        <f t="shared" si="25"/>
        <v>32558.852941176472</v>
      </c>
      <c r="L315" s="94"/>
      <c r="M315" s="95">
        <v>0.19</v>
      </c>
      <c r="N315" s="101">
        <f t="shared" si="26"/>
        <v>37800</v>
      </c>
      <c r="O315" s="107">
        <f t="shared" si="27"/>
        <v>39690.07</v>
      </c>
      <c r="P315" s="96">
        <f t="shared" si="29"/>
        <v>38745.035000000003</v>
      </c>
    </row>
    <row r="316" spans="1:16" x14ac:dyDescent="0.25">
      <c r="A316" s="88">
        <v>314</v>
      </c>
      <c r="B316" s="172" t="s">
        <v>179</v>
      </c>
      <c r="C316" s="48" t="s">
        <v>16</v>
      </c>
      <c r="D316" s="89">
        <v>1</v>
      </c>
      <c r="E316" s="90">
        <f t="shared" si="24"/>
        <v>32558.852941176472</v>
      </c>
      <c r="F316" s="91">
        <v>0.19</v>
      </c>
      <c r="G316" s="127">
        <f t="shared" si="28"/>
        <v>38745.035000000003</v>
      </c>
      <c r="H316" s="92"/>
      <c r="I316" s="99">
        <v>31764.705882352944</v>
      </c>
      <c r="J316" s="103">
        <v>33353</v>
      </c>
      <c r="K316" s="93">
        <f t="shared" si="25"/>
        <v>32558.852941176472</v>
      </c>
      <c r="L316" s="94"/>
      <c r="M316" s="95">
        <v>0.19</v>
      </c>
      <c r="N316" s="101">
        <f t="shared" si="26"/>
        <v>37800</v>
      </c>
      <c r="O316" s="107">
        <f t="shared" si="27"/>
        <v>39690.07</v>
      </c>
      <c r="P316" s="96">
        <f t="shared" si="29"/>
        <v>38745.035000000003</v>
      </c>
    </row>
    <row r="317" spans="1:16" x14ac:dyDescent="0.25">
      <c r="A317" s="88">
        <v>315</v>
      </c>
      <c r="B317" s="172" t="s">
        <v>180</v>
      </c>
      <c r="C317" s="48" t="s">
        <v>16</v>
      </c>
      <c r="D317" s="89">
        <v>1</v>
      </c>
      <c r="E317" s="90">
        <f t="shared" si="24"/>
        <v>32558.852941176472</v>
      </c>
      <c r="F317" s="91">
        <v>0.19</v>
      </c>
      <c r="G317" s="127">
        <f t="shared" si="28"/>
        <v>38745.035000000003</v>
      </c>
      <c r="H317" s="92"/>
      <c r="I317" s="99">
        <v>31764.705882352944</v>
      </c>
      <c r="J317" s="103">
        <v>33353</v>
      </c>
      <c r="K317" s="93">
        <f t="shared" si="25"/>
        <v>32558.852941176472</v>
      </c>
      <c r="L317" s="94"/>
      <c r="M317" s="95">
        <v>0.19</v>
      </c>
      <c r="N317" s="101">
        <f t="shared" si="26"/>
        <v>37800</v>
      </c>
      <c r="O317" s="107">
        <f t="shared" si="27"/>
        <v>39690.07</v>
      </c>
      <c r="P317" s="96">
        <f t="shared" si="29"/>
        <v>38745.035000000003</v>
      </c>
    </row>
    <row r="318" spans="1:16" x14ac:dyDescent="0.25">
      <c r="A318" s="88">
        <v>316</v>
      </c>
      <c r="B318" s="172" t="s">
        <v>2265</v>
      </c>
      <c r="C318" s="48" t="s">
        <v>14</v>
      </c>
      <c r="D318" s="89">
        <v>1</v>
      </c>
      <c r="E318" s="90">
        <f t="shared" si="24"/>
        <v>32558.852941176472</v>
      </c>
      <c r="F318" s="91">
        <v>0.19</v>
      </c>
      <c r="G318" s="127">
        <f t="shared" si="28"/>
        <v>38745.035000000003</v>
      </c>
      <c r="H318" s="92"/>
      <c r="I318" s="99">
        <v>31764.705882352944</v>
      </c>
      <c r="J318" s="103">
        <v>33353</v>
      </c>
      <c r="K318" s="93">
        <f t="shared" si="25"/>
        <v>32558.852941176472</v>
      </c>
      <c r="L318" s="94"/>
      <c r="M318" s="95">
        <v>0.19</v>
      </c>
      <c r="N318" s="101">
        <f t="shared" si="26"/>
        <v>37800</v>
      </c>
      <c r="O318" s="107">
        <f t="shared" si="27"/>
        <v>39690.07</v>
      </c>
      <c r="P318" s="96">
        <f t="shared" si="29"/>
        <v>38745.035000000003</v>
      </c>
    </row>
    <row r="319" spans="1:16" x14ac:dyDescent="0.25">
      <c r="A319" s="88">
        <v>317</v>
      </c>
      <c r="B319" s="172" t="s">
        <v>2266</v>
      </c>
      <c r="C319" s="48" t="s">
        <v>14</v>
      </c>
      <c r="D319" s="89">
        <v>1</v>
      </c>
      <c r="E319" s="90">
        <f t="shared" si="24"/>
        <v>32558.852941176472</v>
      </c>
      <c r="F319" s="91">
        <v>0.19</v>
      </c>
      <c r="G319" s="127">
        <f t="shared" si="28"/>
        <v>38745.035000000003</v>
      </c>
      <c r="H319" s="92"/>
      <c r="I319" s="99">
        <v>31764.705882352944</v>
      </c>
      <c r="J319" s="103">
        <v>33353</v>
      </c>
      <c r="K319" s="93">
        <f t="shared" si="25"/>
        <v>32558.852941176472</v>
      </c>
      <c r="L319" s="94"/>
      <c r="M319" s="95">
        <v>0.19</v>
      </c>
      <c r="N319" s="101">
        <f t="shared" si="26"/>
        <v>37800</v>
      </c>
      <c r="O319" s="107">
        <f t="shared" si="27"/>
        <v>39690.07</v>
      </c>
      <c r="P319" s="96">
        <f t="shared" si="29"/>
        <v>38745.035000000003</v>
      </c>
    </row>
    <row r="320" spans="1:16" x14ac:dyDescent="0.25">
      <c r="A320" s="88">
        <v>318</v>
      </c>
      <c r="B320" s="172" t="s">
        <v>2267</v>
      </c>
      <c r="C320" s="48" t="s">
        <v>14</v>
      </c>
      <c r="D320" s="89">
        <v>1</v>
      </c>
      <c r="E320" s="90">
        <f t="shared" si="24"/>
        <v>32558.852941176472</v>
      </c>
      <c r="F320" s="91">
        <v>0.19</v>
      </c>
      <c r="G320" s="127">
        <f t="shared" si="28"/>
        <v>38745.035000000003</v>
      </c>
      <c r="H320" s="92"/>
      <c r="I320" s="99">
        <v>31764.705882352944</v>
      </c>
      <c r="J320" s="103">
        <v>33353</v>
      </c>
      <c r="K320" s="93">
        <f t="shared" si="25"/>
        <v>32558.852941176472</v>
      </c>
      <c r="L320" s="94"/>
      <c r="M320" s="95">
        <v>0.19</v>
      </c>
      <c r="N320" s="101">
        <f t="shared" si="26"/>
        <v>37800</v>
      </c>
      <c r="O320" s="107">
        <f t="shared" si="27"/>
        <v>39690.07</v>
      </c>
      <c r="P320" s="96">
        <f t="shared" si="29"/>
        <v>38745.035000000003</v>
      </c>
    </row>
    <row r="321" spans="1:16" x14ac:dyDescent="0.25">
      <c r="A321" s="88">
        <v>319</v>
      </c>
      <c r="B321" s="172" t="s">
        <v>182</v>
      </c>
      <c r="C321" s="48" t="s">
        <v>1798</v>
      </c>
      <c r="D321" s="89">
        <v>1</v>
      </c>
      <c r="E321" s="90">
        <f t="shared" si="24"/>
        <v>51940</v>
      </c>
      <c r="F321" s="91">
        <v>0</v>
      </c>
      <c r="G321" s="127">
        <f t="shared" si="28"/>
        <v>51940</v>
      </c>
      <c r="H321" s="92"/>
      <c r="I321" s="99">
        <v>50673</v>
      </c>
      <c r="J321" s="103">
        <v>53207</v>
      </c>
      <c r="K321" s="93">
        <f t="shared" si="25"/>
        <v>51940</v>
      </c>
      <c r="L321" s="94"/>
      <c r="M321" s="95">
        <v>0</v>
      </c>
      <c r="N321" s="101">
        <f t="shared" si="26"/>
        <v>50673</v>
      </c>
      <c r="O321" s="107">
        <f t="shared" si="27"/>
        <v>53207</v>
      </c>
      <c r="P321" s="96">
        <f t="shared" si="29"/>
        <v>51940</v>
      </c>
    </row>
    <row r="322" spans="1:16" x14ac:dyDescent="0.25">
      <c r="A322" s="88">
        <v>320</v>
      </c>
      <c r="B322" s="172" t="s">
        <v>184</v>
      </c>
      <c r="C322" s="48" t="s">
        <v>181</v>
      </c>
      <c r="D322" s="89">
        <v>1</v>
      </c>
      <c r="E322" s="90">
        <f t="shared" si="24"/>
        <v>101623</v>
      </c>
      <c r="F322" s="91">
        <v>0</v>
      </c>
      <c r="G322" s="127">
        <f t="shared" si="28"/>
        <v>101623</v>
      </c>
      <c r="H322" s="92"/>
      <c r="I322" s="99">
        <v>99144</v>
      </c>
      <c r="J322" s="103">
        <v>104102</v>
      </c>
      <c r="K322" s="93">
        <f t="shared" si="25"/>
        <v>101623</v>
      </c>
      <c r="L322" s="94"/>
      <c r="M322" s="95">
        <v>0</v>
      </c>
      <c r="N322" s="101">
        <f t="shared" si="26"/>
        <v>99144</v>
      </c>
      <c r="O322" s="107">
        <f t="shared" si="27"/>
        <v>104102</v>
      </c>
      <c r="P322" s="96">
        <f t="shared" si="29"/>
        <v>101623</v>
      </c>
    </row>
    <row r="323" spans="1:16" x14ac:dyDescent="0.25">
      <c r="A323" s="88">
        <v>321</v>
      </c>
      <c r="B323" s="172" t="s">
        <v>185</v>
      </c>
      <c r="C323" s="48" t="s">
        <v>1799</v>
      </c>
      <c r="D323" s="89">
        <v>1</v>
      </c>
      <c r="E323" s="90">
        <f t="shared" ref="E323:E386" si="30">K323</f>
        <v>5194</v>
      </c>
      <c r="F323" s="91">
        <v>0</v>
      </c>
      <c r="G323" s="127">
        <f t="shared" si="28"/>
        <v>5194</v>
      </c>
      <c r="H323" s="92"/>
      <c r="I323" s="99">
        <v>5067</v>
      </c>
      <c r="J323" s="103">
        <v>5321</v>
      </c>
      <c r="K323" s="93">
        <f t="shared" ref="K323:K386" si="31">+AVERAGE(I323:J323)</f>
        <v>5194</v>
      </c>
      <c r="L323" s="94"/>
      <c r="M323" s="95">
        <v>0</v>
      </c>
      <c r="N323" s="101">
        <f t="shared" ref="N323:N386" si="32">+(I323*M323)+I323</f>
        <v>5067</v>
      </c>
      <c r="O323" s="107">
        <f t="shared" ref="O323:O386" si="33">+(J323*M323)+J323</f>
        <v>5321</v>
      </c>
      <c r="P323" s="96">
        <f t="shared" si="29"/>
        <v>5194</v>
      </c>
    </row>
    <row r="324" spans="1:16" x14ac:dyDescent="0.25">
      <c r="A324" s="88">
        <v>322</v>
      </c>
      <c r="B324" s="172" t="s">
        <v>186</v>
      </c>
      <c r="C324" s="48" t="s">
        <v>1799</v>
      </c>
      <c r="D324" s="89">
        <v>1</v>
      </c>
      <c r="E324" s="90">
        <f t="shared" si="30"/>
        <v>5194</v>
      </c>
      <c r="F324" s="91">
        <v>0</v>
      </c>
      <c r="G324" s="127">
        <f t="shared" ref="G324:G387" si="34">(E324*F324)+E324</f>
        <v>5194</v>
      </c>
      <c r="H324" s="92"/>
      <c r="I324" s="99">
        <v>5067</v>
      </c>
      <c r="J324" s="103">
        <v>5321</v>
      </c>
      <c r="K324" s="93">
        <f t="shared" si="31"/>
        <v>5194</v>
      </c>
      <c r="L324" s="94"/>
      <c r="M324" s="95">
        <v>0</v>
      </c>
      <c r="N324" s="101">
        <f t="shared" si="32"/>
        <v>5067</v>
      </c>
      <c r="O324" s="107">
        <f t="shared" si="33"/>
        <v>5321</v>
      </c>
      <c r="P324" s="96">
        <f t="shared" ref="P324:P387" si="35">+AVERAGE(N324:O324)</f>
        <v>5194</v>
      </c>
    </row>
    <row r="325" spans="1:16" x14ac:dyDescent="0.25">
      <c r="A325" s="88">
        <v>323</v>
      </c>
      <c r="B325" s="172" t="s">
        <v>187</v>
      </c>
      <c r="C325" s="48" t="s">
        <v>1800</v>
      </c>
      <c r="D325" s="89">
        <v>1</v>
      </c>
      <c r="E325" s="90">
        <f t="shared" si="30"/>
        <v>30487</v>
      </c>
      <c r="F325" s="91">
        <v>0</v>
      </c>
      <c r="G325" s="127">
        <f t="shared" si="34"/>
        <v>30487</v>
      </c>
      <c r="H325" s="92"/>
      <c r="I325" s="99">
        <v>29743</v>
      </c>
      <c r="J325" s="103">
        <v>31231</v>
      </c>
      <c r="K325" s="93">
        <f t="shared" si="31"/>
        <v>30487</v>
      </c>
      <c r="L325" s="94"/>
      <c r="M325" s="95">
        <v>0</v>
      </c>
      <c r="N325" s="101">
        <f t="shared" si="32"/>
        <v>29743</v>
      </c>
      <c r="O325" s="107">
        <f t="shared" si="33"/>
        <v>31231</v>
      </c>
      <c r="P325" s="96">
        <f t="shared" si="35"/>
        <v>30487</v>
      </c>
    </row>
    <row r="326" spans="1:16" x14ac:dyDescent="0.25">
      <c r="A326" s="88">
        <v>324</v>
      </c>
      <c r="B326" s="172" t="s">
        <v>188</v>
      </c>
      <c r="C326" s="48" t="s">
        <v>1800</v>
      </c>
      <c r="D326" s="89">
        <v>1</v>
      </c>
      <c r="E326" s="90">
        <f t="shared" si="30"/>
        <v>1919</v>
      </c>
      <c r="F326" s="91">
        <v>0</v>
      </c>
      <c r="G326" s="127">
        <f t="shared" si="34"/>
        <v>1919</v>
      </c>
      <c r="H326" s="92"/>
      <c r="I326" s="99">
        <v>1872</v>
      </c>
      <c r="J326" s="103">
        <v>1966</v>
      </c>
      <c r="K326" s="93">
        <f t="shared" si="31"/>
        <v>1919</v>
      </c>
      <c r="L326" s="94"/>
      <c r="M326" s="95">
        <v>0</v>
      </c>
      <c r="N326" s="101">
        <f t="shared" si="32"/>
        <v>1872</v>
      </c>
      <c r="O326" s="107">
        <f t="shared" si="33"/>
        <v>1966</v>
      </c>
      <c r="P326" s="96">
        <f t="shared" si="35"/>
        <v>1919</v>
      </c>
    </row>
    <row r="327" spans="1:16" x14ac:dyDescent="0.25">
      <c r="A327" s="88">
        <v>325</v>
      </c>
      <c r="B327" s="172" t="s">
        <v>189</v>
      </c>
      <c r="C327" s="48" t="s">
        <v>26</v>
      </c>
      <c r="D327" s="89">
        <v>1</v>
      </c>
      <c r="E327" s="90">
        <f t="shared" si="30"/>
        <v>81918</v>
      </c>
      <c r="F327" s="91">
        <v>0</v>
      </c>
      <c r="G327" s="127">
        <f t="shared" si="34"/>
        <v>81918</v>
      </c>
      <c r="H327" s="92"/>
      <c r="I327" s="99">
        <v>79920</v>
      </c>
      <c r="J327" s="103">
        <v>83916</v>
      </c>
      <c r="K327" s="93">
        <f t="shared" si="31"/>
        <v>81918</v>
      </c>
      <c r="L327" s="94"/>
      <c r="M327" s="95">
        <v>0</v>
      </c>
      <c r="N327" s="101">
        <f t="shared" si="32"/>
        <v>79920</v>
      </c>
      <c r="O327" s="107">
        <f t="shared" si="33"/>
        <v>83916</v>
      </c>
      <c r="P327" s="96">
        <f t="shared" si="35"/>
        <v>81918</v>
      </c>
    </row>
    <row r="328" spans="1:16" x14ac:dyDescent="0.25">
      <c r="A328" s="88">
        <v>326</v>
      </c>
      <c r="B328" s="172" t="s">
        <v>2268</v>
      </c>
      <c r="C328" s="48" t="s">
        <v>26</v>
      </c>
      <c r="D328" s="89">
        <v>1</v>
      </c>
      <c r="E328" s="90">
        <f t="shared" si="30"/>
        <v>528039</v>
      </c>
      <c r="F328" s="91">
        <v>0</v>
      </c>
      <c r="G328" s="127">
        <f t="shared" si="34"/>
        <v>528039</v>
      </c>
      <c r="H328" s="92"/>
      <c r="I328" s="99">
        <v>515160</v>
      </c>
      <c r="J328" s="103">
        <v>540918</v>
      </c>
      <c r="K328" s="93">
        <f t="shared" si="31"/>
        <v>528039</v>
      </c>
      <c r="L328" s="94"/>
      <c r="M328" s="95">
        <v>0</v>
      </c>
      <c r="N328" s="101">
        <f t="shared" si="32"/>
        <v>515160</v>
      </c>
      <c r="O328" s="107">
        <f t="shared" si="33"/>
        <v>540918</v>
      </c>
      <c r="P328" s="96">
        <f t="shared" si="35"/>
        <v>528039</v>
      </c>
    </row>
    <row r="329" spans="1:16" x14ac:dyDescent="0.25">
      <c r="A329" s="88">
        <v>327</v>
      </c>
      <c r="B329" s="172" t="s">
        <v>2269</v>
      </c>
      <c r="C329" s="48" t="s">
        <v>1799</v>
      </c>
      <c r="D329" s="89">
        <v>1</v>
      </c>
      <c r="E329" s="90">
        <f t="shared" si="30"/>
        <v>8694.5</v>
      </c>
      <c r="F329" s="91">
        <v>0</v>
      </c>
      <c r="G329" s="127">
        <f t="shared" si="34"/>
        <v>8694.5</v>
      </c>
      <c r="H329" s="92"/>
      <c r="I329" s="99">
        <v>8482</v>
      </c>
      <c r="J329" s="103">
        <v>8907</v>
      </c>
      <c r="K329" s="93">
        <f t="shared" si="31"/>
        <v>8694.5</v>
      </c>
      <c r="L329" s="94"/>
      <c r="M329" s="95">
        <v>0</v>
      </c>
      <c r="N329" s="101">
        <f t="shared" si="32"/>
        <v>8482</v>
      </c>
      <c r="O329" s="107">
        <f t="shared" si="33"/>
        <v>8907</v>
      </c>
      <c r="P329" s="96">
        <f t="shared" si="35"/>
        <v>8694.5</v>
      </c>
    </row>
    <row r="330" spans="1:16" x14ac:dyDescent="0.25">
      <c r="A330" s="88">
        <v>328</v>
      </c>
      <c r="B330" s="172" t="s">
        <v>2270</v>
      </c>
      <c r="C330" s="48" t="s">
        <v>1799</v>
      </c>
      <c r="D330" s="89">
        <v>1</v>
      </c>
      <c r="E330" s="90">
        <f t="shared" si="30"/>
        <v>10162</v>
      </c>
      <c r="F330" s="91">
        <v>0</v>
      </c>
      <c r="G330" s="127">
        <f t="shared" si="34"/>
        <v>10162</v>
      </c>
      <c r="H330" s="92"/>
      <c r="I330" s="99">
        <v>9914</v>
      </c>
      <c r="J330" s="103">
        <v>10410</v>
      </c>
      <c r="K330" s="93">
        <f t="shared" si="31"/>
        <v>10162</v>
      </c>
      <c r="L330" s="94"/>
      <c r="M330" s="95">
        <v>0</v>
      </c>
      <c r="N330" s="101">
        <f t="shared" si="32"/>
        <v>9914</v>
      </c>
      <c r="O330" s="107">
        <f t="shared" si="33"/>
        <v>10410</v>
      </c>
      <c r="P330" s="96">
        <f t="shared" si="35"/>
        <v>10162</v>
      </c>
    </row>
    <row r="331" spans="1:16" x14ac:dyDescent="0.25">
      <c r="A331" s="88">
        <v>329</v>
      </c>
      <c r="B331" s="172" t="s">
        <v>2271</v>
      </c>
      <c r="C331" s="48" t="s">
        <v>1801</v>
      </c>
      <c r="D331" s="89">
        <v>1</v>
      </c>
      <c r="E331" s="90">
        <f t="shared" si="30"/>
        <v>6549</v>
      </c>
      <c r="F331" s="91">
        <v>0</v>
      </c>
      <c r="G331" s="127">
        <f t="shared" si="34"/>
        <v>6549</v>
      </c>
      <c r="H331" s="92"/>
      <c r="I331" s="99">
        <v>6389</v>
      </c>
      <c r="J331" s="103">
        <v>6709</v>
      </c>
      <c r="K331" s="93">
        <f t="shared" si="31"/>
        <v>6549</v>
      </c>
      <c r="L331" s="94"/>
      <c r="M331" s="95">
        <v>0</v>
      </c>
      <c r="N331" s="101">
        <f t="shared" si="32"/>
        <v>6389</v>
      </c>
      <c r="O331" s="107">
        <f t="shared" si="33"/>
        <v>6709</v>
      </c>
      <c r="P331" s="96">
        <f t="shared" si="35"/>
        <v>6549</v>
      </c>
    </row>
    <row r="332" spans="1:16" x14ac:dyDescent="0.25">
      <c r="A332" s="88">
        <v>330</v>
      </c>
      <c r="B332" s="172" t="s">
        <v>2272</v>
      </c>
      <c r="C332" s="48" t="s">
        <v>183</v>
      </c>
      <c r="D332" s="89">
        <v>1</v>
      </c>
      <c r="E332" s="90">
        <f t="shared" si="30"/>
        <v>4177</v>
      </c>
      <c r="F332" s="91">
        <v>0</v>
      </c>
      <c r="G332" s="127">
        <f t="shared" si="34"/>
        <v>4177</v>
      </c>
      <c r="H332" s="92"/>
      <c r="I332" s="99">
        <v>4075</v>
      </c>
      <c r="J332" s="103">
        <v>4279</v>
      </c>
      <c r="K332" s="93">
        <f t="shared" si="31"/>
        <v>4177</v>
      </c>
      <c r="L332" s="94"/>
      <c r="M332" s="95">
        <v>0</v>
      </c>
      <c r="N332" s="101">
        <f t="shared" si="32"/>
        <v>4075</v>
      </c>
      <c r="O332" s="107">
        <f t="shared" si="33"/>
        <v>4279</v>
      </c>
      <c r="P332" s="96">
        <f t="shared" si="35"/>
        <v>4177</v>
      </c>
    </row>
    <row r="333" spans="1:16" x14ac:dyDescent="0.25">
      <c r="A333" s="88">
        <v>331</v>
      </c>
      <c r="B333" s="172" t="s">
        <v>191</v>
      </c>
      <c r="C333" s="48" t="s">
        <v>14</v>
      </c>
      <c r="D333" s="89">
        <v>1</v>
      </c>
      <c r="E333" s="90">
        <f t="shared" si="30"/>
        <v>4317.5</v>
      </c>
      <c r="F333" s="91">
        <v>0</v>
      </c>
      <c r="G333" s="127">
        <f t="shared" si="34"/>
        <v>4317.5</v>
      </c>
      <c r="H333" s="92"/>
      <c r="I333" s="99">
        <v>4212</v>
      </c>
      <c r="J333" s="103">
        <v>4423</v>
      </c>
      <c r="K333" s="93">
        <f t="shared" si="31"/>
        <v>4317.5</v>
      </c>
      <c r="L333" s="94"/>
      <c r="M333" s="95">
        <v>0</v>
      </c>
      <c r="N333" s="101">
        <f t="shared" si="32"/>
        <v>4212</v>
      </c>
      <c r="O333" s="107">
        <f t="shared" si="33"/>
        <v>4423</v>
      </c>
      <c r="P333" s="96">
        <f t="shared" si="35"/>
        <v>4317.5</v>
      </c>
    </row>
    <row r="334" spans="1:16" x14ac:dyDescent="0.25">
      <c r="A334" s="88">
        <v>332</v>
      </c>
      <c r="B334" s="172" t="s">
        <v>2273</v>
      </c>
      <c r="C334" s="48" t="s">
        <v>14</v>
      </c>
      <c r="D334" s="89">
        <v>1</v>
      </c>
      <c r="E334" s="90">
        <f t="shared" si="30"/>
        <v>24841</v>
      </c>
      <c r="F334" s="91">
        <v>0</v>
      </c>
      <c r="G334" s="127">
        <f t="shared" si="34"/>
        <v>24841</v>
      </c>
      <c r="H334" s="92"/>
      <c r="I334" s="99">
        <v>24235</v>
      </c>
      <c r="J334" s="103">
        <v>25447</v>
      </c>
      <c r="K334" s="93">
        <f t="shared" si="31"/>
        <v>24841</v>
      </c>
      <c r="L334" s="94"/>
      <c r="M334" s="95">
        <v>0</v>
      </c>
      <c r="N334" s="101">
        <f t="shared" si="32"/>
        <v>24235</v>
      </c>
      <c r="O334" s="107">
        <f t="shared" si="33"/>
        <v>25447</v>
      </c>
      <c r="P334" s="96">
        <f t="shared" si="35"/>
        <v>24841</v>
      </c>
    </row>
    <row r="335" spans="1:16" x14ac:dyDescent="0.25">
      <c r="A335" s="88">
        <v>333</v>
      </c>
      <c r="B335" s="172" t="s">
        <v>2274</v>
      </c>
      <c r="C335" s="48" t="s">
        <v>14</v>
      </c>
      <c r="D335" s="89">
        <v>1</v>
      </c>
      <c r="E335" s="90">
        <f t="shared" si="30"/>
        <v>24841</v>
      </c>
      <c r="F335" s="91">
        <v>0</v>
      </c>
      <c r="G335" s="127">
        <f t="shared" si="34"/>
        <v>24841</v>
      </c>
      <c r="H335" s="92"/>
      <c r="I335" s="99">
        <v>24235</v>
      </c>
      <c r="J335" s="103">
        <v>25447</v>
      </c>
      <c r="K335" s="93">
        <f t="shared" si="31"/>
        <v>24841</v>
      </c>
      <c r="L335" s="94"/>
      <c r="M335" s="95">
        <v>0</v>
      </c>
      <c r="N335" s="101">
        <f t="shared" si="32"/>
        <v>24235</v>
      </c>
      <c r="O335" s="107">
        <f t="shared" si="33"/>
        <v>25447</v>
      </c>
      <c r="P335" s="96">
        <f t="shared" si="35"/>
        <v>24841</v>
      </c>
    </row>
    <row r="336" spans="1:16" x14ac:dyDescent="0.25">
      <c r="A336" s="88">
        <v>334</v>
      </c>
      <c r="B336" s="172" t="s">
        <v>2275</v>
      </c>
      <c r="C336" s="48" t="s">
        <v>183</v>
      </c>
      <c r="D336" s="89">
        <v>1</v>
      </c>
      <c r="E336" s="90">
        <f t="shared" si="30"/>
        <v>5419.5</v>
      </c>
      <c r="F336" s="91">
        <v>0</v>
      </c>
      <c r="G336" s="127">
        <f t="shared" si="34"/>
        <v>5419.5</v>
      </c>
      <c r="H336" s="92"/>
      <c r="I336" s="99">
        <v>5287</v>
      </c>
      <c r="J336" s="103">
        <v>5552</v>
      </c>
      <c r="K336" s="93">
        <f t="shared" si="31"/>
        <v>5419.5</v>
      </c>
      <c r="L336" s="94"/>
      <c r="M336" s="95">
        <v>0</v>
      </c>
      <c r="N336" s="101">
        <f t="shared" si="32"/>
        <v>5287</v>
      </c>
      <c r="O336" s="107">
        <f t="shared" si="33"/>
        <v>5552</v>
      </c>
      <c r="P336" s="96">
        <f t="shared" si="35"/>
        <v>5419.5</v>
      </c>
    </row>
    <row r="337" spans="1:16" x14ac:dyDescent="0.25">
      <c r="A337" s="88">
        <v>335</v>
      </c>
      <c r="B337" s="172" t="s">
        <v>192</v>
      </c>
      <c r="C337" s="48" t="s">
        <v>26</v>
      </c>
      <c r="D337" s="89">
        <v>1</v>
      </c>
      <c r="E337" s="90">
        <f t="shared" si="30"/>
        <v>79040</v>
      </c>
      <c r="F337" s="91">
        <v>0</v>
      </c>
      <c r="G337" s="127">
        <f t="shared" si="34"/>
        <v>79040</v>
      </c>
      <c r="H337" s="92"/>
      <c r="I337" s="99">
        <v>77112</v>
      </c>
      <c r="J337" s="103">
        <v>80968</v>
      </c>
      <c r="K337" s="93">
        <f t="shared" si="31"/>
        <v>79040</v>
      </c>
      <c r="L337" s="94"/>
      <c r="M337" s="95">
        <v>0</v>
      </c>
      <c r="N337" s="101">
        <f t="shared" si="32"/>
        <v>77112</v>
      </c>
      <c r="O337" s="107">
        <f t="shared" si="33"/>
        <v>80968</v>
      </c>
      <c r="P337" s="96">
        <f t="shared" si="35"/>
        <v>79040</v>
      </c>
    </row>
    <row r="338" spans="1:16" x14ac:dyDescent="0.25">
      <c r="A338" s="88">
        <v>336</v>
      </c>
      <c r="B338" s="172" t="s">
        <v>2276</v>
      </c>
      <c r="C338" s="48" t="s">
        <v>183</v>
      </c>
      <c r="D338" s="89">
        <v>1</v>
      </c>
      <c r="E338" s="90">
        <f t="shared" si="30"/>
        <v>8242.5</v>
      </c>
      <c r="F338" s="91">
        <v>0</v>
      </c>
      <c r="G338" s="127">
        <f t="shared" si="34"/>
        <v>8242.5</v>
      </c>
      <c r="H338" s="92"/>
      <c r="I338" s="99">
        <v>8041</v>
      </c>
      <c r="J338" s="103">
        <v>8444</v>
      </c>
      <c r="K338" s="93">
        <f t="shared" si="31"/>
        <v>8242.5</v>
      </c>
      <c r="L338" s="94"/>
      <c r="M338" s="95">
        <v>0</v>
      </c>
      <c r="N338" s="101">
        <f t="shared" si="32"/>
        <v>8041</v>
      </c>
      <c r="O338" s="107">
        <f t="shared" si="33"/>
        <v>8444</v>
      </c>
      <c r="P338" s="96">
        <f t="shared" si="35"/>
        <v>8242.5</v>
      </c>
    </row>
    <row r="339" spans="1:16" x14ac:dyDescent="0.25">
      <c r="A339" s="88">
        <v>337</v>
      </c>
      <c r="B339" s="172" t="s">
        <v>2277</v>
      </c>
      <c r="C339" s="48" t="s">
        <v>26</v>
      </c>
      <c r="D339" s="89">
        <v>1</v>
      </c>
      <c r="E339" s="90">
        <f t="shared" si="30"/>
        <v>20479.5</v>
      </c>
      <c r="F339" s="91">
        <v>0</v>
      </c>
      <c r="G339" s="127">
        <f t="shared" si="34"/>
        <v>20479.5</v>
      </c>
      <c r="H339" s="92"/>
      <c r="I339" s="99">
        <v>19980</v>
      </c>
      <c r="J339" s="103">
        <v>20979</v>
      </c>
      <c r="K339" s="93">
        <f t="shared" si="31"/>
        <v>20479.5</v>
      </c>
      <c r="L339" s="94"/>
      <c r="M339" s="95">
        <v>0</v>
      </c>
      <c r="N339" s="101">
        <f t="shared" si="32"/>
        <v>19980</v>
      </c>
      <c r="O339" s="107">
        <f t="shared" si="33"/>
        <v>20979</v>
      </c>
      <c r="P339" s="96">
        <f t="shared" si="35"/>
        <v>20479.5</v>
      </c>
    </row>
    <row r="340" spans="1:16" x14ac:dyDescent="0.25">
      <c r="A340" s="88">
        <v>338</v>
      </c>
      <c r="B340" s="172" t="s">
        <v>2278</v>
      </c>
      <c r="C340" s="48" t="s">
        <v>1799</v>
      </c>
      <c r="D340" s="89">
        <v>1</v>
      </c>
      <c r="E340" s="90">
        <f t="shared" si="30"/>
        <v>10162</v>
      </c>
      <c r="F340" s="91">
        <v>0</v>
      </c>
      <c r="G340" s="127">
        <f t="shared" si="34"/>
        <v>10162</v>
      </c>
      <c r="H340" s="92"/>
      <c r="I340" s="99">
        <v>9914</v>
      </c>
      <c r="J340" s="103">
        <v>10410</v>
      </c>
      <c r="K340" s="93">
        <f t="shared" si="31"/>
        <v>10162</v>
      </c>
      <c r="L340" s="94"/>
      <c r="M340" s="95">
        <v>0</v>
      </c>
      <c r="N340" s="101">
        <f t="shared" si="32"/>
        <v>9914</v>
      </c>
      <c r="O340" s="107">
        <f t="shared" si="33"/>
        <v>10410</v>
      </c>
      <c r="P340" s="96">
        <f t="shared" si="35"/>
        <v>10162</v>
      </c>
    </row>
    <row r="341" spans="1:16" x14ac:dyDescent="0.25">
      <c r="A341" s="88">
        <v>339</v>
      </c>
      <c r="B341" s="172" t="s">
        <v>2279</v>
      </c>
      <c r="C341" s="48" t="s">
        <v>26</v>
      </c>
      <c r="D341" s="89">
        <v>1</v>
      </c>
      <c r="E341" s="90">
        <f t="shared" si="30"/>
        <v>40648.5</v>
      </c>
      <c r="F341" s="91">
        <v>0</v>
      </c>
      <c r="G341" s="127">
        <f t="shared" si="34"/>
        <v>40648.5</v>
      </c>
      <c r="H341" s="92"/>
      <c r="I341" s="99">
        <v>39657</v>
      </c>
      <c r="J341" s="103">
        <v>41640</v>
      </c>
      <c r="K341" s="93">
        <f t="shared" si="31"/>
        <v>40648.5</v>
      </c>
      <c r="L341" s="94"/>
      <c r="M341" s="95">
        <v>0</v>
      </c>
      <c r="N341" s="101">
        <f t="shared" si="32"/>
        <v>39657</v>
      </c>
      <c r="O341" s="107">
        <f t="shared" si="33"/>
        <v>41640</v>
      </c>
      <c r="P341" s="96">
        <f t="shared" si="35"/>
        <v>40648.5</v>
      </c>
    </row>
    <row r="342" spans="1:16" x14ac:dyDescent="0.25">
      <c r="A342" s="88">
        <v>340</v>
      </c>
      <c r="B342" s="172" t="s">
        <v>2280</v>
      </c>
      <c r="C342" s="48" t="s">
        <v>1799</v>
      </c>
      <c r="D342" s="89">
        <v>1</v>
      </c>
      <c r="E342" s="90">
        <f t="shared" si="30"/>
        <v>3726</v>
      </c>
      <c r="F342" s="91">
        <v>0</v>
      </c>
      <c r="G342" s="127">
        <f t="shared" si="34"/>
        <v>3726</v>
      </c>
      <c r="H342" s="92"/>
      <c r="I342" s="99">
        <v>3635</v>
      </c>
      <c r="J342" s="103">
        <v>3817</v>
      </c>
      <c r="K342" s="93">
        <f t="shared" si="31"/>
        <v>3726</v>
      </c>
      <c r="L342" s="94"/>
      <c r="M342" s="95">
        <v>0</v>
      </c>
      <c r="N342" s="101">
        <f t="shared" si="32"/>
        <v>3635</v>
      </c>
      <c r="O342" s="107">
        <f t="shared" si="33"/>
        <v>3817</v>
      </c>
      <c r="P342" s="96">
        <f t="shared" si="35"/>
        <v>3726</v>
      </c>
    </row>
    <row r="343" spans="1:16" x14ac:dyDescent="0.25">
      <c r="A343" s="88">
        <v>341</v>
      </c>
      <c r="B343" s="172" t="s">
        <v>2281</v>
      </c>
      <c r="C343" s="48" t="s">
        <v>1799</v>
      </c>
      <c r="D343" s="89">
        <v>1</v>
      </c>
      <c r="E343" s="90">
        <f t="shared" si="30"/>
        <v>8694.5</v>
      </c>
      <c r="F343" s="91">
        <v>0</v>
      </c>
      <c r="G343" s="127">
        <f t="shared" si="34"/>
        <v>8694.5</v>
      </c>
      <c r="H343" s="92"/>
      <c r="I343" s="99">
        <v>8482</v>
      </c>
      <c r="J343" s="103">
        <v>8907</v>
      </c>
      <c r="K343" s="93">
        <f t="shared" si="31"/>
        <v>8694.5</v>
      </c>
      <c r="L343" s="94"/>
      <c r="M343" s="95">
        <v>0</v>
      </c>
      <c r="N343" s="101">
        <f t="shared" si="32"/>
        <v>8482</v>
      </c>
      <c r="O343" s="107">
        <f t="shared" si="33"/>
        <v>8907</v>
      </c>
      <c r="P343" s="96">
        <f t="shared" si="35"/>
        <v>8694.5</v>
      </c>
    </row>
    <row r="344" spans="1:16" x14ac:dyDescent="0.25">
      <c r="A344" s="88">
        <v>342</v>
      </c>
      <c r="B344" s="172" t="s">
        <v>2282</v>
      </c>
      <c r="C344" s="48" t="s">
        <v>26</v>
      </c>
      <c r="D344" s="89">
        <v>1</v>
      </c>
      <c r="E344" s="90">
        <f t="shared" si="30"/>
        <v>29357.5</v>
      </c>
      <c r="F344" s="91">
        <v>0</v>
      </c>
      <c r="G344" s="127">
        <f t="shared" si="34"/>
        <v>29357.5</v>
      </c>
      <c r="H344" s="92"/>
      <c r="I344" s="99">
        <v>28641</v>
      </c>
      <c r="J344" s="103">
        <v>30074</v>
      </c>
      <c r="K344" s="93">
        <f t="shared" si="31"/>
        <v>29357.5</v>
      </c>
      <c r="L344" s="94"/>
      <c r="M344" s="95">
        <v>0</v>
      </c>
      <c r="N344" s="101">
        <f t="shared" si="32"/>
        <v>28641</v>
      </c>
      <c r="O344" s="107">
        <f t="shared" si="33"/>
        <v>30074</v>
      </c>
      <c r="P344" s="96">
        <f t="shared" si="35"/>
        <v>29357.5</v>
      </c>
    </row>
    <row r="345" spans="1:16" x14ac:dyDescent="0.25">
      <c r="A345" s="88">
        <v>343</v>
      </c>
      <c r="B345" s="172" t="s">
        <v>2283</v>
      </c>
      <c r="C345" s="48" t="s">
        <v>26</v>
      </c>
      <c r="D345" s="89">
        <v>1</v>
      </c>
      <c r="E345" s="90">
        <f t="shared" si="30"/>
        <v>18066</v>
      </c>
      <c r="F345" s="91">
        <v>0</v>
      </c>
      <c r="G345" s="127">
        <f t="shared" si="34"/>
        <v>18066</v>
      </c>
      <c r="H345" s="92"/>
      <c r="I345" s="99">
        <v>17625</v>
      </c>
      <c r="J345" s="103">
        <v>18507</v>
      </c>
      <c r="K345" s="93">
        <f t="shared" si="31"/>
        <v>18066</v>
      </c>
      <c r="L345" s="94"/>
      <c r="M345" s="95">
        <v>0</v>
      </c>
      <c r="N345" s="101">
        <f t="shared" si="32"/>
        <v>17625</v>
      </c>
      <c r="O345" s="107">
        <f t="shared" si="33"/>
        <v>18507</v>
      </c>
      <c r="P345" s="96">
        <f t="shared" si="35"/>
        <v>18066</v>
      </c>
    </row>
    <row r="346" spans="1:16" x14ac:dyDescent="0.25">
      <c r="A346" s="88">
        <v>344</v>
      </c>
      <c r="B346" s="172" t="s">
        <v>2284</v>
      </c>
      <c r="C346" s="48" t="s">
        <v>26</v>
      </c>
      <c r="D346" s="89">
        <v>1</v>
      </c>
      <c r="E346" s="90">
        <f t="shared" si="30"/>
        <v>60973.5</v>
      </c>
      <c r="F346" s="91">
        <v>0</v>
      </c>
      <c r="G346" s="127">
        <f t="shared" si="34"/>
        <v>60973.5</v>
      </c>
      <c r="H346" s="92"/>
      <c r="I346" s="99">
        <v>59486</v>
      </c>
      <c r="J346" s="103">
        <v>62461</v>
      </c>
      <c r="K346" s="93">
        <f t="shared" si="31"/>
        <v>60973.5</v>
      </c>
      <c r="L346" s="94"/>
      <c r="M346" s="95">
        <v>0</v>
      </c>
      <c r="N346" s="101">
        <f t="shared" si="32"/>
        <v>59486</v>
      </c>
      <c r="O346" s="107">
        <f t="shared" si="33"/>
        <v>62461</v>
      </c>
      <c r="P346" s="96">
        <f t="shared" si="35"/>
        <v>60973.5</v>
      </c>
    </row>
    <row r="347" spans="1:16" x14ac:dyDescent="0.25">
      <c r="A347" s="88">
        <v>345</v>
      </c>
      <c r="B347" s="172" t="s">
        <v>2285</v>
      </c>
      <c r="C347" s="48" t="s">
        <v>26</v>
      </c>
      <c r="D347" s="89">
        <v>1</v>
      </c>
      <c r="E347" s="90">
        <f t="shared" si="30"/>
        <v>18066</v>
      </c>
      <c r="F347" s="91">
        <v>0</v>
      </c>
      <c r="G347" s="127">
        <f t="shared" si="34"/>
        <v>18066</v>
      </c>
      <c r="H347" s="92"/>
      <c r="I347" s="99">
        <v>17625</v>
      </c>
      <c r="J347" s="103">
        <v>18507</v>
      </c>
      <c r="K347" s="93">
        <f t="shared" si="31"/>
        <v>18066</v>
      </c>
      <c r="L347" s="94"/>
      <c r="M347" s="95">
        <v>0</v>
      </c>
      <c r="N347" s="101">
        <f t="shared" si="32"/>
        <v>17625</v>
      </c>
      <c r="O347" s="107">
        <f t="shared" si="33"/>
        <v>18507</v>
      </c>
      <c r="P347" s="96">
        <f t="shared" si="35"/>
        <v>18066</v>
      </c>
    </row>
    <row r="348" spans="1:16" x14ac:dyDescent="0.25">
      <c r="A348" s="88">
        <v>346</v>
      </c>
      <c r="B348" s="172" t="s">
        <v>2286</v>
      </c>
      <c r="C348" s="48" t="s">
        <v>190</v>
      </c>
      <c r="D348" s="89">
        <v>1</v>
      </c>
      <c r="E348" s="90">
        <f t="shared" si="30"/>
        <v>200986.5</v>
      </c>
      <c r="F348" s="91">
        <v>0</v>
      </c>
      <c r="G348" s="127">
        <f t="shared" si="34"/>
        <v>200986.5</v>
      </c>
      <c r="H348" s="92"/>
      <c r="I348" s="99">
        <v>196084</v>
      </c>
      <c r="J348" s="103">
        <v>205889</v>
      </c>
      <c r="K348" s="93">
        <f t="shared" si="31"/>
        <v>200986.5</v>
      </c>
      <c r="L348" s="94"/>
      <c r="M348" s="95">
        <v>0</v>
      </c>
      <c r="N348" s="101">
        <f t="shared" si="32"/>
        <v>196084</v>
      </c>
      <c r="O348" s="107">
        <f t="shared" si="33"/>
        <v>205889</v>
      </c>
      <c r="P348" s="96">
        <f t="shared" si="35"/>
        <v>200986.5</v>
      </c>
    </row>
    <row r="349" spans="1:16" x14ac:dyDescent="0.25">
      <c r="A349" s="88">
        <v>347</v>
      </c>
      <c r="B349" s="172" t="s">
        <v>2287</v>
      </c>
      <c r="C349" s="48" t="s">
        <v>193</v>
      </c>
      <c r="D349" s="89">
        <v>1</v>
      </c>
      <c r="E349" s="90">
        <f t="shared" si="30"/>
        <v>7339</v>
      </c>
      <c r="F349" s="91">
        <v>0</v>
      </c>
      <c r="G349" s="127">
        <f t="shared" si="34"/>
        <v>7339</v>
      </c>
      <c r="H349" s="92"/>
      <c r="I349" s="99">
        <v>7160</v>
      </c>
      <c r="J349" s="103">
        <v>7518</v>
      </c>
      <c r="K349" s="93">
        <f t="shared" si="31"/>
        <v>7339</v>
      </c>
      <c r="L349" s="94"/>
      <c r="M349" s="95">
        <v>0</v>
      </c>
      <c r="N349" s="101">
        <f t="shared" si="32"/>
        <v>7160</v>
      </c>
      <c r="O349" s="107">
        <f t="shared" si="33"/>
        <v>7518</v>
      </c>
      <c r="P349" s="96">
        <f t="shared" si="35"/>
        <v>7339</v>
      </c>
    </row>
    <row r="350" spans="1:16" x14ac:dyDescent="0.25">
      <c r="A350" s="88">
        <v>348</v>
      </c>
      <c r="B350" s="172" t="s">
        <v>2288</v>
      </c>
      <c r="C350" s="48" t="s">
        <v>1800</v>
      </c>
      <c r="D350" s="89">
        <v>1</v>
      </c>
      <c r="E350" s="90">
        <f t="shared" si="30"/>
        <v>8694.5</v>
      </c>
      <c r="F350" s="91">
        <v>0</v>
      </c>
      <c r="G350" s="127">
        <f t="shared" si="34"/>
        <v>8694.5</v>
      </c>
      <c r="H350" s="92"/>
      <c r="I350" s="99">
        <v>8482</v>
      </c>
      <c r="J350" s="103">
        <v>8907</v>
      </c>
      <c r="K350" s="93">
        <f t="shared" si="31"/>
        <v>8694.5</v>
      </c>
      <c r="L350" s="94"/>
      <c r="M350" s="95">
        <v>0</v>
      </c>
      <c r="N350" s="101">
        <f t="shared" si="32"/>
        <v>8482</v>
      </c>
      <c r="O350" s="107">
        <f t="shared" si="33"/>
        <v>8907</v>
      </c>
      <c r="P350" s="96">
        <f t="shared" si="35"/>
        <v>8694.5</v>
      </c>
    </row>
    <row r="351" spans="1:16" x14ac:dyDescent="0.25">
      <c r="A351" s="88">
        <v>349</v>
      </c>
      <c r="B351" s="172" t="s">
        <v>2289</v>
      </c>
      <c r="C351" s="48" t="s">
        <v>193</v>
      </c>
      <c r="D351" s="89">
        <v>1</v>
      </c>
      <c r="E351" s="90">
        <f t="shared" si="30"/>
        <v>19195.5</v>
      </c>
      <c r="F351" s="91">
        <v>0</v>
      </c>
      <c r="G351" s="127">
        <f t="shared" si="34"/>
        <v>19195.5</v>
      </c>
      <c r="H351" s="92"/>
      <c r="I351" s="99">
        <v>18727</v>
      </c>
      <c r="J351" s="103">
        <v>19664</v>
      </c>
      <c r="K351" s="93">
        <f t="shared" si="31"/>
        <v>19195.5</v>
      </c>
      <c r="L351" s="94"/>
      <c r="M351" s="95">
        <v>0</v>
      </c>
      <c r="N351" s="101">
        <f t="shared" si="32"/>
        <v>18727</v>
      </c>
      <c r="O351" s="107">
        <f t="shared" si="33"/>
        <v>19664</v>
      </c>
      <c r="P351" s="96">
        <f t="shared" si="35"/>
        <v>19195.5</v>
      </c>
    </row>
    <row r="352" spans="1:16" x14ac:dyDescent="0.25">
      <c r="A352" s="88">
        <v>350</v>
      </c>
      <c r="B352" s="172" t="s">
        <v>2290</v>
      </c>
      <c r="C352" s="48" t="s">
        <v>193</v>
      </c>
      <c r="D352" s="89">
        <v>1</v>
      </c>
      <c r="E352" s="90">
        <f t="shared" si="30"/>
        <v>2484</v>
      </c>
      <c r="F352" s="91">
        <v>0</v>
      </c>
      <c r="G352" s="127">
        <f t="shared" si="34"/>
        <v>2484</v>
      </c>
      <c r="H352" s="92"/>
      <c r="I352" s="99">
        <v>2423</v>
      </c>
      <c r="J352" s="103">
        <v>2545</v>
      </c>
      <c r="K352" s="93">
        <f t="shared" si="31"/>
        <v>2484</v>
      </c>
      <c r="L352" s="94"/>
      <c r="M352" s="95">
        <v>0</v>
      </c>
      <c r="N352" s="101">
        <f t="shared" si="32"/>
        <v>2423</v>
      </c>
      <c r="O352" s="107">
        <f t="shared" si="33"/>
        <v>2545</v>
      </c>
      <c r="P352" s="96">
        <f t="shared" si="35"/>
        <v>2484</v>
      </c>
    </row>
    <row r="353" spans="1:16" x14ac:dyDescent="0.25">
      <c r="A353" s="88">
        <v>351</v>
      </c>
      <c r="B353" s="172" t="s">
        <v>2291</v>
      </c>
      <c r="C353" s="48" t="s">
        <v>1799</v>
      </c>
      <c r="D353" s="89">
        <v>1</v>
      </c>
      <c r="E353" s="90">
        <f t="shared" si="30"/>
        <v>16937.5</v>
      </c>
      <c r="F353" s="91">
        <v>0</v>
      </c>
      <c r="G353" s="127">
        <f t="shared" si="34"/>
        <v>16937.5</v>
      </c>
      <c r="H353" s="92"/>
      <c r="I353" s="99">
        <v>16524</v>
      </c>
      <c r="J353" s="103">
        <v>17351</v>
      </c>
      <c r="K353" s="93">
        <f t="shared" si="31"/>
        <v>16937.5</v>
      </c>
      <c r="L353" s="94"/>
      <c r="M353" s="95">
        <v>0</v>
      </c>
      <c r="N353" s="101">
        <f t="shared" si="32"/>
        <v>16524</v>
      </c>
      <c r="O353" s="107">
        <f t="shared" si="33"/>
        <v>17351</v>
      </c>
      <c r="P353" s="96">
        <f t="shared" si="35"/>
        <v>16937.5</v>
      </c>
    </row>
    <row r="354" spans="1:16" x14ac:dyDescent="0.25">
      <c r="A354" s="88">
        <v>352</v>
      </c>
      <c r="B354" s="172" t="s">
        <v>2292</v>
      </c>
      <c r="C354" s="48" t="s">
        <v>1799</v>
      </c>
      <c r="D354" s="89">
        <v>1</v>
      </c>
      <c r="E354" s="90">
        <f t="shared" si="30"/>
        <v>8694.5</v>
      </c>
      <c r="F354" s="91">
        <v>0</v>
      </c>
      <c r="G354" s="127">
        <f t="shared" si="34"/>
        <v>8694.5</v>
      </c>
      <c r="H354" s="92"/>
      <c r="I354" s="99">
        <v>8482</v>
      </c>
      <c r="J354" s="103">
        <v>8907</v>
      </c>
      <c r="K354" s="93">
        <f t="shared" si="31"/>
        <v>8694.5</v>
      </c>
      <c r="L354" s="94"/>
      <c r="M354" s="95">
        <v>0</v>
      </c>
      <c r="N354" s="101">
        <f t="shared" si="32"/>
        <v>8482</v>
      </c>
      <c r="O354" s="107">
        <f t="shared" si="33"/>
        <v>8907</v>
      </c>
      <c r="P354" s="96">
        <f t="shared" si="35"/>
        <v>8694.5</v>
      </c>
    </row>
    <row r="355" spans="1:16" x14ac:dyDescent="0.25">
      <c r="A355" s="88">
        <v>353</v>
      </c>
      <c r="B355" s="172" t="s">
        <v>2293</v>
      </c>
      <c r="C355" s="48" t="s">
        <v>193</v>
      </c>
      <c r="D355" s="89">
        <v>1</v>
      </c>
      <c r="E355" s="90">
        <f t="shared" si="30"/>
        <v>9032.5</v>
      </c>
      <c r="F355" s="91">
        <v>0</v>
      </c>
      <c r="G355" s="127">
        <f t="shared" si="34"/>
        <v>9032.5</v>
      </c>
      <c r="H355" s="92"/>
      <c r="I355" s="99">
        <v>8812</v>
      </c>
      <c r="J355" s="103">
        <v>9253</v>
      </c>
      <c r="K355" s="93">
        <f t="shared" si="31"/>
        <v>9032.5</v>
      </c>
      <c r="L355" s="94"/>
      <c r="M355" s="95">
        <v>0</v>
      </c>
      <c r="N355" s="101">
        <f t="shared" si="32"/>
        <v>8812</v>
      </c>
      <c r="O355" s="107">
        <f t="shared" si="33"/>
        <v>9253</v>
      </c>
      <c r="P355" s="96">
        <f t="shared" si="35"/>
        <v>9032.5</v>
      </c>
    </row>
    <row r="356" spans="1:16" x14ac:dyDescent="0.25">
      <c r="A356" s="88">
        <v>354</v>
      </c>
      <c r="B356" s="172" t="s">
        <v>2294</v>
      </c>
      <c r="C356" s="48" t="s">
        <v>26</v>
      </c>
      <c r="D356" s="89">
        <v>1</v>
      </c>
      <c r="E356" s="90">
        <f t="shared" si="30"/>
        <v>225828</v>
      </c>
      <c r="F356" s="91">
        <v>0</v>
      </c>
      <c r="G356" s="127">
        <f t="shared" si="34"/>
        <v>225828</v>
      </c>
      <c r="H356" s="92"/>
      <c r="I356" s="99">
        <v>220320</v>
      </c>
      <c r="J356" s="103">
        <v>231336</v>
      </c>
      <c r="K356" s="93">
        <f t="shared" si="31"/>
        <v>225828</v>
      </c>
      <c r="L356" s="94"/>
      <c r="M356" s="95">
        <v>0</v>
      </c>
      <c r="N356" s="101">
        <f t="shared" si="32"/>
        <v>220320</v>
      </c>
      <c r="O356" s="107">
        <f t="shared" si="33"/>
        <v>231336</v>
      </c>
      <c r="P356" s="96">
        <f t="shared" si="35"/>
        <v>225828</v>
      </c>
    </row>
    <row r="357" spans="1:16" ht="25.5" x14ac:dyDescent="0.25">
      <c r="A357" s="88">
        <v>355</v>
      </c>
      <c r="B357" s="172" t="s">
        <v>2295</v>
      </c>
      <c r="C357" s="48" t="s">
        <v>194</v>
      </c>
      <c r="D357" s="89">
        <v>1</v>
      </c>
      <c r="E357" s="90">
        <f t="shared" si="30"/>
        <v>756524</v>
      </c>
      <c r="F357" s="91">
        <v>0</v>
      </c>
      <c r="G357" s="127">
        <f t="shared" si="34"/>
        <v>756524</v>
      </c>
      <c r="H357" s="92"/>
      <c r="I357" s="99">
        <v>738072</v>
      </c>
      <c r="J357" s="103">
        <v>774976</v>
      </c>
      <c r="K357" s="93">
        <f t="shared" si="31"/>
        <v>756524</v>
      </c>
      <c r="L357" s="94"/>
      <c r="M357" s="95">
        <v>0</v>
      </c>
      <c r="N357" s="101">
        <f t="shared" si="32"/>
        <v>738072</v>
      </c>
      <c r="O357" s="107">
        <f t="shared" si="33"/>
        <v>774976</v>
      </c>
      <c r="P357" s="96">
        <f t="shared" si="35"/>
        <v>756524</v>
      </c>
    </row>
    <row r="358" spans="1:16" x14ac:dyDescent="0.25">
      <c r="A358" s="88">
        <v>356</v>
      </c>
      <c r="B358" s="244" t="s">
        <v>195</v>
      </c>
      <c r="C358" s="245" t="s">
        <v>103</v>
      </c>
      <c r="D358" s="89">
        <v>1</v>
      </c>
      <c r="E358" s="90">
        <f t="shared" si="30"/>
        <v>10162</v>
      </c>
      <c r="F358" s="91">
        <v>0</v>
      </c>
      <c r="G358" s="127">
        <f t="shared" si="34"/>
        <v>10162</v>
      </c>
      <c r="H358" s="92"/>
      <c r="I358" s="99">
        <v>9914</v>
      </c>
      <c r="J358" s="103">
        <v>10410</v>
      </c>
      <c r="K358" s="93">
        <f t="shared" si="31"/>
        <v>10162</v>
      </c>
      <c r="L358" s="94"/>
      <c r="M358" s="95">
        <v>0</v>
      </c>
      <c r="N358" s="101">
        <f t="shared" si="32"/>
        <v>9914</v>
      </c>
      <c r="O358" s="107">
        <f t="shared" si="33"/>
        <v>10410</v>
      </c>
      <c r="P358" s="96">
        <f t="shared" si="35"/>
        <v>10162</v>
      </c>
    </row>
    <row r="359" spans="1:16" x14ac:dyDescent="0.25">
      <c r="A359" s="88">
        <v>357</v>
      </c>
      <c r="B359" s="244" t="s">
        <v>196</v>
      </c>
      <c r="C359" s="245" t="s">
        <v>103</v>
      </c>
      <c r="D359" s="89">
        <v>1</v>
      </c>
      <c r="E359" s="90">
        <f t="shared" si="30"/>
        <v>31615.5</v>
      </c>
      <c r="F359" s="91">
        <v>0</v>
      </c>
      <c r="G359" s="127">
        <f t="shared" si="34"/>
        <v>31615.5</v>
      </c>
      <c r="H359" s="92"/>
      <c r="I359" s="99">
        <v>30844</v>
      </c>
      <c r="J359" s="103">
        <v>32387</v>
      </c>
      <c r="K359" s="93">
        <f t="shared" si="31"/>
        <v>31615.5</v>
      </c>
      <c r="L359" s="94"/>
      <c r="M359" s="95">
        <v>0</v>
      </c>
      <c r="N359" s="101">
        <f t="shared" si="32"/>
        <v>30844</v>
      </c>
      <c r="O359" s="107">
        <f t="shared" si="33"/>
        <v>32387</v>
      </c>
      <c r="P359" s="96">
        <f t="shared" si="35"/>
        <v>31615.5</v>
      </c>
    </row>
    <row r="360" spans="1:16" x14ac:dyDescent="0.25">
      <c r="A360" s="88">
        <v>358</v>
      </c>
      <c r="B360" s="244" t="s">
        <v>197</v>
      </c>
      <c r="C360" s="245" t="s">
        <v>103</v>
      </c>
      <c r="D360" s="89">
        <v>1</v>
      </c>
      <c r="E360" s="90">
        <f t="shared" si="30"/>
        <v>16937.5</v>
      </c>
      <c r="F360" s="91">
        <v>0</v>
      </c>
      <c r="G360" s="127">
        <f t="shared" si="34"/>
        <v>16937.5</v>
      </c>
      <c r="H360" s="92"/>
      <c r="I360" s="99">
        <v>16524</v>
      </c>
      <c r="J360" s="103">
        <v>17351</v>
      </c>
      <c r="K360" s="93">
        <f t="shared" si="31"/>
        <v>16937.5</v>
      </c>
      <c r="L360" s="94"/>
      <c r="M360" s="95">
        <v>0</v>
      </c>
      <c r="N360" s="101">
        <f t="shared" si="32"/>
        <v>16524</v>
      </c>
      <c r="O360" s="107">
        <f t="shared" si="33"/>
        <v>17351</v>
      </c>
      <c r="P360" s="96">
        <f t="shared" si="35"/>
        <v>16937.5</v>
      </c>
    </row>
    <row r="361" spans="1:16" x14ac:dyDescent="0.25">
      <c r="A361" s="88">
        <v>359</v>
      </c>
      <c r="B361" s="244" t="s">
        <v>198</v>
      </c>
      <c r="C361" s="245" t="s">
        <v>103</v>
      </c>
      <c r="D361" s="89">
        <v>1</v>
      </c>
      <c r="E361" s="90">
        <f t="shared" si="30"/>
        <v>31615.5</v>
      </c>
      <c r="F361" s="91">
        <v>0</v>
      </c>
      <c r="G361" s="127">
        <f t="shared" si="34"/>
        <v>31615.5</v>
      </c>
      <c r="H361" s="92"/>
      <c r="I361" s="99">
        <v>30844</v>
      </c>
      <c r="J361" s="103">
        <v>32387</v>
      </c>
      <c r="K361" s="93">
        <f t="shared" si="31"/>
        <v>31615.5</v>
      </c>
      <c r="L361" s="94"/>
      <c r="M361" s="95">
        <v>0</v>
      </c>
      <c r="N361" s="101">
        <f t="shared" si="32"/>
        <v>30844</v>
      </c>
      <c r="O361" s="107">
        <f t="shared" si="33"/>
        <v>32387</v>
      </c>
      <c r="P361" s="96">
        <f t="shared" si="35"/>
        <v>31615.5</v>
      </c>
    </row>
    <row r="362" spans="1:16" ht="25.5" x14ac:dyDescent="0.25">
      <c r="A362" s="88">
        <v>360</v>
      </c>
      <c r="B362" s="244" t="s">
        <v>199</v>
      </c>
      <c r="C362" s="245" t="s">
        <v>194</v>
      </c>
      <c r="D362" s="89">
        <v>1</v>
      </c>
      <c r="E362" s="90">
        <f t="shared" si="30"/>
        <v>925895</v>
      </c>
      <c r="F362" s="91">
        <v>0</v>
      </c>
      <c r="G362" s="127">
        <f t="shared" si="34"/>
        <v>925895</v>
      </c>
      <c r="H362" s="92"/>
      <c r="I362" s="99">
        <v>903312</v>
      </c>
      <c r="J362" s="103">
        <v>948478</v>
      </c>
      <c r="K362" s="93">
        <f t="shared" si="31"/>
        <v>925895</v>
      </c>
      <c r="L362" s="94"/>
      <c r="M362" s="95">
        <v>0</v>
      </c>
      <c r="N362" s="101">
        <f t="shared" si="32"/>
        <v>903312</v>
      </c>
      <c r="O362" s="107">
        <f t="shared" si="33"/>
        <v>948478</v>
      </c>
      <c r="P362" s="96">
        <f t="shared" si="35"/>
        <v>925895</v>
      </c>
    </row>
    <row r="363" spans="1:16" x14ac:dyDescent="0.25">
      <c r="A363" s="88">
        <v>361</v>
      </c>
      <c r="B363" s="244" t="s">
        <v>200</v>
      </c>
      <c r="C363" s="245" t="s">
        <v>26</v>
      </c>
      <c r="D363" s="89">
        <v>1</v>
      </c>
      <c r="E363" s="90">
        <f t="shared" si="30"/>
        <v>79040</v>
      </c>
      <c r="F363" s="91">
        <v>0</v>
      </c>
      <c r="G363" s="127">
        <f t="shared" si="34"/>
        <v>79040</v>
      </c>
      <c r="H363" s="92"/>
      <c r="I363" s="99">
        <v>77112</v>
      </c>
      <c r="J363" s="103">
        <v>80968</v>
      </c>
      <c r="K363" s="93">
        <f t="shared" si="31"/>
        <v>79040</v>
      </c>
      <c r="L363" s="94"/>
      <c r="M363" s="95">
        <v>0</v>
      </c>
      <c r="N363" s="101">
        <f t="shared" si="32"/>
        <v>77112</v>
      </c>
      <c r="O363" s="107">
        <f t="shared" si="33"/>
        <v>80968</v>
      </c>
      <c r="P363" s="96">
        <f t="shared" si="35"/>
        <v>79040</v>
      </c>
    </row>
    <row r="364" spans="1:16" x14ac:dyDescent="0.25">
      <c r="A364" s="88">
        <v>362</v>
      </c>
      <c r="B364" s="244" t="s">
        <v>201</v>
      </c>
      <c r="C364" s="245" t="s">
        <v>190</v>
      </c>
      <c r="D364" s="89">
        <v>1</v>
      </c>
      <c r="E364" s="90">
        <f t="shared" si="30"/>
        <v>30487</v>
      </c>
      <c r="F364" s="91">
        <v>0</v>
      </c>
      <c r="G364" s="127">
        <f t="shared" si="34"/>
        <v>30487</v>
      </c>
      <c r="H364" s="92"/>
      <c r="I364" s="99">
        <v>29743</v>
      </c>
      <c r="J364" s="103">
        <v>31231</v>
      </c>
      <c r="K364" s="93">
        <f t="shared" si="31"/>
        <v>30487</v>
      </c>
      <c r="L364" s="94"/>
      <c r="M364" s="95">
        <v>0</v>
      </c>
      <c r="N364" s="101">
        <f t="shared" si="32"/>
        <v>29743</v>
      </c>
      <c r="O364" s="107">
        <f t="shared" si="33"/>
        <v>31231</v>
      </c>
      <c r="P364" s="96">
        <f t="shared" si="35"/>
        <v>30487</v>
      </c>
    </row>
    <row r="365" spans="1:16" x14ac:dyDescent="0.25">
      <c r="A365" s="88">
        <v>363</v>
      </c>
      <c r="B365" s="244" t="s">
        <v>202</v>
      </c>
      <c r="C365" s="245" t="s">
        <v>1802</v>
      </c>
      <c r="D365" s="89">
        <v>1</v>
      </c>
      <c r="E365" s="90">
        <f t="shared" si="30"/>
        <v>9032.5</v>
      </c>
      <c r="F365" s="91">
        <v>0</v>
      </c>
      <c r="G365" s="127">
        <f t="shared" si="34"/>
        <v>9032.5</v>
      </c>
      <c r="H365" s="92"/>
      <c r="I365" s="99">
        <v>8812</v>
      </c>
      <c r="J365" s="103">
        <v>9253</v>
      </c>
      <c r="K365" s="93">
        <f t="shared" si="31"/>
        <v>9032.5</v>
      </c>
      <c r="L365" s="94"/>
      <c r="M365" s="95">
        <v>0</v>
      </c>
      <c r="N365" s="101">
        <f t="shared" si="32"/>
        <v>8812</v>
      </c>
      <c r="O365" s="107">
        <f t="shared" si="33"/>
        <v>9253</v>
      </c>
      <c r="P365" s="96">
        <f t="shared" si="35"/>
        <v>9032.5</v>
      </c>
    </row>
    <row r="366" spans="1:16" x14ac:dyDescent="0.25">
      <c r="A366" s="88">
        <v>364</v>
      </c>
      <c r="B366" s="244" t="s">
        <v>203</v>
      </c>
      <c r="C366" s="245" t="s">
        <v>1802</v>
      </c>
      <c r="D366" s="89">
        <v>1</v>
      </c>
      <c r="E366" s="90">
        <f t="shared" si="30"/>
        <v>5646</v>
      </c>
      <c r="F366" s="91">
        <v>0</v>
      </c>
      <c r="G366" s="127">
        <f t="shared" si="34"/>
        <v>5646</v>
      </c>
      <c r="H366" s="92"/>
      <c r="I366" s="99">
        <v>5508</v>
      </c>
      <c r="J366" s="103">
        <v>5784</v>
      </c>
      <c r="K366" s="93">
        <f t="shared" si="31"/>
        <v>5646</v>
      </c>
      <c r="L366" s="94"/>
      <c r="M366" s="95">
        <v>0</v>
      </c>
      <c r="N366" s="101">
        <f t="shared" si="32"/>
        <v>5508</v>
      </c>
      <c r="O366" s="107">
        <f t="shared" si="33"/>
        <v>5784</v>
      </c>
      <c r="P366" s="96">
        <f t="shared" si="35"/>
        <v>5646</v>
      </c>
    </row>
    <row r="367" spans="1:16" x14ac:dyDescent="0.25">
      <c r="A367" s="88">
        <v>365</v>
      </c>
      <c r="B367" s="244" t="s">
        <v>204</v>
      </c>
      <c r="C367" s="245" t="s">
        <v>190</v>
      </c>
      <c r="D367" s="89">
        <v>1</v>
      </c>
      <c r="E367" s="90">
        <f t="shared" si="30"/>
        <v>158080</v>
      </c>
      <c r="F367" s="91">
        <v>0</v>
      </c>
      <c r="G367" s="127">
        <f t="shared" si="34"/>
        <v>158080</v>
      </c>
      <c r="H367" s="92"/>
      <c r="I367" s="99">
        <v>154224</v>
      </c>
      <c r="J367" s="103">
        <v>161936</v>
      </c>
      <c r="K367" s="93">
        <f t="shared" si="31"/>
        <v>158080</v>
      </c>
      <c r="L367" s="94"/>
      <c r="M367" s="95">
        <v>0</v>
      </c>
      <c r="N367" s="101">
        <f t="shared" si="32"/>
        <v>154224</v>
      </c>
      <c r="O367" s="107">
        <f t="shared" si="33"/>
        <v>161936</v>
      </c>
      <c r="P367" s="96">
        <f t="shared" si="35"/>
        <v>158080</v>
      </c>
    </row>
    <row r="368" spans="1:16" x14ac:dyDescent="0.25">
      <c r="A368" s="88">
        <v>366</v>
      </c>
      <c r="B368" s="244" t="s">
        <v>205</v>
      </c>
      <c r="C368" s="245" t="s">
        <v>190</v>
      </c>
      <c r="D368" s="89">
        <v>1</v>
      </c>
      <c r="E368" s="90">
        <f t="shared" si="30"/>
        <v>248411</v>
      </c>
      <c r="F368" s="91">
        <v>0</v>
      </c>
      <c r="G368" s="127">
        <f t="shared" si="34"/>
        <v>248411</v>
      </c>
      <c r="H368" s="92"/>
      <c r="I368" s="99">
        <v>242352</v>
      </c>
      <c r="J368" s="103">
        <v>254470</v>
      </c>
      <c r="K368" s="93">
        <f t="shared" si="31"/>
        <v>248411</v>
      </c>
      <c r="L368" s="94"/>
      <c r="M368" s="95">
        <v>0</v>
      </c>
      <c r="N368" s="101">
        <f t="shared" si="32"/>
        <v>242352</v>
      </c>
      <c r="O368" s="107">
        <f t="shared" si="33"/>
        <v>254470</v>
      </c>
      <c r="P368" s="96">
        <f t="shared" si="35"/>
        <v>248411</v>
      </c>
    </row>
    <row r="369" spans="1:16" x14ac:dyDescent="0.25">
      <c r="A369" s="88">
        <v>367</v>
      </c>
      <c r="B369" s="244" t="s">
        <v>206</v>
      </c>
      <c r="C369" s="245" t="s">
        <v>190</v>
      </c>
      <c r="D369" s="89">
        <v>1</v>
      </c>
      <c r="E369" s="90">
        <f t="shared" si="30"/>
        <v>16937.5</v>
      </c>
      <c r="F369" s="91">
        <v>0</v>
      </c>
      <c r="G369" s="127">
        <f t="shared" si="34"/>
        <v>16937.5</v>
      </c>
      <c r="H369" s="92"/>
      <c r="I369" s="99">
        <v>16524</v>
      </c>
      <c r="J369" s="103">
        <v>17351</v>
      </c>
      <c r="K369" s="93">
        <f t="shared" si="31"/>
        <v>16937.5</v>
      </c>
      <c r="L369" s="94"/>
      <c r="M369" s="95">
        <v>0</v>
      </c>
      <c r="N369" s="101">
        <f t="shared" si="32"/>
        <v>16524</v>
      </c>
      <c r="O369" s="107">
        <f t="shared" si="33"/>
        <v>17351</v>
      </c>
      <c r="P369" s="96">
        <f t="shared" si="35"/>
        <v>16937.5</v>
      </c>
    </row>
    <row r="370" spans="1:16" x14ac:dyDescent="0.25">
      <c r="A370" s="88">
        <v>368</v>
      </c>
      <c r="B370" s="244" t="s">
        <v>207</v>
      </c>
      <c r="C370" s="245" t="s">
        <v>190</v>
      </c>
      <c r="D370" s="89">
        <v>1</v>
      </c>
      <c r="E370" s="90">
        <f t="shared" si="30"/>
        <v>191954</v>
      </c>
      <c r="F370" s="91">
        <v>0</v>
      </c>
      <c r="G370" s="127">
        <f t="shared" si="34"/>
        <v>191954</v>
      </c>
      <c r="H370" s="92"/>
      <c r="I370" s="99">
        <v>187272</v>
      </c>
      <c r="J370" s="103">
        <v>196636</v>
      </c>
      <c r="K370" s="93">
        <f t="shared" si="31"/>
        <v>191954</v>
      </c>
      <c r="L370" s="94"/>
      <c r="M370" s="95">
        <v>0</v>
      </c>
      <c r="N370" s="101">
        <f t="shared" si="32"/>
        <v>187272</v>
      </c>
      <c r="O370" s="107">
        <f t="shared" si="33"/>
        <v>196636</v>
      </c>
      <c r="P370" s="96">
        <f t="shared" si="35"/>
        <v>191954</v>
      </c>
    </row>
    <row r="371" spans="1:16" x14ac:dyDescent="0.25">
      <c r="A371" s="88">
        <v>369</v>
      </c>
      <c r="B371" s="244" t="s">
        <v>208</v>
      </c>
      <c r="C371" s="245" t="s">
        <v>190</v>
      </c>
      <c r="D371" s="89">
        <v>1</v>
      </c>
      <c r="E371" s="90">
        <f t="shared" si="30"/>
        <v>85814.5</v>
      </c>
      <c r="F371" s="91">
        <v>0</v>
      </c>
      <c r="G371" s="127">
        <f t="shared" si="34"/>
        <v>85814.5</v>
      </c>
      <c r="H371" s="92"/>
      <c r="I371" s="99">
        <v>83721</v>
      </c>
      <c r="J371" s="103">
        <v>87908</v>
      </c>
      <c r="K371" s="93">
        <f t="shared" si="31"/>
        <v>85814.5</v>
      </c>
      <c r="L371" s="94"/>
      <c r="M371" s="95">
        <v>0</v>
      </c>
      <c r="N371" s="101">
        <f t="shared" si="32"/>
        <v>83721</v>
      </c>
      <c r="O371" s="107">
        <f t="shared" si="33"/>
        <v>87908</v>
      </c>
      <c r="P371" s="96">
        <f t="shared" si="35"/>
        <v>85814.5</v>
      </c>
    </row>
    <row r="372" spans="1:16" x14ac:dyDescent="0.25">
      <c r="A372" s="88">
        <v>370</v>
      </c>
      <c r="B372" s="244" t="s">
        <v>209</v>
      </c>
      <c r="C372" s="245" t="s">
        <v>190</v>
      </c>
      <c r="D372" s="89">
        <v>1</v>
      </c>
      <c r="E372" s="90">
        <f t="shared" si="30"/>
        <v>101623</v>
      </c>
      <c r="F372" s="91">
        <v>0</v>
      </c>
      <c r="G372" s="127">
        <f t="shared" si="34"/>
        <v>101623</v>
      </c>
      <c r="H372" s="92"/>
      <c r="I372" s="99">
        <v>99144</v>
      </c>
      <c r="J372" s="103">
        <v>104102</v>
      </c>
      <c r="K372" s="93">
        <f t="shared" si="31"/>
        <v>101623</v>
      </c>
      <c r="L372" s="94"/>
      <c r="M372" s="95">
        <v>0</v>
      </c>
      <c r="N372" s="101">
        <f t="shared" si="32"/>
        <v>99144</v>
      </c>
      <c r="O372" s="107">
        <f t="shared" si="33"/>
        <v>104102</v>
      </c>
      <c r="P372" s="96">
        <f t="shared" si="35"/>
        <v>101623</v>
      </c>
    </row>
    <row r="373" spans="1:16" x14ac:dyDescent="0.25">
      <c r="A373" s="88">
        <v>371</v>
      </c>
      <c r="B373" s="244" t="s">
        <v>210</v>
      </c>
      <c r="C373" s="245" t="s">
        <v>190</v>
      </c>
      <c r="D373" s="89">
        <v>1</v>
      </c>
      <c r="E373" s="90">
        <f t="shared" si="30"/>
        <v>28782</v>
      </c>
      <c r="F373" s="91">
        <v>0</v>
      </c>
      <c r="G373" s="127">
        <f t="shared" si="34"/>
        <v>28782</v>
      </c>
      <c r="H373" s="92"/>
      <c r="I373" s="99">
        <v>28080</v>
      </c>
      <c r="J373" s="103">
        <v>29484</v>
      </c>
      <c r="K373" s="93">
        <f t="shared" si="31"/>
        <v>28782</v>
      </c>
      <c r="L373" s="94"/>
      <c r="M373" s="95">
        <v>0</v>
      </c>
      <c r="N373" s="101">
        <f t="shared" si="32"/>
        <v>28080</v>
      </c>
      <c r="O373" s="107">
        <f t="shared" si="33"/>
        <v>29484</v>
      </c>
      <c r="P373" s="96">
        <f t="shared" si="35"/>
        <v>28782</v>
      </c>
    </row>
    <row r="374" spans="1:16" x14ac:dyDescent="0.25">
      <c r="A374" s="88">
        <v>372</v>
      </c>
      <c r="B374" s="244" t="s">
        <v>211</v>
      </c>
      <c r="C374" s="245" t="s">
        <v>190</v>
      </c>
      <c r="D374" s="89">
        <v>1</v>
      </c>
      <c r="E374" s="90">
        <f t="shared" si="30"/>
        <v>40959</v>
      </c>
      <c r="F374" s="91">
        <v>0</v>
      </c>
      <c r="G374" s="127">
        <f t="shared" si="34"/>
        <v>40959</v>
      </c>
      <c r="H374" s="92"/>
      <c r="I374" s="99">
        <v>39960</v>
      </c>
      <c r="J374" s="103">
        <v>41958</v>
      </c>
      <c r="K374" s="93">
        <f t="shared" si="31"/>
        <v>40959</v>
      </c>
      <c r="L374" s="94"/>
      <c r="M374" s="95">
        <v>0</v>
      </c>
      <c r="N374" s="101">
        <f t="shared" si="32"/>
        <v>39960</v>
      </c>
      <c r="O374" s="107">
        <f t="shared" si="33"/>
        <v>41958</v>
      </c>
      <c r="P374" s="96">
        <f t="shared" si="35"/>
        <v>40959</v>
      </c>
    </row>
    <row r="375" spans="1:16" x14ac:dyDescent="0.25">
      <c r="A375" s="88">
        <v>373</v>
      </c>
      <c r="B375" s="244" t="s">
        <v>212</v>
      </c>
      <c r="C375" s="245" t="s">
        <v>190</v>
      </c>
      <c r="D375" s="89">
        <v>1</v>
      </c>
      <c r="E375" s="90">
        <f t="shared" si="30"/>
        <v>42066</v>
      </c>
      <c r="F375" s="91">
        <v>0</v>
      </c>
      <c r="G375" s="127">
        <f t="shared" si="34"/>
        <v>42066</v>
      </c>
      <c r="H375" s="92"/>
      <c r="I375" s="99">
        <v>41040</v>
      </c>
      <c r="J375" s="103">
        <v>43092</v>
      </c>
      <c r="K375" s="93">
        <f t="shared" si="31"/>
        <v>42066</v>
      </c>
      <c r="L375" s="94"/>
      <c r="M375" s="95">
        <v>0</v>
      </c>
      <c r="N375" s="101">
        <f t="shared" si="32"/>
        <v>41040</v>
      </c>
      <c r="O375" s="107">
        <f t="shared" si="33"/>
        <v>43092</v>
      </c>
      <c r="P375" s="96">
        <f t="shared" si="35"/>
        <v>42066</v>
      </c>
    </row>
    <row r="376" spans="1:16" x14ac:dyDescent="0.25">
      <c r="A376" s="88">
        <v>374</v>
      </c>
      <c r="B376" s="244" t="s">
        <v>213</v>
      </c>
      <c r="C376" s="245" t="s">
        <v>190</v>
      </c>
      <c r="D376" s="89">
        <v>1</v>
      </c>
      <c r="E376" s="90">
        <f t="shared" si="30"/>
        <v>71135</v>
      </c>
      <c r="F376" s="91">
        <v>0</v>
      </c>
      <c r="G376" s="127">
        <f t="shared" si="34"/>
        <v>71135</v>
      </c>
      <c r="H376" s="92"/>
      <c r="I376" s="99">
        <v>69400</v>
      </c>
      <c r="J376" s="103">
        <v>72870</v>
      </c>
      <c r="K376" s="93">
        <f t="shared" si="31"/>
        <v>71135</v>
      </c>
      <c r="L376" s="94"/>
      <c r="M376" s="95">
        <v>0</v>
      </c>
      <c r="N376" s="101">
        <f t="shared" si="32"/>
        <v>69400</v>
      </c>
      <c r="O376" s="107">
        <f t="shared" si="33"/>
        <v>72870</v>
      </c>
      <c r="P376" s="96">
        <f t="shared" si="35"/>
        <v>71135</v>
      </c>
    </row>
    <row r="377" spans="1:16" x14ac:dyDescent="0.25">
      <c r="A377" s="88">
        <v>375</v>
      </c>
      <c r="B377" s="244" t="s">
        <v>214</v>
      </c>
      <c r="C377" s="245" t="s">
        <v>190</v>
      </c>
      <c r="D377" s="89">
        <v>1</v>
      </c>
      <c r="E377" s="90">
        <f t="shared" si="30"/>
        <v>176145.5</v>
      </c>
      <c r="F377" s="91">
        <v>0</v>
      </c>
      <c r="G377" s="127">
        <f t="shared" si="34"/>
        <v>176145.5</v>
      </c>
      <c r="H377" s="92"/>
      <c r="I377" s="99">
        <v>171849</v>
      </c>
      <c r="J377" s="103">
        <v>180442</v>
      </c>
      <c r="K377" s="93">
        <f t="shared" si="31"/>
        <v>176145.5</v>
      </c>
      <c r="L377" s="94"/>
      <c r="M377" s="95">
        <v>0</v>
      </c>
      <c r="N377" s="101">
        <f t="shared" si="32"/>
        <v>171849</v>
      </c>
      <c r="O377" s="107">
        <f t="shared" si="33"/>
        <v>180442</v>
      </c>
      <c r="P377" s="96">
        <f t="shared" si="35"/>
        <v>176145.5</v>
      </c>
    </row>
    <row r="378" spans="1:16" x14ac:dyDescent="0.25">
      <c r="A378" s="88">
        <v>376</v>
      </c>
      <c r="B378" s="244" t="s">
        <v>215</v>
      </c>
      <c r="C378" s="245" t="s">
        <v>1802</v>
      </c>
      <c r="D378" s="89">
        <v>1</v>
      </c>
      <c r="E378" s="90">
        <f t="shared" si="30"/>
        <v>14678</v>
      </c>
      <c r="F378" s="91">
        <v>0</v>
      </c>
      <c r="G378" s="127">
        <f t="shared" si="34"/>
        <v>14678</v>
      </c>
      <c r="H378" s="92"/>
      <c r="I378" s="99">
        <v>14320</v>
      </c>
      <c r="J378" s="103">
        <v>15036</v>
      </c>
      <c r="K378" s="93">
        <f t="shared" si="31"/>
        <v>14678</v>
      </c>
      <c r="L378" s="94"/>
      <c r="M378" s="95">
        <v>0</v>
      </c>
      <c r="N378" s="101">
        <f t="shared" si="32"/>
        <v>14320</v>
      </c>
      <c r="O378" s="107">
        <f t="shared" si="33"/>
        <v>15036</v>
      </c>
      <c r="P378" s="96">
        <f t="shared" si="35"/>
        <v>14678</v>
      </c>
    </row>
    <row r="379" spans="1:16" x14ac:dyDescent="0.25">
      <c r="A379" s="88">
        <v>377</v>
      </c>
      <c r="B379" s="244" t="s">
        <v>216</v>
      </c>
      <c r="C379" s="245" t="s">
        <v>1802</v>
      </c>
      <c r="D379" s="89">
        <v>1</v>
      </c>
      <c r="E379" s="90">
        <f t="shared" si="30"/>
        <v>7904</v>
      </c>
      <c r="F379" s="91">
        <v>0</v>
      </c>
      <c r="G379" s="127">
        <f t="shared" si="34"/>
        <v>7904</v>
      </c>
      <c r="H379" s="92"/>
      <c r="I379" s="99">
        <v>7711</v>
      </c>
      <c r="J379" s="103">
        <v>8097</v>
      </c>
      <c r="K379" s="93">
        <f t="shared" si="31"/>
        <v>7904</v>
      </c>
      <c r="L379" s="94"/>
      <c r="M379" s="95">
        <v>0</v>
      </c>
      <c r="N379" s="101">
        <f t="shared" si="32"/>
        <v>7711</v>
      </c>
      <c r="O379" s="107">
        <f t="shared" si="33"/>
        <v>8097</v>
      </c>
      <c r="P379" s="96">
        <f t="shared" si="35"/>
        <v>7904</v>
      </c>
    </row>
    <row r="380" spans="1:16" ht="25.5" x14ac:dyDescent="0.25">
      <c r="A380" s="88">
        <v>378</v>
      </c>
      <c r="B380" s="244" t="s">
        <v>217</v>
      </c>
      <c r="C380" s="245" t="s">
        <v>16</v>
      </c>
      <c r="D380" s="89">
        <v>1</v>
      </c>
      <c r="E380" s="90">
        <f t="shared" si="30"/>
        <v>4000.2605042016808</v>
      </c>
      <c r="F380" s="91">
        <v>0.19</v>
      </c>
      <c r="G380" s="127">
        <f t="shared" si="34"/>
        <v>4760.3100000000004</v>
      </c>
      <c r="H380" s="92"/>
      <c r="I380" s="99">
        <v>3902.5210084033615</v>
      </c>
      <c r="J380" s="103">
        <v>4098</v>
      </c>
      <c r="K380" s="93">
        <f t="shared" si="31"/>
        <v>4000.2605042016808</v>
      </c>
      <c r="L380" s="94"/>
      <c r="M380" s="95">
        <v>0.19</v>
      </c>
      <c r="N380" s="101">
        <f t="shared" si="32"/>
        <v>4644</v>
      </c>
      <c r="O380" s="107">
        <f t="shared" si="33"/>
        <v>4876.62</v>
      </c>
      <c r="P380" s="96">
        <f t="shared" si="35"/>
        <v>4760.3099999999995</v>
      </c>
    </row>
    <row r="381" spans="1:16" x14ac:dyDescent="0.25">
      <c r="A381" s="88">
        <v>379</v>
      </c>
      <c r="B381" s="244" t="s">
        <v>218</v>
      </c>
      <c r="C381" s="245" t="s">
        <v>14</v>
      </c>
      <c r="D381" s="89">
        <v>1</v>
      </c>
      <c r="E381" s="90">
        <f t="shared" si="30"/>
        <v>6604.8487394957983</v>
      </c>
      <c r="F381" s="91">
        <v>0.19</v>
      </c>
      <c r="G381" s="127">
        <f t="shared" si="34"/>
        <v>7859.77</v>
      </c>
      <c r="H381" s="92"/>
      <c r="I381" s="99">
        <v>6443.6974789915967</v>
      </c>
      <c r="J381" s="103">
        <v>6766</v>
      </c>
      <c r="K381" s="93">
        <f t="shared" si="31"/>
        <v>6604.8487394957983</v>
      </c>
      <c r="L381" s="94"/>
      <c r="M381" s="95">
        <v>0.19</v>
      </c>
      <c r="N381" s="101">
        <f t="shared" si="32"/>
        <v>7668</v>
      </c>
      <c r="O381" s="107">
        <f t="shared" si="33"/>
        <v>8051.54</v>
      </c>
      <c r="P381" s="96">
        <f t="shared" si="35"/>
        <v>7859.77</v>
      </c>
    </row>
    <row r="382" spans="1:16" x14ac:dyDescent="0.25">
      <c r="A382" s="88">
        <v>380</v>
      </c>
      <c r="B382" s="244" t="s">
        <v>219</v>
      </c>
      <c r="C382" s="245" t="s">
        <v>17</v>
      </c>
      <c r="D382" s="89">
        <v>1</v>
      </c>
      <c r="E382" s="90">
        <f t="shared" si="30"/>
        <v>7380</v>
      </c>
      <c r="F382" s="91">
        <v>0.05</v>
      </c>
      <c r="G382" s="127">
        <f t="shared" si="34"/>
        <v>7749</v>
      </c>
      <c r="H382" s="92"/>
      <c r="I382" s="99">
        <v>7200</v>
      </c>
      <c r="J382" s="103">
        <v>7560</v>
      </c>
      <c r="K382" s="93">
        <f t="shared" si="31"/>
        <v>7380</v>
      </c>
      <c r="L382" s="94"/>
      <c r="M382" s="95">
        <v>0.05</v>
      </c>
      <c r="N382" s="101">
        <f t="shared" si="32"/>
        <v>7560</v>
      </c>
      <c r="O382" s="107">
        <f t="shared" si="33"/>
        <v>7938</v>
      </c>
      <c r="P382" s="96">
        <f t="shared" si="35"/>
        <v>7749</v>
      </c>
    </row>
    <row r="383" spans="1:16" x14ac:dyDescent="0.25">
      <c r="A383" s="88">
        <v>381</v>
      </c>
      <c r="B383" s="244" t="s">
        <v>2296</v>
      </c>
      <c r="C383" s="245" t="s">
        <v>16</v>
      </c>
      <c r="D383" s="89">
        <v>1</v>
      </c>
      <c r="E383" s="90">
        <f t="shared" si="30"/>
        <v>214537</v>
      </c>
      <c r="F383" s="91">
        <v>0</v>
      </c>
      <c r="G383" s="127">
        <f t="shared" si="34"/>
        <v>214537</v>
      </c>
      <c r="H383" s="92"/>
      <c r="I383" s="99">
        <v>209304</v>
      </c>
      <c r="J383" s="103">
        <v>219770</v>
      </c>
      <c r="K383" s="93">
        <f t="shared" si="31"/>
        <v>214537</v>
      </c>
      <c r="L383" s="94"/>
      <c r="M383" s="95">
        <v>0</v>
      </c>
      <c r="N383" s="101">
        <f t="shared" si="32"/>
        <v>209304</v>
      </c>
      <c r="O383" s="107">
        <f t="shared" si="33"/>
        <v>219770</v>
      </c>
      <c r="P383" s="96">
        <f t="shared" si="35"/>
        <v>214537</v>
      </c>
    </row>
    <row r="384" spans="1:16" x14ac:dyDescent="0.25">
      <c r="A384" s="88">
        <v>382</v>
      </c>
      <c r="B384" s="244" t="s">
        <v>220</v>
      </c>
      <c r="C384" s="245" t="s">
        <v>39</v>
      </c>
      <c r="D384" s="89">
        <v>1</v>
      </c>
      <c r="E384" s="90">
        <f t="shared" si="30"/>
        <v>185975.74789915967</v>
      </c>
      <c r="F384" s="91">
        <v>0.19</v>
      </c>
      <c r="G384" s="127">
        <f t="shared" si="34"/>
        <v>221311.14</v>
      </c>
      <c r="H384" s="92"/>
      <c r="I384" s="99">
        <v>181439.49579831935</v>
      </c>
      <c r="J384" s="103">
        <v>190512</v>
      </c>
      <c r="K384" s="93">
        <f t="shared" si="31"/>
        <v>185975.74789915967</v>
      </c>
      <c r="L384" s="94"/>
      <c r="M384" s="95">
        <v>0.19</v>
      </c>
      <c r="N384" s="101">
        <f t="shared" si="32"/>
        <v>215913.00000000003</v>
      </c>
      <c r="O384" s="107">
        <f t="shared" si="33"/>
        <v>226709.28</v>
      </c>
      <c r="P384" s="96">
        <f t="shared" si="35"/>
        <v>221311.14</v>
      </c>
    </row>
    <row r="385" spans="1:16" x14ac:dyDescent="0.25">
      <c r="A385" s="88">
        <v>383</v>
      </c>
      <c r="B385" s="244" t="s">
        <v>221</v>
      </c>
      <c r="C385" s="245" t="s">
        <v>190</v>
      </c>
      <c r="D385" s="89">
        <v>1</v>
      </c>
      <c r="E385" s="90">
        <f t="shared" si="30"/>
        <v>151817.14285714284</v>
      </c>
      <c r="F385" s="91">
        <v>0.19</v>
      </c>
      <c r="G385" s="127">
        <f t="shared" si="34"/>
        <v>180662.39999999997</v>
      </c>
      <c r="H385" s="92"/>
      <c r="I385" s="99">
        <v>148114.28571428571</v>
      </c>
      <c r="J385" s="103">
        <v>155520</v>
      </c>
      <c r="K385" s="93">
        <f t="shared" si="31"/>
        <v>151817.14285714284</v>
      </c>
      <c r="L385" s="94"/>
      <c r="M385" s="95">
        <v>0.19</v>
      </c>
      <c r="N385" s="101">
        <f t="shared" si="32"/>
        <v>176256</v>
      </c>
      <c r="O385" s="107">
        <f t="shared" si="33"/>
        <v>185068.79999999999</v>
      </c>
      <c r="P385" s="96">
        <f t="shared" si="35"/>
        <v>180662.39999999999</v>
      </c>
    </row>
    <row r="386" spans="1:16" x14ac:dyDescent="0.25">
      <c r="A386" s="88">
        <v>384</v>
      </c>
      <c r="B386" s="244" t="s">
        <v>1793</v>
      </c>
      <c r="C386" s="245" t="s">
        <v>190</v>
      </c>
      <c r="D386" s="89">
        <v>1</v>
      </c>
      <c r="E386" s="90">
        <f t="shared" si="30"/>
        <v>32558.852941176472</v>
      </c>
      <c r="F386" s="91">
        <v>0.19</v>
      </c>
      <c r="G386" s="127">
        <f t="shared" si="34"/>
        <v>38745.035000000003</v>
      </c>
      <c r="H386" s="92"/>
      <c r="I386" s="99">
        <v>31764.705882352944</v>
      </c>
      <c r="J386" s="103">
        <v>33353</v>
      </c>
      <c r="K386" s="93">
        <f t="shared" si="31"/>
        <v>32558.852941176472</v>
      </c>
      <c r="L386" s="94"/>
      <c r="M386" s="95">
        <v>0.19</v>
      </c>
      <c r="N386" s="101">
        <f t="shared" si="32"/>
        <v>37800</v>
      </c>
      <c r="O386" s="107">
        <f t="shared" si="33"/>
        <v>39690.07</v>
      </c>
      <c r="P386" s="96">
        <f t="shared" si="35"/>
        <v>38745.035000000003</v>
      </c>
    </row>
    <row r="387" spans="1:16" x14ac:dyDescent="0.25">
      <c r="A387" s="88">
        <v>385</v>
      </c>
      <c r="B387" s="244" t="s">
        <v>222</v>
      </c>
      <c r="C387" s="245" t="s">
        <v>14</v>
      </c>
      <c r="D387" s="89">
        <v>1</v>
      </c>
      <c r="E387" s="90">
        <f t="shared" ref="E387:E450" si="36">K387</f>
        <v>35349.697478991598</v>
      </c>
      <c r="F387" s="91">
        <v>0.19</v>
      </c>
      <c r="G387" s="127">
        <f t="shared" si="34"/>
        <v>42066.14</v>
      </c>
      <c r="H387" s="92"/>
      <c r="I387" s="99">
        <v>34487.394957983197</v>
      </c>
      <c r="J387" s="103">
        <v>36212</v>
      </c>
      <c r="K387" s="93">
        <f t="shared" ref="K387:K450" si="37">+AVERAGE(I387:J387)</f>
        <v>35349.697478991598</v>
      </c>
      <c r="L387" s="94"/>
      <c r="M387" s="95">
        <v>0.19</v>
      </c>
      <c r="N387" s="101">
        <f t="shared" ref="N387:N450" si="38">+(I387*M387)+I387</f>
        <v>41040.000000000007</v>
      </c>
      <c r="O387" s="107">
        <f t="shared" ref="O387:O451" si="39">+(J387*M387)+J387</f>
        <v>43092.28</v>
      </c>
      <c r="P387" s="96">
        <f t="shared" si="35"/>
        <v>42066.14</v>
      </c>
    </row>
    <row r="388" spans="1:16" x14ac:dyDescent="0.25">
      <c r="A388" s="88">
        <v>386</v>
      </c>
      <c r="B388" s="244" t="s">
        <v>223</v>
      </c>
      <c r="C388" s="245" t="s">
        <v>190</v>
      </c>
      <c r="D388" s="89">
        <v>1</v>
      </c>
      <c r="E388" s="90">
        <f t="shared" si="36"/>
        <v>8539.5462184873941</v>
      </c>
      <c r="F388" s="91">
        <v>0.19</v>
      </c>
      <c r="G388" s="127">
        <f t="shared" ref="G388:G450" si="40">(E388*F388)+E388</f>
        <v>10162.06</v>
      </c>
      <c r="H388" s="92"/>
      <c r="I388" s="99">
        <v>8331.09243697479</v>
      </c>
      <c r="J388" s="103">
        <v>8748</v>
      </c>
      <c r="K388" s="93">
        <f t="shared" si="37"/>
        <v>8539.5462184873941</v>
      </c>
      <c r="L388" s="94"/>
      <c r="M388" s="95">
        <v>0.19</v>
      </c>
      <c r="N388" s="101">
        <f t="shared" si="38"/>
        <v>9914</v>
      </c>
      <c r="O388" s="107">
        <f t="shared" si="39"/>
        <v>10410.120000000001</v>
      </c>
      <c r="P388" s="96">
        <f t="shared" ref="P388:P450" si="41">+AVERAGE(N388:O388)</f>
        <v>10162.060000000001</v>
      </c>
    </row>
    <row r="389" spans="1:16" x14ac:dyDescent="0.25">
      <c r="A389" s="88">
        <v>387</v>
      </c>
      <c r="B389" s="244" t="s">
        <v>224</v>
      </c>
      <c r="C389" s="245" t="s">
        <v>190</v>
      </c>
      <c r="D389" s="89">
        <v>1</v>
      </c>
      <c r="E389" s="90">
        <f t="shared" si="36"/>
        <v>13860.844537815126</v>
      </c>
      <c r="F389" s="91">
        <v>0.19</v>
      </c>
      <c r="G389" s="127">
        <f t="shared" si="40"/>
        <v>16494.404999999999</v>
      </c>
      <c r="H389" s="92"/>
      <c r="I389" s="99">
        <v>13522.689075630253</v>
      </c>
      <c r="J389" s="103">
        <v>14199</v>
      </c>
      <c r="K389" s="93">
        <f t="shared" si="37"/>
        <v>13860.844537815126</v>
      </c>
      <c r="L389" s="94"/>
      <c r="M389" s="95">
        <v>0.19</v>
      </c>
      <c r="N389" s="101">
        <f t="shared" si="38"/>
        <v>16092</v>
      </c>
      <c r="O389" s="107">
        <f t="shared" si="39"/>
        <v>16896.810000000001</v>
      </c>
      <c r="P389" s="96">
        <f t="shared" si="41"/>
        <v>16494.404999999999</v>
      </c>
    </row>
    <row r="390" spans="1:16" x14ac:dyDescent="0.25">
      <c r="A390" s="88">
        <v>388</v>
      </c>
      <c r="B390" s="244" t="s">
        <v>225</v>
      </c>
      <c r="C390" s="245" t="s">
        <v>190</v>
      </c>
      <c r="D390" s="89">
        <v>1</v>
      </c>
      <c r="E390" s="90">
        <f t="shared" si="36"/>
        <v>57675.45378151261</v>
      </c>
      <c r="F390" s="91">
        <v>0.19</v>
      </c>
      <c r="G390" s="127">
        <f t="shared" si="40"/>
        <v>68633.790000000008</v>
      </c>
      <c r="H390" s="92"/>
      <c r="I390" s="99">
        <v>56268.907563025212</v>
      </c>
      <c r="J390" s="103">
        <v>59082</v>
      </c>
      <c r="K390" s="93">
        <f t="shared" si="37"/>
        <v>57675.45378151261</v>
      </c>
      <c r="L390" s="94"/>
      <c r="M390" s="95">
        <v>0.19</v>
      </c>
      <c r="N390" s="101">
        <f t="shared" si="38"/>
        <v>66960</v>
      </c>
      <c r="O390" s="107">
        <f t="shared" si="39"/>
        <v>70307.58</v>
      </c>
      <c r="P390" s="96">
        <f t="shared" si="41"/>
        <v>68633.790000000008</v>
      </c>
    </row>
    <row r="391" spans="1:16" x14ac:dyDescent="0.25">
      <c r="A391" s="88">
        <v>389</v>
      </c>
      <c r="B391" s="244" t="s">
        <v>226</v>
      </c>
      <c r="C391" s="245" t="s">
        <v>190</v>
      </c>
      <c r="D391" s="89">
        <v>1</v>
      </c>
      <c r="E391" s="90">
        <f t="shared" si="36"/>
        <v>39721.970588235294</v>
      </c>
      <c r="F391" s="91">
        <v>0.19</v>
      </c>
      <c r="G391" s="127">
        <f t="shared" si="40"/>
        <v>47269.144999999997</v>
      </c>
      <c r="H391" s="92"/>
      <c r="I391" s="99">
        <v>38752.941176470587</v>
      </c>
      <c r="J391" s="103">
        <v>40691</v>
      </c>
      <c r="K391" s="93">
        <f t="shared" si="37"/>
        <v>39721.970588235294</v>
      </c>
      <c r="L391" s="94"/>
      <c r="M391" s="95">
        <v>0.19</v>
      </c>
      <c r="N391" s="101">
        <f t="shared" si="38"/>
        <v>46116</v>
      </c>
      <c r="O391" s="107">
        <f t="shared" si="39"/>
        <v>48422.29</v>
      </c>
      <c r="P391" s="96">
        <f t="shared" si="41"/>
        <v>47269.145000000004</v>
      </c>
    </row>
    <row r="392" spans="1:16" x14ac:dyDescent="0.25">
      <c r="A392" s="88">
        <v>390</v>
      </c>
      <c r="B392" s="244" t="s">
        <v>227</v>
      </c>
      <c r="C392" s="245" t="s">
        <v>190</v>
      </c>
      <c r="D392" s="89">
        <v>1</v>
      </c>
      <c r="E392" s="90">
        <f t="shared" si="36"/>
        <v>9767.7058823529405</v>
      </c>
      <c r="F392" s="91">
        <v>0.19</v>
      </c>
      <c r="G392" s="127">
        <f t="shared" si="40"/>
        <v>11623.57</v>
      </c>
      <c r="H392" s="92"/>
      <c r="I392" s="99">
        <v>9529.4117647058829</v>
      </c>
      <c r="J392" s="103">
        <v>10006</v>
      </c>
      <c r="K392" s="93">
        <f t="shared" si="37"/>
        <v>9767.7058823529405</v>
      </c>
      <c r="L392" s="94"/>
      <c r="M392" s="95">
        <v>0.19</v>
      </c>
      <c r="N392" s="101">
        <f t="shared" si="38"/>
        <v>11340</v>
      </c>
      <c r="O392" s="107">
        <f t="shared" si="39"/>
        <v>11907.14</v>
      </c>
      <c r="P392" s="96">
        <f t="shared" si="41"/>
        <v>11623.57</v>
      </c>
    </row>
    <row r="393" spans="1:16" x14ac:dyDescent="0.25">
      <c r="A393" s="88">
        <v>391</v>
      </c>
      <c r="B393" s="244" t="s">
        <v>1794</v>
      </c>
      <c r="C393" s="245" t="s">
        <v>190</v>
      </c>
      <c r="D393" s="89">
        <v>1</v>
      </c>
      <c r="E393" s="90">
        <f t="shared" si="36"/>
        <v>40930.886554621851</v>
      </c>
      <c r="F393" s="91">
        <v>0.19</v>
      </c>
      <c r="G393" s="127">
        <f t="shared" si="40"/>
        <v>48707.755000000005</v>
      </c>
      <c r="H393" s="92"/>
      <c r="I393" s="99">
        <v>39932.773109243702</v>
      </c>
      <c r="J393" s="103">
        <v>41929</v>
      </c>
      <c r="K393" s="93">
        <f t="shared" si="37"/>
        <v>40930.886554621851</v>
      </c>
      <c r="L393" s="94"/>
      <c r="M393" s="95">
        <v>0.19</v>
      </c>
      <c r="N393" s="101">
        <f t="shared" si="38"/>
        <v>47520.000000000007</v>
      </c>
      <c r="O393" s="107">
        <f t="shared" si="39"/>
        <v>49895.51</v>
      </c>
      <c r="P393" s="96">
        <f t="shared" si="41"/>
        <v>48707.755000000005</v>
      </c>
    </row>
    <row r="394" spans="1:16" x14ac:dyDescent="0.25">
      <c r="A394" s="88">
        <v>392</v>
      </c>
      <c r="B394" s="244" t="s">
        <v>228</v>
      </c>
      <c r="C394" s="245" t="s">
        <v>14</v>
      </c>
      <c r="D394" s="89">
        <v>1</v>
      </c>
      <c r="E394" s="90">
        <f t="shared" si="36"/>
        <v>41778</v>
      </c>
      <c r="F394" s="91">
        <v>0</v>
      </c>
      <c r="G394" s="127">
        <f t="shared" si="40"/>
        <v>41778</v>
      </c>
      <c r="H394" s="92"/>
      <c r="I394" s="99">
        <v>40759</v>
      </c>
      <c r="J394" s="103">
        <v>42797</v>
      </c>
      <c r="K394" s="93">
        <f t="shared" si="37"/>
        <v>41778</v>
      </c>
      <c r="L394" s="94"/>
      <c r="M394" s="95">
        <v>0</v>
      </c>
      <c r="N394" s="101">
        <f t="shared" si="38"/>
        <v>40759</v>
      </c>
      <c r="O394" s="107">
        <f t="shared" si="39"/>
        <v>42797</v>
      </c>
      <c r="P394" s="96">
        <f t="shared" si="41"/>
        <v>41778</v>
      </c>
    </row>
    <row r="395" spans="1:16" x14ac:dyDescent="0.25">
      <c r="A395" s="88">
        <v>393</v>
      </c>
      <c r="B395" s="244" t="s">
        <v>229</v>
      </c>
      <c r="C395" s="245" t="s">
        <v>16</v>
      </c>
      <c r="D395" s="89">
        <v>1</v>
      </c>
      <c r="E395" s="90">
        <f t="shared" si="36"/>
        <v>41749.54621848739</v>
      </c>
      <c r="F395" s="91">
        <v>0.19</v>
      </c>
      <c r="G395" s="127">
        <f t="shared" si="40"/>
        <v>49681.959999999992</v>
      </c>
      <c r="H395" s="92"/>
      <c r="I395" s="99">
        <v>40731.092436974788</v>
      </c>
      <c r="J395" s="103">
        <v>42768</v>
      </c>
      <c r="K395" s="93">
        <f t="shared" si="37"/>
        <v>41749.54621848739</v>
      </c>
      <c r="L395" s="94"/>
      <c r="M395" s="95">
        <v>0.19</v>
      </c>
      <c r="N395" s="101">
        <f t="shared" si="38"/>
        <v>48470</v>
      </c>
      <c r="O395" s="107">
        <f t="shared" si="39"/>
        <v>50893.919999999998</v>
      </c>
      <c r="P395" s="96">
        <f t="shared" si="41"/>
        <v>49681.96</v>
      </c>
    </row>
    <row r="396" spans="1:16" x14ac:dyDescent="0.25">
      <c r="A396" s="88">
        <v>394</v>
      </c>
      <c r="B396" s="244" t="s">
        <v>230</v>
      </c>
      <c r="C396" s="245" t="s">
        <v>16</v>
      </c>
      <c r="D396" s="89">
        <v>1</v>
      </c>
      <c r="E396" s="90">
        <f t="shared" si="36"/>
        <v>46493.831932773115</v>
      </c>
      <c r="F396" s="91">
        <v>0.19</v>
      </c>
      <c r="G396" s="127">
        <f t="shared" si="40"/>
        <v>55327.66</v>
      </c>
      <c r="H396" s="92"/>
      <c r="I396" s="99">
        <v>45359.663865546223</v>
      </c>
      <c r="J396" s="103">
        <v>47628</v>
      </c>
      <c r="K396" s="93">
        <f t="shared" si="37"/>
        <v>46493.831932773115</v>
      </c>
      <c r="L396" s="94"/>
      <c r="M396" s="95">
        <v>0.19</v>
      </c>
      <c r="N396" s="101">
        <f t="shared" si="38"/>
        <v>53978.000000000007</v>
      </c>
      <c r="O396" s="107">
        <f t="shared" si="39"/>
        <v>56677.32</v>
      </c>
      <c r="P396" s="96">
        <f t="shared" si="41"/>
        <v>55327.66</v>
      </c>
    </row>
    <row r="397" spans="1:16" x14ac:dyDescent="0.25">
      <c r="A397" s="88">
        <v>395</v>
      </c>
      <c r="B397" s="244" t="s">
        <v>231</v>
      </c>
      <c r="C397" s="245" t="s">
        <v>16</v>
      </c>
      <c r="D397" s="89">
        <v>1</v>
      </c>
      <c r="E397" s="90">
        <f t="shared" si="36"/>
        <v>6641.9159663865548</v>
      </c>
      <c r="F397" s="91">
        <v>0.19</v>
      </c>
      <c r="G397" s="127">
        <f t="shared" si="40"/>
        <v>7903.88</v>
      </c>
      <c r="H397" s="92"/>
      <c r="I397" s="99">
        <v>6479.8319327731097</v>
      </c>
      <c r="J397" s="103">
        <v>6804</v>
      </c>
      <c r="K397" s="93">
        <f t="shared" si="37"/>
        <v>6641.9159663865548</v>
      </c>
      <c r="L397" s="94"/>
      <c r="M397" s="95">
        <v>0.19</v>
      </c>
      <c r="N397" s="101">
        <f t="shared" si="38"/>
        <v>7711</v>
      </c>
      <c r="O397" s="107">
        <f t="shared" si="39"/>
        <v>8096.76</v>
      </c>
      <c r="P397" s="96">
        <f t="shared" si="41"/>
        <v>7903.88</v>
      </c>
    </row>
    <row r="398" spans="1:16" x14ac:dyDescent="0.25">
      <c r="A398" s="88">
        <v>396</v>
      </c>
      <c r="B398" s="244" t="s">
        <v>232</v>
      </c>
      <c r="C398" s="245" t="s">
        <v>16</v>
      </c>
      <c r="D398" s="89">
        <v>1</v>
      </c>
      <c r="E398" s="90">
        <f t="shared" si="36"/>
        <v>97731.94957983194</v>
      </c>
      <c r="F398" s="91">
        <v>0.19</v>
      </c>
      <c r="G398" s="127">
        <f t="shared" si="40"/>
        <v>116301.02</v>
      </c>
      <c r="H398" s="92"/>
      <c r="I398" s="99">
        <v>95347.899159663866</v>
      </c>
      <c r="J398" s="103">
        <v>100116</v>
      </c>
      <c r="K398" s="93">
        <f t="shared" si="37"/>
        <v>97731.94957983194</v>
      </c>
      <c r="L398" s="94"/>
      <c r="M398" s="95">
        <v>0.19</v>
      </c>
      <c r="N398" s="101">
        <f t="shared" si="38"/>
        <v>113464</v>
      </c>
      <c r="O398" s="107">
        <f t="shared" si="39"/>
        <v>119138.04000000001</v>
      </c>
      <c r="P398" s="96">
        <f t="shared" si="41"/>
        <v>116301.02</v>
      </c>
    </row>
    <row r="399" spans="1:16" ht="25.5" x14ac:dyDescent="0.25">
      <c r="A399" s="88">
        <v>397</v>
      </c>
      <c r="B399" s="244" t="s">
        <v>233</v>
      </c>
      <c r="C399" s="245" t="s">
        <v>16</v>
      </c>
      <c r="D399" s="89">
        <v>1</v>
      </c>
      <c r="E399" s="90">
        <f t="shared" si="36"/>
        <v>57024.806722689078</v>
      </c>
      <c r="F399" s="91">
        <v>0.19</v>
      </c>
      <c r="G399" s="127">
        <f t="shared" si="40"/>
        <v>67859.520000000004</v>
      </c>
      <c r="H399" s="92"/>
      <c r="I399" s="99">
        <v>55633.613445378156</v>
      </c>
      <c r="J399" s="103">
        <v>58416</v>
      </c>
      <c r="K399" s="93">
        <f t="shared" si="37"/>
        <v>57024.806722689078</v>
      </c>
      <c r="L399" s="94"/>
      <c r="M399" s="95">
        <v>0.19</v>
      </c>
      <c r="N399" s="101">
        <f t="shared" si="38"/>
        <v>66204</v>
      </c>
      <c r="O399" s="107">
        <f t="shared" si="39"/>
        <v>69515.040000000008</v>
      </c>
      <c r="P399" s="96">
        <f t="shared" si="41"/>
        <v>67859.520000000004</v>
      </c>
    </row>
    <row r="400" spans="1:16" x14ac:dyDescent="0.25">
      <c r="A400" s="88">
        <v>398</v>
      </c>
      <c r="B400" s="244" t="s">
        <v>234</v>
      </c>
      <c r="C400" s="245" t="s">
        <v>54</v>
      </c>
      <c r="D400" s="89">
        <v>1</v>
      </c>
      <c r="E400" s="90">
        <f t="shared" si="36"/>
        <v>3181.1806722689075</v>
      </c>
      <c r="F400" s="91">
        <v>0.19</v>
      </c>
      <c r="G400" s="127">
        <f t="shared" si="40"/>
        <v>3785.605</v>
      </c>
      <c r="H400" s="92"/>
      <c r="I400" s="99">
        <v>3103.3613445378151</v>
      </c>
      <c r="J400" s="103">
        <v>3259</v>
      </c>
      <c r="K400" s="93">
        <f t="shared" si="37"/>
        <v>3181.1806722689075</v>
      </c>
      <c r="L400" s="94"/>
      <c r="M400" s="95">
        <v>0.19</v>
      </c>
      <c r="N400" s="101">
        <f t="shared" si="38"/>
        <v>3693</v>
      </c>
      <c r="O400" s="107">
        <f t="shared" si="39"/>
        <v>3878.21</v>
      </c>
      <c r="P400" s="96">
        <f t="shared" si="41"/>
        <v>3785.605</v>
      </c>
    </row>
    <row r="401" spans="1:16" x14ac:dyDescent="0.25">
      <c r="A401" s="88">
        <v>399</v>
      </c>
      <c r="B401" s="244" t="s">
        <v>235</v>
      </c>
      <c r="C401" s="245" t="s">
        <v>16</v>
      </c>
      <c r="D401" s="89">
        <v>1</v>
      </c>
      <c r="E401" s="90">
        <f t="shared" si="36"/>
        <v>94885.71428571429</v>
      </c>
      <c r="F401" s="91">
        <v>0.05</v>
      </c>
      <c r="G401" s="127">
        <f t="shared" si="40"/>
        <v>99630</v>
      </c>
      <c r="H401" s="92"/>
      <c r="I401" s="99">
        <v>92571.428571428565</v>
      </c>
      <c r="J401" s="103">
        <v>97200</v>
      </c>
      <c r="K401" s="93">
        <f t="shared" si="37"/>
        <v>94885.71428571429</v>
      </c>
      <c r="L401" s="94"/>
      <c r="M401" s="95">
        <v>0.05</v>
      </c>
      <c r="N401" s="101">
        <f t="shared" si="38"/>
        <v>97200</v>
      </c>
      <c r="O401" s="107">
        <f t="shared" si="39"/>
        <v>102060</v>
      </c>
      <c r="P401" s="96">
        <f t="shared" si="41"/>
        <v>99630</v>
      </c>
    </row>
    <row r="402" spans="1:16" x14ac:dyDescent="0.25">
      <c r="A402" s="88">
        <v>400</v>
      </c>
      <c r="B402" s="244" t="s">
        <v>236</v>
      </c>
      <c r="C402" s="245" t="s">
        <v>16</v>
      </c>
      <c r="D402" s="89">
        <v>1</v>
      </c>
      <c r="E402" s="90">
        <f t="shared" si="36"/>
        <v>15181.46218487395</v>
      </c>
      <c r="F402" s="91">
        <v>0.19</v>
      </c>
      <c r="G402" s="127">
        <f t="shared" si="40"/>
        <v>18065.940000000002</v>
      </c>
      <c r="H402" s="92"/>
      <c r="I402" s="99">
        <v>14810.9243697479</v>
      </c>
      <c r="J402" s="103">
        <v>15552</v>
      </c>
      <c r="K402" s="93">
        <f t="shared" si="37"/>
        <v>15181.46218487395</v>
      </c>
      <c r="L402" s="94"/>
      <c r="M402" s="95">
        <v>0.19</v>
      </c>
      <c r="N402" s="101">
        <f t="shared" si="38"/>
        <v>17625</v>
      </c>
      <c r="O402" s="107">
        <f t="shared" si="39"/>
        <v>18506.88</v>
      </c>
      <c r="P402" s="96">
        <f t="shared" si="41"/>
        <v>18065.940000000002</v>
      </c>
    </row>
    <row r="403" spans="1:16" x14ac:dyDescent="0.25">
      <c r="A403" s="88">
        <v>401</v>
      </c>
      <c r="B403" s="244" t="s">
        <v>237</v>
      </c>
      <c r="C403" s="245" t="s">
        <v>16</v>
      </c>
      <c r="D403" s="89">
        <v>1</v>
      </c>
      <c r="E403" s="90">
        <f t="shared" si="36"/>
        <v>379542.85714285716</v>
      </c>
      <c r="F403" s="91">
        <v>0.19</v>
      </c>
      <c r="G403" s="127">
        <f t="shared" si="40"/>
        <v>451656</v>
      </c>
      <c r="H403" s="92"/>
      <c r="I403" s="99">
        <v>370285.71428571432</v>
      </c>
      <c r="J403" s="103">
        <v>388800</v>
      </c>
      <c r="K403" s="93">
        <f t="shared" si="37"/>
        <v>379542.85714285716</v>
      </c>
      <c r="L403" s="94"/>
      <c r="M403" s="95">
        <v>0.19</v>
      </c>
      <c r="N403" s="101">
        <f t="shared" si="38"/>
        <v>440640.00000000006</v>
      </c>
      <c r="O403" s="107">
        <f t="shared" si="39"/>
        <v>462672</v>
      </c>
      <c r="P403" s="96">
        <f t="shared" si="41"/>
        <v>451656</v>
      </c>
    </row>
    <row r="404" spans="1:16" x14ac:dyDescent="0.25">
      <c r="A404" s="88">
        <v>402</v>
      </c>
      <c r="B404" s="244" t="s">
        <v>238</v>
      </c>
      <c r="C404" s="245" t="s">
        <v>16</v>
      </c>
      <c r="D404" s="89">
        <v>1</v>
      </c>
      <c r="E404" s="90">
        <f t="shared" si="36"/>
        <v>279.6344537815126</v>
      </c>
      <c r="F404" s="91">
        <v>0.19</v>
      </c>
      <c r="G404" s="127">
        <f t="shared" si="40"/>
        <v>332.76499999999999</v>
      </c>
      <c r="H404" s="92"/>
      <c r="I404" s="99">
        <v>272.26890756302521</v>
      </c>
      <c r="J404" s="103">
        <v>287</v>
      </c>
      <c r="K404" s="93">
        <f t="shared" si="37"/>
        <v>279.6344537815126</v>
      </c>
      <c r="L404" s="94"/>
      <c r="M404" s="95">
        <v>0.19</v>
      </c>
      <c r="N404" s="101">
        <f t="shared" si="38"/>
        <v>324</v>
      </c>
      <c r="O404" s="107">
        <f t="shared" si="39"/>
        <v>341.53</v>
      </c>
      <c r="P404" s="96">
        <f t="shared" si="41"/>
        <v>332.76499999999999</v>
      </c>
    </row>
    <row r="405" spans="1:16" x14ac:dyDescent="0.25">
      <c r="A405" s="88">
        <v>403</v>
      </c>
      <c r="B405" s="244" t="s">
        <v>239</v>
      </c>
      <c r="C405" s="245" t="s">
        <v>16</v>
      </c>
      <c r="D405" s="89">
        <v>1</v>
      </c>
      <c r="E405" s="90">
        <f t="shared" si="36"/>
        <v>19925.747899159665</v>
      </c>
      <c r="F405" s="91">
        <v>0.19</v>
      </c>
      <c r="G405" s="127">
        <f t="shared" si="40"/>
        <v>23711.640000000003</v>
      </c>
      <c r="H405" s="92"/>
      <c r="I405" s="99">
        <v>19439.495798319327</v>
      </c>
      <c r="J405" s="103">
        <v>20412</v>
      </c>
      <c r="K405" s="93">
        <f t="shared" si="37"/>
        <v>19925.747899159665</v>
      </c>
      <c r="L405" s="94"/>
      <c r="M405" s="95">
        <v>0.19</v>
      </c>
      <c r="N405" s="101">
        <f t="shared" si="38"/>
        <v>23133</v>
      </c>
      <c r="O405" s="107">
        <f t="shared" si="39"/>
        <v>24290.28</v>
      </c>
      <c r="P405" s="96">
        <f t="shared" si="41"/>
        <v>23711.64</v>
      </c>
    </row>
    <row r="406" spans="1:16" x14ac:dyDescent="0.25">
      <c r="A406" s="88">
        <v>404</v>
      </c>
      <c r="B406" s="244" t="s">
        <v>240</v>
      </c>
      <c r="C406" s="245" t="s">
        <v>14</v>
      </c>
      <c r="D406" s="89">
        <v>1</v>
      </c>
      <c r="E406" s="90">
        <f t="shared" si="36"/>
        <v>225828</v>
      </c>
      <c r="F406" s="91">
        <v>0.05</v>
      </c>
      <c r="G406" s="127">
        <f t="shared" si="40"/>
        <v>237119.4</v>
      </c>
      <c r="H406" s="92"/>
      <c r="I406" s="99">
        <v>220320</v>
      </c>
      <c r="J406" s="103">
        <v>231336</v>
      </c>
      <c r="K406" s="93">
        <f t="shared" si="37"/>
        <v>225828</v>
      </c>
      <c r="L406" s="94"/>
      <c r="M406" s="95">
        <v>0.05</v>
      </c>
      <c r="N406" s="101">
        <f t="shared" si="38"/>
        <v>231336</v>
      </c>
      <c r="O406" s="107">
        <f t="shared" si="39"/>
        <v>242902.8</v>
      </c>
      <c r="P406" s="96">
        <f t="shared" si="41"/>
        <v>237119.4</v>
      </c>
    </row>
    <row r="407" spans="1:16" x14ac:dyDescent="0.25">
      <c r="A407" s="88">
        <v>405</v>
      </c>
      <c r="B407" s="244" t="s">
        <v>241</v>
      </c>
      <c r="C407" s="245" t="s">
        <v>17</v>
      </c>
      <c r="D407" s="89">
        <v>1</v>
      </c>
      <c r="E407" s="90">
        <f t="shared" si="36"/>
        <v>22044.833333333332</v>
      </c>
      <c r="F407" s="91">
        <v>0.05</v>
      </c>
      <c r="G407" s="127">
        <f t="shared" si="40"/>
        <v>23147.074999999997</v>
      </c>
      <c r="H407" s="92"/>
      <c r="I407" s="99">
        <v>21506.666666666664</v>
      </c>
      <c r="J407" s="103">
        <v>22583</v>
      </c>
      <c r="K407" s="93">
        <f t="shared" si="37"/>
        <v>22044.833333333332</v>
      </c>
      <c r="L407" s="94"/>
      <c r="M407" s="95">
        <v>0.05</v>
      </c>
      <c r="N407" s="101">
        <f t="shared" si="38"/>
        <v>22581.999999999996</v>
      </c>
      <c r="O407" s="107">
        <f t="shared" si="39"/>
        <v>23712.15</v>
      </c>
      <c r="P407" s="96">
        <f t="shared" si="41"/>
        <v>23147.074999999997</v>
      </c>
    </row>
    <row r="408" spans="1:16" ht="38.25" x14ac:dyDescent="0.25">
      <c r="A408" s="88">
        <v>406</v>
      </c>
      <c r="B408" s="244" t="s">
        <v>242</v>
      </c>
      <c r="C408" s="245" t="s">
        <v>14</v>
      </c>
      <c r="D408" s="89">
        <v>1</v>
      </c>
      <c r="E408" s="90">
        <f t="shared" si="36"/>
        <v>223930.03361344538</v>
      </c>
      <c r="F408" s="91">
        <v>0.19</v>
      </c>
      <c r="G408" s="127">
        <f t="shared" si="40"/>
        <v>266476.74</v>
      </c>
      <c r="H408" s="92"/>
      <c r="I408" s="99">
        <v>218468.06722689077</v>
      </c>
      <c r="J408" s="103">
        <v>229392</v>
      </c>
      <c r="K408" s="93">
        <f t="shared" si="37"/>
        <v>223930.03361344538</v>
      </c>
      <c r="L408" s="94"/>
      <c r="M408" s="95">
        <v>0.19</v>
      </c>
      <c r="N408" s="101">
        <f t="shared" si="38"/>
        <v>259977</v>
      </c>
      <c r="O408" s="107">
        <f t="shared" si="39"/>
        <v>272976.48</v>
      </c>
      <c r="P408" s="96">
        <f t="shared" si="41"/>
        <v>266476.74</v>
      </c>
    </row>
    <row r="409" spans="1:16" x14ac:dyDescent="0.25">
      <c r="A409" s="88">
        <v>407</v>
      </c>
      <c r="B409" s="246" t="s">
        <v>2297</v>
      </c>
      <c r="C409" s="245" t="s">
        <v>19</v>
      </c>
      <c r="D409" s="89">
        <v>1</v>
      </c>
      <c r="E409" s="90">
        <f t="shared" si="36"/>
        <v>30487</v>
      </c>
      <c r="F409" s="91">
        <v>0</v>
      </c>
      <c r="G409" s="127">
        <f t="shared" si="40"/>
        <v>30487</v>
      </c>
      <c r="H409" s="92"/>
      <c r="I409" s="99">
        <v>29743</v>
      </c>
      <c r="J409" s="103">
        <v>31231</v>
      </c>
      <c r="K409" s="93">
        <f t="shared" si="37"/>
        <v>30487</v>
      </c>
      <c r="L409" s="94"/>
      <c r="M409" s="95">
        <v>0</v>
      </c>
      <c r="N409" s="101">
        <f t="shared" si="38"/>
        <v>29743</v>
      </c>
      <c r="O409" s="107">
        <f t="shared" si="39"/>
        <v>31231</v>
      </c>
      <c r="P409" s="96">
        <f t="shared" si="41"/>
        <v>30487</v>
      </c>
    </row>
    <row r="410" spans="1:16" x14ac:dyDescent="0.25">
      <c r="A410" s="88">
        <v>408</v>
      </c>
      <c r="B410" s="244" t="s">
        <v>243</v>
      </c>
      <c r="C410" s="245" t="s">
        <v>16</v>
      </c>
      <c r="D410" s="89">
        <v>1</v>
      </c>
      <c r="E410" s="90">
        <f t="shared" si="36"/>
        <v>138532.89075630251</v>
      </c>
      <c r="F410" s="91">
        <v>0.19</v>
      </c>
      <c r="G410" s="127">
        <f t="shared" si="40"/>
        <v>164854.13999999998</v>
      </c>
      <c r="H410" s="92"/>
      <c r="I410" s="99">
        <v>135153.78151260506</v>
      </c>
      <c r="J410" s="103">
        <v>141912</v>
      </c>
      <c r="K410" s="93">
        <f t="shared" si="37"/>
        <v>138532.89075630251</v>
      </c>
      <c r="L410" s="94"/>
      <c r="M410" s="95">
        <v>0.19</v>
      </c>
      <c r="N410" s="101">
        <f t="shared" si="38"/>
        <v>160833</v>
      </c>
      <c r="O410" s="107">
        <f t="shared" si="39"/>
        <v>168875.28</v>
      </c>
      <c r="P410" s="96">
        <f t="shared" si="41"/>
        <v>164854.14000000001</v>
      </c>
    </row>
    <row r="411" spans="1:16" x14ac:dyDescent="0.25">
      <c r="A411" s="88">
        <v>409</v>
      </c>
      <c r="B411" s="244" t="s">
        <v>244</v>
      </c>
      <c r="C411" s="245" t="s">
        <v>16</v>
      </c>
      <c r="D411" s="89">
        <v>1</v>
      </c>
      <c r="E411" s="90">
        <f t="shared" si="36"/>
        <v>312173.83193277312</v>
      </c>
      <c r="F411" s="91">
        <v>0.19</v>
      </c>
      <c r="G411" s="127">
        <f t="shared" si="40"/>
        <v>371486.86</v>
      </c>
      <c r="H411" s="92"/>
      <c r="I411" s="99">
        <v>304559.66386554623</v>
      </c>
      <c r="J411" s="103">
        <v>319788</v>
      </c>
      <c r="K411" s="93">
        <f t="shared" si="37"/>
        <v>312173.83193277312</v>
      </c>
      <c r="L411" s="94"/>
      <c r="M411" s="95">
        <v>0.19</v>
      </c>
      <c r="N411" s="101">
        <f t="shared" si="38"/>
        <v>362426</v>
      </c>
      <c r="O411" s="107">
        <f t="shared" si="39"/>
        <v>380547.72</v>
      </c>
      <c r="P411" s="96">
        <f t="shared" si="41"/>
        <v>371486.86</v>
      </c>
    </row>
    <row r="412" spans="1:16" x14ac:dyDescent="0.25">
      <c r="A412" s="88">
        <v>410</v>
      </c>
      <c r="B412" s="244" t="s">
        <v>245</v>
      </c>
      <c r="C412" s="245" t="s">
        <v>16</v>
      </c>
      <c r="D412" s="89">
        <v>1</v>
      </c>
      <c r="E412" s="90">
        <f t="shared" si="36"/>
        <v>64521.949579831933</v>
      </c>
      <c r="F412" s="91">
        <v>0.19</v>
      </c>
      <c r="G412" s="127">
        <f t="shared" si="40"/>
        <v>76781.119999999995</v>
      </c>
      <c r="H412" s="92"/>
      <c r="I412" s="99">
        <v>62947.899159663866</v>
      </c>
      <c r="J412" s="103">
        <v>66096</v>
      </c>
      <c r="K412" s="93">
        <f t="shared" si="37"/>
        <v>64521.949579831933</v>
      </c>
      <c r="L412" s="94"/>
      <c r="M412" s="95">
        <v>0.19</v>
      </c>
      <c r="N412" s="101">
        <f t="shared" si="38"/>
        <v>74908</v>
      </c>
      <c r="O412" s="107">
        <f t="shared" si="39"/>
        <v>78654.240000000005</v>
      </c>
      <c r="P412" s="96">
        <f t="shared" si="41"/>
        <v>76781.119999999995</v>
      </c>
    </row>
    <row r="413" spans="1:16" ht="25.5" x14ac:dyDescent="0.25">
      <c r="A413" s="88">
        <v>411</v>
      </c>
      <c r="B413" s="244" t="s">
        <v>246</v>
      </c>
      <c r="C413" s="245" t="s">
        <v>247</v>
      </c>
      <c r="D413" s="89">
        <v>1</v>
      </c>
      <c r="E413" s="90">
        <f t="shared" si="36"/>
        <v>84448.117647058825</v>
      </c>
      <c r="F413" s="91">
        <v>0.19</v>
      </c>
      <c r="G413" s="127">
        <f t="shared" si="40"/>
        <v>100493.26000000001</v>
      </c>
      <c r="H413" s="92"/>
      <c r="I413" s="99">
        <v>82388.23529411765</v>
      </c>
      <c r="J413" s="103">
        <v>86508</v>
      </c>
      <c r="K413" s="93">
        <f t="shared" si="37"/>
        <v>84448.117647058825</v>
      </c>
      <c r="L413" s="94"/>
      <c r="M413" s="95">
        <v>0.19</v>
      </c>
      <c r="N413" s="101">
        <f t="shared" si="38"/>
        <v>98042</v>
      </c>
      <c r="O413" s="107">
        <f t="shared" si="39"/>
        <v>102944.52</v>
      </c>
      <c r="P413" s="96">
        <f t="shared" si="41"/>
        <v>100493.26000000001</v>
      </c>
    </row>
    <row r="414" spans="1:16" ht="25.5" x14ac:dyDescent="0.25">
      <c r="A414" s="88">
        <v>412</v>
      </c>
      <c r="B414" s="244" t="s">
        <v>248</v>
      </c>
      <c r="C414" s="245" t="s">
        <v>16</v>
      </c>
      <c r="D414" s="89">
        <v>1</v>
      </c>
      <c r="E414" s="90">
        <f t="shared" si="36"/>
        <v>855.22689075630251</v>
      </c>
      <c r="F414" s="91">
        <v>0.19</v>
      </c>
      <c r="G414" s="127">
        <f t="shared" si="40"/>
        <v>1017.72</v>
      </c>
      <c r="H414" s="92"/>
      <c r="I414" s="99">
        <v>834.45378151260513</v>
      </c>
      <c r="J414" s="103">
        <v>876</v>
      </c>
      <c r="K414" s="93">
        <f t="shared" si="37"/>
        <v>855.22689075630251</v>
      </c>
      <c r="L414" s="94"/>
      <c r="M414" s="95">
        <v>0.19</v>
      </c>
      <c r="N414" s="101">
        <f t="shared" si="38"/>
        <v>993.00000000000011</v>
      </c>
      <c r="O414" s="107">
        <f t="shared" si="39"/>
        <v>1042.44</v>
      </c>
      <c r="P414" s="96">
        <f t="shared" si="41"/>
        <v>1017.72</v>
      </c>
    </row>
    <row r="415" spans="1:16" x14ac:dyDescent="0.25">
      <c r="A415" s="88">
        <v>413</v>
      </c>
      <c r="B415" s="244" t="s">
        <v>249</v>
      </c>
      <c r="C415" s="245" t="s">
        <v>16</v>
      </c>
      <c r="D415" s="89">
        <v>1</v>
      </c>
      <c r="E415" s="90">
        <f t="shared" si="36"/>
        <v>4000.2605042016808</v>
      </c>
      <c r="F415" s="91">
        <v>0.19</v>
      </c>
      <c r="G415" s="127">
        <f t="shared" si="40"/>
        <v>4760.3100000000004</v>
      </c>
      <c r="H415" s="92"/>
      <c r="I415" s="99">
        <v>3902.5210084033615</v>
      </c>
      <c r="J415" s="103">
        <v>4098</v>
      </c>
      <c r="K415" s="93">
        <f t="shared" si="37"/>
        <v>4000.2605042016808</v>
      </c>
      <c r="L415" s="94"/>
      <c r="M415" s="95">
        <v>0.19</v>
      </c>
      <c r="N415" s="101">
        <f t="shared" si="38"/>
        <v>4644</v>
      </c>
      <c r="O415" s="107">
        <f t="shared" si="39"/>
        <v>4876.62</v>
      </c>
      <c r="P415" s="96">
        <f t="shared" si="41"/>
        <v>4760.3099999999995</v>
      </c>
    </row>
    <row r="416" spans="1:16" x14ac:dyDescent="0.25">
      <c r="A416" s="88">
        <v>414</v>
      </c>
      <c r="B416" s="244" t="s">
        <v>250</v>
      </c>
      <c r="C416" s="245" t="s">
        <v>62</v>
      </c>
      <c r="D416" s="89">
        <v>1</v>
      </c>
      <c r="E416" s="90">
        <f t="shared" si="36"/>
        <v>360566.21428571432</v>
      </c>
      <c r="F416" s="91">
        <v>0.19</v>
      </c>
      <c r="G416" s="127">
        <f t="shared" si="40"/>
        <v>429073.79500000004</v>
      </c>
      <c r="H416" s="92"/>
      <c r="I416" s="99">
        <v>351771.42857142858</v>
      </c>
      <c r="J416" s="103">
        <v>369361</v>
      </c>
      <c r="K416" s="93">
        <f t="shared" si="37"/>
        <v>360566.21428571432</v>
      </c>
      <c r="L416" s="94"/>
      <c r="M416" s="95">
        <v>0.19</v>
      </c>
      <c r="N416" s="101">
        <f t="shared" si="38"/>
        <v>418608</v>
      </c>
      <c r="O416" s="107">
        <f t="shared" si="39"/>
        <v>439539.58999999997</v>
      </c>
      <c r="P416" s="96">
        <f t="shared" si="41"/>
        <v>429073.79499999998</v>
      </c>
    </row>
    <row r="417" spans="1:16" ht="25.5" x14ac:dyDescent="0.25">
      <c r="A417" s="88">
        <v>415</v>
      </c>
      <c r="B417" s="244" t="s">
        <v>251</v>
      </c>
      <c r="C417" s="245" t="s">
        <v>16</v>
      </c>
      <c r="D417" s="89">
        <v>1</v>
      </c>
      <c r="E417" s="90">
        <f t="shared" si="36"/>
        <v>109119.07142857142</v>
      </c>
      <c r="F417" s="91">
        <v>0.19</v>
      </c>
      <c r="G417" s="127">
        <f t="shared" si="40"/>
        <v>129851.69499999999</v>
      </c>
      <c r="H417" s="92"/>
      <c r="I417" s="99">
        <v>106457.14285714286</v>
      </c>
      <c r="J417" s="103">
        <v>111781</v>
      </c>
      <c r="K417" s="93">
        <f t="shared" si="37"/>
        <v>109119.07142857142</v>
      </c>
      <c r="L417" s="94"/>
      <c r="M417" s="95">
        <v>0.19</v>
      </c>
      <c r="N417" s="101">
        <f t="shared" si="38"/>
        <v>126684</v>
      </c>
      <c r="O417" s="107">
        <f t="shared" si="39"/>
        <v>133019.39000000001</v>
      </c>
      <c r="P417" s="96">
        <f t="shared" si="41"/>
        <v>129851.69500000001</v>
      </c>
    </row>
    <row r="418" spans="1:16" x14ac:dyDescent="0.25">
      <c r="A418" s="88">
        <v>416</v>
      </c>
      <c r="B418" s="244" t="s">
        <v>252</v>
      </c>
      <c r="C418" s="245" t="s">
        <v>16</v>
      </c>
      <c r="D418" s="89">
        <v>1</v>
      </c>
      <c r="E418" s="90">
        <f t="shared" si="36"/>
        <v>192617.66386554623</v>
      </c>
      <c r="F418" s="91">
        <v>0.19</v>
      </c>
      <c r="G418" s="127">
        <f t="shared" si="40"/>
        <v>229215.02000000002</v>
      </c>
      <c r="H418" s="92"/>
      <c r="I418" s="99">
        <v>187919.32773109243</v>
      </c>
      <c r="J418" s="103">
        <v>197316</v>
      </c>
      <c r="K418" s="93">
        <f t="shared" si="37"/>
        <v>192617.66386554623</v>
      </c>
      <c r="L418" s="94"/>
      <c r="M418" s="95">
        <v>0.19</v>
      </c>
      <c r="N418" s="101">
        <f t="shared" si="38"/>
        <v>223624</v>
      </c>
      <c r="O418" s="107">
        <f t="shared" si="39"/>
        <v>234806.04</v>
      </c>
      <c r="P418" s="96">
        <f t="shared" si="41"/>
        <v>229215.02000000002</v>
      </c>
    </row>
    <row r="419" spans="1:16" x14ac:dyDescent="0.25">
      <c r="A419" s="88">
        <v>417</v>
      </c>
      <c r="B419" s="244" t="s">
        <v>253</v>
      </c>
      <c r="C419" s="245" t="s">
        <v>16</v>
      </c>
      <c r="D419" s="89">
        <v>1</v>
      </c>
      <c r="E419" s="90">
        <f t="shared" si="36"/>
        <v>9597.5</v>
      </c>
      <c r="F419" s="91">
        <v>0</v>
      </c>
      <c r="G419" s="127">
        <f t="shared" si="40"/>
        <v>9597.5</v>
      </c>
      <c r="H419" s="92"/>
      <c r="I419" s="99">
        <v>9363</v>
      </c>
      <c r="J419" s="103">
        <v>9832</v>
      </c>
      <c r="K419" s="93">
        <f t="shared" si="37"/>
        <v>9597.5</v>
      </c>
      <c r="L419" s="94"/>
      <c r="M419" s="95">
        <v>0</v>
      </c>
      <c r="N419" s="101">
        <f t="shared" si="38"/>
        <v>9363</v>
      </c>
      <c r="O419" s="107">
        <f t="shared" si="39"/>
        <v>9832</v>
      </c>
      <c r="P419" s="96">
        <f t="shared" si="41"/>
        <v>9597.5</v>
      </c>
    </row>
    <row r="420" spans="1:16" x14ac:dyDescent="0.25">
      <c r="A420" s="88">
        <v>418</v>
      </c>
      <c r="B420" s="244" t="s">
        <v>254</v>
      </c>
      <c r="C420" s="245" t="s">
        <v>16</v>
      </c>
      <c r="D420" s="89">
        <v>1</v>
      </c>
      <c r="E420" s="90">
        <f t="shared" si="36"/>
        <v>37210.26050420168</v>
      </c>
      <c r="F420" s="91">
        <v>0.19</v>
      </c>
      <c r="G420" s="127">
        <f t="shared" si="40"/>
        <v>44280.21</v>
      </c>
      <c r="H420" s="92"/>
      <c r="I420" s="99">
        <v>36302.521008403361</v>
      </c>
      <c r="J420" s="103">
        <v>38118</v>
      </c>
      <c r="K420" s="93">
        <f t="shared" si="37"/>
        <v>37210.26050420168</v>
      </c>
      <c r="L420" s="94"/>
      <c r="M420" s="95">
        <v>0.19</v>
      </c>
      <c r="N420" s="101">
        <f t="shared" si="38"/>
        <v>43200</v>
      </c>
      <c r="O420" s="107">
        <f t="shared" si="39"/>
        <v>45360.42</v>
      </c>
      <c r="P420" s="96">
        <f t="shared" si="41"/>
        <v>44280.21</v>
      </c>
    </row>
    <row r="421" spans="1:16" x14ac:dyDescent="0.25">
      <c r="A421" s="88">
        <v>419</v>
      </c>
      <c r="B421" s="244" t="s">
        <v>255</v>
      </c>
      <c r="C421" s="245" t="s">
        <v>16</v>
      </c>
      <c r="D421" s="89">
        <v>1</v>
      </c>
      <c r="E421" s="90">
        <f t="shared" si="36"/>
        <v>45387</v>
      </c>
      <c r="F421" s="91">
        <v>0</v>
      </c>
      <c r="G421" s="127">
        <f t="shared" si="40"/>
        <v>45387</v>
      </c>
      <c r="H421" s="92"/>
      <c r="I421" s="99">
        <v>44280</v>
      </c>
      <c r="J421" s="103">
        <v>46494</v>
      </c>
      <c r="K421" s="93">
        <f t="shared" si="37"/>
        <v>45387</v>
      </c>
      <c r="L421" s="94"/>
      <c r="M421" s="95">
        <v>0</v>
      </c>
      <c r="N421" s="101">
        <f t="shared" si="38"/>
        <v>44280</v>
      </c>
      <c r="O421" s="107">
        <f t="shared" si="39"/>
        <v>46494</v>
      </c>
      <c r="P421" s="96">
        <f t="shared" si="41"/>
        <v>45387</v>
      </c>
    </row>
    <row r="422" spans="1:16" x14ac:dyDescent="0.25">
      <c r="A422" s="88">
        <v>420</v>
      </c>
      <c r="B422" s="244" t="s">
        <v>2298</v>
      </c>
      <c r="C422" s="245" t="s">
        <v>19</v>
      </c>
      <c r="D422" s="89">
        <v>1</v>
      </c>
      <c r="E422" s="90">
        <f t="shared" si="36"/>
        <v>2878.5</v>
      </c>
      <c r="F422" s="91">
        <v>0</v>
      </c>
      <c r="G422" s="127">
        <f t="shared" si="40"/>
        <v>2878.5</v>
      </c>
      <c r="H422" s="92"/>
      <c r="I422" s="99">
        <v>2808</v>
      </c>
      <c r="J422" s="103">
        <v>2949</v>
      </c>
      <c r="K422" s="93">
        <f t="shared" si="37"/>
        <v>2878.5</v>
      </c>
      <c r="L422" s="94"/>
      <c r="M422" s="95">
        <v>0</v>
      </c>
      <c r="N422" s="101">
        <f t="shared" si="38"/>
        <v>2808</v>
      </c>
      <c r="O422" s="107">
        <f t="shared" si="39"/>
        <v>2949</v>
      </c>
      <c r="P422" s="96">
        <f t="shared" si="41"/>
        <v>2878.5</v>
      </c>
    </row>
    <row r="423" spans="1:16" ht="38.25" x14ac:dyDescent="0.25">
      <c r="A423" s="88">
        <v>421</v>
      </c>
      <c r="B423" s="244" t="s">
        <v>2299</v>
      </c>
      <c r="C423" s="245" t="s">
        <v>14</v>
      </c>
      <c r="D423" s="89">
        <v>1</v>
      </c>
      <c r="E423" s="90">
        <f t="shared" si="36"/>
        <v>53025.5</v>
      </c>
      <c r="F423" s="91">
        <v>0</v>
      </c>
      <c r="G423" s="127">
        <f t="shared" si="40"/>
        <v>53025.5</v>
      </c>
      <c r="H423" s="92"/>
      <c r="I423" s="99">
        <v>51732</v>
      </c>
      <c r="J423" s="103">
        <v>54319</v>
      </c>
      <c r="K423" s="93">
        <f t="shared" si="37"/>
        <v>53025.5</v>
      </c>
      <c r="L423" s="94"/>
      <c r="M423" s="95">
        <v>0</v>
      </c>
      <c r="N423" s="101">
        <f t="shared" si="38"/>
        <v>51732</v>
      </c>
      <c r="O423" s="107">
        <f t="shared" si="39"/>
        <v>54319</v>
      </c>
      <c r="P423" s="96">
        <f t="shared" si="41"/>
        <v>53025.5</v>
      </c>
    </row>
    <row r="424" spans="1:16" x14ac:dyDescent="0.25">
      <c r="A424" s="88">
        <v>422</v>
      </c>
      <c r="B424" s="244" t="s">
        <v>2300</v>
      </c>
      <c r="C424" s="245" t="s">
        <v>14</v>
      </c>
      <c r="D424" s="89">
        <v>1</v>
      </c>
      <c r="E424" s="90">
        <f t="shared" si="36"/>
        <v>211216</v>
      </c>
      <c r="F424" s="91">
        <v>0</v>
      </c>
      <c r="G424" s="127">
        <f t="shared" si="40"/>
        <v>211216</v>
      </c>
      <c r="H424" s="92"/>
      <c r="I424" s="99">
        <v>206064</v>
      </c>
      <c r="J424" s="103">
        <v>216368</v>
      </c>
      <c r="K424" s="93">
        <f t="shared" si="37"/>
        <v>211216</v>
      </c>
      <c r="L424" s="94"/>
      <c r="M424" s="95">
        <v>0</v>
      </c>
      <c r="N424" s="101">
        <f t="shared" si="38"/>
        <v>206064</v>
      </c>
      <c r="O424" s="107">
        <f t="shared" si="39"/>
        <v>216368</v>
      </c>
      <c r="P424" s="96">
        <f t="shared" si="41"/>
        <v>211216</v>
      </c>
    </row>
    <row r="425" spans="1:16" x14ac:dyDescent="0.25">
      <c r="A425" s="88">
        <v>423</v>
      </c>
      <c r="B425" s="247" t="s">
        <v>2301</v>
      </c>
      <c r="C425" s="248" t="s">
        <v>14</v>
      </c>
      <c r="D425" s="89">
        <v>1</v>
      </c>
      <c r="E425" s="90">
        <f t="shared" si="36"/>
        <v>97637.5</v>
      </c>
      <c r="F425" s="91">
        <v>0</v>
      </c>
      <c r="G425" s="127">
        <f t="shared" si="40"/>
        <v>97637.5</v>
      </c>
      <c r="H425" s="92"/>
      <c r="I425" s="99">
        <v>95256</v>
      </c>
      <c r="J425" s="103">
        <v>100019</v>
      </c>
      <c r="K425" s="93">
        <f t="shared" si="37"/>
        <v>97637.5</v>
      </c>
      <c r="L425" s="94"/>
      <c r="M425" s="95">
        <v>0</v>
      </c>
      <c r="N425" s="101">
        <f t="shared" si="38"/>
        <v>95256</v>
      </c>
      <c r="O425" s="107">
        <f t="shared" si="39"/>
        <v>100019</v>
      </c>
      <c r="P425" s="96">
        <f t="shared" si="41"/>
        <v>97637.5</v>
      </c>
    </row>
    <row r="426" spans="1:16" x14ac:dyDescent="0.25">
      <c r="A426" s="88">
        <v>424</v>
      </c>
      <c r="B426" s="247" t="s">
        <v>256</v>
      </c>
      <c r="C426" s="248" t="s">
        <v>72</v>
      </c>
      <c r="D426" s="89">
        <v>1</v>
      </c>
      <c r="E426" s="90">
        <f t="shared" si="36"/>
        <v>295015.5</v>
      </c>
      <c r="F426" s="91">
        <v>0</v>
      </c>
      <c r="G426" s="127">
        <f t="shared" si="40"/>
        <v>295015.5</v>
      </c>
      <c r="H426" s="92"/>
      <c r="I426" s="99">
        <v>287820</v>
      </c>
      <c r="J426" s="103">
        <v>302211</v>
      </c>
      <c r="K426" s="93">
        <f t="shared" si="37"/>
        <v>295015.5</v>
      </c>
      <c r="L426" s="94"/>
      <c r="M426" s="95">
        <v>0</v>
      </c>
      <c r="N426" s="101">
        <f t="shared" si="38"/>
        <v>287820</v>
      </c>
      <c r="O426" s="107">
        <f t="shared" si="39"/>
        <v>302211</v>
      </c>
      <c r="P426" s="96">
        <f t="shared" si="41"/>
        <v>295015.5</v>
      </c>
    </row>
    <row r="427" spans="1:16" ht="89.25" x14ac:dyDescent="0.25">
      <c r="A427" s="88">
        <v>425</v>
      </c>
      <c r="B427" s="249" t="s">
        <v>2302</v>
      </c>
      <c r="C427" s="248" t="s">
        <v>16</v>
      </c>
      <c r="D427" s="89">
        <v>1</v>
      </c>
      <c r="E427" s="90">
        <f t="shared" si="36"/>
        <v>93718</v>
      </c>
      <c r="F427" s="91">
        <v>0</v>
      </c>
      <c r="G427" s="127">
        <f t="shared" si="40"/>
        <v>93718</v>
      </c>
      <c r="H427" s="92"/>
      <c r="I427" s="99">
        <v>91432</v>
      </c>
      <c r="J427" s="103">
        <v>96004</v>
      </c>
      <c r="K427" s="93">
        <f t="shared" si="37"/>
        <v>93718</v>
      </c>
      <c r="L427" s="94"/>
      <c r="M427" s="95">
        <v>0</v>
      </c>
      <c r="N427" s="101">
        <f t="shared" si="38"/>
        <v>91432</v>
      </c>
      <c r="O427" s="107">
        <f t="shared" si="39"/>
        <v>96004</v>
      </c>
      <c r="P427" s="96">
        <f t="shared" si="41"/>
        <v>93718</v>
      </c>
    </row>
    <row r="428" spans="1:16" x14ac:dyDescent="0.25">
      <c r="A428" s="88">
        <v>426</v>
      </c>
      <c r="B428" s="247" t="s">
        <v>257</v>
      </c>
      <c r="C428" s="248" t="s">
        <v>16</v>
      </c>
      <c r="D428" s="89">
        <v>1</v>
      </c>
      <c r="E428" s="90">
        <f t="shared" si="36"/>
        <v>460195.71428571432</v>
      </c>
      <c r="F428" s="91">
        <v>0.19</v>
      </c>
      <c r="G428" s="127">
        <f t="shared" si="40"/>
        <v>547632.9</v>
      </c>
      <c r="H428" s="92"/>
      <c r="I428" s="99">
        <v>448971.42857142858</v>
      </c>
      <c r="J428" s="103">
        <v>471420</v>
      </c>
      <c r="K428" s="93">
        <f t="shared" si="37"/>
        <v>460195.71428571432</v>
      </c>
      <c r="L428" s="94"/>
      <c r="M428" s="95">
        <v>0.19</v>
      </c>
      <c r="N428" s="101">
        <f t="shared" si="38"/>
        <v>534276</v>
      </c>
      <c r="O428" s="107">
        <f t="shared" si="39"/>
        <v>560989.80000000005</v>
      </c>
      <c r="P428" s="96">
        <f t="shared" si="41"/>
        <v>547632.9</v>
      </c>
    </row>
    <row r="429" spans="1:16" x14ac:dyDescent="0.25">
      <c r="A429" s="88">
        <v>427</v>
      </c>
      <c r="B429" s="247" t="s">
        <v>258</v>
      </c>
      <c r="C429" s="248" t="s">
        <v>26</v>
      </c>
      <c r="D429" s="89">
        <v>1</v>
      </c>
      <c r="E429" s="90">
        <f t="shared" si="36"/>
        <v>88072.5</v>
      </c>
      <c r="F429" s="91">
        <v>0</v>
      </c>
      <c r="G429" s="127">
        <f t="shared" si="40"/>
        <v>88072.5</v>
      </c>
      <c r="H429" s="92"/>
      <c r="I429" s="99">
        <v>85924</v>
      </c>
      <c r="J429" s="103">
        <v>90221</v>
      </c>
      <c r="K429" s="93">
        <f t="shared" si="37"/>
        <v>88072.5</v>
      </c>
      <c r="L429" s="94"/>
      <c r="M429" s="95">
        <v>0</v>
      </c>
      <c r="N429" s="101">
        <f t="shared" si="38"/>
        <v>85924</v>
      </c>
      <c r="O429" s="107">
        <f t="shared" si="39"/>
        <v>90221</v>
      </c>
      <c r="P429" s="96">
        <f t="shared" si="41"/>
        <v>88072.5</v>
      </c>
    </row>
    <row r="430" spans="1:16" x14ac:dyDescent="0.25">
      <c r="A430" s="88">
        <v>428</v>
      </c>
      <c r="B430" s="247" t="s">
        <v>259</v>
      </c>
      <c r="C430" s="248" t="s">
        <v>26</v>
      </c>
      <c r="D430" s="89">
        <v>1</v>
      </c>
      <c r="E430" s="90">
        <f t="shared" si="36"/>
        <v>79040</v>
      </c>
      <c r="F430" s="91">
        <v>0</v>
      </c>
      <c r="G430" s="127">
        <f t="shared" si="40"/>
        <v>79040</v>
      </c>
      <c r="H430" s="92"/>
      <c r="I430" s="99">
        <v>77112</v>
      </c>
      <c r="J430" s="103">
        <v>80968</v>
      </c>
      <c r="K430" s="93">
        <f t="shared" si="37"/>
        <v>79040</v>
      </c>
      <c r="L430" s="94"/>
      <c r="M430" s="95">
        <v>0</v>
      </c>
      <c r="N430" s="101">
        <f t="shared" si="38"/>
        <v>77112</v>
      </c>
      <c r="O430" s="107">
        <f t="shared" si="39"/>
        <v>80968</v>
      </c>
      <c r="P430" s="96">
        <f t="shared" si="41"/>
        <v>79040</v>
      </c>
    </row>
    <row r="431" spans="1:16" x14ac:dyDescent="0.25">
      <c r="A431" s="88">
        <v>429</v>
      </c>
      <c r="B431" s="247" t="s">
        <v>260</v>
      </c>
      <c r="C431" s="248" t="s">
        <v>14</v>
      </c>
      <c r="D431" s="89">
        <v>1</v>
      </c>
      <c r="E431" s="90">
        <f t="shared" si="36"/>
        <v>790.5</v>
      </c>
      <c r="F431" s="91">
        <v>0</v>
      </c>
      <c r="G431" s="127">
        <f t="shared" si="40"/>
        <v>790.5</v>
      </c>
      <c r="H431" s="92"/>
      <c r="I431" s="99">
        <v>771</v>
      </c>
      <c r="J431" s="103">
        <v>810</v>
      </c>
      <c r="K431" s="93">
        <f t="shared" si="37"/>
        <v>790.5</v>
      </c>
      <c r="L431" s="94"/>
      <c r="M431" s="95">
        <v>0</v>
      </c>
      <c r="N431" s="101">
        <f t="shared" si="38"/>
        <v>771</v>
      </c>
      <c r="O431" s="107">
        <f t="shared" si="39"/>
        <v>810</v>
      </c>
      <c r="P431" s="96">
        <f t="shared" si="41"/>
        <v>790.5</v>
      </c>
    </row>
    <row r="432" spans="1:16" x14ac:dyDescent="0.25">
      <c r="A432" s="88">
        <v>430</v>
      </c>
      <c r="B432" s="247" t="s">
        <v>261</v>
      </c>
      <c r="C432" s="248" t="s">
        <v>14</v>
      </c>
      <c r="D432" s="89">
        <v>1</v>
      </c>
      <c r="E432" s="90">
        <f t="shared" si="36"/>
        <v>676.5</v>
      </c>
      <c r="F432" s="91">
        <v>0</v>
      </c>
      <c r="G432" s="127">
        <f t="shared" si="40"/>
        <v>676.5</v>
      </c>
      <c r="H432" s="92"/>
      <c r="I432" s="99">
        <v>660</v>
      </c>
      <c r="J432" s="103">
        <v>693</v>
      </c>
      <c r="K432" s="93">
        <f t="shared" si="37"/>
        <v>676.5</v>
      </c>
      <c r="L432" s="94"/>
      <c r="M432" s="95">
        <v>0</v>
      </c>
      <c r="N432" s="101">
        <f t="shared" si="38"/>
        <v>660</v>
      </c>
      <c r="O432" s="107">
        <f t="shared" si="39"/>
        <v>693</v>
      </c>
      <c r="P432" s="96">
        <f t="shared" si="41"/>
        <v>676.5</v>
      </c>
    </row>
    <row r="433" spans="1:16" x14ac:dyDescent="0.25">
      <c r="A433" s="88">
        <v>431</v>
      </c>
      <c r="B433" s="247" t="s">
        <v>1795</v>
      </c>
      <c r="C433" s="248" t="s">
        <v>26</v>
      </c>
      <c r="D433" s="89">
        <v>1</v>
      </c>
      <c r="E433" s="90">
        <f t="shared" si="36"/>
        <v>8434.2857142857138</v>
      </c>
      <c r="F433" s="91">
        <v>0.05</v>
      </c>
      <c r="G433" s="127">
        <f t="shared" si="40"/>
        <v>8856</v>
      </c>
      <c r="H433" s="92"/>
      <c r="I433" s="99">
        <v>8228.5714285714275</v>
      </c>
      <c r="J433" s="103">
        <v>8640</v>
      </c>
      <c r="K433" s="93">
        <f t="shared" si="37"/>
        <v>8434.2857142857138</v>
      </c>
      <c r="L433" s="94"/>
      <c r="M433" s="95">
        <v>0.05</v>
      </c>
      <c r="N433" s="101">
        <f t="shared" si="38"/>
        <v>8639.9999999999982</v>
      </c>
      <c r="O433" s="107">
        <f t="shared" si="39"/>
        <v>9072</v>
      </c>
      <c r="P433" s="96">
        <f t="shared" si="41"/>
        <v>8856</v>
      </c>
    </row>
    <row r="434" spans="1:16" x14ac:dyDescent="0.25">
      <c r="A434" s="88">
        <v>432</v>
      </c>
      <c r="B434" s="247" t="s">
        <v>263</v>
      </c>
      <c r="C434" s="248" t="s">
        <v>14</v>
      </c>
      <c r="D434" s="89">
        <v>1</v>
      </c>
      <c r="E434" s="90">
        <f t="shared" si="36"/>
        <v>127430.92857142857</v>
      </c>
      <c r="F434" s="91">
        <v>0.05</v>
      </c>
      <c r="G434" s="127">
        <f t="shared" si="40"/>
        <v>133802.47500000001</v>
      </c>
      <c r="H434" s="92"/>
      <c r="I434" s="99">
        <v>124322.85714285713</v>
      </c>
      <c r="J434" s="103">
        <v>130539</v>
      </c>
      <c r="K434" s="93">
        <f t="shared" si="37"/>
        <v>127430.92857142857</v>
      </c>
      <c r="L434" s="94"/>
      <c r="M434" s="95">
        <v>0.05</v>
      </c>
      <c r="N434" s="101">
        <f t="shared" si="38"/>
        <v>130538.99999999999</v>
      </c>
      <c r="O434" s="107">
        <f t="shared" si="39"/>
        <v>137065.95000000001</v>
      </c>
      <c r="P434" s="96">
        <f t="shared" si="41"/>
        <v>133802.47500000001</v>
      </c>
    </row>
    <row r="435" spans="1:16" x14ac:dyDescent="0.25">
      <c r="A435" s="88">
        <v>433</v>
      </c>
      <c r="B435" s="247" t="s">
        <v>264</v>
      </c>
      <c r="C435" s="248" t="s">
        <v>262</v>
      </c>
      <c r="D435" s="89">
        <v>1</v>
      </c>
      <c r="E435" s="90">
        <f t="shared" si="36"/>
        <v>77</v>
      </c>
      <c r="F435" s="91">
        <v>0</v>
      </c>
      <c r="G435" s="127">
        <f t="shared" si="40"/>
        <v>77</v>
      </c>
      <c r="H435" s="92"/>
      <c r="I435" s="99">
        <v>75</v>
      </c>
      <c r="J435" s="103">
        <v>79</v>
      </c>
      <c r="K435" s="93">
        <f t="shared" si="37"/>
        <v>77</v>
      </c>
      <c r="L435" s="94"/>
      <c r="M435" s="95">
        <v>0</v>
      </c>
      <c r="N435" s="101">
        <f t="shared" si="38"/>
        <v>75</v>
      </c>
      <c r="O435" s="107">
        <f t="shared" si="39"/>
        <v>79</v>
      </c>
      <c r="P435" s="96">
        <f t="shared" si="41"/>
        <v>77</v>
      </c>
    </row>
    <row r="436" spans="1:16" x14ac:dyDescent="0.25">
      <c r="A436" s="88">
        <v>434</v>
      </c>
      <c r="B436" s="247" t="s">
        <v>265</v>
      </c>
      <c r="C436" s="248" t="s">
        <v>262</v>
      </c>
      <c r="D436" s="89">
        <v>1</v>
      </c>
      <c r="E436" s="90">
        <f t="shared" si="36"/>
        <v>259.5</v>
      </c>
      <c r="F436" s="91">
        <v>0</v>
      </c>
      <c r="G436" s="127">
        <f t="shared" si="40"/>
        <v>259.5</v>
      </c>
      <c r="H436" s="92"/>
      <c r="I436" s="99">
        <v>253</v>
      </c>
      <c r="J436" s="103">
        <v>266</v>
      </c>
      <c r="K436" s="93">
        <f t="shared" si="37"/>
        <v>259.5</v>
      </c>
      <c r="L436" s="94"/>
      <c r="M436" s="95">
        <v>0</v>
      </c>
      <c r="N436" s="101">
        <f t="shared" si="38"/>
        <v>253</v>
      </c>
      <c r="O436" s="107">
        <f t="shared" si="39"/>
        <v>266</v>
      </c>
      <c r="P436" s="96">
        <f t="shared" si="41"/>
        <v>259.5</v>
      </c>
    </row>
    <row r="437" spans="1:16" x14ac:dyDescent="0.25">
      <c r="A437" s="88">
        <v>435</v>
      </c>
      <c r="B437" s="247" t="s">
        <v>266</v>
      </c>
      <c r="C437" s="248" t="s">
        <v>16</v>
      </c>
      <c r="D437" s="89">
        <v>1</v>
      </c>
      <c r="E437" s="90">
        <f t="shared" si="36"/>
        <v>6167.4033613445381</v>
      </c>
      <c r="F437" s="91">
        <v>0.19</v>
      </c>
      <c r="G437" s="127">
        <f t="shared" si="40"/>
        <v>7339.21</v>
      </c>
      <c r="H437" s="92"/>
      <c r="I437" s="99">
        <v>6016.8067226890762</v>
      </c>
      <c r="J437" s="103">
        <v>6318</v>
      </c>
      <c r="K437" s="93">
        <f t="shared" si="37"/>
        <v>6167.4033613445381</v>
      </c>
      <c r="L437" s="94"/>
      <c r="M437" s="95">
        <v>0.19</v>
      </c>
      <c r="N437" s="101">
        <f t="shared" si="38"/>
        <v>7160.0000000000009</v>
      </c>
      <c r="O437" s="107">
        <f t="shared" si="39"/>
        <v>7518.42</v>
      </c>
      <c r="P437" s="96">
        <f t="shared" si="41"/>
        <v>7339.2100000000009</v>
      </c>
    </row>
    <row r="438" spans="1:16" x14ac:dyDescent="0.25">
      <c r="A438" s="88">
        <v>436</v>
      </c>
      <c r="B438" s="247" t="s">
        <v>267</v>
      </c>
      <c r="C438" s="248" t="s">
        <v>26</v>
      </c>
      <c r="D438" s="89">
        <v>1</v>
      </c>
      <c r="E438" s="90">
        <f t="shared" si="36"/>
        <v>5313.0966386554628</v>
      </c>
      <c r="F438" s="91">
        <v>0.19</v>
      </c>
      <c r="G438" s="127">
        <f t="shared" si="40"/>
        <v>6322.5850000000009</v>
      </c>
      <c r="H438" s="92"/>
      <c r="I438" s="99">
        <v>5183.1932773109247</v>
      </c>
      <c r="J438" s="103">
        <v>5443</v>
      </c>
      <c r="K438" s="93">
        <f t="shared" si="37"/>
        <v>5313.0966386554628</v>
      </c>
      <c r="L438" s="94"/>
      <c r="M438" s="95">
        <v>0.19</v>
      </c>
      <c r="N438" s="101">
        <f t="shared" si="38"/>
        <v>6168</v>
      </c>
      <c r="O438" s="107">
        <f t="shared" si="39"/>
        <v>6477.17</v>
      </c>
      <c r="P438" s="96">
        <f t="shared" si="41"/>
        <v>6322.585</v>
      </c>
    </row>
    <row r="439" spans="1:16" ht="25.5" x14ac:dyDescent="0.25">
      <c r="A439" s="88">
        <v>437</v>
      </c>
      <c r="B439" s="247" t="s">
        <v>268</v>
      </c>
      <c r="C439" s="248" t="s">
        <v>14</v>
      </c>
      <c r="D439" s="89">
        <v>1</v>
      </c>
      <c r="E439" s="90">
        <f t="shared" si="36"/>
        <v>36187.100840336134</v>
      </c>
      <c r="F439" s="91">
        <v>0.19</v>
      </c>
      <c r="G439" s="127">
        <f t="shared" si="40"/>
        <v>43062.65</v>
      </c>
      <c r="H439" s="92"/>
      <c r="I439" s="99">
        <v>35304.201680672268</v>
      </c>
      <c r="J439" s="103">
        <v>37070</v>
      </c>
      <c r="K439" s="93">
        <f t="shared" si="37"/>
        <v>36187.100840336134</v>
      </c>
      <c r="L439" s="94"/>
      <c r="M439" s="95">
        <v>0.19</v>
      </c>
      <c r="N439" s="101">
        <f t="shared" si="38"/>
        <v>42012</v>
      </c>
      <c r="O439" s="107">
        <f t="shared" si="39"/>
        <v>44113.3</v>
      </c>
      <c r="P439" s="96">
        <f t="shared" si="41"/>
        <v>43062.65</v>
      </c>
    </row>
    <row r="440" spans="1:16" ht="25.5" x14ac:dyDescent="0.25">
      <c r="A440" s="88">
        <v>438</v>
      </c>
      <c r="B440" s="247" t="s">
        <v>269</v>
      </c>
      <c r="C440" s="248" t="s">
        <v>14</v>
      </c>
      <c r="D440" s="89">
        <v>1</v>
      </c>
      <c r="E440" s="90">
        <f t="shared" si="36"/>
        <v>21111.819327731093</v>
      </c>
      <c r="F440" s="91">
        <v>0.19</v>
      </c>
      <c r="G440" s="127">
        <f t="shared" si="40"/>
        <v>25123.065000000002</v>
      </c>
      <c r="H440" s="92"/>
      <c r="I440" s="99">
        <v>20596.638655462186</v>
      </c>
      <c r="J440" s="103">
        <v>21627</v>
      </c>
      <c r="K440" s="93">
        <f t="shared" si="37"/>
        <v>21111.819327731093</v>
      </c>
      <c r="L440" s="94"/>
      <c r="M440" s="95">
        <v>0.19</v>
      </c>
      <c r="N440" s="101">
        <f t="shared" si="38"/>
        <v>24510</v>
      </c>
      <c r="O440" s="107">
        <f t="shared" si="39"/>
        <v>25736.13</v>
      </c>
      <c r="P440" s="96">
        <f t="shared" si="41"/>
        <v>25123.065000000002</v>
      </c>
    </row>
    <row r="441" spans="1:16" ht="25.5" x14ac:dyDescent="0.25">
      <c r="A441" s="88">
        <v>439</v>
      </c>
      <c r="B441" s="247" t="s">
        <v>270</v>
      </c>
      <c r="C441" s="248" t="s">
        <v>14</v>
      </c>
      <c r="D441" s="89">
        <v>1</v>
      </c>
      <c r="E441" s="90">
        <f t="shared" si="36"/>
        <v>94885.71428571429</v>
      </c>
      <c r="F441" s="91">
        <v>0.19</v>
      </c>
      <c r="G441" s="127">
        <f t="shared" si="40"/>
        <v>112914</v>
      </c>
      <c r="H441" s="92"/>
      <c r="I441" s="99">
        <v>92571.42857142858</v>
      </c>
      <c r="J441" s="103">
        <v>97200</v>
      </c>
      <c r="K441" s="93">
        <f t="shared" si="37"/>
        <v>94885.71428571429</v>
      </c>
      <c r="L441" s="94"/>
      <c r="M441" s="95">
        <v>0.19</v>
      </c>
      <c r="N441" s="101">
        <f t="shared" si="38"/>
        <v>110160.00000000001</v>
      </c>
      <c r="O441" s="107">
        <f t="shared" si="39"/>
        <v>115668</v>
      </c>
      <c r="P441" s="96">
        <f t="shared" si="41"/>
        <v>112914</v>
      </c>
    </row>
    <row r="442" spans="1:16" x14ac:dyDescent="0.25">
      <c r="A442" s="88">
        <v>440</v>
      </c>
      <c r="B442" s="247" t="s">
        <v>271</v>
      </c>
      <c r="C442" s="248" t="s">
        <v>16</v>
      </c>
      <c r="D442" s="89">
        <v>1</v>
      </c>
      <c r="E442" s="90">
        <f t="shared" si="36"/>
        <v>369105.26050420169</v>
      </c>
      <c r="F442" s="91">
        <v>0.19</v>
      </c>
      <c r="G442" s="127">
        <f t="shared" si="40"/>
        <v>439235.26</v>
      </c>
      <c r="H442" s="92"/>
      <c r="I442" s="99">
        <v>360102.52100840339</v>
      </c>
      <c r="J442" s="103">
        <v>378108</v>
      </c>
      <c r="K442" s="93">
        <f t="shared" si="37"/>
        <v>369105.26050420169</v>
      </c>
      <c r="L442" s="94"/>
      <c r="M442" s="95">
        <v>0.19</v>
      </c>
      <c r="N442" s="101">
        <f t="shared" si="38"/>
        <v>428522</v>
      </c>
      <c r="O442" s="107">
        <f t="shared" si="39"/>
        <v>449948.52</v>
      </c>
      <c r="P442" s="96">
        <f t="shared" si="41"/>
        <v>439235.26</v>
      </c>
    </row>
    <row r="443" spans="1:16" x14ac:dyDescent="0.25">
      <c r="A443" s="88">
        <v>441</v>
      </c>
      <c r="B443" s="247" t="s">
        <v>272</v>
      </c>
      <c r="C443" s="248" t="s">
        <v>16</v>
      </c>
      <c r="D443" s="89">
        <v>1</v>
      </c>
      <c r="E443" s="90">
        <f t="shared" si="36"/>
        <v>61676.21428571429</v>
      </c>
      <c r="F443" s="91">
        <v>0.19</v>
      </c>
      <c r="G443" s="127">
        <f t="shared" si="40"/>
        <v>73394.695000000007</v>
      </c>
      <c r="H443" s="92"/>
      <c r="I443" s="99">
        <v>60171.428571428572</v>
      </c>
      <c r="J443" s="103">
        <v>63181</v>
      </c>
      <c r="K443" s="93">
        <f t="shared" si="37"/>
        <v>61676.21428571429</v>
      </c>
      <c r="L443" s="94"/>
      <c r="M443" s="95">
        <v>0.19</v>
      </c>
      <c r="N443" s="101">
        <f t="shared" si="38"/>
        <v>71604</v>
      </c>
      <c r="O443" s="107">
        <f t="shared" si="39"/>
        <v>75185.39</v>
      </c>
      <c r="P443" s="96">
        <f t="shared" si="41"/>
        <v>73394.695000000007</v>
      </c>
    </row>
    <row r="444" spans="1:16" x14ac:dyDescent="0.25">
      <c r="A444" s="88">
        <v>442</v>
      </c>
      <c r="B444" s="247" t="s">
        <v>273</v>
      </c>
      <c r="C444" s="248" t="s">
        <v>262</v>
      </c>
      <c r="D444" s="89">
        <v>1</v>
      </c>
      <c r="E444" s="90">
        <f t="shared" si="36"/>
        <v>14.642857142857142</v>
      </c>
      <c r="F444" s="91">
        <v>0.19</v>
      </c>
      <c r="G444" s="127">
        <f t="shared" si="40"/>
        <v>17.425000000000001</v>
      </c>
      <c r="H444" s="92"/>
      <c r="I444" s="99">
        <v>14.285714285714286</v>
      </c>
      <c r="J444" s="103">
        <v>15</v>
      </c>
      <c r="K444" s="93">
        <f t="shared" si="37"/>
        <v>14.642857142857142</v>
      </c>
      <c r="L444" s="94"/>
      <c r="M444" s="95">
        <v>0.19</v>
      </c>
      <c r="N444" s="101">
        <f t="shared" si="38"/>
        <v>17</v>
      </c>
      <c r="O444" s="107">
        <f t="shared" si="39"/>
        <v>17.850000000000001</v>
      </c>
      <c r="P444" s="96">
        <f t="shared" si="41"/>
        <v>17.425000000000001</v>
      </c>
    </row>
    <row r="445" spans="1:16" ht="25.5" x14ac:dyDescent="0.25">
      <c r="A445" s="88">
        <v>443</v>
      </c>
      <c r="B445" s="247" t="s">
        <v>274</v>
      </c>
      <c r="C445" s="248" t="s">
        <v>14</v>
      </c>
      <c r="D445" s="89">
        <v>1</v>
      </c>
      <c r="E445" s="90">
        <f t="shared" si="36"/>
        <v>85397.64285714287</v>
      </c>
      <c r="F445" s="91">
        <v>0.19</v>
      </c>
      <c r="G445" s="127">
        <f t="shared" si="40"/>
        <v>101623.19500000001</v>
      </c>
      <c r="H445" s="92"/>
      <c r="I445" s="99">
        <v>83314.285714285725</v>
      </c>
      <c r="J445" s="103">
        <v>87481</v>
      </c>
      <c r="K445" s="93">
        <f t="shared" si="37"/>
        <v>85397.64285714287</v>
      </c>
      <c r="L445" s="94"/>
      <c r="M445" s="95">
        <v>0.19</v>
      </c>
      <c r="N445" s="101">
        <f t="shared" si="38"/>
        <v>99144.000000000015</v>
      </c>
      <c r="O445" s="107">
        <f t="shared" si="39"/>
        <v>104102.39</v>
      </c>
      <c r="P445" s="96">
        <f t="shared" si="41"/>
        <v>101623.19500000001</v>
      </c>
    </row>
    <row r="446" spans="1:16" x14ac:dyDescent="0.25">
      <c r="A446" s="88">
        <v>444</v>
      </c>
      <c r="B446" s="247" t="s">
        <v>275</v>
      </c>
      <c r="C446" s="248" t="s">
        <v>14</v>
      </c>
      <c r="D446" s="89">
        <v>1</v>
      </c>
      <c r="E446" s="90">
        <f t="shared" si="36"/>
        <v>36373.357142857145</v>
      </c>
      <c r="F446" s="91">
        <v>0.19</v>
      </c>
      <c r="G446" s="127">
        <f t="shared" si="40"/>
        <v>43284.295000000006</v>
      </c>
      <c r="H446" s="92"/>
      <c r="I446" s="99">
        <v>35485.71428571429</v>
      </c>
      <c r="J446" s="103">
        <v>37261</v>
      </c>
      <c r="K446" s="93">
        <f t="shared" si="37"/>
        <v>36373.357142857145</v>
      </c>
      <c r="L446" s="94"/>
      <c r="M446" s="95">
        <v>0.19</v>
      </c>
      <c r="N446" s="101">
        <f t="shared" si="38"/>
        <v>42228.000000000007</v>
      </c>
      <c r="O446" s="107">
        <f t="shared" si="39"/>
        <v>44340.59</v>
      </c>
      <c r="P446" s="96">
        <f t="shared" si="41"/>
        <v>43284.294999999998</v>
      </c>
    </row>
    <row r="447" spans="1:16" x14ac:dyDescent="0.25">
      <c r="A447" s="88">
        <v>445</v>
      </c>
      <c r="B447" s="247" t="s">
        <v>276</v>
      </c>
      <c r="C447" s="248" t="s">
        <v>14</v>
      </c>
      <c r="D447" s="89">
        <v>1</v>
      </c>
      <c r="E447" s="90">
        <f t="shared" si="36"/>
        <v>66420</v>
      </c>
      <c r="F447" s="91">
        <v>0.19</v>
      </c>
      <c r="G447" s="127">
        <f t="shared" si="40"/>
        <v>79039.8</v>
      </c>
      <c r="H447" s="92"/>
      <c r="I447" s="99">
        <v>64800</v>
      </c>
      <c r="J447" s="103">
        <v>68040</v>
      </c>
      <c r="K447" s="93">
        <f t="shared" si="37"/>
        <v>66420</v>
      </c>
      <c r="L447" s="94"/>
      <c r="M447" s="95">
        <v>0.19</v>
      </c>
      <c r="N447" s="101">
        <f t="shared" si="38"/>
        <v>77112</v>
      </c>
      <c r="O447" s="107">
        <f t="shared" si="39"/>
        <v>80967.600000000006</v>
      </c>
      <c r="P447" s="96">
        <f t="shared" si="41"/>
        <v>79039.8</v>
      </c>
    </row>
    <row r="448" spans="1:16" x14ac:dyDescent="0.25">
      <c r="A448" s="88">
        <v>446</v>
      </c>
      <c r="B448" s="250" t="s">
        <v>277</v>
      </c>
      <c r="C448" s="251" t="s">
        <v>14</v>
      </c>
      <c r="D448" s="89">
        <v>1</v>
      </c>
      <c r="E448" s="90">
        <f t="shared" si="36"/>
        <v>34158.605042016803</v>
      </c>
      <c r="F448" s="91">
        <v>0.19</v>
      </c>
      <c r="G448" s="127">
        <f t="shared" si="40"/>
        <v>40648.74</v>
      </c>
      <c r="H448" s="92"/>
      <c r="I448" s="99">
        <v>33325.210084033613</v>
      </c>
      <c r="J448" s="103">
        <v>34992</v>
      </c>
      <c r="K448" s="93">
        <f t="shared" si="37"/>
        <v>34158.605042016803</v>
      </c>
      <c r="L448" s="94"/>
      <c r="M448" s="95">
        <v>0.19</v>
      </c>
      <c r="N448" s="101">
        <f t="shared" si="38"/>
        <v>39657</v>
      </c>
      <c r="O448" s="107">
        <f t="shared" si="39"/>
        <v>41640.480000000003</v>
      </c>
      <c r="P448" s="96">
        <f t="shared" si="41"/>
        <v>40648.740000000005</v>
      </c>
    </row>
    <row r="449" spans="1:16" ht="25.5" x14ac:dyDescent="0.25">
      <c r="A449" s="88">
        <v>447</v>
      </c>
      <c r="B449" s="252" t="s">
        <v>278</v>
      </c>
      <c r="C449" s="253" t="s">
        <v>262</v>
      </c>
      <c r="D449" s="89">
        <v>1</v>
      </c>
      <c r="E449" s="90">
        <f t="shared" si="36"/>
        <v>157</v>
      </c>
      <c r="F449" s="91">
        <v>0</v>
      </c>
      <c r="G449" s="127">
        <f>(E449*F449)+E449</f>
        <v>157</v>
      </c>
      <c r="H449" s="92"/>
      <c r="I449" s="99">
        <v>153</v>
      </c>
      <c r="J449" s="103">
        <v>161</v>
      </c>
      <c r="K449" s="93">
        <f t="shared" si="37"/>
        <v>157</v>
      </c>
      <c r="L449" s="94"/>
      <c r="M449" s="95">
        <v>0</v>
      </c>
      <c r="N449" s="101">
        <f t="shared" si="38"/>
        <v>153</v>
      </c>
      <c r="O449" s="107">
        <f t="shared" si="39"/>
        <v>161</v>
      </c>
      <c r="P449" s="96">
        <f t="shared" si="41"/>
        <v>157</v>
      </c>
    </row>
    <row r="450" spans="1:16" ht="89.25" x14ac:dyDescent="0.25">
      <c r="A450" s="88">
        <v>448</v>
      </c>
      <c r="B450" s="254" t="s">
        <v>2303</v>
      </c>
      <c r="C450" s="253" t="s">
        <v>14</v>
      </c>
      <c r="D450" s="89">
        <v>1</v>
      </c>
      <c r="E450" s="90">
        <f t="shared" si="36"/>
        <v>39851.915966386558</v>
      </c>
      <c r="F450" s="91">
        <v>0.19</v>
      </c>
      <c r="G450" s="127">
        <f t="shared" si="40"/>
        <v>47423.780000000006</v>
      </c>
      <c r="H450" s="92"/>
      <c r="I450" s="99">
        <v>38879.831932773108</v>
      </c>
      <c r="J450" s="103">
        <v>40824</v>
      </c>
      <c r="K450" s="93">
        <f t="shared" si="37"/>
        <v>39851.915966386558</v>
      </c>
      <c r="L450" s="94"/>
      <c r="M450" s="95">
        <v>0.19</v>
      </c>
      <c r="N450" s="101">
        <f t="shared" si="38"/>
        <v>46267</v>
      </c>
      <c r="O450" s="107">
        <f>+(J450*M450)+J450</f>
        <v>48580.56</v>
      </c>
      <c r="P450" s="96">
        <f t="shared" si="41"/>
        <v>47423.78</v>
      </c>
    </row>
    <row r="451" spans="1:16" ht="25.5" x14ac:dyDescent="0.25">
      <c r="A451" s="88">
        <v>449</v>
      </c>
      <c r="B451" s="255" t="s">
        <v>2304</v>
      </c>
      <c r="C451" s="253" t="s">
        <v>16</v>
      </c>
      <c r="D451" s="89">
        <v>1</v>
      </c>
      <c r="E451" s="90">
        <f t="shared" ref="E451" si="42">K451</f>
        <v>35107.5</v>
      </c>
      <c r="F451" s="91">
        <v>0.19</v>
      </c>
      <c r="G451" s="127">
        <f>(E451*F451)+E451</f>
        <v>41777.925000000003</v>
      </c>
      <c r="H451" s="92"/>
      <c r="I451" s="99">
        <v>32400</v>
      </c>
      <c r="J451" s="103">
        <v>37815</v>
      </c>
      <c r="K451" s="93">
        <f t="shared" ref="K451" si="43">+AVERAGE(I451:J451)</f>
        <v>35107.5</v>
      </c>
      <c r="L451" s="94"/>
      <c r="M451" s="95">
        <v>0.19</v>
      </c>
      <c r="N451" s="101">
        <f t="shared" ref="N451" si="44">+(I451*M451)+I451</f>
        <v>38556</v>
      </c>
      <c r="O451" s="107">
        <f t="shared" si="39"/>
        <v>44999.85</v>
      </c>
      <c r="P451" s="96">
        <f>+AVERAGE(N451:O451)</f>
        <v>41777.925000000003</v>
      </c>
    </row>
    <row r="452" spans="1:16" s="294" customFormat="1" ht="29.25" customHeight="1" x14ac:dyDescent="0.25">
      <c r="A452" s="283"/>
      <c r="B452" s="456" t="s">
        <v>767</v>
      </c>
      <c r="C452" s="284"/>
      <c r="D452" s="285">
        <f>SUM(D3:D451)</f>
        <v>449</v>
      </c>
      <c r="E452" s="286">
        <f>SUM(E220:E451)</f>
        <v>22452434.473389342</v>
      </c>
      <c r="F452" s="287"/>
      <c r="G452" s="288">
        <f>SUM(G3:G451)</f>
        <v>48827317.817999959</v>
      </c>
      <c r="H452" s="289"/>
      <c r="I452" s="290">
        <f>SUM(I3:I451)</f>
        <v>44838933.95518209</v>
      </c>
      <c r="J452" s="291">
        <f>SUBTOTAL(9,J3:J451)</f>
        <v>47084811.399999999</v>
      </c>
      <c r="K452" s="295">
        <f>SUM(K220:K451)</f>
        <v>22452434.473389342</v>
      </c>
      <c r="L452" s="296"/>
      <c r="M452" s="297"/>
      <c r="N452" s="292">
        <f>SUM(N3:N451)</f>
        <v>47634134</v>
      </c>
      <c r="O452" s="291">
        <f>SUM(O3:O451)</f>
        <v>50020501.636000007</v>
      </c>
      <c r="P452" s="293">
        <f>SUM(P3:P451)</f>
        <v>48827317.817999959</v>
      </c>
    </row>
    <row r="453" spans="1:16" ht="15.75" customHeight="1" x14ac:dyDescent="0.25">
      <c r="I453" s="97"/>
      <c r="J453" s="97"/>
      <c r="K453" s="97"/>
    </row>
    <row r="454" spans="1:16" ht="15.75" customHeight="1" x14ac:dyDescent="0.25">
      <c r="I454" s="97"/>
      <c r="J454" s="97"/>
      <c r="K454" s="97"/>
    </row>
    <row r="455" spans="1:16" ht="15.75" customHeight="1" x14ac:dyDescent="0.25">
      <c r="I455" s="97"/>
      <c r="J455" s="97"/>
      <c r="K455" s="97"/>
    </row>
    <row r="456" spans="1:16" ht="15.75" customHeight="1" x14ac:dyDescent="0.25">
      <c r="I456" s="97"/>
      <c r="J456" s="97"/>
      <c r="K456" s="97"/>
    </row>
    <row r="457" spans="1:16" ht="15.75" customHeight="1" x14ac:dyDescent="0.25">
      <c r="I457" s="97"/>
      <c r="J457" s="97"/>
      <c r="K457" s="97"/>
    </row>
    <row r="458" spans="1:16" ht="15.75" customHeight="1" x14ac:dyDescent="0.25">
      <c r="I458" s="97"/>
      <c r="J458" s="97"/>
      <c r="K458" s="97"/>
    </row>
    <row r="459" spans="1:16" ht="15.75" customHeight="1" x14ac:dyDescent="0.25">
      <c r="I459" s="97"/>
      <c r="J459" s="97"/>
      <c r="K459" s="97"/>
    </row>
    <row r="460" spans="1:16" ht="15.75" customHeight="1" x14ac:dyDescent="0.25">
      <c r="I460" s="97"/>
      <c r="J460" s="97"/>
      <c r="K460" s="97"/>
    </row>
    <row r="461" spans="1:16" ht="15.75" customHeight="1" x14ac:dyDescent="0.25">
      <c r="I461" s="97"/>
      <c r="J461" s="97"/>
      <c r="K461" s="97"/>
    </row>
    <row r="462" spans="1:16" ht="15.75" customHeight="1" x14ac:dyDescent="0.25">
      <c r="I462" s="97"/>
      <c r="J462" s="97"/>
      <c r="K462" s="97"/>
    </row>
    <row r="463" spans="1:16" ht="15.75" customHeight="1" x14ac:dyDescent="0.25">
      <c r="I463" s="97"/>
      <c r="J463" s="97"/>
      <c r="K463" s="97"/>
    </row>
    <row r="464" spans="1:16" ht="15.75" customHeight="1" x14ac:dyDescent="0.25">
      <c r="I464" s="97"/>
      <c r="J464" s="97"/>
      <c r="K464" s="97"/>
    </row>
    <row r="465" spans="9:11" ht="15.75" customHeight="1" x14ac:dyDescent="0.25">
      <c r="I465" s="97"/>
      <c r="J465" s="97"/>
      <c r="K465" s="97"/>
    </row>
    <row r="466" spans="9:11" ht="15.75" customHeight="1" x14ac:dyDescent="0.25">
      <c r="I466" s="97"/>
      <c r="J466" s="97"/>
      <c r="K466" s="97"/>
    </row>
    <row r="467" spans="9:11" ht="15.75" customHeight="1" x14ac:dyDescent="0.25">
      <c r="I467" s="97"/>
      <c r="J467" s="97"/>
      <c r="K467" s="97"/>
    </row>
    <row r="468" spans="9:11" ht="15.75" customHeight="1" x14ac:dyDescent="0.25">
      <c r="I468" s="97"/>
      <c r="J468" s="97"/>
      <c r="K468" s="97"/>
    </row>
    <row r="469" spans="9:11" ht="15.75" customHeight="1" x14ac:dyDescent="0.25">
      <c r="I469" s="97"/>
      <c r="J469" s="97"/>
      <c r="K469" s="97"/>
    </row>
    <row r="470" spans="9:11" ht="15.75" customHeight="1" x14ac:dyDescent="0.25">
      <c r="I470" s="97"/>
      <c r="J470" s="97"/>
      <c r="K470" s="97"/>
    </row>
    <row r="471" spans="9:11" ht="15.75" customHeight="1" x14ac:dyDescent="0.25">
      <c r="I471" s="97"/>
      <c r="J471" s="97"/>
      <c r="K471" s="97"/>
    </row>
    <row r="472" spans="9:11" ht="15.75" customHeight="1" x14ac:dyDescent="0.25">
      <c r="I472" s="97"/>
      <c r="J472" s="97"/>
      <c r="K472" s="97"/>
    </row>
    <row r="473" spans="9:11" ht="15.75" customHeight="1" x14ac:dyDescent="0.25">
      <c r="I473" s="97"/>
      <c r="J473" s="97"/>
      <c r="K473" s="97"/>
    </row>
    <row r="474" spans="9:11" ht="15.75" customHeight="1" x14ac:dyDescent="0.25">
      <c r="I474" s="97"/>
      <c r="J474" s="97"/>
      <c r="K474" s="97"/>
    </row>
    <row r="475" spans="9:11" ht="15.75" customHeight="1" x14ac:dyDescent="0.25">
      <c r="I475" s="97"/>
      <c r="J475" s="97"/>
      <c r="K475" s="97"/>
    </row>
    <row r="476" spans="9:11" ht="15.75" customHeight="1" x14ac:dyDescent="0.25">
      <c r="I476" s="97"/>
      <c r="J476" s="97"/>
      <c r="K476" s="97"/>
    </row>
    <row r="477" spans="9:11" ht="15.75" customHeight="1" x14ac:dyDescent="0.25">
      <c r="I477" s="97"/>
      <c r="J477" s="97"/>
      <c r="K477" s="97"/>
    </row>
    <row r="478" spans="9:11" ht="15.75" customHeight="1" x14ac:dyDescent="0.25">
      <c r="I478" s="97"/>
      <c r="J478" s="97"/>
      <c r="K478" s="97"/>
    </row>
    <row r="479" spans="9:11" ht="15.75" customHeight="1" x14ac:dyDescent="0.25">
      <c r="I479" s="97"/>
      <c r="J479" s="97"/>
      <c r="K479" s="97"/>
    </row>
    <row r="480" spans="9:11" ht="15.75" customHeight="1" x14ac:dyDescent="0.25">
      <c r="I480" s="97"/>
      <c r="J480" s="97"/>
      <c r="K480" s="97"/>
    </row>
    <row r="481" spans="9:11" ht="15.75" customHeight="1" x14ac:dyDescent="0.25">
      <c r="I481" s="97"/>
      <c r="J481" s="97"/>
      <c r="K481" s="97"/>
    </row>
    <row r="482" spans="9:11" ht="15.75" customHeight="1" x14ac:dyDescent="0.25">
      <c r="I482" s="97"/>
      <c r="J482" s="97"/>
      <c r="K482" s="97"/>
    </row>
    <row r="483" spans="9:11" ht="15.75" customHeight="1" x14ac:dyDescent="0.25">
      <c r="I483" s="97"/>
      <c r="J483" s="97"/>
      <c r="K483" s="97"/>
    </row>
    <row r="484" spans="9:11" ht="15.75" customHeight="1" x14ac:dyDescent="0.25">
      <c r="I484" s="97"/>
      <c r="J484" s="97"/>
      <c r="K484" s="97"/>
    </row>
    <row r="485" spans="9:11" ht="15.75" customHeight="1" x14ac:dyDescent="0.25">
      <c r="I485" s="97"/>
      <c r="J485" s="97"/>
      <c r="K485" s="97"/>
    </row>
    <row r="486" spans="9:11" ht="15.75" customHeight="1" x14ac:dyDescent="0.25">
      <c r="I486" s="97"/>
      <c r="J486" s="97"/>
      <c r="K486" s="97"/>
    </row>
    <row r="487" spans="9:11" ht="15.75" customHeight="1" x14ac:dyDescent="0.25">
      <c r="I487" s="97"/>
      <c r="J487" s="97"/>
      <c r="K487" s="97"/>
    </row>
    <row r="488" spans="9:11" ht="15.75" customHeight="1" x14ac:dyDescent="0.25">
      <c r="I488" s="97"/>
      <c r="J488" s="97"/>
      <c r="K488" s="97"/>
    </row>
    <row r="489" spans="9:11" ht="15.75" customHeight="1" x14ac:dyDescent="0.25">
      <c r="I489" s="97"/>
      <c r="J489" s="97"/>
      <c r="K489" s="97"/>
    </row>
    <row r="490" spans="9:11" ht="15.75" customHeight="1" x14ac:dyDescent="0.25">
      <c r="I490" s="97"/>
      <c r="J490" s="97"/>
      <c r="K490" s="97"/>
    </row>
    <row r="491" spans="9:11" ht="15.75" customHeight="1" x14ac:dyDescent="0.25">
      <c r="I491" s="97"/>
      <c r="J491" s="97"/>
      <c r="K491" s="97"/>
    </row>
    <row r="492" spans="9:11" ht="15.75" customHeight="1" x14ac:dyDescent="0.25">
      <c r="I492" s="97"/>
      <c r="J492" s="97"/>
      <c r="K492" s="97"/>
    </row>
    <row r="493" spans="9:11" ht="15.75" customHeight="1" x14ac:dyDescent="0.25">
      <c r="I493" s="97"/>
      <c r="J493" s="97"/>
      <c r="K493" s="97"/>
    </row>
    <row r="494" spans="9:11" ht="15.75" customHeight="1" x14ac:dyDescent="0.25">
      <c r="I494" s="97"/>
      <c r="J494" s="97"/>
      <c r="K494" s="97"/>
    </row>
    <row r="495" spans="9:11" ht="15.75" customHeight="1" x14ac:dyDescent="0.25">
      <c r="I495" s="97"/>
      <c r="J495" s="97"/>
      <c r="K495" s="97"/>
    </row>
    <row r="496" spans="9:11" ht="15.75" customHeight="1" x14ac:dyDescent="0.25">
      <c r="I496" s="97"/>
      <c r="J496" s="97"/>
      <c r="K496" s="97"/>
    </row>
    <row r="497" spans="9:11" ht="15.75" customHeight="1" x14ac:dyDescent="0.25">
      <c r="I497" s="97"/>
      <c r="J497" s="97"/>
      <c r="K497" s="97"/>
    </row>
    <row r="498" spans="9:11" ht="15.75" customHeight="1" x14ac:dyDescent="0.25">
      <c r="I498" s="97"/>
      <c r="J498" s="97"/>
      <c r="K498" s="97"/>
    </row>
    <row r="499" spans="9:11" ht="15.75" customHeight="1" x14ac:dyDescent="0.25">
      <c r="I499" s="97"/>
      <c r="J499" s="97"/>
      <c r="K499" s="97"/>
    </row>
    <row r="500" spans="9:11" ht="15.75" customHeight="1" x14ac:dyDescent="0.25">
      <c r="I500" s="97"/>
      <c r="J500" s="97"/>
      <c r="K500" s="97"/>
    </row>
    <row r="501" spans="9:11" ht="15.75" customHeight="1" x14ac:dyDescent="0.25">
      <c r="I501" s="97"/>
      <c r="J501" s="97"/>
      <c r="K501" s="97"/>
    </row>
    <row r="502" spans="9:11" ht="15.75" customHeight="1" x14ac:dyDescent="0.25">
      <c r="I502" s="97"/>
      <c r="J502" s="97"/>
      <c r="K502" s="97"/>
    </row>
    <row r="503" spans="9:11" ht="15.75" customHeight="1" x14ac:dyDescent="0.25">
      <c r="I503" s="97"/>
      <c r="J503" s="97"/>
      <c r="K503" s="97"/>
    </row>
    <row r="504" spans="9:11" ht="15.75" customHeight="1" x14ac:dyDescent="0.25">
      <c r="I504" s="97"/>
      <c r="J504" s="97"/>
      <c r="K504" s="97"/>
    </row>
    <row r="505" spans="9:11" ht="15.75" customHeight="1" x14ac:dyDescent="0.25">
      <c r="I505" s="97"/>
      <c r="J505" s="97"/>
      <c r="K505" s="97"/>
    </row>
    <row r="506" spans="9:11" ht="15.75" customHeight="1" x14ac:dyDescent="0.25">
      <c r="I506" s="97"/>
      <c r="J506" s="97"/>
      <c r="K506" s="97"/>
    </row>
    <row r="507" spans="9:11" ht="15.75" customHeight="1" x14ac:dyDescent="0.25">
      <c r="I507" s="97"/>
      <c r="J507" s="97"/>
      <c r="K507" s="97"/>
    </row>
    <row r="508" spans="9:11" ht="15.75" customHeight="1" x14ac:dyDescent="0.25">
      <c r="I508" s="97"/>
      <c r="J508" s="97"/>
      <c r="K508" s="97"/>
    </row>
    <row r="509" spans="9:11" ht="15.75" customHeight="1" x14ac:dyDescent="0.25">
      <c r="I509" s="97"/>
      <c r="J509" s="97"/>
      <c r="K509" s="97"/>
    </row>
    <row r="510" spans="9:11" ht="15.75" customHeight="1" x14ac:dyDescent="0.25">
      <c r="I510" s="97"/>
      <c r="J510" s="97"/>
      <c r="K510" s="97"/>
    </row>
    <row r="511" spans="9:11" ht="15.75" customHeight="1" x14ac:dyDescent="0.25">
      <c r="I511" s="97"/>
      <c r="J511" s="97"/>
      <c r="K511" s="97"/>
    </row>
    <row r="512" spans="9:11" ht="15.75" customHeight="1" x14ac:dyDescent="0.25">
      <c r="I512" s="97"/>
      <c r="J512" s="97"/>
      <c r="K512" s="97"/>
    </row>
    <row r="513" spans="9:11" ht="15.75" customHeight="1" x14ac:dyDescent="0.25">
      <c r="I513" s="97"/>
      <c r="J513" s="97"/>
      <c r="K513" s="97"/>
    </row>
    <row r="514" spans="9:11" ht="15.75" customHeight="1" x14ac:dyDescent="0.25">
      <c r="I514" s="97"/>
      <c r="J514" s="97"/>
      <c r="K514" s="97"/>
    </row>
    <row r="515" spans="9:11" ht="15.75" customHeight="1" x14ac:dyDescent="0.25">
      <c r="I515" s="97"/>
      <c r="J515" s="97"/>
      <c r="K515" s="97"/>
    </row>
    <row r="516" spans="9:11" ht="15.75" customHeight="1" x14ac:dyDescent="0.25">
      <c r="I516" s="97"/>
      <c r="J516" s="97"/>
      <c r="K516" s="97"/>
    </row>
    <row r="517" spans="9:11" ht="15.75" customHeight="1" x14ac:dyDescent="0.25">
      <c r="I517" s="97"/>
      <c r="J517" s="97"/>
      <c r="K517" s="97"/>
    </row>
    <row r="518" spans="9:11" ht="15.75" customHeight="1" x14ac:dyDescent="0.25">
      <c r="I518" s="97"/>
      <c r="J518" s="97"/>
      <c r="K518" s="97"/>
    </row>
    <row r="519" spans="9:11" ht="15.75" customHeight="1" x14ac:dyDescent="0.25">
      <c r="I519" s="97"/>
      <c r="J519" s="97"/>
      <c r="K519" s="97"/>
    </row>
    <row r="520" spans="9:11" ht="15.75" customHeight="1" x14ac:dyDescent="0.25">
      <c r="I520" s="97"/>
      <c r="J520" s="97"/>
      <c r="K520" s="97"/>
    </row>
    <row r="521" spans="9:11" ht="15.75" customHeight="1" x14ac:dyDescent="0.25">
      <c r="I521" s="97"/>
      <c r="J521" s="97"/>
      <c r="K521" s="97"/>
    </row>
    <row r="522" spans="9:11" ht="15.75" customHeight="1" x14ac:dyDescent="0.25">
      <c r="I522" s="97"/>
      <c r="J522" s="97"/>
      <c r="K522" s="97"/>
    </row>
    <row r="523" spans="9:11" ht="15.75" customHeight="1" x14ac:dyDescent="0.25">
      <c r="I523" s="97"/>
      <c r="J523" s="97"/>
      <c r="K523" s="97"/>
    </row>
    <row r="524" spans="9:11" ht="15.75" customHeight="1" x14ac:dyDescent="0.25">
      <c r="I524" s="97"/>
      <c r="J524" s="97"/>
      <c r="K524" s="97"/>
    </row>
    <row r="525" spans="9:11" ht="15.75" customHeight="1" x14ac:dyDescent="0.25">
      <c r="I525" s="97"/>
      <c r="J525" s="97"/>
      <c r="K525" s="97"/>
    </row>
    <row r="526" spans="9:11" ht="15.75" customHeight="1" x14ac:dyDescent="0.25">
      <c r="I526" s="97"/>
      <c r="J526" s="97"/>
      <c r="K526" s="97"/>
    </row>
    <row r="527" spans="9:11" ht="15.75" customHeight="1" x14ac:dyDescent="0.25">
      <c r="I527" s="97"/>
      <c r="J527" s="97"/>
      <c r="K527" s="97"/>
    </row>
    <row r="528" spans="9:11" ht="15.75" customHeight="1" x14ac:dyDescent="0.25">
      <c r="I528" s="97"/>
      <c r="J528" s="97"/>
      <c r="K528" s="97"/>
    </row>
    <row r="529" spans="9:11" ht="15.75" customHeight="1" x14ac:dyDescent="0.25">
      <c r="I529" s="97"/>
      <c r="J529" s="97"/>
      <c r="K529" s="97"/>
    </row>
    <row r="530" spans="9:11" ht="15.75" customHeight="1" x14ac:dyDescent="0.25">
      <c r="I530" s="97"/>
      <c r="J530" s="97"/>
      <c r="K530" s="97"/>
    </row>
    <row r="531" spans="9:11" ht="15.75" customHeight="1" x14ac:dyDescent="0.25">
      <c r="I531" s="97"/>
      <c r="J531" s="97"/>
      <c r="K531" s="97"/>
    </row>
    <row r="532" spans="9:11" ht="15.75" customHeight="1" x14ac:dyDescent="0.25">
      <c r="I532" s="97"/>
      <c r="J532" s="97"/>
      <c r="K532" s="97"/>
    </row>
    <row r="533" spans="9:11" ht="15.75" customHeight="1" x14ac:dyDescent="0.25">
      <c r="I533" s="97"/>
      <c r="J533" s="97"/>
      <c r="K533" s="97"/>
    </row>
    <row r="534" spans="9:11" ht="15.75" customHeight="1" x14ac:dyDescent="0.25">
      <c r="I534" s="97"/>
      <c r="J534" s="97"/>
      <c r="K534" s="97"/>
    </row>
    <row r="535" spans="9:11" ht="15.75" customHeight="1" x14ac:dyDescent="0.25">
      <c r="I535" s="97"/>
      <c r="J535" s="97"/>
      <c r="K535" s="97"/>
    </row>
    <row r="536" spans="9:11" ht="15.75" customHeight="1" x14ac:dyDescent="0.25">
      <c r="I536" s="97"/>
      <c r="J536" s="97"/>
      <c r="K536" s="97"/>
    </row>
    <row r="537" spans="9:11" ht="15.75" customHeight="1" x14ac:dyDescent="0.25">
      <c r="I537" s="97"/>
      <c r="J537" s="97"/>
      <c r="K537" s="97"/>
    </row>
    <row r="538" spans="9:11" ht="15.75" customHeight="1" x14ac:dyDescent="0.25">
      <c r="I538" s="97"/>
      <c r="J538" s="97"/>
      <c r="K538" s="97"/>
    </row>
    <row r="539" spans="9:11" ht="15.75" customHeight="1" x14ac:dyDescent="0.25">
      <c r="I539" s="97"/>
      <c r="J539" s="97"/>
      <c r="K539" s="97"/>
    </row>
    <row r="540" spans="9:11" ht="15.75" customHeight="1" x14ac:dyDescent="0.25">
      <c r="I540" s="97"/>
      <c r="J540" s="97"/>
      <c r="K540" s="97"/>
    </row>
    <row r="541" spans="9:11" ht="15.75" customHeight="1" x14ac:dyDescent="0.25">
      <c r="I541" s="97"/>
      <c r="J541" s="97"/>
      <c r="K541" s="97"/>
    </row>
    <row r="542" spans="9:11" ht="15.75" customHeight="1" x14ac:dyDescent="0.25">
      <c r="I542" s="97"/>
      <c r="J542" s="97"/>
      <c r="K542" s="97"/>
    </row>
    <row r="543" spans="9:11" ht="15.75" customHeight="1" x14ac:dyDescent="0.25">
      <c r="I543" s="97"/>
      <c r="J543" s="97"/>
      <c r="K543" s="97"/>
    </row>
    <row r="544" spans="9:11" ht="15.75" customHeight="1" x14ac:dyDescent="0.25">
      <c r="I544" s="97"/>
      <c r="J544" s="97"/>
      <c r="K544" s="97"/>
    </row>
    <row r="545" spans="9:11" ht="15.75" customHeight="1" x14ac:dyDescent="0.25">
      <c r="I545" s="97"/>
      <c r="J545" s="97"/>
      <c r="K545" s="97"/>
    </row>
    <row r="546" spans="9:11" ht="15.75" customHeight="1" x14ac:dyDescent="0.25">
      <c r="I546" s="97"/>
      <c r="J546" s="97"/>
      <c r="K546" s="97"/>
    </row>
    <row r="547" spans="9:11" ht="15.75" customHeight="1" x14ac:dyDescent="0.25">
      <c r="I547" s="97"/>
      <c r="J547" s="97"/>
      <c r="K547" s="97"/>
    </row>
    <row r="548" spans="9:11" ht="15.75" customHeight="1" x14ac:dyDescent="0.25">
      <c r="I548" s="97"/>
      <c r="J548" s="97"/>
      <c r="K548" s="97"/>
    </row>
    <row r="549" spans="9:11" ht="15.75" customHeight="1" x14ac:dyDescent="0.25">
      <c r="I549" s="97"/>
      <c r="J549" s="97"/>
      <c r="K549" s="97"/>
    </row>
    <row r="550" spans="9:11" ht="15.75" customHeight="1" x14ac:dyDescent="0.25">
      <c r="I550" s="97"/>
      <c r="J550" s="97"/>
      <c r="K550" s="97"/>
    </row>
    <row r="551" spans="9:11" ht="15.75" customHeight="1" x14ac:dyDescent="0.25">
      <c r="I551" s="97"/>
      <c r="J551" s="97"/>
      <c r="K551" s="97"/>
    </row>
    <row r="552" spans="9:11" ht="15.75" customHeight="1" x14ac:dyDescent="0.25">
      <c r="I552" s="97"/>
      <c r="J552" s="97"/>
      <c r="K552" s="97"/>
    </row>
    <row r="553" spans="9:11" ht="15.75" customHeight="1" x14ac:dyDescent="0.25">
      <c r="I553" s="97"/>
      <c r="J553" s="97"/>
      <c r="K553" s="97"/>
    </row>
    <row r="554" spans="9:11" ht="15.75" customHeight="1" x14ac:dyDescent="0.25">
      <c r="I554" s="97"/>
      <c r="J554" s="97"/>
      <c r="K554" s="97"/>
    </row>
    <row r="555" spans="9:11" ht="15.75" customHeight="1" x14ac:dyDescent="0.25">
      <c r="I555" s="97"/>
      <c r="J555" s="97"/>
      <c r="K555" s="97"/>
    </row>
    <row r="556" spans="9:11" ht="15.75" customHeight="1" x14ac:dyDescent="0.25">
      <c r="I556" s="97"/>
      <c r="J556" s="97"/>
      <c r="K556" s="97"/>
    </row>
    <row r="557" spans="9:11" ht="15.75" customHeight="1" x14ac:dyDescent="0.25">
      <c r="I557" s="97"/>
      <c r="J557" s="97"/>
      <c r="K557" s="97"/>
    </row>
    <row r="558" spans="9:11" ht="15.75" customHeight="1" x14ac:dyDescent="0.25">
      <c r="I558" s="97"/>
      <c r="J558" s="97"/>
      <c r="K558" s="97"/>
    </row>
    <row r="559" spans="9:11" ht="15.75" customHeight="1" x14ac:dyDescent="0.25">
      <c r="I559" s="97"/>
      <c r="J559" s="97"/>
      <c r="K559" s="97"/>
    </row>
    <row r="560" spans="9:11" ht="15.75" customHeight="1" x14ac:dyDescent="0.25">
      <c r="I560" s="97"/>
      <c r="J560" s="97"/>
      <c r="K560" s="97"/>
    </row>
    <row r="561" spans="9:11" ht="15.75" customHeight="1" x14ac:dyDescent="0.25">
      <c r="I561" s="97"/>
      <c r="J561" s="97"/>
      <c r="K561" s="97"/>
    </row>
    <row r="562" spans="9:11" ht="15.75" customHeight="1" x14ac:dyDescent="0.25">
      <c r="I562" s="97"/>
      <c r="J562" s="97"/>
      <c r="K562" s="97"/>
    </row>
    <row r="563" spans="9:11" ht="15.75" customHeight="1" x14ac:dyDescent="0.25">
      <c r="I563" s="97"/>
      <c r="J563" s="97"/>
      <c r="K563" s="97"/>
    </row>
    <row r="564" spans="9:11" ht="15.75" customHeight="1" x14ac:dyDescent="0.25">
      <c r="I564" s="97"/>
      <c r="J564" s="97"/>
      <c r="K564" s="97"/>
    </row>
    <row r="565" spans="9:11" ht="15.75" customHeight="1" x14ac:dyDescent="0.25">
      <c r="I565" s="97"/>
      <c r="J565" s="97"/>
      <c r="K565" s="97"/>
    </row>
    <row r="566" spans="9:11" ht="15.75" customHeight="1" x14ac:dyDescent="0.25">
      <c r="I566" s="97"/>
      <c r="J566" s="97"/>
      <c r="K566" s="97"/>
    </row>
    <row r="567" spans="9:11" ht="15.75" customHeight="1" x14ac:dyDescent="0.25">
      <c r="I567" s="97"/>
      <c r="J567" s="97"/>
      <c r="K567" s="97"/>
    </row>
    <row r="568" spans="9:11" ht="15.75" customHeight="1" x14ac:dyDescent="0.25">
      <c r="I568" s="97"/>
      <c r="J568" s="97"/>
      <c r="K568" s="97"/>
    </row>
    <row r="569" spans="9:11" ht="15.75" customHeight="1" x14ac:dyDescent="0.25">
      <c r="I569" s="97"/>
      <c r="J569" s="97"/>
      <c r="K569" s="97"/>
    </row>
    <row r="570" spans="9:11" ht="15.75" customHeight="1" x14ac:dyDescent="0.25">
      <c r="I570" s="97"/>
      <c r="J570" s="97"/>
      <c r="K570" s="97"/>
    </row>
    <row r="571" spans="9:11" ht="15.75" customHeight="1" x14ac:dyDescent="0.25">
      <c r="I571" s="97"/>
      <c r="J571" s="97"/>
      <c r="K571" s="97"/>
    </row>
    <row r="572" spans="9:11" ht="15.75" customHeight="1" x14ac:dyDescent="0.25">
      <c r="I572" s="97"/>
      <c r="J572" s="97"/>
      <c r="K572" s="97"/>
    </row>
    <row r="573" spans="9:11" ht="15.75" customHeight="1" x14ac:dyDescent="0.25">
      <c r="I573" s="97"/>
      <c r="J573" s="97"/>
      <c r="K573" s="97"/>
    </row>
    <row r="574" spans="9:11" ht="15.75" customHeight="1" x14ac:dyDescent="0.25">
      <c r="I574" s="97"/>
      <c r="J574" s="97"/>
      <c r="K574" s="97"/>
    </row>
    <row r="575" spans="9:11" ht="15.75" customHeight="1" x14ac:dyDescent="0.25">
      <c r="I575" s="97"/>
      <c r="J575" s="97"/>
      <c r="K575" s="97"/>
    </row>
    <row r="576" spans="9:11" ht="15.75" customHeight="1" x14ac:dyDescent="0.25">
      <c r="I576" s="97"/>
      <c r="J576" s="97"/>
      <c r="K576" s="97"/>
    </row>
    <row r="577" spans="9:11" ht="15.75" customHeight="1" x14ac:dyDescent="0.25">
      <c r="I577" s="97"/>
      <c r="J577" s="97"/>
      <c r="K577" s="97"/>
    </row>
    <row r="578" spans="9:11" ht="15.75" customHeight="1" x14ac:dyDescent="0.25">
      <c r="I578" s="97"/>
      <c r="J578" s="97"/>
      <c r="K578" s="97"/>
    </row>
    <row r="579" spans="9:11" ht="15.75" customHeight="1" x14ac:dyDescent="0.25">
      <c r="I579" s="97"/>
      <c r="J579" s="97"/>
      <c r="K579" s="97"/>
    </row>
    <row r="580" spans="9:11" ht="15.75" customHeight="1" x14ac:dyDescent="0.25">
      <c r="I580" s="97"/>
      <c r="J580" s="97"/>
      <c r="K580" s="97"/>
    </row>
    <row r="581" spans="9:11" ht="15.75" customHeight="1" x14ac:dyDescent="0.25">
      <c r="I581" s="97"/>
      <c r="J581" s="97"/>
      <c r="K581" s="97"/>
    </row>
    <row r="582" spans="9:11" ht="15.75" customHeight="1" x14ac:dyDescent="0.25">
      <c r="I582" s="97"/>
      <c r="J582" s="97"/>
      <c r="K582" s="97"/>
    </row>
    <row r="583" spans="9:11" ht="15.75" customHeight="1" x14ac:dyDescent="0.25">
      <c r="I583" s="97"/>
      <c r="J583" s="97"/>
      <c r="K583" s="97"/>
    </row>
    <row r="584" spans="9:11" ht="15.75" customHeight="1" x14ac:dyDescent="0.25">
      <c r="I584" s="97"/>
      <c r="J584" s="97"/>
      <c r="K584" s="97"/>
    </row>
    <row r="585" spans="9:11" ht="15.75" customHeight="1" x14ac:dyDescent="0.25">
      <c r="I585" s="97"/>
      <c r="J585" s="97"/>
      <c r="K585" s="97"/>
    </row>
    <row r="586" spans="9:11" ht="15.75" customHeight="1" x14ac:dyDescent="0.25">
      <c r="I586" s="97"/>
      <c r="J586" s="97"/>
      <c r="K586" s="97"/>
    </row>
    <row r="587" spans="9:11" ht="15.75" customHeight="1" x14ac:dyDescent="0.25">
      <c r="I587" s="97"/>
      <c r="J587" s="97"/>
      <c r="K587" s="97"/>
    </row>
    <row r="588" spans="9:11" ht="15.75" customHeight="1" x14ac:dyDescent="0.25">
      <c r="I588" s="97"/>
      <c r="J588" s="97"/>
      <c r="K588" s="97"/>
    </row>
    <row r="589" spans="9:11" ht="15.75" customHeight="1" x14ac:dyDescent="0.25">
      <c r="I589" s="97"/>
      <c r="J589" s="97"/>
      <c r="K589" s="97"/>
    </row>
    <row r="590" spans="9:11" ht="15.75" customHeight="1" x14ac:dyDescent="0.25">
      <c r="I590" s="97"/>
      <c r="J590" s="97"/>
      <c r="K590" s="97"/>
    </row>
    <row r="591" spans="9:11" ht="15.75" customHeight="1" x14ac:dyDescent="0.25">
      <c r="I591" s="97"/>
      <c r="J591" s="97"/>
      <c r="K591" s="97"/>
    </row>
    <row r="592" spans="9:11" ht="15.75" customHeight="1" x14ac:dyDescent="0.25">
      <c r="I592" s="97"/>
      <c r="J592" s="97"/>
      <c r="K592" s="97"/>
    </row>
    <row r="593" spans="9:11" ht="15.75" customHeight="1" x14ac:dyDescent="0.25">
      <c r="I593" s="97"/>
      <c r="J593" s="97"/>
      <c r="K593" s="97"/>
    </row>
    <row r="594" spans="9:11" ht="15.75" customHeight="1" x14ac:dyDescent="0.25">
      <c r="I594" s="97"/>
      <c r="J594" s="97"/>
      <c r="K594" s="97"/>
    </row>
    <row r="595" spans="9:11" ht="15.75" customHeight="1" x14ac:dyDescent="0.25">
      <c r="I595" s="97"/>
      <c r="J595" s="97"/>
      <c r="K595" s="97"/>
    </row>
    <row r="596" spans="9:11" ht="15.75" customHeight="1" x14ac:dyDescent="0.25">
      <c r="I596" s="97"/>
      <c r="J596" s="97"/>
      <c r="K596" s="97"/>
    </row>
    <row r="597" spans="9:11" ht="15.75" customHeight="1" x14ac:dyDescent="0.25">
      <c r="I597" s="97"/>
      <c r="J597" s="97"/>
      <c r="K597" s="97"/>
    </row>
    <row r="598" spans="9:11" ht="15.75" customHeight="1" x14ac:dyDescent="0.25">
      <c r="I598" s="97"/>
      <c r="J598" s="97"/>
      <c r="K598" s="97"/>
    </row>
    <row r="599" spans="9:11" ht="15.75" customHeight="1" x14ac:dyDescent="0.25">
      <c r="I599" s="97"/>
      <c r="J599" s="97"/>
      <c r="K599" s="97"/>
    </row>
    <row r="600" spans="9:11" ht="15.75" customHeight="1" x14ac:dyDescent="0.25">
      <c r="I600" s="97"/>
      <c r="J600" s="97"/>
      <c r="K600" s="97"/>
    </row>
    <row r="601" spans="9:11" ht="15.75" customHeight="1" x14ac:dyDescent="0.25">
      <c r="I601" s="97"/>
      <c r="J601" s="97"/>
      <c r="K601" s="97"/>
    </row>
    <row r="602" spans="9:11" ht="15.75" customHeight="1" x14ac:dyDescent="0.25">
      <c r="I602" s="97"/>
      <c r="J602" s="97"/>
      <c r="K602" s="97"/>
    </row>
    <row r="603" spans="9:11" ht="15.75" customHeight="1" x14ac:dyDescent="0.25">
      <c r="I603" s="97"/>
      <c r="J603" s="97"/>
      <c r="K603" s="97"/>
    </row>
    <row r="604" spans="9:11" ht="15.75" customHeight="1" x14ac:dyDescent="0.25">
      <c r="I604" s="97"/>
      <c r="J604" s="97"/>
      <c r="K604" s="97"/>
    </row>
    <row r="605" spans="9:11" ht="15.75" customHeight="1" x14ac:dyDescent="0.25">
      <c r="I605" s="97"/>
      <c r="J605" s="97"/>
      <c r="K605" s="97"/>
    </row>
    <row r="606" spans="9:11" ht="15.75" customHeight="1" x14ac:dyDescent="0.25">
      <c r="I606" s="97"/>
      <c r="J606" s="97"/>
      <c r="K606" s="97"/>
    </row>
    <row r="607" spans="9:11" ht="15.75" customHeight="1" x14ac:dyDescent="0.25">
      <c r="I607" s="97"/>
      <c r="J607" s="97"/>
      <c r="K607" s="97"/>
    </row>
    <row r="608" spans="9:11" ht="15.75" customHeight="1" x14ac:dyDescent="0.25">
      <c r="I608" s="97"/>
      <c r="J608" s="97"/>
      <c r="K608" s="97"/>
    </row>
    <row r="609" spans="9:11" ht="15.75" customHeight="1" x14ac:dyDescent="0.25">
      <c r="I609" s="97"/>
      <c r="J609" s="97"/>
      <c r="K609" s="97"/>
    </row>
    <row r="610" spans="9:11" ht="15.75" customHeight="1" x14ac:dyDescent="0.25">
      <c r="I610" s="97"/>
      <c r="J610" s="97"/>
      <c r="K610" s="97"/>
    </row>
    <row r="611" spans="9:11" ht="15.75" customHeight="1" x14ac:dyDescent="0.25">
      <c r="I611" s="97"/>
      <c r="J611" s="97"/>
      <c r="K611" s="97"/>
    </row>
    <row r="612" spans="9:11" ht="15.75" customHeight="1" x14ac:dyDescent="0.25">
      <c r="I612" s="97"/>
      <c r="J612" s="97"/>
      <c r="K612" s="97"/>
    </row>
    <row r="613" spans="9:11" ht="15.75" customHeight="1" x14ac:dyDescent="0.25">
      <c r="I613" s="97"/>
      <c r="J613" s="97"/>
      <c r="K613" s="97"/>
    </row>
    <row r="614" spans="9:11" ht="15.75" customHeight="1" x14ac:dyDescent="0.25">
      <c r="I614" s="97"/>
      <c r="J614" s="97"/>
      <c r="K614" s="97"/>
    </row>
    <row r="615" spans="9:11" ht="15.75" customHeight="1" x14ac:dyDescent="0.25">
      <c r="I615" s="97"/>
      <c r="J615" s="97"/>
      <c r="K615" s="97"/>
    </row>
    <row r="616" spans="9:11" ht="15.75" customHeight="1" x14ac:dyDescent="0.25">
      <c r="I616" s="97"/>
      <c r="J616" s="97"/>
      <c r="K616" s="97"/>
    </row>
    <row r="617" spans="9:11" ht="15.75" customHeight="1" x14ac:dyDescent="0.25">
      <c r="I617" s="97"/>
      <c r="J617" s="97"/>
      <c r="K617" s="97"/>
    </row>
    <row r="618" spans="9:11" ht="15.75" customHeight="1" x14ac:dyDescent="0.25">
      <c r="I618" s="97"/>
      <c r="J618" s="97"/>
      <c r="K618" s="97"/>
    </row>
    <row r="619" spans="9:11" ht="15.75" customHeight="1" x14ac:dyDescent="0.25">
      <c r="I619" s="97"/>
      <c r="J619" s="97"/>
      <c r="K619" s="97"/>
    </row>
    <row r="620" spans="9:11" ht="15.75" customHeight="1" x14ac:dyDescent="0.25">
      <c r="I620" s="97"/>
      <c r="J620" s="97"/>
      <c r="K620" s="97"/>
    </row>
    <row r="621" spans="9:11" ht="15.75" customHeight="1" x14ac:dyDescent="0.25">
      <c r="I621" s="97"/>
      <c r="J621" s="97"/>
      <c r="K621" s="97"/>
    </row>
    <row r="622" spans="9:11" ht="15.75" customHeight="1" x14ac:dyDescent="0.25">
      <c r="I622" s="97"/>
      <c r="J622" s="97"/>
      <c r="K622" s="97"/>
    </row>
    <row r="623" spans="9:11" ht="15.75" customHeight="1" x14ac:dyDescent="0.25">
      <c r="I623" s="97"/>
      <c r="J623" s="97"/>
      <c r="K623" s="97"/>
    </row>
    <row r="624" spans="9:11" ht="15.75" customHeight="1" x14ac:dyDescent="0.25">
      <c r="I624" s="97"/>
      <c r="J624" s="97"/>
      <c r="K624" s="97"/>
    </row>
    <row r="625" spans="9:11" ht="15.75" customHeight="1" x14ac:dyDescent="0.25">
      <c r="I625" s="97"/>
      <c r="J625" s="97"/>
      <c r="K625" s="97"/>
    </row>
    <row r="626" spans="9:11" ht="15.75" customHeight="1" x14ac:dyDescent="0.25">
      <c r="I626" s="97"/>
      <c r="J626" s="97"/>
      <c r="K626" s="97"/>
    </row>
    <row r="627" spans="9:11" ht="15.75" customHeight="1" x14ac:dyDescent="0.25">
      <c r="I627" s="97"/>
      <c r="J627" s="97"/>
      <c r="K627" s="97"/>
    </row>
    <row r="628" spans="9:11" ht="15.75" customHeight="1" x14ac:dyDescent="0.25">
      <c r="I628" s="97"/>
      <c r="J628" s="97"/>
      <c r="K628" s="97"/>
    </row>
    <row r="629" spans="9:11" ht="15.75" customHeight="1" x14ac:dyDescent="0.25">
      <c r="I629" s="97"/>
      <c r="J629" s="97"/>
      <c r="K629" s="97"/>
    </row>
    <row r="630" spans="9:11" ht="15.75" customHeight="1" x14ac:dyDescent="0.25">
      <c r="I630" s="97"/>
      <c r="J630" s="97"/>
      <c r="K630" s="97"/>
    </row>
    <row r="631" spans="9:11" ht="15.75" customHeight="1" x14ac:dyDescent="0.25">
      <c r="I631" s="97"/>
      <c r="J631" s="97"/>
      <c r="K631" s="97"/>
    </row>
    <row r="632" spans="9:11" ht="15.75" customHeight="1" x14ac:dyDescent="0.25">
      <c r="I632" s="97"/>
      <c r="J632" s="97"/>
      <c r="K632" s="97"/>
    </row>
    <row r="633" spans="9:11" ht="15.75" customHeight="1" x14ac:dyDescent="0.25">
      <c r="I633" s="97"/>
      <c r="J633" s="97"/>
      <c r="K633" s="97"/>
    </row>
    <row r="634" spans="9:11" ht="15.75" customHeight="1" x14ac:dyDescent="0.25">
      <c r="I634" s="97"/>
      <c r="J634" s="97"/>
      <c r="K634" s="97"/>
    </row>
    <row r="635" spans="9:11" ht="15.75" customHeight="1" x14ac:dyDescent="0.25">
      <c r="I635" s="97"/>
      <c r="J635" s="97"/>
      <c r="K635" s="97"/>
    </row>
    <row r="636" spans="9:11" ht="15.75" customHeight="1" x14ac:dyDescent="0.25">
      <c r="I636" s="97"/>
      <c r="J636" s="97"/>
      <c r="K636" s="97"/>
    </row>
    <row r="637" spans="9:11" ht="15.75" customHeight="1" x14ac:dyDescent="0.25">
      <c r="I637" s="97"/>
      <c r="J637" s="97"/>
      <c r="K637" s="97"/>
    </row>
    <row r="638" spans="9:11" ht="15.75" customHeight="1" x14ac:dyDescent="0.25">
      <c r="I638" s="97"/>
      <c r="J638" s="97"/>
      <c r="K638" s="97"/>
    </row>
    <row r="639" spans="9:11" ht="15.75" customHeight="1" x14ac:dyDescent="0.25">
      <c r="I639" s="97"/>
      <c r="J639" s="97"/>
      <c r="K639" s="97"/>
    </row>
    <row r="640" spans="9:11" ht="15.75" customHeight="1" x14ac:dyDescent="0.25">
      <c r="I640" s="97"/>
      <c r="J640" s="97"/>
      <c r="K640" s="97"/>
    </row>
    <row r="641" spans="9:11" ht="15.75" customHeight="1" x14ac:dyDescent="0.25">
      <c r="I641" s="97"/>
      <c r="J641" s="97"/>
      <c r="K641" s="97"/>
    </row>
    <row r="642" spans="9:11" ht="15.75" customHeight="1" x14ac:dyDescent="0.25">
      <c r="I642" s="97"/>
      <c r="J642" s="97"/>
      <c r="K642" s="97"/>
    </row>
    <row r="643" spans="9:11" ht="15.75" customHeight="1" x14ac:dyDescent="0.25">
      <c r="I643" s="97"/>
      <c r="J643" s="97"/>
      <c r="K643" s="97"/>
    </row>
    <row r="644" spans="9:11" ht="15.75" customHeight="1" x14ac:dyDescent="0.25">
      <c r="I644" s="97"/>
      <c r="J644" s="97"/>
      <c r="K644" s="97"/>
    </row>
    <row r="645" spans="9:11" ht="15.75" customHeight="1" x14ac:dyDescent="0.25">
      <c r="I645" s="97"/>
      <c r="J645" s="97"/>
      <c r="K645" s="97"/>
    </row>
    <row r="646" spans="9:11" ht="15.75" customHeight="1" x14ac:dyDescent="0.25">
      <c r="I646" s="97"/>
      <c r="J646" s="97"/>
      <c r="K646" s="97"/>
    </row>
    <row r="647" spans="9:11" ht="15.75" customHeight="1" x14ac:dyDescent="0.25">
      <c r="I647" s="97"/>
      <c r="J647" s="97"/>
      <c r="K647" s="97"/>
    </row>
    <row r="648" spans="9:11" ht="15.75" customHeight="1" x14ac:dyDescent="0.25">
      <c r="I648" s="97"/>
      <c r="J648" s="97"/>
      <c r="K648" s="97"/>
    </row>
    <row r="649" spans="9:11" ht="15.75" customHeight="1" x14ac:dyDescent="0.25">
      <c r="I649" s="97"/>
      <c r="J649" s="97"/>
      <c r="K649" s="97"/>
    </row>
    <row r="650" spans="9:11" ht="15.75" customHeight="1" x14ac:dyDescent="0.25">
      <c r="I650" s="97"/>
      <c r="J650" s="97"/>
      <c r="K650" s="97"/>
    </row>
    <row r="651" spans="9:11" ht="15.75" customHeight="1" x14ac:dyDescent="0.25">
      <c r="I651" s="97"/>
      <c r="J651" s="97"/>
      <c r="K651" s="97"/>
    </row>
    <row r="652" spans="9:11" ht="15.75" customHeight="1" x14ac:dyDescent="0.25">
      <c r="I652" s="97"/>
      <c r="J652" s="97"/>
      <c r="K652" s="97"/>
    </row>
    <row r="653" spans="9:11" ht="15.75" customHeight="1" x14ac:dyDescent="0.25">
      <c r="I653" s="97"/>
      <c r="J653" s="97"/>
      <c r="K653" s="97"/>
    </row>
    <row r="654" spans="9:11" ht="15.75" customHeight="1" x14ac:dyDescent="0.25">
      <c r="I654" s="97"/>
      <c r="J654" s="97"/>
      <c r="K654" s="97"/>
    </row>
    <row r="655" spans="9:11" ht="15.75" customHeight="1" x14ac:dyDescent="0.25">
      <c r="I655" s="97"/>
      <c r="J655" s="97"/>
      <c r="K655" s="97"/>
    </row>
    <row r="656" spans="9:11" ht="15.75" customHeight="1" x14ac:dyDescent="0.25">
      <c r="I656" s="97"/>
      <c r="J656" s="97"/>
      <c r="K656" s="97"/>
    </row>
    <row r="657" spans="9:11" ht="15.75" customHeight="1" x14ac:dyDescent="0.25">
      <c r="I657" s="97"/>
      <c r="J657" s="97"/>
      <c r="K657" s="97"/>
    </row>
    <row r="658" spans="9:11" ht="15.75" customHeight="1" x14ac:dyDescent="0.25">
      <c r="I658" s="97"/>
      <c r="J658" s="97"/>
      <c r="K658" s="97"/>
    </row>
    <row r="659" spans="9:11" ht="15.75" customHeight="1" x14ac:dyDescent="0.25">
      <c r="I659" s="97"/>
      <c r="J659" s="97"/>
      <c r="K659" s="97"/>
    </row>
    <row r="660" spans="9:11" ht="15.75" customHeight="1" x14ac:dyDescent="0.25">
      <c r="I660" s="97"/>
      <c r="J660" s="97"/>
      <c r="K660" s="97"/>
    </row>
    <row r="661" spans="9:11" ht="15.75" customHeight="1" x14ac:dyDescent="0.25">
      <c r="I661" s="97"/>
      <c r="J661" s="97"/>
      <c r="K661" s="97"/>
    </row>
    <row r="662" spans="9:11" ht="15.75" customHeight="1" x14ac:dyDescent="0.25">
      <c r="I662" s="97"/>
      <c r="J662" s="97"/>
      <c r="K662" s="97"/>
    </row>
    <row r="663" spans="9:11" ht="15.75" customHeight="1" x14ac:dyDescent="0.25">
      <c r="I663" s="97"/>
      <c r="J663" s="97"/>
      <c r="K663" s="97"/>
    </row>
    <row r="664" spans="9:11" ht="15.75" customHeight="1" x14ac:dyDescent="0.25">
      <c r="I664" s="97"/>
      <c r="J664" s="97"/>
      <c r="K664" s="97"/>
    </row>
    <row r="665" spans="9:11" ht="15.75" customHeight="1" x14ac:dyDescent="0.25">
      <c r="I665" s="97"/>
      <c r="J665" s="97"/>
      <c r="K665" s="97"/>
    </row>
    <row r="666" spans="9:11" ht="15.75" customHeight="1" x14ac:dyDescent="0.25">
      <c r="I666" s="97"/>
      <c r="J666" s="97"/>
      <c r="K666" s="97"/>
    </row>
    <row r="667" spans="9:11" ht="15.75" customHeight="1" x14ac:dyDescent="0.25">
      <c r="I667" s="97"/>
      <c r="J667" s="97"/>
      <c r="K667" s="97"/>
    </row>
    <row r="668" spans="9:11" ht="15.75" customHeight="1" x14ac:dyDescent="0.25">
      <c r="I668" s="97"/>
      <c r="J668" s="97"/>
      <c r="K668" s="97"/>
    </row>
    <row r="669" spans="9:11" ht="15.75" customHeight="1" x14ac:dyDescent="0.25">
      <c r="I669" s="97"/>
      <c r="J669" s="97"/>
      <c r="K669" s="97"/>
    </row>
    <row r="670" spans="9:11" ht="15.75" customHeight="1" x14ac:dyDescent="0.25">
      <c r="I670" s="97"/>
      <c r="J670" s="97"/>
      <c r="K670" s="97"/>
    </row>
    <row r="671" spans="9:11" ht="15.75" customHeight="1" x14ac:dyDescent="0.25">
      <c r="I671" s="97"/>
      <c r="J671" s="97"/>
      <c r="K671" s="97"/>
    </row>
    <row r="672" spans="9:11" ht="15.75" customHeight="1" x14ac:dyDescent="0.25">
      <c r="I672" s="97"/>
      <c r="J672" s="97"/>
      <c r="K672" s="97"/>
    </row>
    <row r="673" spans="9:11" ht="15.75" customHeight="1" x14ac:dyDescent="0.25">
      <c r="I673" s="97"/>
      <c r="J673" s="97"/>
      <c r="K673" s="97"/>
    </row>
    <row r="674" spans="9:11" ht="15.75" customHeight="1" x14ac:dyDescent="0.25">
      <c r="I674" s="97"/>
      <c r="J674" s="97"/>
      <c r="K674" s="97"/>
    </row>
    <row r="675" spans="9:11" ht="15.75" customHeight="1" x14ac:dyDescent="0.25">
      <c r="I675" s="97"/>
      <c r="J675" s="97"/>
      <c r="K675" s="97"/>
    </row>
    <row r="676" spans="9:11" ht="15.75" customHeight="1" x14ac:dyDescent="0.25">
      <c r="I676" s="97"/>
      <c r="J676" s="97"/>
      <c r="K676" s="97"/>
    </row>
    <row r="677" spans="9:11" ht="15.75" customHeight="1" x14ac:dyDescent="0.25">
      <c r="I677" s="97"/>
      <c r="J677" s="97"/>
      <c r="K677" s="97"/>
    </row>
    <row r="678" spans="9:11" ht="15.75" customHeight="1" x14ac:dyDescent="0.25">
      <c r="I678" s="97"/>
      <c r="J678" s="97"/>
      <c r="K678" s="97"/>
    </row>
    <row r="679" spans="9:11" ht="15.75" customHeight="1" x14ac:dyDescent="0.25">
      <c r="I679" s="97"/>
      <c r="J679" s="97"/>
      <c r="K679" s="97"/>
    </row>
    <row r="680" spans="9:11" ht="15.75" customHeight="1" x14ac:dyDescent="0.25">
      <c r="I680" s="97"/>
      <c r="J680" s="97"/>
      <c r="K680" s="97"/>
    </row>
    <row r="681" spans="9:11" ht="15.75" customHeight="1" x14ac:dyDescent="0.25">
      <c r="I681" s="97"/>
      <c r="J681" s="97"/>
      <c r="K681" s="97"/>
    </row>
    <row r="682" spans="9:11" ht="15.75" customHeight="1" x14ac:dyDescent="0.25">
      <c r="I682" s="97"/>
      <c r="J682" s="97"/>
      <c r="K682" s="97"/>
    </row>
    <row r="683" spans="9:11" ht="15.75" customHeight="1" x14ac:dyDescent="0.25">
      <c r="I683" s="97"/>
      <c r="J683" s="97"/>
      <c r="K683" s="97"/>
    </row>
    <row r="684" spans="9:11" ht="15.75" customHeight="1" x14ac:dyDescent="0.25">
      <c r="I684" s="97"/>
      <c r="J684" s="97"/>
      <c r="K684" s="97"/>
    </row>
    <row r="685" spans="9:11" ht="15.75" customHeight="1" x14ac:dyDescent="0.25">
      <c r="I685" s="97"/>
      <c r="J685" s="97"/>
      <c r="K685" s="97"/>
    </row>
    <row r="686" spans="9:11" ht="15.75" customHeight="1" x14ac:dyDescent="0.25">
      <c r="I686" s="97"/>
      <c r="J686" s="97"/>
      <c r="K686" s="97"/>
    </row>
    <row r="687" spans="9:11" ht="15.75" customHeight="1" x14ac:dyDescent="0.25">
      <c r="I687" s="97"/>
      <c r="J687" s="97"/>
      <c r="K687" s="97"/>
    </row>
    <row r="688" spans="9:11" ht="15.75" customHeight="1" x14ac:dyDescent="0.25">
      <c r="I688" s="97"/>
      <c r="J688" s="97"/>
      <c r="K688" s="97"/>
    </row>
    <row r="689" spans="9:11" ht="15.75" customHeight="1" x14ac:dyDescent="0.25">
      <c r="I689" s="97"/>
      <c r="J689" s="97"/>
      <c r="K689" s="97"/>
    </row>
    <row r="690" spans="9:11" ht="15.75" customHeight="1" x14ac:dyDescent="0.25">
      <c r="I690" s="97"/>
      <c r="J690" s="97"/>
      <c r="K690" s="97"/>
    </row>
    <row r="691" spans="9:11" ht="15.75" customHeight="1" x14ac:dyDescent="0.25">
      <c r="I691" s="97"/>
      <c r="J691" s="97"/>
      <c r="K691" s="97"/>
    </row>
    <row r="692" spans="9:11" ht="15.75" customHeight="1" x14ac:dyDescent="0.25">
      <c r="I692" s="97"/>
      <c r="J692" s="97"/>
      <c r="K692" s="97"/>
    </row>
    <row r="693" spans="9:11" ht="15.75" customHeight="1" x14ac:dyDescent="0.25">
      <c r="I693" s="97"/>
      <c r="J693" s="97"/>
      <c r="K693" s="97"/>
    </row>
    <row r="694" spans="9:11" ht="15.75" customHeight="1" x14ac:dyDescent="0.25">
      <c r="I694" s="97"/>
      <c r="J694" s="97"/>
      <c r="K694" s="97"/>
    </row>
    <row r="695" spans="9:11" ht="15.75" customHeight="1" x14ac:dyDescent="0.25">
      <c r="I695" s="97"/>
      <c r="J695" s="97"/>
      <c r="K695" s="97"/>
    </row>
    <row r="696" spans="9:11" ht="15.75" customHeight="1" x14ac:dyDescent="0.25">
      <c r="I696" s="97"/>
      <c r="J696" s="97"/>
      <c r="K696" s="97"/>
    </row>
    <row r="697" spans="9:11" ht="15.75" customHeight="1" x14ac:dyDescent="0.25">
      <c r="I697" s="97"/>
      <c r="J697" s="97"/>
      <c r="K697" s="97"/>
    </row>
    <row r="698" spans="9:11" ht="15.75" customHeight="1" x14ac:dyDescent="0.25">
      <c r="I698" s="97"/>
      <c r="J698" s="97"/>
      <c r="K698" s="97"/>
    </row>
    <row r="699" spans="9:11" ht="15.75" customHeight="1" x14ac:dyDescent="0.25">
      <c r="I699" s="97"/>
      <c r="J699" s="97"/>
      <c r="K699" s="97"/>
    </row>
    <row r="700" spans="9:11" ht="15.75" customHeight="1" x14ac:dyDescent="0.25">
      <c r="I700" s="97"/>
      <c r="J700" s="97"/>
      <c r="K700" s="97"/>
    </row>
    <row r="701" spans="9:11" ht="15.75" customHeight="1" x14ac:dyDescent="0.25">
      <c r="I701" s="97"/>
      <c r="J701" s="97"/>
      <c r="K701" s="97"/>
    </row>
    <row r="702" spans="9:11" ht="15.75" customHeight="1" x14ac:dyDescent="0.25">
      <c r="I702" s="97"/>
      <c r="J702" s="97"/>
      <c r="K702" s="97"/>
    </row>
    <row r="703" spans="9:11" ht="15.75" customHeight="1" x14ac:dyDescent="0.25">
      <c r="I703" s="97"/>
      <c r="J703" s="97"/>
      <c r="K703" s="97"/>
    </row>
    <row r="704" spans="9:11" ht="15.75" customHeight="1" x14ac:dyDescent="0.25">
      <c r="I704" s="97"/>
      <c r="J704" s="97"/>
      <c r="K704" s="97"/>
    </row>
    <row r="705" spans="9:11" ht="15.75" customHeight="1" x14ac:dyDescent="0.25">
      <c r="I705" s="97"/>
      <c r="J705" s="97"/>
      <c r="K705" s="97"/>
    </row>
    <row r="706" spans="9:11" ht="15.75" customHeight="1" x14ac:dyDescent="0.25">
      <c r="I706" s="97"/>
      <c r="J706" s="97"/>
      <c r="K706" s="97"/>
    </row>
    <row r="707" spans="9:11" ht="15.75" customHeight="1" x14ac:dyDescent="0.25">
      <c r="I707" s="97"/>
      <c r="J707" s="97"/>
      <c r="K707" s="97"/>
    </row>
    <row r="708" spans="9:11" ht="15.75" customHeight="1" x14ac:dyDescent="0.25">
      <c r="I708" s="97"/>
      <c r="J708" s="97"/>
      <c r="K708" s="97"/>
    </row>
    <row r="709" spans="9:11" ht="15.75" customHeight="1" x14ac:dyDescent="0.25">
      <c r="I709" s="97"/>
      <c r="J709" s="97"/>
      <c r="K709" s="97"/>
    </row>
    <row r="710" spans="9:11" ht="15.75" customHeight="1" x14ac:dyDescent="0.25">
      <c r="I710" s="97"/>
      <c r="J710" s="97"/>
      <c r="K710" s="97"/>
    </row>
    <row r="711" spans="9:11" ht="15.75" customHeight="1" x14ac:dyDescent="0.25">
      <c r="I711" s="97"/>
      <c r="J711" s="97"/>
      <c r="K711" s="97"/>
    </row>
    <row r="712" spans="9:11" ht="15.75" customHeight="1" x14ac:dyDescent="0.25">
      <c r="I712" s="97"/>
      <c r="J712" s="97"/>
      <c r="K712" s="97"/>
    </row>
    <row r="713" spans="9:11" ht="15.75" customHeight="1" x14ac:dyDescent="0.25">
      <c r="I713" s="97"/>
      <c r="J713" s="97"/>
      <c r="K713" s="97"/>
    </row>
    <row r="714" spans="9:11" ht="15.75" customHeight="1" x14ac:dyDescent="0.25">
      <c r="I714" s="97"/>
      <c r="J714" s="97"/>
      <c r="K714" s="97"/>
    </row>
    <row r="715" spans="9:11" ht="15.75" customHeight="1" x14ac:dyDescent="0.25">
      <c r="I715" s="97"/>
      <c r="J715" s="97"/>
      <c r="K715" s="97"/>
    </row>
    <row r="716" spans="9:11" ht="15.75" customHeight="1" x14ac:dyDescent="0.25">
      <c r="I716" s="97"/>
      <c r="J716" s="97"/>
      <c r="K716" s="97"/>
    </row>
    <row r="717" spans="9:11" ht="15.75" customHeight="1" x14ac:dyDescent="0.25">
      <c r="I717" s="97"/>
      <c r="J717" s="97"/>
      <c r="K717" s="97"/>
    </row>
    <row r="718" spans="9:11" ht="15.75" customHeight="1" x14ac:dyDescent="0.25">
      <c r="I718" s="97"/>
      <c r="J718" s="97"/>
      <c r="K718" s="97"/>
    </row>
    <row r="719" spans="9:11" ht="15.75" customHeight="1" x14ac:dyDescent="0.25">
      <c r="I719" s="97"/>
      <c r="J719" s="97"/>
      <c r="K719" s="97"/>
    </row>
    <row r="720" spans="9:11" ht="15.75" customHeight="1" x14ac:dyDescent="0.25">
      <c r="I720" s="97"/>
      <c r="J720" s="97"/>
      <c r="K720" s="97"/>
    </row>
    <row r="721" spans="9:11" ht="15.75" customHeight="1" x14ac:dyDescent="0.25">
      <c r="I721" s="97"/>
      <c r="J721" s="97"/>
      <c r="K721" s="97"/>
    </row>
    <row r="722" spans="9:11" ht="15.75" customHeight="1" x14ac:dyDescent="0.25">
      <c r="I722" s="97"/>
      <c r="J722" s="97"/>
      <c r="K722" s="97"/>
    </row>
    <row r="723" spans="9:11" ht="15.75" customHeight="1" x14ac:dyDescent="0.25">
      <c r="I723" s="97"/>
      <c r="J723" s="97"/>
      <c r="K723" s="97"/>
    </row>
    <row r="724" spans="9:11" ht="15.75" customHeight="1" x14ac:dyDescent="0.25">
      <c r="I724" s="97"/>
      <c r="J724" s="97"/>
      <c r="K724" s="97"/>
    </row>
    <row r="725" spans="9:11" ht="15.75" customHeight="1" x14ac:dyDescent="0.25">
      <c r="I725" s="97"/>
      <c r="J725" s="97"/>
      <c r="K725" s="97"/>
    </row>
    <row r="726" spans="9:11" ht="15.75" customHeight="1" x14ac:dyDescent="0.25">
      <c r="I726" s="97"/>
      <c r="J726" s="97"/>
      <c r="K726" s="97"/>
    </row>
    <row r="727" spans="9:11" ht="15.75" customHeight="1" x14ac:dyDescent="0.25">
      <c r="I727" s="97"/>
      <c r="J727" s="97"/>
      <c r="K727" s="97"/>
    </row>
    <row r="728" spans="9:11" ht="15.75" customHeight="1" x14ac:dyDescent="0.25">
      <c r="I728" s="97"/>
      <c r="J728" s="97"/>
      <c r="K728" s="97"/>
    </row>
    <row r="729" spans="9:11" ht="15.75" customHeight="1" x14ac:dyDescent="0.25">
      <c r="I729" s="97"/>
      <c r="J729" s="97"/>
      <c r="K729" s="97"/>
    </row>
    <row r="730" spans="9:11" ht="15.75" customHeight="1" x14ac:dyDescent="0.25">
      <c r="I730" s="97"/>
      <c r="J730" s="97"/>
      <c r="K730" s="97"/>
    </row>
    <row r="731" spans="9:11" ht="15.75" customHeight="1" x14ac:dyDescent="0.25">
      <c r="I731" s="97"/>
      <c r="J731" s="97"/>
      <c r="K731" s="97"/>
    </row>
    <row r="732" spans="9:11" ht="15.75" customHeight="1" x14ac:dyDescent="0.25">
      <c r="I732" s="97"/>
      <c r="J732" s="97"/>
      <c r="K732" s="97"/>
    </row>
    <row r="733" spans="9:11" ht="15.75" customHeight="1" x14ac:dyDescent="0.25">
      <c r="I733" s="97"/>
      <c r="J733" s="97"/>
      <c r="K733" s="97"/>
    </row>
    <row r="734" spans="9:11" ht="15.75" customHeight="1" x14ac:dyDescent="0.25">
      <c r="I734" s="97"/>
      <c r="J734" s="97"/>
      <c r="K734" s="97"/>
    </row>
    <row r="735" spans="9:11" ht="15.75" customHeight="1" x14ac:dyDescent="0.25">
      <c r="I735" s="97"/>
      <c r="J735" s="97"/>
      <c r="K735" s="97"/>
    </row>
    <row r="736" spans="9:11" ht="15.75" customHeight="1" x14ac:dyDescent="0.25">
      <c r="I736" s="97"/>
      <c r="J736" s="97"/>
      <c r="K736" s="97"/>
    </row>
    <row r="737" spans="9:11" ht="15.75" customHeight="1" x14ac:dyDescent="0.25">
      <c r="I737" s="97"/>
      <c r="J737" s="97"/>
      <c r="K737" s="97"/>
    </row>
    <row r="738" spans="9:11" ht="15.75" customHeight="1" x14ac:dyDescent="0.25">
      <c r="I738" s="97"/>
      <c r="J738" s="97"/>
      <c r="K738" s="97"/>
    </row>
    <row r="739" spans="9:11" ht="15.75" customHeight="1" x14ac:dyDescent="0.25">
      <c r="I739" s="97"/>
      <c r="J739" s="97"/>
      <c r="K739" s="97"/>
    </row>
    <row r="740" spans="9:11" ht="15.75" customHeight="1" x14ac:dyDescent="0.25">
      <c r="I740" s="97"/>
      <c r="J740" s="97"/>
      <c r="K740" s="97"/>
    </row>
    <row r="741" spans="9:11" ht="15.75" customHeight="1" x14ac:dyDescent="0.25">
      <c r="I741" s="97"/>
      <c r="J741" s="97"/>
      <c r="K741" s="97"/>
    </row>
    <row r="742" spans="9:11" ht="15.75" customHeight="1" x14ac:dyDescent="0.25">
      <c r="I742" s="97"/>
      <c r="J742" s="97"/>
      <c r="K742" s="97"/>
    </row>
    <row r="743" spans="9:11" ht="15.75" customHeight="1" x14ac:dyDescent="0.25">
      <c r="I743" s="97"/>
      <c r="J743" s="97"/>
      <c r="K743" s="97"/>
    </row>
    <row r="744" spans="9:11" ht="15.75" customHeight="1" x14ac:dyDescent="0.25">
      <c r="I744" s="97"/>
      <c r="J744" s="97"/>
      <c r="K744" s="97"/>
    </row>
    <row r="745" spans="9:11" ht="15.75" customHeight="1" x14ac:dyDescent="0.25">
      <c r="I745" s="97"/>
      <c r="J745" s="97"/>
      <c r="K745" s="97"/>
    </row>
    <row r="746" spans="9:11" ht="15.75" customHeight="1" x14ac:dyDescent="0.25">
      <c r="I746" s="97"/>
      <c r="J746" s="97"/>
      <c r="K746" s="97"/>
    </row>
    <row r="747" spans="9:11" ht="15.75" customHeight="1" x14ac:dyDescent="0.25">
      <c r="I747" s="97"/>
      <c r="J747" s="97"/>
      <c r="K747" s="97"/>
    </row>
    <row r="748" spans="9:11" ht="15.75" customHeight="1" x14ac:dyDescent="0.25">
      <c r="I748" s="97"/>
      <c r="J748" s="97"/>
      <c r="K748" s="97"/>
    </row>
    <row r="749" spans="9:11" ht="15.75" customHeight="1" x14ac:dyDescent="0.25">
      <c r="I749" s="97"/>
      <c r="J749" s="97"/>
      <c r="K749" s="97"/>
    </row>
    <row r="750" spans="9:11" ht="15.75" customHeight="1" x14ac:dyDescent="0.25">
      <c r="I750" s="97"/>
      <c r="J750" s="97"/>
      <c r="K750" s="97"/>
    </row>
    <row r="751" spans="9:11" ht="15.75" customHeight="1" x14ac:dyDescent="0.25">
      <c r="I751" s="97"/>
      <c r="J751" s="97"/>
      <c r="K751" s="97"/>
    </row>
    <row r="752" spans="9:11" ht="15.75" customHeight="1" x14ac:dyDescent="0.25">
      <c r="I752" s="97"/>
      <c r="J752" s="97"/>
      <c r="K752" s="97"/>
    </row>
    <row r="753" spans="9:11" ht="15.75" customHeight="1" x14ac:dyDescent="0.25">
      <c r="I753" s="97"/>
      <c r="J753" s="97"/>
      <c r="K753" s="97"/>
    </row>
    <row r="754" spans="9:11" ht="15.75" customHeight="1" x14ac:dyDescent="0.25">
      <c r="I754" s="97"/>
      <c r="J754" s="97"/>
      <c r="K754" s="97"/>
    </row>
    <row r="755" spans="9:11" ht="15.75" customHeight="1" x14ac:dyDescent="0.25">
      <c r="I755" s="97"/>
      <c r="J755" s="97"/>
      <c r="K755" s="97"/>
    </row>
    <row r="756" spans="9:11" ht="15.75" customHeight="1" x14ac:dyDescent="0.25">
      <c r="I756" s="97"/>
      <c r="J756" s="97"/>
      <c r="K756" s="97"/>
    </row>
    <row r="757" spans="9:11" ht="15.75" customHeight="1" x14ac:dyDescent="0.25">
      <c r="I757" s="97"/>
      <c r="J757" s="97"/>
      <c r="K757" s="97"/>
    </row>
    <row r="758" spans="9:11" ht="15.75" customHeight="1" x14ac:dyDescent="0.25">
      <c r="I758" s="97"/>
      <c r="J758" s="97"/>
      <c r="K758" s="97"/>
    </row>
    <row r="759" spans="9:11" ht="15.75" customHeight="1" x14ac:dyDescent="0.25">
      <c r="I759" s="97"/>
      <c r="J759" s="97"/>
      <c r="K759" s="97"/>
    </row>
    <row r="760" spans="9:11" ht="15.75" customHeight="1" x14ac:dyDescent="0.25">
      <c r="I760" s="97"/>
      <c r="J760" s="97"/>
      <c r="K760" s="97"/>
    </row>
    <row r="761" spans="9:11" ht="15.75" customHeight="1" x14ac:dyDescent="0.25">
      <c r="I761" s="97"/>
      <c r="J761" s="97"/>
      <c r="K761" s="97"/>
    </row>
    <row r="762" spans="9:11" ht="15.75" customHeight="1" x14ac:dyDescent="0.25">
      <c r="I762" s="97"/>
      <c r="J762" s="97"/>
      <c r="K762" s="97"/>
    </row>
    <row r="763" spans="9:11" ht="15.75" customHeight="1" x14ac:dyDescent="0.25">
      <c r="I763" s="97"/>
      <c r="J763" s="97"/>
      <c r="K763" s="97"/>
    </row>
    <row r="764" spans="9:11" ht="15.75" customHeight="1" x14ac:dyDescent="0.25">
      <c r="I764" s="97"/>
      <c r="J764" s="97"/>
      <c r="K764" s="97"/>
    </row>
    <row r="765" spans="9:11" ht="15.75" customHeight="1" x14ac:dyDescent="0.25">
      <c r="I765" s="97"/>
      <c r="J765" s="97"/>
      <c r="K765" s="97"/>
    </row>
    <row r="766" spans="9:11" ht="15.75" customHeight="1" x14ac:dyDescent="0.25">
      <c r="I766" s="97"/>
      <c r="J766" s="97"/>
      <c r="K766" s="97"/>
    </row>
    <row r="767" spans="9:11" ht="15.75" customHeight="1" x14ac:dyDescent="0.25">
      <c r="I767" s="97"/>
      <c r="J767" s="97"/>
      <c r="K767" s="97"/>
    </row>
    <row r="768" spans="9:11" ht="15.75" customHeight="1" x14ac:dyDescent="0.25">
      <c r="I768" s="97"/>
      <c r="J768" s="97"/>
      <c r="K768" s="97"/>
    </row>
    <row r="769" spans="9:11" ht="15.75" customHeight="1" x14ac:dyDescent="0.25">
      <c r="I769" s="97"/>
      <c r="J769" s="97"/>
      <c r="K769" s="97"/>
    </row>
    <row r="770" spans="9:11" ht="15.75" customHeight="1" x14ac:dyDescent="0.25">
      <c r="I770" s="97"/>
      <c r="J770" s="97"/>
      <c r="K770" s="97"/>
    </row>
    <row r="771" spans="9:11" ht="15.75" customHeight="1" x14ac:dyDescent="0.25">
      <c r="I771" s="97"/>
      <c r="J771" s="97"/>
      <c r="K771" s="97"/>
    </row>
    <row r="772" spans="9:11" ht="15.75" customHeight="1" x14ac:dyDescent="0.25">
      <c r="I772" s="97"/>
      <c r="J772" s="97"/>
      <c r="K772" s="97"/>
    </row>
    <row r="773" spans="9:11" ht="15.75" customHeight="1" x14ac:dyDescent="0.25">
      <c r="I773" s="97"/>
      <c r="J773" s="97"/>
      <c r="K773" s="97"/>
    </row>
    <row r="774" spans="9:11" ht="15.75" customHeight="1" x14ac:dyDescent="0.25">
      <c r="I774" s="97"/>
      <c r="J774" s="97"/>
      <c r="K774" s="97"/>
    </row>
    <row r="775" spans="9:11" ht="15.75" customHeight="1" x14ac:dyDescent="0.25">
      <c r="I775" s="97"/>
      <c r="J775" s="97"/>
      <c r="K775" s="97"/>
    </row>
    <row r="776" spans="9:11" ht="15.75" customHeight="1" x14ac:dyDescent="0.25">
      <c r="I776" s="97"/>
      <c r="J776" s="97"/>
      <c r="K776" s="97"/>
    </row>
    <row r="777" spans="9:11" ht="15.75" customHeight="1" x14ac:dyDescent="0.25">
      <c r="I777" s="97"/>
      <c r="J777" s="97"/>
      <c r="K777" s="97"/>
    </row>
    <row r="778" spans="9:11" ht="15.75" customHeight="1" x14ac:dyDescent="0.25">
      <c r="I778" s="97"/>
      <c r="J778" s="97"/>
      <c r="K778" s="97"/>
    </row>
    <row r="779" spans="9:11" ht="15.75" customHeight="1" x14ac:dyDescent="0.25">
      <c r="I779" s="97"/>
      <c r="J779" s="97"/>
      <c r="K779" s="97"/>
    </row>
    <row r="780" spans="9:11" ht="15.75" customHeight="1" x14ac:dyDescent="0.25">
      <c r="I780" s="97"/>
      <c r="J780" s="97"/>
      <c r="K780" s="97"/>
    </row>
    <row r="781" spans="9:11" ht="15.75" customHeight="1" x14ac:dyDescent="0.25">
      <c r="I781" s="97"/>
      <c r="J781" s="97"/>
      <c r="K781" s="97"/>
    </row>
    <row r="782" spans="9:11" ht="15.75" customHeight="1" x14ac:dyDescent="0.25">
      <c r="I782" s="97"/>
      <c r="J782" s="97"/>
      <c r="K782" s="97"/>
    </row>
    <row r="783" spans="9:11" ht="15.75" customHeight="1" x14ac:dyDescent="0.25">
      <c r="I783" s="97"/>
      <c r="J783" s="97"/>
      <c r="K783" s="97"/>
    </row>
    <row r="784" spans="9:11" ht="15.75" customHeight="1" x14ac:dyDescent="0.25">
      <c r="I784" s="97"/>
      <c r="J784" s="97"/>
      <c r="K784" s="97"/>
    </row>
    <row r="785" spans="9:11" ht="15.75" customHeight="1" x14ac:dyDescent="0.25">
      <c r="I785" s="97"/>
      <c r="J785" s="97"/>
      <c r="K785" s="97"/>
    </row>
    <row r="786" spans="9:11" ht="15.75" customHeight="1" x14ac:dyDescent="0.25">
      <c r="I786" s="97"/>
      <c r="J786" s="97"/>
      <c r="K786" s="97"/>
    </row>
    <row r="787" spans="9:11" ht="15.75" customHeight="1" x14ac:dyDescent="0.25">
      <c r="I787" s="97"/>
      <c r="J787" s="97"/>
      <c r="K787" s="97"/>
    </row>
    <row r="788" spans="9:11" ht="15.75" customHeight="1" x14ac:dyDescent="0.25">
      <c r="I788" s="97"/>
      <c r="J788" s="97"/>
      <c r="K788" s="97"/>
    </row>
    <row r="789" spans="9:11" ht="15.75" customHeight="1" x14ac:dyDescent="0.25">
      <c r="I789" s="97"/>
      <c r="J789" s="97"/>
      <c r="K789" s="97"/>
    </row>
    <row r="790" spans="9:11" ht="15.75" customHeight="1" x14ac:dyDescent="0.25">
      <c r="I790" s="97"/>
      <c r="J790" s="97"/>
      <c r="K790" s="97"/>
    </row>
    <row r="791" spans="9:11" ht="15.75" customHeight="1" x14ac:dyDescent="0.25">
      <c r="I791" s="97"/>
      <c r="J791" s="97"/>
      <c r="K791" s="97"/>
    </row>
    <row r="792" spans="9:11" ht="15.75" customHeight="1" x14ac:dyDescent="0.25">
      <c r="I792" s="97"/>
      <c r="J792" s="97"/>
      <c r="K792" s="97"/>
    </row>
    <row r="793" spans="9:11" ht="15.75" customHeight="1" x14ac:dyDescent="0.25">
      <c r="I793" s="97"/>
      <c r="J793" s="97"/>
      <c r="K793" s="97"/>
    </row>
    <row r="794" spans="9:11" ht="15.75" customHeight="1" x14ac:dyDescent="0.25">
      <c r="I794" s="97"/>
      <c r="J794" s="97"/>
      <c r="K794" s="97"/>
    </row>
    <row r="795" spans="9:11" ht="15.75" customHeight="1" x14ac:dyDescent="0.25">
      <c r="I795" s="97"/>
      <c r="J795" s="97"/>
      <c r="K795" s="97"/>
    </row>
    <row r="796" spans="9:11" ht="15.75" customHeight="1" x14ac:dyDescent="0.25">
      <c r="I796" s="97"/>
      <c r="J796" s="97"/>
      <c r="K796" s="97"/>
    </row>
    <row r="797" spans="9:11" ht="15.75" customHeight="1" x14ac:dyDescent="0.25">
      <c r="I797" s="97"/>
      <c r="J797" s="97"/>
      <c r="K797" s="97"/>
    </row>
    <row r="798" spans="9:11" ht="15.75" customHeight="1" x14ac:dyDescent="0.25">
      <c r="I798" s="97"/>
      <c r="J798" s="97"/>
      <c r="K798" s="97"/>
    </row>
    <row r="799" spans="9:11" ht="15.75" customHeight="1" x14ac:dyDescent="0.25">
      <c r="I799" s="97"/>
      <c r="J799" s="97"/>
      <c r="K799" s="97"/>
    </row>
    <row r="800" spans="9:11" ht="15.75" customHeight="1" x14ac:dyDescent="0.25">
      <c r="I800" s="97"/>
      <c r="J800" s="97"/>
      <c r="K800" s="97"/>
    </row>
    <row r="801" spans="9:11" ht="15.75" customHeight="1" x14ac:dyDescent="0.25">
      <c r="I801" s="97"/>
      <c r="J801" s="97"/>
      <c r="K801" s="97"/>
    </row>
    <row r="802" spans="9:11" ht="15.75" customHeight="1" x14ac:dyDescent="0.25">
      <c r="I802" s="97"/>
      <c r="J802" s="97"/>
      <c r="K802" s="97"/>
    </row>
    <row r="803" spans="9:11" ht="15.75" customHeight="1" x14ac:dyDescent="0.25">
      <c r="I803" s="97"/>
      <c r="J803" s="97"/>
      <c r="K803" s="97"/>
    </row>
    <row r="804" spans="9:11" ht="15.75" customHeight="1" x14ac:dyDescent="0.25">
      <c r="I804" s="97"/>
      <c r="J804" s="97"/>
      <c r="K804" s="97"/>
    </row>
    <row r="805" spans="9:11" ht="15.75" customHeight="1" x14ac:dyDescent="0.25">
      <c r="I805" s="97"/>
      <c r="J805" s="97"/>
      <c r="K805" s="97"/>
    </row>
    <row r="806" spans="9:11" ht="15.75" customHeight="1" x14ac:dyDescent="0.25">
      <c r="I806" s="97"/>
      <c r="J806" s="97"/>
      <c r="K806" s="97"/>
    </row>
    <row r="807" spans="9:11" ht="15.75" customHeight="1" x14ac:dyDescent="0.25">
      <c r="I807" s="97"/>
      <c r="J807" s="97"/>
      <c r="K807" s="97"/>
    </row>
    <row r="808" spans="9:11" ht="15.75" customHeight="1" x14ac:dyDescent="0.25">
      <c r="I808" s="97"/>
      <c r="J808" s="97"/>
      <c r="K808" s="97"/>
    </row>
    <row r="809" spans="9:11" ht="15.75" customHeight="1" x14ac:dyDescent="0.25">
      <c r="I809" s="97"/>
      <c r="J809" s="97"/>
      <c r="K809" s="97"/>
    </row>
    <row r="810" spans="9:11" ht="15.75" customHeight="1" x14ac:dyDescent="0.25">
      <c r="I810" s="97"/>
      <c r="J810" s="97"/>
      <c r="K810" s="97"/>
    </row>
    <row r="811" spans="9:11" ht="15.75" customHeight="1" x14ac:dyDescent="0.25">
      <c r="I811" s="97"/>
      <c r="J811" s="97"/>
      <c r="K811" s="97"/>
    </row>
    <row r="812" spans="9:11" ht="15.75" customHeight="1" x14ac:dyDescent="0.25">
      <c r="I812" s="97"/>
      <c r="J812" s="97"/>
      <c r="K812" s="97"/>
    </row>
    <row r="813" spans="9:11" ht="15.75" customHeight="1" x14ac:dyDescent="0.25">
      <c r="I813" s="97"/>
      <c r="J813" s="97"/>
      <c r="K813" s="97"/>
    </row>
    <row r="814" spans="9:11" ht="15.75" customHeight="1" x14ac:dyDescent="0.25">
      <c r="I814" s="97"/>
      <c r="J814" s="97"/>
      <c r="K814" s="97"/>
    </row>
    <row r="815" spans="9:11" ht="15.75" customHeight="1" x14ac:dyDescent="0.25">
      <c r="I815" s="97"/>
      <c r="J815" s="97"/>
      <c r="K815" s="97"/>
    </row>
    <row r="816" spans="9:11" ht="15.75" customHeight="1" x14ac:dyDescent="0.25">
      <c r="I816" s="97"/>
      <c r="J816" s="97"/>
      <c r="K816" s="97"/>
    </row>
    <row r="817" spans="9:11" ht="15.75" customHeight="1" x14ac:dyDescent="0.25">
      <c r="I817" s="97"/>
      <c r="J817" s="97"/>
      <c r="K817" s="97"/>
    </row>
    <row r="818" spans="9:11" ht="15.75" customHeight="1" x14ac:dyDescent="0.25">
      <c r="I818" s="97"/>
      <c r="J818" s="97"/>
      <c r="K818" s="97"/>
    </row>
    <row r="819" spans="9:11" ht="15.75" customHeight="1" x14ac:dyDescent="0.25">
      <c r="I819" s="97"/>
      <c r="J819" s="97"/>
      <c r="K819" s="97"/>
    </row>
    <row r="820" spans="9:11" ht="15.75" customHeight="1" x14ac:dyDescent="0.25">
      <c r="I820" s="97"/>
      <c r="J820" s="97"/>
      <c r="K820" s="97"/>
    </row>
    <row r="821" spans="9:11" ht="15.75" customHeight="1" x14ac:dyDescent="0.25">
      <c r="I821" s="97"/>
      <c r="J821" s="97"/>
      <c r="K821" s="97"/>
    </row>
    <row r="822" spans="9:11" ht="15.75" customHeight="1" x14ac:dyDescent="0.25">
      <c r="I822" s="97"/>
      <c r="J822" s="97"/>
      <c r="K822" s="97"/>
    </row>
    <row r="823" spans="9:11" ht="15.75" customHeight="1" x14ac:dyDescent="0.25">
      <c r="I823" s="97"/>
      <c r="J823" s="97"/>
      <c r="K823" s="97"/>
    </row>
    <row r="824" spans="9:11" ht="15.75" customHeight="1" x14ac:dyDescent="0.25">
      <c r="I824" s="97"/>
      <c r="J824" s="97"/>
      <c r="K824" s="97"/>
    </row>
    <row r="825" spans="9:11" ht="15.75" customHeight="1" x14ac:dyDescent="0.25">
      <c r="I825" s="97"/>
      <c r="J825" s="97"/>
      <c r="K825" s="97"/>
    </row>
    <row r="826" spans="9:11" ht="15.75" customHeight="1" x14ac:dyDescent="0.25">
      <c r="I826" s="97"/>
      <c r="J826" s="97"/>
      <c r="K826" s="97"/>
    </row>
    <row r="827" spans="9:11" ht="15.75" customHeight="1" x14ac:dyDescent="0.25">
      <c r="I827" s="97"/>
      <c r="J827" s="97"/>
      <c r="K827" s="97"/>
    </row>
    <row r="828" spans="9:11" ht="15.75" customHeight="1" x14ac:dyDescent="0.25">
      <c r="I828" s="97"/>
      <c r="J828" s="97"/>
      <c r="K828" s="97"/>
    </row>
    <row r="829" spans="9:11" ht="15.75" customHeight="1" x14ac:dyDescent="0.25">
      <c r="I829" s="97"/>
      <c r="J829" s="97"/>
      <c r="K829" s="97"/>
    </row>
    <row r="830" spans="9:11" ht="15.75" customHeight="1" x14ac:dyDescent="0.25">
      <c r="I830" s="97"/>
      <c r="J830" s="97"/>
      <c r="K830" s="97"/>
    </row>
    <row r="831" spans="9:11" ht="15.75" customHeight="1" x14ac:dyDescent="0.25">
      <c r="I831" s="97"/>
      <c r="J831" s="97"/>
      <c r="K831" s="97"/>
    </row>
    <row r="832" spans="9:11" ht="15.75" customHeight="1" x14ac:dyDescent="0.25">
      <c r="I832" s="97"/>
      <c r="J832" s="97"/>
      <c r="K832" s="97"/>
    </row>
    <row r="833" spans="9:11" ht="15.75" customHeight="1" x14ac:dyDescent="0.25">
      <c r="I833" s="97"/>
      <c r="J833" s="97"/>
      <c r="K833" s="97"/>
    </row>
    <row r="834" spans="9:11" ht="15.75" customHeight="1" x14ac:dyDescent="0.25">
      <c r="I834" s="97"/>
      <c r="J834" s="97"/>
      <c r="K834" s="97"/>
    </row>
    <row r="835" spans="9:11" ht="15.75" customHeight="1" x14ac:dyDescent="0.25">
      <c r="I835" s="97"/>
      <c r="J835" s="97"/>
      <c r="K835" s="97"/>
    </row>
    <row r="836" spans="9:11" ht="15.75" customHeight="1" x14ac:dyDescent="0.25">
      <c r="I836" s="97"/>
      <c r="J836" s="97"/>
      <c r="K836" s="97"/>
    </row>
    <row r="837" spans="9:11" ht="15.75" customHeight="1" x14ac:dyDescent="0.25">
      <c r="I837" s="97"/>
      <c r="J837" s="97"/>
      <c r="K837" s="97"/>
    </row>
    <row r="838" spans="9:11" ht="15.75" customHeight="1" x14ac:dyDescent="0.25">
      <c r="I838" s="97"/>
      <c r="J838" s="97"/>
      <c r="K838" s="97"/>
    </row>
    <row r="839" spans="9:11" ht="15.75" customHeight="1" x14ac:dyDescent="0.25">
      <c r="I839" s="97"/>
      <c r="J839" s="97"/>
      <c r="K839" s="97"/>
    </row>
    <row r="840" spans="9:11" ht="15.75" customHeight="1" x14ac:dyDescent="0.25">
      <c r="I840" s="97"/>
      <c r="J840" s="97"/>
      <c r="K840" s="97"/>
    </row>
    <row r="841" spans="9:11" ht="15.75" customHeight="1" x14ac:dyDescent="0.25">
      <c r="I841" s="97"/>
      <c r="J841" s="97"/>
      <c r="K841" s="97"/>
    </row>
    <row r="842" spans="9:11" ht="15.75" customHeight="1" x14ac:dyDescent="0.25">
      <c r="I842" s="97"/>
      <c r="J842" s="97"/>
      <c r="K842" s="97"/>
    </row>
    <row r="843" spans="9:11" ht="15.75" customHeight="1" x14ac:dyDescent="0.25">
      <c r="I843" s="97"/>
      <c r="J843" s="97"/>
      <c r="K843" s="97"/>
    </row>
    <row r="844" spans="9:11" ht="15.75" customHeight="1" x14ac:dyDescent="0.25">
      <c r="I844" s="97"/>
      <c r="J844" s="97"/>
      <c r="K844" s="97"/>
    </row>
    <row r="845" spans="9:11" ht="15.75" customHeight="1" x14ac:dyDescent="0.25">
      <c r="I845" s="97"/>
      <c r="J845" s="97"/>
      <c r="K845" s="97"/>
    </row>
    <row r="846" spans="9:11" ht="15.75" customHeight="1" x14ac:dyDescent="0.25">
      <c r="I846" s="97"/>
      <c r="J846" s="97"/>
      <c r="K846" s="97"/>
    </row>
    <row r="847" spans="9:11" ht="15.75" customHeight="1" x14ac:dyDescent="0.25">
      <c r="I847" s="97"/>
      <c r="J847" s="97"/>
      <c r="K847" s="97"/>
    </row>
    <row r="848" spans="9:11" ht="15.75" customHeight="1" x14ac:dyDescent="0.25">
      <c r="I848" s="97"/>
      <c r="J848" s="97"/>
      <c r="K848" s="97"/>
    </row>
    <row r="849" spans="9:11" ht="15.75" customHeight="1" x14ac:dyDescent="0.25">
      <c r="I849" s="97"/>
      <c r="J849" s="97"/>
      <c r="K849" s="97"/>
    </row>
    <row r="850" spans="9:11" ht="15.75" customHeight="1" x14ac:dyDescent="0.25">
      <c r="I850" s="97"/>
      <c r="J850" s="97"/>
      <c r="K850" s="97"/>
    </row>
    <row r="851" spans="9:11" ht="15.75" customHeight="1" x14ac:dyDescent="0.25">
      <c r="I851" s="97"/>
      <c r="J851" s="97"/>
      <c r="K851" s="97"/>
    </row>
    <row r="852" spans="9:11" ht="15.75" customHeight="1" x14ac:dyDescent="0.25">
      <c r="I852" s="97"/>
      <c r="J852" s="97"/>
      <c r="K852" s="97"/>
    </row>
    <row r="853" spans="9:11" ht="15.75" customHeight="1" x14ac:dyDescent="0.25">
      <c r="I853" s="97"/>
      <c r="J853" s="97"/>
      <c r="K853" s="97"/>
    </row>
    <row r="854" spans="9:11" ht="15.75" customHeight="1" x14ac:dyDescent="0.25">
      <c r="I854" s="97"/>
      <c r="J854" s="97"/>
      <c r="K854" s="97"/>
    </row>
    <row r="855" spans="9:11" ht="15.75" customHeight="1" x14ac:dyDescent="0.25">
      <c r="I855" s="97"/>
      <c r="J855" s="97"/>
      <c r="K855" s="97"/>
    </row>
    <row r="856" spans="9:11" ht="15.75" customHeight="1" x14ac:dyDescent="0.25">
      <c r="I856" s="97"/>
      <c r="J856" s="97"/>
      <c r="K856" s="97"/>
    </row>
    <row r="857" spans="9:11" ht="15.75" customHeight="1" x14ac:dyDescent="0.25">
      <c r="I857" s="97"/>
      <c r="J857" s="97"/>
      <c r="K857" s="97"/>
    </row>
    <row r="858" spans="9:11" ht="15.75" customHeight="1" x14ac:dyDescent="0.25">
      <c r="I858" s="97"/>
      <c r="J858" s="97"/>
      <c r="K858" s="97"/>
    </row>
    <row r="859" spans="9:11" ht="15.75" customHeight="1" x14ac:dyDescent="0.25">
      <c r="I859" s="97"/>
      <c r="J859" s="97"/>
      <c r="K859" s="97"/>
    </row>
    <row r="860" spans="9:11" ht="15.75" customHeight="1" x14ac:dyDescent="0.25">
      <c r="I860" s="97"/>
      <c r="J860" s="97"/>
      <c r="K860" s="97"/>
    </row>
    <row r="861" spans="9:11" ht="15.75" customHeight="1" x14ac:dyDescent="0.25">
      <c r="I861" s="97"/>
      <c r="J861" s="97"/>
      <c r="K861" s="97"/>
    </row>
    <row r="862" spans="9:11" ht="15.75" customHeight="1" x14ac:dyDescent="0.25">
      <c r="I862" s="97"/>
      <c r="J862" s="97"/>
      <c r="K862" s="97"/>
    </row>
    <row r="863" spans="9:11" ht="15.75" customHeight="1" x14ac:dyDescent="0.25">
      <c r="I863" s="97"/>
      <c r="J863" s="97"/>
      <c r="K863" s="97"/>
    </row>
    <row r="864" spans="9:11" ht="15.75" customHeight="1" x14ac:dyDescent="0.25">
      <c r="I864" s="97"/>
      <c r="J864" s="97"/>
      <c r="K864" s="97"/>
    </row>
    <row r="865" spans="9:11" ht="15.75" customHeight="1" x14ac:dyDescent="0.25">
      <c r="I865" s="97"/>
      <c r="J865" s="97"/>
      <c r="K865" s="97"/>
    </row>
  </sheetData>
  <autoFilter ref="A2:P451" xr:uid="{00000000-0001-0000-0000-000000000000}"/>
  <mergeCells count="3">
    <mergeCell ref="A1:B1"/>
    <mergeCell ref="C1:G1"/>
    <mergeCell ref="I1:P1"/>
  </mergeCells>
  <conditionalFormatting sqref="B3:B4">
    <cfRule type="duplicateValues" dxfId="18" priority="4" stopIfTrue="1"/>
  </conditionalFormatting>
  <conditionalFormatting sqref="B5:B74">
    <cfRule type="duplicateValues" dxfId="17" priority="5" stopIfTrue="1"/>
  </conditionalFormatting>
  <conditionalFormatting sqref="B75:B132">
    <cfRule type="duplicateValues" dxfId="16" priority="6" stopIfTrue="1"/>
  </conditionalFormatting>
  <conditionalFormatting sqref="B133:B188">
    <cfRule type="duplicateValues" dxfId="15" priority="7" stopIfTrue="1"/>
  </conditionalFormatting>
  <conditionalFormatting sqref="B189:B231">
    <cfRule type="duplicateValues" dxfId="14" priority="8" stopIfTrue="1"/>
  </conditionalFormatting>
  <conditionalFormatting sqref="B232:B264">
    <cfRule type="duplicateValues" dxfId="13" priority="9" stopIfTrue="1"/>
  </conditionalFormatting>
  <conditionalFormatting sqref="B265:B273">
    <cfRule type="duplicateValues" dxfId="12" priority="1" stopIfTrue="1"/>
  </conditionalFormatting>
  <conditionalFormatting sqref="B274:B378">
    <cfRule type="duplicateValues" dxfId="11" priority="12" stopIfTrue="1"/>
  </conditionalFormatting>
  <conditionalFormatting sqref="B379:B408">
    <cfRule type="duplicateValues" dxfId="10" priority="11" stopIfTrue="1"/>
  </conditionalFormatting>
  <conditionalFormatting sqref="B409">
    <cfRule type="duplicateValues" dxfId="9" priority="3" stopIfTrue="1"/>
  </conditionalFormatting>
  <conditionalFormatting sqref="B410:B417">
    <cfRule type="duplicateValues" dxfId="8" priority="10" stopIfTrue="1"/>
  </conditionalFormatting>
  <conditionalFormatting sqref="B418:B423">
    <cfRule type="duplicateValues" dxfId="7" priority="2" stopIfTrue="1"/>
  </conditionalFormatting>
  <conditionalFormatting sqref="B424:B451">
    <cfRule type="duplicateValues" dxfId="6" priority="13" stopIfTrue="1"/>
  </conditionalFormatting>
  <dataValidations count="2">
    <dataValidation allowBlank="1" showInputMessage="1" showErrorMessage="1" promptTitle="DESCRIPCIÓN DEL BIEN" prompt="Describa de manera clara el nombre del elemento que se esta solicitando y las caracteristicas del mismo si es necesario." sqref="B3:B357" xr:uid="{8B1B3DB4-BCD2-4043-8636-986AFE89F0DD}"/>
    <dataValidation allowBlank="1" showInputMessage="1" showErrorMessage="1" promptTitle="UNIDAD DE MEDIDA" prompt="Digite la unidad de medida el elemento solicitado ejemplo: unidad, caja, gramos." sqref="C3:C357" xr:uid="{285874DF-00E0-4449-B4BA-9526DCDF2475}"/>
  </dataValidations>
  <pageMargins left="0.7" right="0.7" top="0.75" bottom="0.75" header="0" footer="0"/>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R1096"/>
  <sheetViews>
    <sheetView zoomScale="85" zoomScaleNormal="85" workbookViewId="0">
      <pane ySplit="2" topLeftCell="A160" activePane="bottomLeft" state="frozen"/>
      <selection pane="bottomLeft" activeCell="B3" sqref="B3:D165"/>
    </sheetView>
  </sheetViews>
  <sheetFormatPr baseColWidth="10" defaultColWidth="14.42578125" defaultRowHeight="15" customHeight="1" x14ac:dyDescent="0.25"/>
  <cols>
    <col min="1" max="1" width="5.28515625" style="1" customWidth="1"/>
    <col min="2" max="2" width="60.42578125" style="1" customWidth="1"/>
    <col min="3" max="3" width="11.42578125" style="1" customWidth="1"/>
    <col min="4" max="4" width="9.42578125" style="1" customWidth="1"/>
    <col min="5" max="5" width="13.85546875" style="1" customWidth="1"/>
    <col min="6" max="6" width="8.85546875" style="1" customWidth="1"/>
    <col min="7" max="7" width="18.42578125" style="125" customWidth="1"/>
    <col min="8" max="8" width="1.42578125" style="1" customWidth="1"/>
    <col min="9" max="9" width="18.85546875" style="263" customWidth="1"/>
    <col min="10" max="10" width="18.28515625" style="263" customWidth="1"/>
    <col min="11" max="11" width="20.5703125" style="263" customWidth="1"/>
    <col min="12" max="12" width="2.28515625" style="1" customWidth="1"/>
    <col min="13" max="13" width="4.42578125" style="1" customWidth="1"/>
    <col min="14" max="14" width="20.42578125" style="263" customWidth="1"/>
    <col min="15" max="15" width="20.5703125" style="263" customWidth="1"/>
    <col min="16" max="16" width="19.85546875" style="14" customWidth="1"/>
    <col min="17" max="17" width="12.85546875" style="1" customWidth="1"/>
    <col min="18" max="18" width="18.28515625" style="1" bestFit="1" customWidth="1"/>
    <col min="19" max="22" width="11.42578125" style="1" customWidth="1"/>
    <col min="23" max="16384" width="14.42578125" style="1"/>
  </cols>
  <sheetData>
    <row r="1" spans="1:18" s="337" customFormat="1" ht="32.25" customHeight="1" thickBot="1" x14ac:dyDescent="0.3">
      <c r="A1" s="467" t="s">
        <v>1947</v>
      </c>
      <c r="B1" s="468"/>
      <c r="C1" s="469" t="s">
        <v>0</v>
      </c>
      <c r="D1" s="470"/>
      <c r="E1" s="470"/>
      <c r="F1" s="470"/>
      <c r="G1" s="468"/>
      <c r="H1" s="334" t="s">
        <v>1</v>
      </c>
      <c r="I1" s="501" t="s">
        <v>2371</v>
      </c>
      <c r="J1" s="502"/>
      <c r="K1" s="502"/>
      <c r="L1" s="502"/>
      <c r="M1" s="502"/>
      <c r="N1" s="502"/>
      <c r="O1" s="502"/>
      <c r="P1" s="503"/>
      <c r="Q1" s="335"/>
      <c r="R1" s="336"/>
    </row>
    <row r="2" spans="1:18" s="375" customFormat="1" ht="51" customHeight="1" thickBot="1" x14ac:dyDescent="0.3">
      <c r="A2" s="81" t="s">
        <v>2</v>
      </c>
      <c r="B2" s="3" t="s">
        <v>3</v>
      </c>
      <c r="C2" s="82" t="s">
        <v>4</v>
      </c>
      <c r="D2" s="3" t="s">
        <v>5</v>
      </c>
      <c r="E2" s="82" t="s">
        <v>6</v>
      </c>
      <c r="F2" s="24" t="s">
        <v>7</v>
      </c>
      <c r="G2" s="126" t="s">
        <v>8</v>
      </c>
      <c r="H2" s="365"/>
      <c r="I2" s="366" t="s">
        <v>2379</v>
      </c>
      <c r="J2" s="367" t="s">
        <v>2383</v>
      </c>
      <c r="K2" s="368" t="s">
        <v>9</v>
      </c>
      <c r="L2" s="369"/>
      <c r="M2" s="370" t="s">
        <v>10</v>
      </c>
      <c r="N2" s="371" t="s">
        <v>2498</v>
      </c>
      <c r="O2" s="367" t="s">
        <v>2499</v>
      </c>
      <c r="P2" s="372" t="s">
        <v>12</v>
      </c>
      <c r="Q2" s="373"/>
      <c r="R2" s="374"/>
    </row>
    <row r="3" spans="1:18" x14ac:dyDescent="0.25">
      <c r="A3" s="50">
        <v>1</v>
      </c>
      <c r="B3" s="46" t="s">
        <v>879</v>
      </c>
      <c r="C3" s="48" t="s">
        <v>14</v>
      </c>
      <c r="D3" s="34">
        <v>1</v>
      </c>
      <c r="E3" s="9">
        <f>+K3</f>
        <v>2782.3529411764707</v>
      </c>
      <c r="F3" s="21">
        <v>0.19</v>
      </c>
      <c r="G3" s="123">
        <f>+(E3*F3)+E3</f>
        <v>3311</v>
      </c>
      <c r="H3" s="10"/>
      <c r="I3" s="64">
        <v>2623.5294117647059</v>
      </c>
      <c r="J3" s="277">
        <v>2941.1764705882356</v>
      </c>
      <c r="K3" s="281">
        <f>+AVERAGE(I3:J3)</f>
        <v>2782.3529411764707</v>
      </c>
      <c r="L3" s="12"/>
      <c r="M3" s="21">
        <v>0.19</v>
      </c>
      <c r="N3" s="275">
        <f>+(I3*M3)+I3</f>
        <v>3122</v>
      </c>
      <c r="O3" s="279">
        <f>+(J3*M3)+J3</f>
        <v>3500.0000000000005</v>
      </c>
      <c r="P3" s="13">
        <f>+AVERAGE(N3:O3)</f>
        <v>3311</v>
      </c>
      <c r="Q3" s="14"/>
      <c r="R3" s="39"/>
    </row>
    <row r="4" spans="1:18" ht="43.5" customHeight="1" x14ac:dyDescent="0.25">
      <c r="A4" s="50">
        <v>2</v>
      </c>
      <c r="B4" s="46" t="s">
        <v>880</v>
      </c>
      <c r="C4" s="48" t="s">
        <v>14</v>
      </c>
      <c r="D4" s="34">
        <v>1</v>
      </c>
      <c r="E4" s="9">
        <f t="shared" ref="E4:E67" si="0">+K4</f>
        <v>16905.042016806721</v>
      </c>
      <c r="F4" s="21">
        <v>0.19</v>
      </c>
      <c r="G4" s="123">
        <f t="shared" ref="G4:G67" si="1">+(E4*F4)+E4</f>
        <v>20117</v>
      </c>
      <c r="H4" s="10"/>
      <c r="I4" s="64">
        <v>17364.705882352941</v>
      </c>
      <c r="J4" s="277">
        <v>16445.378151260506</v>
      </c>
      <c r="K4" s="281">
        <f t="shared" ref="K4:K145" si="2">+AVERAGE(I4:J4)</f>
        <v>16905.042016806721</v>
      </c>
      <c r="L4" s="12"/>
      <c r="M4" s="21">
        <v>0.19</v>
      </c>
      <c r="N4" s="275">
        <f>+(I4*M4)+I4</f>
        <v>20664</v>
      </c>
      <c r="O4" s="279">
        <f t="shared" ref="O4:O67" si="3">+(J4*M4)+J4</f>
        <v>19570</v>
      </c>
      <c r="P4" s="13">
        <f>+AVERAGE(N4:O4)</f>
        <v>20117</v>
      </c>
      <c r="Q4" s="14"/>
      <c r="R4" s="39"/>
    </row>
    <row r="5" spans="1:18" ht="25.5" x14ac:dyDescent="0.25">
      <c r="A5" s="50">
        <v>3</v>
      </c>
      <c r="B5" s="46" t="s">
        <v>720</v>
      </c>
      <c r="C5" s="48" t="s">
        <v>14</v>
      </c>
      <c r="D5" s="34">
        <v>1</v>
      </c>
      <c r="E5" s="9">
        <f t="shared" si="0"/>
        <v>55220.588235294119</v>
      </c>
      <c r="F5" s="21">
        <v>0.19</v>
      </c>
      <c r="G5" s="123">
        <f t="shared" si="1"/>
        <v>65712.5</v>
      </c>
      <c r="H5" s="10"/>
      <c r="I5" s="64">
        <v>99794.957983193279</v>
      </c>
      <c r="J5" s="277">
        <v>10646.218487394959</v>
      </c>
      <c r="K5" s="281">
        <f t="shared" si="2"/>
        <v>55220.588235294119</v>
      </c>
      <c r="L5" s="12"/>
      <c r="M5" s="21">
        <v>0.19</v>
      </c>
      <c r="N5" s="275">
        <f t="shared" ref="N5:N67" si="4">+(I5*M5)+I5</f>
        <v>118756</v>
      </c>
      <c r="O5" s="279">
        <f t="shared" si="3"/>
        <v>12669.000000000002</v>
      </c>
      <c r="P5" s="13">
        <f>+AVERAGE(N5:O5)</f>
        <v>65712.5</v>
      </c>
      <c r="Q5" s="14"/>
      <c r="R5" s="39"/>
    </row>
    <row r="6" spans="1:18" x14ac:dyDescent="0.25">
      <c r="A6" s="50">
        <v>4</v>
      </c>
      <c r="B6" s="47" t="s">
        <v>756</v>
      </c>
      <c r="C6" s="48" t="s">
        <v>14</v>
      </c>
      <c r="D6" s="34">
        <v>1</v>
      </c>
      <c r="E6" s="9">
        <f t="shared" si="0"/>
        <v>881.51260504201684</v>
      </c>
      <c r="F6" s="21">
        <v>0.19</v>
      </c>
      <c r="G6" s="123">
        <f t="shared" si="1"/>
        <v>1049</v>
      </c>
      <c r="H6" s="10"/>
      <c r="I6" s="64">
        <v>922.68907563025209</v>
      </c>
      <c r="J6" s="277">
        <v>840.3361344537816</v>
      </c>
      <c r="K6" s="281">
        <f t="shared" si="2"/>
        <v>881.51260504201684</v>
      </c>
      <c r="L6" s="12"/>
      <c r="M6" s="21">
        <v>0.19</v>
      </c>
      <c r="N6" s="275">
        <f t="shared" si="4"/>
        <v>1098</v>
      </c>
      <c r="O6" s="279">
        <f t="shared" si="3"/>
        <v>1000.0000000000001</v>
      </c>
      <c r="P6" s="13">
        <f t="shared" ref="P6:P67" si="5">+AVERAGE(N6:O6)</f>
        <v>1049</v>
      </c>
      <c r="Q6" s="14"/>
      <c r="R6" s="39"/>
    </row>
    <row r="7" spans="1:18" ht="37.5" customHeight="1" x14ac:dyDescent="0.25">
      <c r="A7" s="50">
        <v>5</v>
      </c>
      <c r="B7" s="46" t="s">
        <v>741</v>
      </c>
      <c r="C7" s="48" t="s">
        <v>14</v>
      </c>
      <c r="D7" s="34">
        <v>1</v>
      </c>
      <c r="E7" s="9">
        <f t="shared" si="0"/>
        <v>2725.6302521008402</v>
      </c>
      <c r="F7" s="21">
        <v>0.19</v>
      </c>
      <c r="G7" s="123">
        <f t="shared" si="1"/>
        <v>3243.5</v>
      </c>
      <c r="H7" s="10"/>
      <c r="I7" s="64">
        <v>2162.1848739495799</v>
      </c>
      <c r="J7" s="277">
        <v>3289.0756302521008</v>
      </c>
      <c r="K7" s="281">
        <f t="shared" si="2"/>
        <v>2725.6302521008402</v>
      </c>
      <c r="L7" s="12"/>
      <c r="M7" s="21">
        <v>0.19</v>
      </c>
      <c r="N7" s="275">
        <f t="shared" si="4"/>
        <v>2573</v>
      </c>
      <c r="O7" s="279">
        <f t="shared" si="3"/>
        <v>3914</v>
      </c>
      <c r="P7" s="13">
        <f t="shared" si="5"/>
        <v>3243.5</v>
      </c>
      <c r="Q7" s="14"/>
      <c r="R7" s="39"/>
    </row>
    <row r="8" spans="1:18" x14ac:dyDescent="0.25">
      <c r="A8" s="50">
        <v>6</v>
      </c>
      <c r="B8" s="46" t="s">
        <v>728</v>
      </c>
      <c r="C8" s="48" t="s">
        <v>14</v>
      </c>
      <c r="D8" s="34">
        <v>1</v>
      </c>
      <c r="E8" s="9">
        <f t="shared" si="0"/>
        <v>13912.605042016807</v>
      </c>
      <c r="F8" s="21">
        <v>0.19</v>
      </c>
      <c r="G8" s="123">
        <f t="shared" si="1"/>
        <v>16556</v>
      </c>
      <c r="H8" s="10"/>
      <c r="I8" s="64">
        <v>14842.01680672269</v>
      </c>
      <c r="J8" s="277">
        <v>12983.193277310926</v>
      </c>
      <c r="K8" s="281">
        <f t="shared" si="2"/>
        <v>13912.605042016807</v>
      </c>
      <c r="L8" s="12"/>
      <c r="M8" s="21">
        <v>0.19</v>
      </c>
      <c r="N8" s="275">
        <f t="shared" si="4"/>
        <v>17662</v>
      </c>
      <c r="O8" s="279">
        <f t="shared" si="3"/>
        <v>15450.000000000002</v>
      </c>
      <c r="P8" s="13">
        <f t="shared" si="5"/>
        <v>16556</v>
      </c>
      <c r="Q8" s="14"/>
      <c r="R8" s="39"/>
    </row>
    <row r="9" spans="1:18" ht="127.5" x14ac:dyDescent="0.25">
      <c r="A9" s="50">
        <v>7</v>
      </c>
      <c r="B9" s="46" t="s">
        <v>729</v>
      </c>
      <c r="C9" s="48" t="s">
        <v>14</v>
      </c>
      <c r="D9" s="34">
        <v>1</v>
      </c>
      <c r="E9" s="9">
        <f t="shared" si="0"/>
        <v>55032.773109243702</v>
      </c>
      <c r="F9" s="21">
        <v>0.19</v>
      </c>
      <c r="G9" s="123">
        <f t="shared" si="1"/>
        <v>65489.000000000007</v>
      </c>
      <c r="H9" s="10"/>
      <c r="I9" s="64">
        <v>32166.386554621851</v>
      </c>
      <c r="J9" s="277">
        <v>77899.159663865546</v>
      </c>
      <c r="K9" s="281">
        <f t="shared" si="2"/>
        <v>55032.773109243702</v>
      </c>
      <c r="L9" s="12"/>
      <c r="M9" s="21">
        <v>0.19</v>
      </c>
      <c r="N9" s="275">
        <f t="shared" si="4"/>
        <v>38278</v>
      </c>
      <c r="O9" s="279">
        <f t="shared" si="3"/>
        <v>92700</v>
      </c>
      <c r="P9" s="13">
        <f t="shared" si="5"/>
        <v>65489</v>
      </c>
      <c r="Q9" s="14"/>
      <c r="R9" s="39"/>
    </row>
    <row r="10" spans="1:18" ht="20.25" customHeight="1" x14ac:dyDescent="0.25">
      <c r="A10" s="50">
        <v>8</v>
      </c>
      <c r="B10" s="46" t="s">
        <v>881</v>
      </c>
      <c r="C10" s="48" t="s">
        <v>14</v>
      </c>
      <c r="D10" s="34">
        <v>1</v>
      </c>
      <c r="E10" s="9">
        <f t="shared" si="0"/>
        <v>19400</v>
      </c>
      <c r="F10" s="21">
        <v>0.19</v>
      </c>
      <c r="G10" s="123">
        <f t="shared" si="1"/>
        <v>23086</v>
      </c>
      <c r="H10" s="10"/>
      <c r="I10" s="64">
        <v>19757.983193277312</v>
      </c>
      <c r="J10" s="277">
        <v>19042.016806722691</v>
      </c>
      <c r="K10" s="281">
        <f t="shared" si="2"/>
        <v>19400</v>
      </c>
      <c r="L10" s="12"/>
      <c r="M10" s="21">
        <v>0.19</v>
      </c>
      <c r="N10" s="275">
        <f t="shared" si="4"/>
        <v>23512</v>
      </c>
      <c r="O10" s="279">
        <f t="shared" si="3"/>
        <v>22660.000000000004</v>
      </c>
      <c r="P10" s="13">
        <f t="shared" si="5"/>
        <v>23086</v>
      </c>
      <c r="Q10" s="14"/>
      <c r="R10" s="39"/>
    </row>
    <row r="11" spans="1:18" ht="114.75" x14ac:dyDescent="0.25">
      <c r="A11" s="50">
        <v>9</v>
      </c>
      <c r="B11" s="46" t="s">
        <v>735</v>
      </c>
      <c r="C11" s="48" t="s">
        <v>14</v>
      </c>
      <c r="D11" s="34">
        <v>1</v>
      </c>
      <c r="E11" s="9">
        <f t="shared" si="0"/>
        <v>173128.57142857142</v>
      </c>
      <c r="F11" s="21">
        <v>0.19</v>
      </c>
      <c r="G11" s="123">
        <f t="shared" si="1"/>
        <v>206023</v>
      </c>
      <c r="H11" s="10"/>
      <c r="I11" s="64">
        <v>181803.36134453781</v>
      </c>
      <c r="J11" s="277">
        <v>164453.78151260506</v>
      </c>
      <c r="K11" s="281">
        <f t="shared" si="2"/>
        <v>173128.57142857142</v>
      </c>
      <c r="L11" s="12"/>
      <c r="M11" s="21">
        <v>0.19</v>
      </c>
      <c r="N11" s="275">
        <f t="shared" si="4"/>
        <v>216346</v>
      </c>
      <c r="O11" s="279">
        <f t="shared" si="3"/>
        <v>195700.00000000003</v>
      </c>
      <c r="P11" s="13">
        <f t="shared" si="5"/>
        <v>206023</v>
      </c>
      <c r="Q11" s="14"/>
      <c r="R11" s="39"/>
    </row>
    <row r="12" spans="1:18" ht="89.25" x14ac:dyDescent="0.25">
      <c r="A12" s="50">
        <v>10</v>
      </c>
      <c r="B12" s="46" t="s">
        <v>730</v>
      </c>
      <c r="C12" s="48" t="s">
        <v>14</v>
      </c>
      <c r="D12" s="34">
        <v>1</v>
      </c>
      <c r="E12" s="9">
        <f t="shared" si="0"/>
        <v>264682.77310924372</v>
      </c>
      <c r="F12" s="21">
        <v>0.19</v>
      </c>
      <c r="G12" s="123">
        <f t="shared" si="1"/>
        <v>314972.5</v>
      </c>
      <c r="H12" s="10"/>
      <c r="I12" s="64">
        <v>165836.13445378153</v>
      </c>
      <c r="J12" s="277">
        <v>363529.4117647059</v>
      </c>
      <c r="K12" s="281">
        <f t="shared" si="2"/>
        <v>264682.77310924372</v>
      </c>
      <c r="L12" s="12"/>
      <c r="M12" s="21">
        <v>0.19</v>
      </c>
      <c r="N12" s="275">
        <f t="shared" si="4"/>
        <v>197345.00000000003</v>
      </c>
      <c r="O12" s="279">
        <f t="shared" si="3"/>
        <v>432600</v>
      </c>
      <c r="P12" s="13">
        <f t="shared" si="5"/>
        <v>314972.5</v>
      </c>
      <c r="Q12" s="14"/>
      <c r="R12" s="39"/>
    </row>
    <row r="13" spans="1:18" ht="76.5" x14ac:dyDescent="0.25">
      <c r="A13" s="50">
        <v>11</v>
      </c>
      <c r="B13" s="46" t="s">
        <v>731</v>
      </c>
      <c r="C13" s="48" t="s">
        <v>14</v>
      </c>
      <c r="D13" s="34">
        <v>1</v>
      </c>
      <c r="E13" s="9">
        <f t="shared" si="0"/>
        <v>285765.54621848743</v>
      </c>
      <c r="F13" s="21">
        <v>0.19</v>
      </c>
      <c r="G13" s="123">
        <f t="shared" si="1"/>
        <v>340061.00000000006</v>
      </c>
      <c r="H13" s="10"/>
      <c r="I13" s="64">
        <v>173379.83193277312</v>
      </c>
      <c r="J13" s="277">
        <v>398151.26050420169</v>
      </c>
      <c r="K13" s="281">
        <f t="shared" si="2"/>
        <v>285765.54621848743</v>
      </c>
      <c r="L13" s="12"/>
      <c r="M13" s="21">
        <v>0.19</v>
      </c>
      <c r="N13" s="275">
        <f t="shared" si="4"/>
        <v>206322</v>
      </c>
      <c r="O13" s="279">
        <f t="shared" si="3"/>
        <v>473800</v>
      </c>
      <c r="P13" s="13">
        <f t="shared" si="5"/>
        <v>340061</v>
      </c>
      <c r="Q13" s="14"/>
      <c r="R13" s="39"/>
    </row>
    <row r="14" spans="1:18" x14ac:dyDescent="0.25">
      <c r="A14" s="50">
        <v>12</v>
      </c>
      <c r="B14" s="46" t="s">
        <v>882</v>
      </c>
      <c r="C14" s="48" t="s">
        <v>100</v>
      </c>
      <c r="D14" s="34">
        <v>1</v>
      </c>
      <c r="E14" s="9">
        <f t="shared" si="0"/>
        <v>151792.43697478992</v>
      </c>
      <c r="F14" s="21">
        <v>0.19</v>
      </c>
      <c r="G14" s="123">
        <f t="shared" si="1"/>
        <v>180633</v>
      </c>
      <c r="H14" s="10"/>
      <c r="I14" s="64">
        <v>160769.74789915967</v>
      </c>
      <c r="J14" s="277">
        <v>142815.12605042016</v>
      </c>
      <c r="K14" s="281">
        <f t="shared" si="2"/>
        <v>151792.43697478992</v>
      </c>
      <c r="L14" s="12"/>
      <c r="M14" s="21">
        <v>0.19</v>
      </c>
      <c r="N14" s="275">
        <f t="shared" si="4"/>
        <v>191316</v>
      </c>
      <c r="O14" s="279">
        <f t="shared" si="3"/>
        <v>169950</v>
      </c>
      <c r="P14" s="13">
        <f t="shared" si="5"/>
        <v>180633</v>
      </c>
      <c r="Q14" s="14"/>
      <c r="R14" s="39"/>
    </row>
    <row r="15" spans="1:18" x14ac:dyDescent="0.25">
      <c r="A15" s="50">
        <v>13</v>
      </c>
      <c r="B15" s="46" t="s">
        <v>883</v>
      </c>
      <c r="C15" s="48" t="s">
        <v>14</v>
      </c>
      <c r="D15" s="34">
        <v>1</v>
      </c>
      <c r="E15" s="9">
        <f t="shared" si="0"/>
        <v>3319.3277310924373</v>
      </c>
      <c r="F15" s="21">
        <v>0.19</v>
      </c>
      <c r="G15" s="123">
        <f t="shared" si="1"/>
        <v>3950.0000000000005</v>
      </c>
      <c r="H15" s="10"/>
      <c r="I15" s="64">
        <v>3522.6890756302523</v>
      </c>
      <c r="J15" s="277">
        <v>3115.9663865546222</v>
      </c>
      <c r="K15" s="281">
        <f t="shared" si="2"/>
        <v>3319.3277310924373</v>
      </c>
      <c r="L15" s="12"/>
      <c r="M15" s="21">
        <v>0.19</v>
      </c>
      <c r="N15" s="275">
        <f t="shared" si="4"/>
        <v>4192</v>
      </c>
      <c r="O15" s="279">
        <f t="shared" si="3"/>
        <v>3708.0000000000005</v>
      </c>
      <c r="P15" s="13">
        <f t="shared" si="5"/>
        <v>3950</v>
      </c>
      <c r="Q15" s="14"/>
      <c r="R15" s="39"/>
    </row>
    <row r="16" spans="1:18" ht="38.25" x14ac:dyDescent="0.25">
      <c r="A16" s="50">
        <v>14</v>
      </c>
      <c r="B16" s="46" t="s">
        <v>736</v>
      </c>
      <c r="C16" s="48" t="s">
        <v>14</v>
      </c>
      <c r="D16" s="34">
        <v>1</v>
      </c>
      <c r="E16" s="9">
        <f t="shared" si="0"/>
        <v>10389.075630252102</v>
      </c>
      <c r="F16" s="21">
        <v>0.19</v>
      </c>
      <c r="G16" s="123">
        <f t="shared" si="1"/>
        <v>12363.000000000002</v>
      </c>
      <c r="H16" s="10"/>
      <c r="I16" s="64">
        <v>7794.9579831932779</v>
      </c>
      <c r="J16" s="277">
        <v>12983.193277310926</v>
      </c>
      <c r="K16" s="281">
        <f t="shared" si="2"/>
        <v>10389.075630252102</v>
      </c>
      <c r="L16" s="12"/>
      <c r="M16" s="21">
        <v>0.19</v>
      </c>
      <c r="N16" s="275">
        <f t="shared" si="4"/>
        <v>9276</v>
      </c>
      <c r="O16" s="279">
        <f t="shared" si="3"/>
        <v>15450.000000000002</v>
      </c>
      <c r="P16" s="13">
        <f t="shared" si="5"/>
        <v>12363</v>
      </c>
      <c r="Q16" s="14"/>
      <c r="R16" s="39"/>
    </row>
    <row r="17" spans="1:18" x14ac:dyDescent="0.25">
      <c r="A17" s="50">
        <v>15</v>
      </c>
      <c r="B17" s="46" t="s">
        <v>751</v>
      </c>
      <c r="C17" s="48" t="s">
        <v>14</v>
      </c>
      <c r="D17" s="34">
        <v>1</v>
      </c>
      <c r="E17" s="9">
        <f t="shared" si="0"/>
        <v>16545.378151260506</v>
      </c>
      <c r="F17" s="21">
        <v>0.19</v>
      </c>
      <c r="G17" s="123">
        <f t="shared" si="1"/>
        <v>19689</v>
      </c>
      <c r="H17" s="10"/>
      <c r="I17" s="64">
        <v>16645.378151260506</v>
      </c>
      <c r="J17" s="277">
        <v>16445.378151260506</v>
      </c>
      <c r="K17" s="281">
        <f t="shared" si="2"/>
        <v>16545.378151260506</v>
      </c>
      <c r="L17" s="12"/>
      <c r="M17" s="21">
        <v>0.19</v>
      </c>
      <c r="N17" s="275">
        <f t="shared" si="4"/>
        <v>19808</v>
      </c>
      <c r="O17" s="279">
        <f t="shared" si="3"/>
        <v>19570</v>
      </c>
      <c r="P17" s="13">
        <f t="shared" si="5"/>
        <v>19689</v>
      </c>
      <c r="Q17" s="14"/>
      <c r="R17" s="39"/>
    </row>
    <row r="18" spans="1:18" x14ac:dyDescent="0.25">
      <c r="A18" s="50">
        <v>16</v>
      </c>
      <c r="B18" s="46" t="s">
        <v>718</v>
      </c>
      <c r="C18" s="48" t="s">
        <v>14</v>
      </c>
      <c r="D18" s="34">
        <v>1</v>
      </c>
      <c r="E18" s="9">
        <f t="shared" si="0"/>
        <v>100247.47899159664</v>
      </c>
      <c r="F18" s="21">
        <v>0.19</v>
      </c>
      <c r="G18" s="123">
        <f t="shared" si="1"/>
        <v>119294.5</v>
      </c>
      <c r="H18" s="10"/>
      <c r="I18" s="64">
        <v>107015.96638655463</v>
      </c>
      <c r="J18" s="277">
        <v>93478.991596638662</v>
      </c>
      <c r="K18" s="281">
        <f t="shared" si="2"/>
        <v>100247.47899159664</v>
      </c>
      <c r="L18" s="12"/>
      <c r="M18" s="21">
        <v>0.19</v>
      </c>
      <c r="N18" s="275">
        <f t="shared" si="4"/>
        <v>127349.00000000001</v>
      </c>
      <c r="O18" s="279">
        <f t="shared" si="3"/>
        <v>111240</v>
      </c>
      <c r="P18" s="13">
        <f t="shared" si="5"/>
        <v>119294.5</v>
      </c>
      <c r="Q18" s="14"/>
      <c r="R18" s="39"/>
    </row>
    <row r="19" spans="1:18" x14ac:dyDescent="0.25">
      <c r="A19" s="50">
        <v>17</v>
      </c>
      <c r="B19" s="46" t="s">
        <v>717</v>
      </c>
      <c r="C19" s="48" t="s">
        <v>14</v>
      </c>
      <c r="D19" s="34">
        <v>1</v>
      </c>
      <c r="E19" s="9">
        <f t="shared" si="0"/>
        <v>94524.789915966394</v>
      </c>
      <c r="F19" s="21">
        <v>0.19</v>
      </c>
      <c r="G19" s="123">
        <f t="shared" si="1"/>
        <v>112484.5</v>
      </c>
      <c r="H19" s="10"/>
      <c r="I19" s="64">
        <v>100763.8655462185</v>
      </c>
      <c r="J19" s="277">
        <v>88285.71428571429</v>
      </c>
      <c r="K19" s="281">
        <f t="shared" si="2"/>
        <v>94524.789915966394</v>
      </c>
      <c r="L19" s="12"/>
      <c r="M19" s="21">
        <v>0.19</v>
      </c>
      <c r="N19" s="275">
        <f t="shared" si="4"/>
        <v>119909.00000000001</v>
      </c>
      <c r="O19" s="279">
        <f t="shared" si="3"/>
        <v>105060</v>
      </c>
      <c r="P19" s="13">
        <f t="shared" si="5"/>
        <v>112484.5</v>
      </c>
      <c r="Q19" s="14"/>
      <c r="R19" s="39"/>
    </row>
    <row r="20" spans="1:18" x14ac:dyDescent="0.25">
      <c r="A20" s="50">
        <v>18</v>
      </c>
      <c r="B20" s="46" t="s">
        <v>716</v>
      </c>
      <c r="C20" s="48" t="s">
        <v>100</v>
      </c>
      <c r="D20" s="34">
        <v>1</v>
      </c>
      <c r="E20" s="9">
        <f t="shared" si="0"/>
        <v>85563.025210084044</v>
      </c>
      <c r="F20" s="21">
        <v>0.19</v>
      </c>
      <c r="G20" s="123">
        <f t="shared" si="1"/>
        <v>101820.00000000001</v>
      </c>
      <c r="H20" s="10"/>
      <c r="I20" s="64">
        <v>90630.252100840342</v>
      </c>
      <c r="J20" s="277">
        <v>80495.798319327732</v>
      </c>
      <c r="K20" s="281">
        <f t="shared" si="2"/>
        <v>85563.025210084044</v>
      </c>
      <c r="L20" s="12"/>
      <c r="M20" s="21">
        <v>0.19</v>
      </c>
      <c r="N20" s="275">
        <f t="shared" si="4"/>
        <v>107850</v>
      </c>
      <c r="O20" s="279">
        <f t="shared" si="3"/>
        <v>95790</v>
      </c>
      <c r="P20" s="13">
        <f t="shared" si="5"/>
        <v>101820</v>
      </c>
      <c r="Q20" s="14"/>
      <c r="R20" s="39"/>
    </row>
    <row r="21" spans="1:18" x14ac:dyDescent="0.25">
      <c r="A21" s="50">
        <v>19</v>
      </c>
      <c r="B21" s="46" t="s">
        <v>752</v>
      </c>
      <c r="C21" s="48" t="s">
        <v>14</v>
      </c>
      <c r="D21" s="34">
        <v>1</v>
      </c>
      <c r="E21" s="9">
        <f t="shared" si="0"/>
        <v>20088.23529411765</v>
      </c>
      <c r="F21" s="21">
        <v>0.19</v>
      </c>
      <c r="G21" s="123">
        <f t="shared" si="1"/>
        <v>23905.000000000004</v>
      </c>
      <c r="H21" s="10"/>
      <c r="I21" s="64">
        <v>21567.226890756305</v>
      </c>
      <c r="J21" s="277">
        <v>18609.243697478993</v>
      </c>
      <c r="K21" s="281">
        <f t="shared" si="2"/>
        <v>20088.23529411765</v>
      </c>
      <c r="L21" s="12"/>
      <c r="M21" s="21">
        <v>0.19</v>
      </c>
      <c r="N21" s="275">
        <f t="shared" si="4"/>
        <v>25665.000000000004</v>
      </c>
      <c r="O21" s="279">
        <f t="shared" si="3"/>
        <v>22145</v>
      </c>
      <c r="P21" s="13">
        <f t="shared" si="5"/>
        <v>23905</v>
      </c>
      <c r="Q21" s="14"/>
      <c r="R21" s="39"/>
    </row>
    <row r="22" spans="1:18" x14ac:dyDescent="0.25">
      <c r="A22" s="50">
        <v>20</v>
      </c>
      <c r="B22" s="46" t="s">
        <v>723</v>
      </c>
      <c r="C22" s="48" t="s">
        <v>14</v>
      </c>
      <c r="D22" s="34">
        <v>1</v>
      </c>
      <c r="E22" s="9">
        <f t="shared" si="0"/>
        <v>46587.815126050424</v>
      </c>
      <c r="F22" s="21">
        <v>0.19</v>
      </c>
      <c r="G22" s="123">
        <f t="shared" si="1"/>
        <v>55439.5</v>
      </c>
      <c r="H22" s="10"/>
      <c r="I22" s="64">
        <v>79326.890756302528</v>
      </c>
      <c r="J22" s="277">
        <v>13848.73949579832</v>
      </c>
      <c r="K22" s="281">
        <f t="shared" si="2"/>
        <v>46587.815126050424</v>
      </c>
      <c r="L22" s="12"/>
      <c r="M22" s="21">
        <v>0.19</v>
      </c>
      <c r="N22" s="275">
        <f t="shared" si="4"/>
        <v>94399</v>
      </c>
      <c r="O22" s="279">
        <f t="shared" si="3"/>
        <v>16480</v>
      </c>
      <c r="P22" s="13">
        <f t="shared" si="5"/>
        <v>55439.5</v>
      </c>
      <c r="Q22" s="14"/>
      <c r="R22" s="39"/>
    </row>
    <row r="23" spans="1:18" x14ac:dyDescent="0.25">
      <c r="A23" s="50">
        <v>21</v>
      </c>
      <c r="B23" s="258" t="s">
        <v>703</v>
      </c>
      <c r="C23" s="48" t="s">
        <v>14</v>
      </c>
      <c r="D23" s="34">
        <v>1</v>
      </c>
      <c r="E23" s="9">
        <f t="shared" si="0"/>
        <v>141501.26050420169</v>
      </c>
      <c r="F23" s="21">
        <v>0.19</v>
      </c>
      <c r="G23" s="123">
        <f t="shared" si="1"/>
        <v>168386.50000000003</v>
      </c>
      <c r="H23" s="10"/>
      <c r="I23" s="64">
        <v>151439.49579831935</v>
      </c>
      <c r="J23" s="277">
        <v>131563.02521008404</v>
      </c>
      <c r="K23" s="281">
        <f t="shared" si="2"/>
        <v>141501.26050420169</v>
      </c>
      <c r="L23" s="12"/>
      <c r="M23" s="21">
        <v>0.19</v>
      </c>
      <c r="N23" s="275">
        <f t="shared" si="4"/>
        <v>180213.00000000003</v>
      </c>
      <c r="O23" s="279">
        <f t="shared" si="3"/>
        <v>156560</v>
      </c>
      <c r="P23" s="13">
        <f t="shared" si="5"/>
        <v>168386.5</v>
      </c>
      <c r="Q23" s="14"/>
      <c r="R23" s="39"/>
    </row>
    <row r="24" spans="1:18" ht="71.25" x14ac:dyDescent="0.25">
      <c r="A24" s="50">
        <v>22</v>
      </c>
      <c r="B24" s="258" t="s">
        <v>702</v>
      </c>
      <c r="C24" s="48" t="s">
        <v>14</v>
      </c>
      <c r="D24" s="34">
        <v>1</v>
      </c>
      <c r="E24" s="9">
        <f t="shared" si="0"/>
        <v>1027907.142857143</v>
      </c>
      <c r="F24" s="21">
        <v>0.19</v>
      </c>
      <c r="G24" s="123">
        <f t="shared" si="1"/>
        <v>1223209.5</v>
      </c>
      <c r="H24" s="10"/>
      <c r="I24" s="64">
        <v>844049.57983193279</v>
      </c>
      <c r="J24" s="277">
        <v>1211764.705882353</v>
      </c>
      <c r="K24" s="281">
        <f t="shared" si="2"/>
        <v>1027907.142857143</v>
      </c>
      <c r="L24" s="12"/>
      <c r="M24" s="21">
        <v>0.19</v>
      </c>
      <c r="N24" s="275">
        <f t="shared" si="4"/>
        <v>1004419</v>
      </c>
      <c r="O24" s="279">
        <f t="shared" si="3"/>
        <v>1442000</v>
      </c>
      <c r="P24" s="13">
        <f t="shared" si="5"/>
        <v>1223209.5</v>
      </c>
      <c r="Q24" s="14"/>
      <c r="R24" s="39"/>
    </row>
    <row r="25" spans="1:18" ht="38.25" x14ac:dyDescent="0.25">
      <c r="A25" s="50">
        <v>23</v>
      </c>
      <c r="B25" s="46" t="s">
        <v>724</v>
      </c>
      <c r="C25" s="48" t="s">
        <v>14</v>
      </c>
      <c r="D25" s="34">
        <v>1</v>
      </c>
      <c r="E25" s="9">
        <f t="shared" si="0"/>
        <v>259959.66386554623</v>
      </c>
      <c r="F25" s="21">
        <v>0.19</v>
      </c>
      <c r="G25" s="123">
        <f t="shared" si="1"/>
        <v>309352</v>
      </c>
      <c r="H25" s="10"/>
      <c r="I25" s="64">
        <v>173700.84033613445</v>
      </c>
      <c r="J25" s="277">
        <v>346218.48739495798</v>
      </c>
      <c r="K25" s="281">
        <f t="shared" si="2"/>
        <v>259959.66386554623</v>
      </c>
      <c r="L25" s="12"/>
      <c r="M25" s="21">
        <v>0.19</v>
      </c>
      <c r="N25" s="275">
        <f t="shared" si="4"/>
        <v>206704</v>
      </c>
      <c r="O25" s="279">
        <f t="shared" si="3"/>
        <v>412000</v>
      </c>
      <c r="P25" s="13">
        <f t="shared" si="5"/>
        <v>309352</v>
      </c>
      <c r="Q25" s="14"/>
      <c r="R25" s="39"/>
    </row>
    <row r="26" spans="1:18" ht="25.5" x14ac:dyDescent="0.25">
      <c r="A26" s="50">
        <v>24</v>
      </c>
      <c r="B26" s="46" t="s">
        <v>725</v>
      </c>
      <c r="C26" s="48" t="s">
        <v>14</v>
      </c>
      <c r="D26" s="34">
        <v>1</v>
      </c>
      <c r="E26" s="9">
        <f t="shared" si="0"/>
        <v>72507.142857142855</v>
      </c>
      <c r="F26" s="21">
        <v>0.19</v>
      </c>
      <c r="G26" s="123">
        <f t="shared" si="1"/>
        <v>86283.5</v>
      </c>
      <c r="H26" s="10"/>
      <c r="I26" s="64">
        <v>17778.991596638658</v>
      </c>
      <c r="J26" s="277">
        <v>127235.29411764706</v>
      </c>
      <c r="K26" s="281">
        <f t="shared" si="2"/>
        <v>72507.142857142855</v>
      </c>
      <c r="L26" s="12"/>
      <c r="M26" s="21">
        <v>0.19</v>
      </c>
      <c r="N26" s="275">
        <f t="shared" si="4"/>
        <v>21157.000000000004</v>
      </c>
      <c r="O26" s="279">
        <f t="shared" si="3"/>
        <v>151410</v>
      </c>
      <c r="P26" s="13">
        <f t="shared" si="5"/>
        <v>86283.5</v>
      </c>
      <c r="Q26" s="14"/>
      <c r="R26" s="39"/>
    </row>
    <row r="27" spans="1:18" ht="25.5" x14ac:dyDescent="0.25">
      <c r="A27" s="50">
        <v>25</v>
      </c>
      <c r="B27" s="46" t="s">
        <v>722</v>
      </c>
      <c r="C27" s="48" t="s">
        <v>14</v>
      </c>
      <c r="D27" s="34">
        <v>1</v>
      </c>
      <c r="E27" s="9">
        <f t="shared" si="0"/>
        <v>32626.050420168067</v>
      </c>
      <c r="F27" s="21">
        <v>0.19</v>
      </c>
      <c r="G27" s="123">
        <f t="shared" si="1"/>
        <v>38825</v>
      </c>
      <c r="H27" s="10"/>
      <c r="I27" s="64">
        <v>32188.235294117647</v>
      </c>
      <c r="J27" s="277">
        <v>33063.865546218491</v>
      </c>
      <c r="K27" s="281">
        <f t="shared" si="2"/>
        <v>32626.050420168067</v>
      </c>
      <c r="L27" s="12"/>
      <c r="M27" s="21">
        <v>0.19</v>
      </c>
      <c r="N27" s="275">
        <f t="shared" si="4"/>
        <v>38304</v>
      </c>
      <c r="O27" s="279">
        <f t="shared" si="3"/>
        <v>39346</v>
      </c>
      <c r="P27" s="13">
        <f t="shared" si="5"/>
        <v>38825</v>
      </c>
      <c r="Q27" s="14"/>
      <c r="R27" s="39"/>
    </row>
    <row r="28" spans="1:18" x14ac:dyDescent="0.25">
      <c r="A28" s="50">
        <v>26</v>
      </c>
      <c r="B28" s="46" t="s">
        <v>726</v>
      </c>
      <c r="C28" s="48" t="s">
        <v>14</v>
      </c>
      <c r="D28" s="34">
        <v>1</v>
      </c>
      <c r="E28" s="9">
        <f t="shared" si="0"/>
        <v>41039.495798319331</v>
      </c>
      <c r="F28" s="21">
        <v>0.19</v>
      </c>
      <c r="G28" s="123">
        <f t="shared" si="1"/>
        <v>48837</v>
      </c>
      <c r="H28" s="10"/>
      <c r="I28" s="64">
        <v>33608.403361344543</v>
      </c>
      <c r="J28" s="277">
        <v>48470.588235294119</v>
      </c>
      <c r="K28" s="281">
        <f t="shared" si="2"/>
        <v>41039.495798319331</v>
      </c>
      <c r="L28" s="12"/>
      <c r="M28" s="21">
        <v>0.19</v>
      </c>
      <c r="N28" s="275">
        <f t="shared" si="4"/>
        <v>39994.000000000007</v>
      </c>
      <c r="O28" s="279">
        <f t="shared" si="3"/>
        <v>57680</v>
      </c>
      <c r="P28" s="13">
        <f t="shared" si="5"/>
        <v>48837</v>
      </c>
      <c r="Q28" s="14"/>
      <c r="R28" s="39"/>
    </row>
    <row r="29" spans="1:18" x14ac:dyDescent="0.25">
      <c r="A29" s="50">
        <v>27</v>
      </c>
      <c r="B29" s="46" t="s">
        <v>721</v>
      </c>
      <c r="C29" s="48" t="s">
        <v>701</v>
      </c>
      <c r="D29" s="34">
        <v>1</v>
      </c>
      <c r="E29" s="9">
        <f t="shared" si="0"/>
        <v>266001.68067226891</v>
      </c>
      <c r="F29" s="21">
        <v>0.19</v>
      </c>
      <c r="G29" s="123">
        <f t="shared" si="1"/>
        <v>316542</v>
      </c>
      <c r="H29" s="10"/>
      <c r="I29" s="64">
        <v>280994.95798319328</v>
      </c>
      <c r="J29" s="277">
        <v>251008.40336134454</v>
      </c>
      <c r="K29" s="281">
        <f t="shared" si="2"/>
        <v>266001.68067226891</v>
      </c>
      <c r="L29" s="12"/>
      <c r="M29" s="21">
        <v>0.19</v>
      </c>
      <c r="N29" s="275">
        <f t="shared" si="4"/>
        <v>334384</v>
      </c>
      <c r="O29" s="279">
        <f t="shared" si="3"/>
        <v>298700</v>
      </c>
      <c r="P29" s="13">
        <f t="shared" si="5"/>
        <v>316542</v>
      </c>
      <c r="Q29" s="14"/>
      <c r="R29" s="39"/>
    </row>
    <row r="30" spans="1:18" x14ac:dyDescent="0.25">
      <c r="A30" s="50">
        <v>28</v>
      </c>
      <c r="B30" s="259" t="s">
        <v>705</v>
      </c>
      <c r="C30" s="48" t="s">
        <v>14</v>
      </c>
      <c r="D30" s="34">
        <v>1</v>
      </c>
      <c r="E30" s="9">
        <f t="shared" si="0"/>
        <v>624689.49579831935</v>
      </c>
      <c r="F30" s="21">
        <v>0.19</v>
      </c>
      <c r="G30" s="123">
        <f t="shared" si="1"/>
        <v>743380.5</v>
      </c>
      <c r="H30" s="10"/>
      <c r="I30" s="64">
        <v>210723.52941176473</v>
      </c>
      <c r="J30" s="277">
        <v>1038655.462184874</v>
      </c>
      <c r="K30" s="281">
        <f t="shared" si="2"/>
        <v>624689.49579831935</v>
      </c>
      <c r="L30" s="12"/>
      <c r="M30" s="21">
        <v>0.19</v>
      </c>
      <c r="N30" s="275">
        <f t="shared" si="4"/>
        <v>250761.00000000003</v>
      </c>
      <c r="O30" s="279">
        <f t="shared" si="3"/>
        <v>1236000</v>
      </c>
      <c r="P30" s="13">
        <f t="shared" si="5"/>
        <v>743380.5</v>
      </c>
      <c r="Q30" s="14"/>
      <c r="R30" s="39"/>
    </row>
    <row r="31" spans="1:18" x14ac:dyDescent="0.25">
      <c r="A31" s="50">
        <v>29</v>
      </c>
      <c r="B31" s="46" t="s">
        <v>719</v>
      </c>
      <c r="C31" s="48" t="s">
        <v>100</v>
      </c>
      <c r="D31" s="34">
        <v>1</v>
      </c>
      <c r="E31" s="9">
        <f t="shared" si="0"/>
        <v>56419.747899159665</v>
      </c>
      <c r="F31" s="21">
        <v>0.19</v>
      </c>
      <c r="G31" s="123">
        <f t="shared" si="1"/>
        <v>67139.5</v>
      </c>
      <c r="H31" s="10"/>
      <c r="I31" s="64">
        <v>59175.63025210084</v>
      </c>
      <c r="J31" s="277">
        <v>53663.865546218491</v>
      </c>
      <c r="K31" s="281">
        <f t="shared" si="2"/>
        <v>56419.747899159665</v>
      </c>
      <c r="L31" s="12"/>
      <c r="M31" s="21">
        <v>0.19</v>
      </c>
      <c r="N31" s="275">
        <f t="shared" si="4"/>
        <v>70419</v>
      </c>
      <c r="O31" s="279">
        <f t="shared" si="3"/>
        <v>63860</v>
      </c>
      <c r="P31" s="13">
        <f t="shared" si="5"/>
        <v>67139.5</v>
      </c>
      <c r="Q31" s="14"/>
      <c r="R31" s="39"/>
    </row>
    <row r="32" spans="1:18" ht="25.5" x14ac:dyDescent="0.25">
      <c r="A32" s="50">
        <v>30</v>
      </c>
      <c r="B32" s="46" t="s">
        <v>884</v>
      </c>
      <c r="C32" s="48" t="s">
        <v>100</v>
      </c>
      <c r="D32" s="34">
        <v>1</v>
      </c>
      <c r="E32" s="9">
        <f>+K32</f>
        <v>18834.453781512606</v>
      </c>
      <c r="F32" s="21">
        <v>0.19</v>
      </c>
      <c r="G32" s="123">
        <f t="shared" si="1"/>
        <v>22413</v>
      </c>
      <c r="H32" s="10"/>
      <c r="I32" s="64">
        <v>19492.436974789918</v>
      </c>
      <c r="J32" s="277">
        <v>18176.470588235294</v>
      </c>
      <c r="K32" s="281">
        <f t="shared" si="2"/>
        <v>18834.453781512606</v>
      </c>
      <c r="L32" s="12"/>
      <c r="M32" s="21">
        <v>0.19</v>
      </c>
      <c r="N32" s="275">
        <f t="shared" si="4"/>
        <v>23196.000000000004</v>
      </c>
      <c r="O32" s="279">
        <f t="shared" si="3"/>
        <v>21630</v>
      </c>
      <c r="P32" s="13">
        <f t="shared" si="5"/>
        <v>22413</v>
      </c>
      <c r="Q32" s="14"/>
      <c r="R32" s="39"/>
    </row>
    <row r="33" spans="1:18" ht="25.5" x14ac:dyDescent="0.25">
      <c r="A33" s="50">
        <v>31</v>
      </c>
      <c r="B33" s="46" t="s">
        <v>885</v>
      </c>
      <c r="C33" s="48" t="s">
        <v>100</v>
      </c>
      <c r="D33" s="34">
        <v>1</v>
      </c>
      <c r="E33" s="9">
        <f t="shared" si="0"/>
        <v>55205.042016806721</v>
      </c>
      <c r="F33" s="21">
        <v>0.19</v>
      </c>
      <c r="G33" s="123">
        <f t="shared" si="1"/>
        <v>65694</v>
      </c>
      <c r="H33" s="10"/>
      <c r="I33" s="64">
        <v>58477.310924369747</v>
      </c>
      <c r="J33" s="277">
        <v>51932.773109243702</v>
      </c>
      <c r="K33" s="281">
        <f t="shared" si="2"/>
        <v>55205.042016806721</v>
      </c>
      <c r="L33" s="12"/>
      <c r="M33" s="21">
        <v>0.19</v>
      </c>
      <c r="N33" s="275">
        <f t="shared" si="4"/>
        <v>69588</v>
      </c>
      <c r="O33" s="279">
        <f t="shared" si="3"/>
        <v>61800.000000000007</v>
      </c>
      <c r="P33" s="13">
        <f t="shared" si="5"/>
        <v>65694</v>
      </c>
      <c r="Q33" s="14"/>
      <c r="R33" s="39"/>
    </row>
    <row r="34" spans="1:18" ht="25.5" x14ac:dyDescent="0.25">
      <c r="A34" s="50">
        <v>32</v>
      </c>
      <c r="B34" s="46" t="s">
        <v>886</v>
      </c>
      <c r="C34" s="48" t="s">
        <v>14</v>
      </c>
      <c r="D34" s="34">
        <v>1</v>
      </c>
      <c r="E34" s="9">
        <f t="shared" si="0"/>
        <v>12354.20168067227</v>
      </c>
      <c r="F34" s="21">
        <v>0.19</v>
      </c>
      <c r="G34" s="123">
        <f t="shared" si="1"/>
        <v>14701.5</v>
      </c>
      <c r="H34" s="10"/>
      <c r="I34" s="64">
        <v>13023.529411764706</v>
      </c>
      <c r="J34" s="277">
        <v>11684.873949579833</v>
      </c>
      <c r="K34" s="281">
        <f t="shared" si="2"/>
        <v>12354.20168067227</v>
      </c>
      <c r="L34" s="12"/>
      <c r="M34" s="21">
        <v>0.19</v>
      </c>
      <c r="N34" s="275">
        <f t="shared" si="4"/>
        <v>15498</v>
      </c>
      <c r="O34" s="279">
        <f t="shared" si="3"/>
        <v>13905</v>
      </c>
      <c r="P34" s="13">
        <f t="shared" si="5"/>
        <v>14701.5</v>
      </c>
      <c r="Q34" s="14"/>
      <c r="R34" s="39"/>
    </row>
    <row r="35" spans="1:18" ht="38.25" x14ac:dyDescent="0.25">
      <c r="A35" s="50">
        <v>33</v>
      </c>
      <c r="B35" s="46" t="s">
        <v>732</v>
      </c>
      <c r="C35" s="48" t="s">
        <v>14</v>
      </c>
      <c r="D35" s="34">
        <v>1</v>
      </c>
      <c r="E35" s="9">
        <f t="shared" si="0"/>
        <v>11650</v>
      </c>
      <c r="F35" s="21">
        <v>0.19</v>
      </c>
      <c r="G35" s="123">
        <f t="shared" si="1"/>
        <v>13863.5</v>
      </c>
      <c r="H35" s="10"/>
      <c r="I35" s="64">
        <v>12307.563025210085</v>
      </c>
      <c r="J35" s="277">
        <v>10992.436974789916</v>
      </c>
      <c r="K35" s="281">
        <f t="shared" si="2"/>
        <v>11650</v>
      </c>
      <c r="L35" s="12"/>
      <c r="M35" s="21">
        <v>0.19</v>
      </c>
      <c r="N35" s="275">
        <f t="shared" si="4"/>
        <v>14646.000000000002</v>
      </c>
      <c r="O35" s="279">
        <f t="shared" si="3"/>
        <v>13081</v>
      </c>
      <c r="P35" s="13">
        <f t="shared" si="5"/>
        <v>13863.5</v>
      </c>
      <c r="Q35" s="14"/>
      <c r="R35" s="39"/>
    </row>
    <row r="36" spans="1:18" ht="102" x14ac:dyDescent="0.25">
      <c r="A36" s="50">
        <v>34</v>
      </c>
      <c r="B36" s="46" t="s">
        <v>727</v>
      </c>
      <c r="C36" s="48" t="s">
        <v>14</v>
      </c>
      <c r="D36" s="34">
        <v>1</v>
      </c>
      <c r="E36" s="9">
        <f t="shared" si="0"/>
        <v>151397.47899159667</v>
      </c>
      <c r="F36" s="21">
        <v>0.19</v>
      </c>
      <c r="G36" s="123">
        <f t="shared" si="1"/>
        <v>180163.00000000003</v>
      </c>
      <c r="H36" s="10"/>
      <c r="I36" s="64">
        <v>155652.10084033615</v>
      </c>
      <c r="J36" s="277">
        <v>147142.85714285716</v>
      </c>
      <c r="K36" s="281">
        <f t="shared" si="2"/>
        <v>151397.47899159667</v>
      </c>
      <c r="L36" s="12"/>
      <c r="M36" s="21">
        <v>0.19</v>
      </c>
      <c r="N36" s="275">
        <f t="shared" si="4"/>
        <v>185226.00000000003</v>
      </c>
      <c r="O36" s="279">
        <f t="shared" si="3"/>
        <v>175100.00000000003</v>
      </c>
      <c r="P36" s="13">
        <f t="shared" si="5"/>
        <v>180163.00000000003</v>
      </c>
      <c r="Q36" s="14"/>
      <c r="R36" s="39"/>
    </row>
    <row r="37" spans="1:18" x14ac:dyDescent="0.25">
      <c r="A37" s="50">
        <v>35</v>
      </c>
      <c r="B37" s="46" t="s">
        <v>887</v>
      </c>
      <c r="C37" s="48" t="s">
        <v>14</v>
      </c>
      <c r="D37" s="34">
        <v>1</v>
      </c>
      <c r="E37" s="9">
        <f t="shared" si="0"/>
        <v>42013.865546218483</v>
      </c>
      <c r="F37" s="21">
        <v>0.19</v>
      </c>
      <c r="G37" s="123">
        <f t="shared" si="1"/>
        <v>49996.499999999993</v>
      </c>
      <c r="H37" s="10"/>
      <c r="I37" s="64">
        <v>45078.151260504201</v>
      </c>
      <c r="J37" s="277">
        <v>38949.579831932773</v>
      </c>
      <c r="K37" s="281">
        <f t="shared" si="2"/>
        <v>42013.865546218483</v>
      </c>
      <c r="L37" s="12"/>
      <c r="M37" s="21">
        <v>0.19</v>
      </c>
      <c r="N37" s="275">
        <f t="shared" si="4"/>
        <v>53643</v>
      </c>
      <c r="O37" s="279">
        <f t="shared" si="3"/>
        <v>46350</v>
      </c>
      <c r="P37" s="13">
        <f t="shared" si="5"/>
        <v>49996.5</v>
      </c>
      <c r="Q37" s="14"/>
      <c r="R37" s="39"/>
    </row>
    <row r="38" spans="1:18" ht="25.5" x14ac:dyDescent="0.25">
      <c r="A38" s="50">
        <v>36</v>
      </c>
      <c r="B38" s="46" t="s">
        <v>734</v>
      </c>
      <c r="C38" s="48" t="s">
        <v>14</v>
      </c>
      <c r="D38" s="34">
        <v>1</v>
      </c>
      <c r="E38" s="9">
        <f t="shared" si="0"/>
        <v>46284.033613445383</v>
      </c>
      <c r="F38" s="21">
        <v>0.19</v>
      </c>
      <c r="G38" s="123">
        <f t="shared" si="1"/>
        <v>55078.000000000007</v>
      </c>
      <c r="H38" s="10"/>
      <c r="I38" s="64">
        <v>40635.294117647063</v>
      </c>
      <c r="J38" s="277">
        <v>51932.773109243702</v>
      </c>
      <c r="K38" s="281">
        <f t="shared" si="2"/>
        <v>46284.033613445383</v>
      </c>
      <c r="L38" s="12"/>
      <c r="M38" s="21">
        <v>0.19</v>
      </c>
      <c r="N38" s="275">
        <f t="shared" si="4"/>
        <v>48356.000000000007</v>
      </c>
      <c r="O38" s="279">
        <f t="shared" si="3"/>
        <v>61800.000000000007</v>
      </c>
      <c r="P38" s="13">
        <f t="shared" si="5"/>
        <v>55078.000000000007</v>
      </c>
      <c r="Q38" s="14"/>
      <c r="R38" s="39"/>
    </row>
    <row r="39" spans="1:18" ht="25.5" x14ac:dyDescent="0.25">
      <c r="A39" s="50">
        <v>37</v>
      </c>
      <c r="B39" s="46" t="s">
        <v>733</v>
      </c>
      <c r="C39" s="48" t="s">
        <v>14</v>
      </c>
      <c r="D39" s="34">
        <v>1</v>
      </c>
      <c r="E39" s="9">
        <f t="shared" si="0"/>
        <v>66953.781512605041</v>
      </c>
      <c r="F39" s="21">
        <v>0.19</v>
      </c>
      <c r="G39" s="123">
        <f t="shared" si="1"/>
        <v>79675</v>
      </c>
      <c r="H39" s="10"/>
      <c r="I39" s="64">
        <v>38697.478991596639</v>
      </c>
      <c r="J39" s="277">
        <v>95210.084033613442</v>
      </c>
      <c r="K39" s="281">
        <f t="shared" si="2"/>
        <v>66953.781512605041</v>
      </c>
      <c r="L39" s="12"/>
      <c r="M39" s="21">
        <v>0.19</v>
      </c>
      <c r="N39" s="275">
        <f t="shared" si="4"/>
        <v>46050</v>
      </c>
      <c r="O39" s="279">
        <f t="shared" si="3"/>
        <v>113300</v>
      </c>
      <c r="P39" s="13">
        <f t="shared" si="5"/>
        <v>79675</v>
      </c>
      <c r="Q39" s="14"/>
      <c r="R39" s="39"/>
    </row>
    <row r="40" spans="1:18" x14ac:dyDescent="0.25">
      <c r="A40" s="50">
        <v>38</v>
      </c>
      <c r="B40" s="46" t="s">
        <v>757</v>
      </c>
      <c r="C40" s="48" t="s">
        <v>14</v>
      </c>
      <c r="D40" s="34">
        <v>1</v>
      </c>
      <c r="E40" s="9">
        <f t="shared" si="0"/>
        <v>1071.4285714285716</v>
      </c>
      <c r="F40" s="21">
        <v>0.19</v>
      </c>
      <c r="G40" s="123">
        <f t="shared" si="1"/>
        <v>1275.0000000000002</v>
      </c>
      <c r="H40" s="10"/>
      <c r="I40" s="64">
        <v>1134.453781512605</v>
      </c>
      <c r="J40" s="277">
        <v>1008.4033613445379</v>
      </c>
      <c r="K40" s="281">
        <f t="shared" si="2"/>
        <v>1071.4285714285716</v>
      </c>
      <c r="L40" s="12"/>
      <c r="M40" s="21">
        <v>0.19</v>
      </c>
      <c r="N40" s="275">
        <f t="shared" si="4"/>
        <v>1350</v>
      </c>
      <c r="O40" s="279">
        <f t="shared" si="3"/>
        <v>1200</v>
      </c>
      <c r="P40" s="13">
        <f t="shared" si="5"/>
        <v>1275</v>
      </c>
      <c r="Q40" s="14"/>
      <c r="R40" s="39"/>
    </row>
    <row r="41" spans="1:18" x14ac:dyDescent="0.25">
      <c r="A41" s="50">
        <v>39</v>
      </c>
      <c r="B41" s="46" t="s">
        <v>758</v>
      </c>
      <c r="C41" s="48" t="s">
        <v>749</v>
      </c>
      <c r="D41" s="34">
        <v>1</v>
      </c>
      <c r="E41" s="9">
        <f t="shared" si="0"/>
        <v>275.63025210084038</v>
      </c>
      <c r="F41" s="21">
        <v>0.19</v>
      </c>
      <c r="G41" s="123">
        <f t="shared" si="1"/>
        <v>328.00000000000006</v>
      </c>
      <c r="H41" s="10"/>
      <c r="I41" s="64">
        <v>291.59663865546219</v>
      </c>
      <c r="J41" s="277">
        <v>259.66386554621852</v>
      </c>
      <c r="K41" s="281">
        <f t="shared" si="2"/>
        <v>275.63025210084038</v>
      </c>
      <c r="L41" s="12"/>
      <c r="M41" s="21">
        <v>0.19</v>
      </c>
      <c r="N41" s="275">
        <f t="shared" si="4"/>
        <v>347</v>
      </c>
      <c r="O41" s="279">
        <f t="shared" si="3"/>
        <v>309.00000000000006</v>
      </c>
      <c r="P41" s="13">
        <f t="shared" si="5"/>
        <v>328</v>
      </c>
      <c r="Q41" s="14"/>
      <c r="R41" s="39"/>
    </row>
    <row r="42" spans="1:18" ht="38.25" x14ac:dyDescent="0.25">
      <c r="A42" s="50">
        <v>40</v>
      </c>
      <c r="B42" s="46" t="s">
        <v>748</v>
      </c>
      <c r="C42" s="48" t="s">
        <v>14</v>
      </c>
      <c r="D42" s="34">
        <v>1</v>
      </c>
      <c r="E42" s="9">
        <f t="shared" si="0"/>
        <v>52134.873949579836</v>
      </c>
      <c r="F42" s="21">
        <v>0.19</v>
      </c>
      <c r="G42" s="123">
        <f t="shared" si="1"/>
        <v>62040.500000000007</v>
      </c>
      <c r="H42" s="10"/>
      <c r="I42" s="64">
        <v>48874.789915966387</v>
      </c>
      <c r="J42" s="277">
        <v>55394.957983193279</v>
      </c>
      <c r="K42" s="281">
        <f t="shared" si="2"/>
        <v>52134.873949579836</v>
      </c>
      <c r="L42" s="12"/>
      <c r="M42" s="21">
        <v>0.19</v>
      </c>
      <c r="N42" s="275">
        <f t="shared" si="4"/>
        <v>58161</v>
      </c>
      <c r="O42" s="279">
        <f t="shared" si="3"/>
        <v>65920</v>
      </c>
      <c r="P42" s="13">
        <f t="shared" si="5"/>
        <v>62040.5</v>
      </c>
      <c r="Q42" s="14"/>
      <c r="R42" s="39"/>
    </row>
    <row r="43" spans="1:18" ht="76.5" x14ac:dyDescent="0.25">
      <c r="A43" s="50">
        <v>41</v>
      </c>
      <c r="B43" s="46" t="s">
        <v>740</v>
      </c>
      <c r="C43" s="48" t="s">
        <v>14</v>
      </c>
      <c r="D43" s="34">
        <v>1</v>
      </c>
      <c r="E43" s="9">
        <f t="shared" si="0"/>
        <v>190139.91596638656</v>
      </c>
      <c r="F43" s="21">
        <v>0.19</v>
      </c>
      <c r="G43" s="123">
        <f t="shared" si="1"/>
        <v>226266.5</v>
      </c>
      <c r="H43" s="10"/>
      <c r="I43" s="64">
        <v>175145.37815126052</v>
      </c>
      <c r="J43" s="277">
        <v>205134.45378151262</v>
      </c>
      <c r="K43" s="281">
        <f t="shared" si="2"/>
        <v>190139.91596638656</v>
      </c>
      <c r="L43" s="12"/>
      <c r="M43" s="21">
        <v>0.19</v>
      </c>
      <c r="N43" s="275">
        <f t="shared" si="4"/>
        <v>208423.00000000003</v>
      </c>
      <c r="O43" s="279">
        <f t="shared" si="3"/>
        <v>244110.00000000003</v>
      </c>
      <c r="P43" s="13">
        <f t="shared" si="5"/>
        <v>226266.50000000003</v>
      </c>
      <c r="Q43" s="14"/>
      <c r="R43" s="39"/>
    </row>
    <row r="44" spans="1:18" ht="38.25" x14ac:dyDescent="0.25">
      <c r="A44" s="50">
        <v>42</v>
      </c>
      <c r="B44" s="46" t="s">
        <v>737</v>
      </c>
      <c r="C44" s="48" t="s">
        <v>14</v>
      </c>
      <c r="D44" s="34">
        <v>1</v>
      </c>
      <c r="E44" s="9">
        <f t="shared" si="0"/>
        <v>4952.5210084033624</v>
      </c>
      <c r="F44" s="21">
        <v>0.19</v>
      </c>
      <c r="G44" s="123">
        <f t="shared" si="1"/>
        <v>5893.5000000000009</v>
      </c>
      <c r="H44" s="10"/>
      <c r="I44" s="64">
        <v>5144.5378151260511</v>
      </c>
      <c r="J44" s="277">
        <v>4760.5042016806728</v>
      </c>
      <c r="K44" s="281">
        <f t="shared" si="2"/>
        <v>4952.5210084033624</v>
      </c>
      <c r="L44" s="12"/>
      <c r="M44" s="21">
        <v>0.19</v>
      </c>
      <c r="N44" s="275">
        <f t="shared" si="4"/>
        <v>6122.0000000000009</v>
      </c>
      <c r="O44" s="279">
        <f t="shared" si="3"/>
        <v>5665.0000000000009</v>
      </c>
      <c r="P44" s="13">
        <f t="shared" si="5"/>
        <v>5893.5000000000009</v>
      </c>
      <c r="Q44" s="14"/>
      <c r="R44" s="39"/>
    </row>
    <row r="45" spans="1:18" ht="102" x14ac:dyDescent="0.25">
      <c r="A45" s="50">
        <v>43</v>
      </c>
      <c r="B45" s="259" t="s">
        <v>704</v>
      </c>
      <c r="C45" s="48" t="s">
        <v>14</v>
      </c>
      <c r="D45" s="34">
        <v>1</v>
      </c>
      <c r="E45" s="9">
        <f t="shared" si="0"/>
        <v>354244.53781512607</v>
      </c>
      <c r="F45" s="21">
        <v>0.19</v>
      </c>
      <c r="G45" s="123">
        <f t="shared" si="1"/>
        <v>421551</v>
      </c>
      <c r="H45" s="10"/>
      <c r="I45" s="64">
        <v>353615.12605042016</v>
      </c>
      <c r="J45" s="277">
        <v>354873.94957983197</v>
      </c>
      <c r="K45" s="281">
        <f t="shared" si="2"/>
        <v>354244.53781512607</v>
      </c>
      <c r="L45" s="12"/>
      <c r="M45" s="21">
        <v>0.19</v>
      </c>
      <c r="N45" s="275">
        <f t="shared" si="4"/>
        <v>420802</v>
      </c>
      <c r="O45" s="279">
        <f t="shared" si="3"/>
        <v>422300.00000000006</v>
      </c>
      <c r="P45" s="13">
        <f t="shared" si="5"/>
        <v>421551</v>
      </c>
      <c r="Q45" s="14"/>
      <c r="R45" s="39"/>
    </row>
    <row r="46" spans="1:18" ht="25.5" x14ac:dyDescent="0.25">
      <c r="A46" s="50">
        <v>44</v>
      </c>
      <c r="B46" s="46" t="s">
        <v>739</v>
      </c>
      <c r="C46" s="48" t="s">
        <v>14</v>
      </c>
      <c r="D46" s="34">
        <v>1</v>
      </c>
      <c r="E46" s="9">
        <f t="shared" si="0"/>
        <v>10358.403361344539</v>
      </c>
      <c r="F46" s="21">
        <v>0.19</v>
      </c>
      <c r="G46" s="123">
        <f t="shared" si="1"/>
        <v>12326.500000000002</v>
      </c>
      <c r="H46" s="10"/>
      <c r="I46" s="64">
        <v>11195.798319327732</v>
      </c>
      <c r="J46" s="277">
        <v>9521.0084033613457</v>
      </c>
      <c r="K46" s="281">
        <f t="shared" si="2"/>
        <v>10358.403361344539</v>
      </c>
      <c r="L46" s="12"/>
      <c r="M46" s="21">
        <v>0.19</v>
      </c>
      <c r="N46" s="275">
        <f t="shared" si="4"/>
        <v>13323.000000000002</v>
      </c>
      <c r="O46" s="279">
        <f t="shared" si="3"/>
        <v>11330.000000000002</v>
      </c>
      <c r="P46" s="13">
        <f t="shared" si="5"/>
        <v>12326.500000000002</v>
      </c>
      <c r="Q46" s="14"/>
      <c r="R46" s="39"/>
    </row>
    <row r="47" spans="1:18" ht="45" x14ac:dyDescent="0.25">
      <c r="A47" s="50">
        <v>45</v>
      </c>
      <c r="B47" s="260" t="s">
        <v>746</v>
      </c>
      <c r="C47" s="48" t="s">
        <v>14</v>
      </c>
      <c r="D47" s="34">
        <v>1</v>
      </c>
      <c r="E47" s="9">
        <f t="shared" si="0"/>
        <v>623.10924369747909</v>
      </c>
      <c r="F47" s="21">
        <v>0.19</v>
      </c>
      <c r="G47" s="123">
        <f t="shared" si="1"/>
        <v>741.50000000000011</v>
      </c>
      <c r="H47" s="10"/>
      <c r="I47" s="64">
        <v>641.17647058823536</v>
      </c>
      <c r="J47" s="277">
        <v>605.0420168067227</v>
      </c>
      <c r="K47" s="281">
        <f t="shared" si="2"/>
        <v>623.10924369747909</v>
      </c>
      <c r="L47" s="12"/>
      <c r="M47" s="21">
        <v>0.19</v>
      </c>
      <c r="N47" s="275">
        <f t="shared" si="4"/>
        <v>763.00000000000011</v>
      </c>
      <c r="O47" s="279">
        <f t="shared" si="3"/>
        <v>720</v>
      </c>
      <c r="P47" s="13">
        <f t="shared" si="5"/>
        <v>741.5</v>
      </c>
      <c r="Q47" s="14"/>
      <c r="R47" s="39"/>
    </row>
    <row r="48" spans="1:18" ht="45" x14ac:dyDescent="0.25">
      <c r="A48" s="50">
        <v>46</v>
      </c>
      <c r="B48" s="260" t="s">
        <v>747</v>
      </c>
      <c r="C48" s="48" t="s">
        <v>754</v>
      </c>
      <c r="D48" s="34">
        <v>1</v>
      </c>
      <c r="E48" s="9">
        <f t="shared" si="0"/>
        <v>524.78991596638662</v>
      </c>
      <c r="F48" s="21">
        <v>0.19</v>
      </c>
      <c r="G48" s="123">
        <f t="shared" si="1"/>
        <v>624.50000000000011</v>
      </c>
      <c r="H48" s="10"/>
      <c r="I48" s="64">
        <v>562.18487394957981</v>
      </c>
      <c r="J48" s="277">
        <v>487.39495798319331</v>
      </c>
      <c r="K48" s="281">
        <f t="shared" si="2"/>
        <v>524.78991596638662</v>
      </c>
      <c r="L48" s="12"/>
      <c r="M48" s="21">
        <v>0.19</v>
      </c>
      <c r="N48" s="275">
        <f t="shared" si="4"/>
        <v>669</v>
      </c>
      <c r="O48" s="279">
        <f t="shared" si="3"/>
        <v>580</v>
      </c>
      <c r="P48" s="13">
        <f t="shared" si="5"/>
        <v>624.5</v>
      </c>
      <c r="Q48" s="14"/>
      <c r="R48" s="39"/>
    </row>
    <row r="49" spans="1:18" x14ac:dyDescent="0.25">
      <c r="A49" s="50">
        <v>47</v>
      </c>
      <c r="B49" s="46" t="s">
        <v>753</v>
      </c>
      <c r="C49" s="48" t="s">
        <v>14</v>
      </c>
      <c r="D49" s="34">
        <v>1</v>
      </c>
      <c r="E49" s="9">
        <f t="shared" si="0"/>
        <v>4238.6554621848745</v>
      </c>
      <c r="F49" s="21">
        <v>0.19</v>
      </c>
      <c r="G49" s="123">
        <f t="shared" si="1"/>
        <v>5044.0000000000009</v>
      </c>
      <c r="H49" s="10"/>
      <c r="I49" s="64">
        <v>4582.3529411764712</v>
      </c>
      <c r="J49" s="277">
        <v>3894.9579831932774</v>
      </c>
      <c r="K49" s="281">
        <f t="shared" si="2"/>
        <v>4238.6554621848745</v>
      </c>
      <c r="L49" s="12"/>
      <c r="M49" s="21">
        <v>0.19</v>
      </c>
      <c r="N49" s="275">
        <f t="shared" si="4"/>
        <v>5453.0000000000009</v>
      </c>
      <c r="O49" s="279">
        <f t="shared" si="3"/>
        <v>4635</v>
      </c>
      <c r="P49" s="13">
        <f t="shared" si="5"/>
        <v>5044</v>
      </c>
      <c r="Q49" s="14"/>
      <c r="R49" s="39"/>
    </row>
    <row r="50" spans="1:18" x14ac:dyDescent="0.25">
      <c r="A50" s="50">
        <v>48</v>
      </c>
      <c r="B50" s="46" t="s">
        <v>750</v>
      </c>
      <c r="C50" s="48" t="s">
        <v>100</v>
      </c>
      <c r="D50" s="34">
        <v>1</v>
      </c>
      <c r="E50" s="9">
        <f t="shared" si="0"/>
        <v>1965.546218487395</v>
      </c>
      <c r="F50" s="21">
        <v>0.19</v>
      </c>
      <c r="G50" s="123">
        <f t="shared" si="1"/>
        <v>2339</v>
      </c>
      <c r="H50" s="10"/>
      <c r="I50" s="64">
        <v>2113.4453781512607</v>
      </c>
      <c r="J50" s="277">
        <v>1817.6470588235295</v>
      </c>
      <c r="K50" s="281">
        <f t="shared" si="2"/>
        <v>1965.546218487395</v>
      </c>
      <c r="L50" s="12"/>
      <c r="M50" s="21">
        <v>0.19</v>
      </c>
      <c r="N50" s="275">
        <f t="shared" si="4"/>
        <v>2515</v>
      </c>
      <c r="O50" s="279">
        <f t="shared" si="3"/>
        <v>2163</v>
      </c>
      <c r="P50" s="13">
        <f t="shared" si="5"/>
        <v>2339</v>
      </c>
      <c r="Q50" s="14"/>
      <c r="R50" s="39"/>
    </row>
    <row r="51" spans="1:18" x14ac:dyDescent="0.25">
      <c r="A51" s="50">
        <v>49</v>
      </c>
      <c r="B51" s="46" t="s">
        <v>755</v>
      </c>
      <c r="C51" s="48" t="s">
        <v>14</v>
      </c>
      <c r="D51" s="34">
        <v>1</v>
      </c>
      <c r="E51" s="9">
        <f t="shared" si="0"/>
        <v>6049.1596638655465</v>
      </c>
      <c r="F51" s="21">
        <v>0.19</v>
      </c>
      <c r="G51" s="123">
        <f t="shared" si="1"/>
        <v>7198.5</v>
      </c>
      <c r="H51" s="10"/>
      <c r="I51" s="64">
        <v>10626.890756302522</v>
      </c>
      <c r="J51" s="277">
        <v>1471.4285714285716</v>
      </c>
      <c r="K51" s="281">
        <f t="shared" si="2"/>
        <v>6049.1596638655465</v>
      </c>
      <c r="L51" s="12"/>
      <c r="M51" s="21">
        <v>0.19</v>
      </c>
      <c r="N51" s="275">
        <f t="shared" si="4"/>
        <v>12646.000000000002</v>
      </c>
      <c r="O51" s="279">
        <f t="shared" si="3"/>
        <v>1751.0000000000002</v>
      </c>
      <c r="P51" s="13">
        <f t="shared" si="5"/>
        <v>7198.5000000000009</v>
      </c>
      <c r="Q51" s="14"/>
      <c r="R51" s="39"/>
    </row>
    <row r="52" spans="1:18" x14ac:dyDescent="0.25">
      <c r="A52" s="50">
        <v>50</v>
      </c>
      <c r="B52" s="260" t="s">
        <v>744</v>
      </c>
      <c r="C52" s="48" t="s">
        <v>14</v>
      </c>
      <c r="D52" s="34">
        <v>1</v>
      </c>
      <c r="E52" s="9">
        <f t="shared" si="0"/>
        <v>72691.176470588238</v>
      </c>
      <c r="F52" s="21">
        <v>0.19</v>
      </c>
      <c r="G52" s="123">
        <f t="shared" si="1"/>
        <v>86502.5</v>
      </c>
      <c r="H52" s="10"/>
      <c r="I52" s="64">
        <v>45844.537815126052</v>
      </c>
      <c r="J52" s="277">
        <v>99537.815126050424</v>
      </c>
      <c r="K52" s="281">
        <f t="shared" si="2"/>
        <v>72691.176470588238</v>
      </c>
      <c r="L52" s="12"/>
      <c r="M52" s="21">
        <v>0.19</v>
      </c>
      <c r="N52" s="275">
        <f>+(I52*M52)+I52</f>
        <v>54555</v>
      </c>
      <c r="O52" s="279">
        <f t="shared" si="3"/>
        <v>118450</v>
      </c>
      <c r="P52" s="13">
        <f t="shared" si="5"/>
        <v>86502.5</v>
      </c>
      <c r="Q52" s="14"/>
      <c r="R52" s="39"/>
    </row>
    <row r="53" spans="1:18" ht="90" x14ac:dyDescent="0.25">
      <c r="A53" s="50">
        <v>51</v>
      </c>
      <c r="B53" s="260" t="s">
        <v>745</v>
      </c>
      <c r="C53" s="48" t="s">
        <v>14</v>
      </c>
      <c r="D53" s="34">
        <v>1</v>
      </c>
      <c r="E53" s="9">
        <f t="shared" si="0"/>
        <v>119961.76470588235</v>
      </c>
      <c r="F53" s="21">
        <v>0.19</v>
      </c>
      <c r="G53" s="123">
        <f>+(E53*F53)+E53</f>
        <v>142754.5</v>
      </c>
      <c r="H53" s="10"/>
      <c r="I53" s="64">
        <v>220015.96638655462</v>
      </c>
      <c r="J53" s="277">
        <v>19907.563025210085</v>
      </c>
      <c r="K53" s="281">
        <f t="shared" si="2"/>
        <v>119961.76470588235</v>
      </c>
      <c r="L53" s="12"/>
      <c r="M53" s="21">
        <v>0.19</v>
      </c>
      <c r="N53" s="275">
        <f t="shared" si="4"/>
        <v>261819</v>
      </c>
      <c r="O53" s="279">
        <f t="shared" si="3"/>
        <v>23690</v>
      </c>
      <c r="P53" s="13">
        <f t="shared" si="5"/>
        <v>142754.5</v>
      </c>
      <c r="Q53" s="14"/>
      <c r="R53" s="39"/>
    </row>
    <row r="54" spans="1:18" ht="52.5" customHeight="1" x14ac:dyDescent="0.25">
      <c r="A54" s="50">
        <v>52</v>
      </c>
      <c r="B54" s="260" t="s">
        <v>742</v>
      </c>
      <c r="C54" s="48" t="s">
        <v>14</v>
      </c>
      <c r="D54" s="34">
        <v>1</v>
      </c>
      <c r="E54" s="9">
        <f t="shared" si="0"/>
        <v>24503.361344537814</v>
      </c>
      <c r="F54" s="21">
        <v>0.19</v>
      </c>
      <c r="G54" s="123">
        <f t="shared" si="1"/>
        <v>29159</v>
      </c>
      <c r="H54" s="10"/>
      <c r="I54" s="64">
        <v>25636.974789915967</v>
      </c>
      <c r="J54" s="277">
        <v>23369.747899159665</v>
      </c>
      <c r="K54" s="281">
        <f t="shared" si="2"/>
        <v>24503.361344537814</v>
      </c>
      <c r="L54" s="12"/>
      <c r="M54" s="21">
        <v>0.19</v>
      </c>
      <c r="N54" s="275">
        <f t="shared" si="4"/>
        <v>30508</v>
      </c>
      <c r="O54" s="279">
        <f t="shared" si="3"/>
        <v>27810</v>
      </c>
      <c r="P54" s="13">
        <f t="shared" si="5"/>
        <v>29159</v>
      </c>
      <c r="Q54" s="14"/>
      <c r="R54" s="39"/>
    </row>
    <row r="55" spans="1:18" ht="90" x14ac:dyDescent="0.25">
      <c r="A55" s="50">
        <v>53</v>
      </c>
      <c r="B55" s="260" t="s">
        <v>743</v>
      </c>
      <c r="C55" s="48" t="s">
        <v>18</v>
      </c>
      <c r="D55" s="34">
        <v>1</v>
      </c>
      <c r="E55" s="9">
        <f t="shared" si="0"/>
        <v>295678.15126050421</v>
      </c>
      <c r="F55" s="21">
        <v>0.19</v>
      </c>
      <c r="G55" s="123">
        <f t="shared" si="1"/>
        <v>351857</v>
      </c>
      <c r="H55" s="10"/>
      <c r="I55" s="64">
        <v>305726.05042016809</v>
      </c>
      <c r="J55" s="277">
        <v>285630.25210084033</v>
      </c>
      <c r="K55" s="281">
        <f t="shared" si="2"/>
        <v>295678.15126050421</v>
      </c>
      <c r="L55" s="12"/>
      <c r="M55" s="21">
        <v>0.19</v>
      </c>
      <c r="N55" s="275">
        <f t="shared" si="4"/>
        <v>363814</v>
      </c>
      <c r="O55" s="279">
        <f t="shared" si="3"/>
        <v>339900</v>
      </c>
      <c r="P55" s="13">
        <f t="shared" si="5"/>
        <v>351857</v>
      </c>
      <c r="Q55" s="14"/>
      <c r="R55" s="39"/>
    </row>
    <row r="56" spans="1:18" ht="25.5" x14ac:dyDescent="0.25">
      <c r="A56" s="50">
        <v>54</v>
      </c>
      <c r="B56" s="259" t="s">
        <v>2372</v>
      </c>
      <c r="C56" s="48" t="s">
        <v>18</v>
      </c>
      <c r="D56" s="34">
        <v>1</v>
      </c>
      <c r="E56" s="9">
        <f t="shared" si="0"/>
        <v>50886.554621848743</v>
      </c>
      <c r="F56" s="21">
        <v>0.19</v>
      </c>
      <c r="G56" s="123">
        <f t="shared" si="1"/>
        <v>60555.000000000007</v>
      </c>
      <c r="H56" s="10"/>
      <c r="I56" s="64">
        <v>48109.243697478996</v>
      </c>
      <c r="J56" s="277">
        <v>53663.865546218491</v>
      </c>
      <c r="K56" s="281">
        <f t="shared" si="2"/>
        <v>50886.554621848743</v>
      </c>
      <c r="L56" s="12"/>
      <c r="M56" s="21">
        <v>0.19</v>
      </c>
      <c r="N56" s="275">
        <f t="shared" si="4"/>
        <v>57250.000000000007</v>
      </c>
      <c r="O56" s="279">
        <f t="shared" si="3"/>
        <v>63860</v>
      </c>
      <c r="P56" s="13">
        <f t="shared" si="5"/>
        <v>60555</v>
      </c>
      <c r="Q56" s="14"/>
      <c r="R56" s="39"/>
    </row>
    <row r="57" spans="1:18" ht="25.5" x14ac:dyDescent="0.25">
      <c r="A57" s="50">
        <v>55</v>
      </c>
      <c r="B57" s="259" t="s">
        <v>2373</v>
      </c>
      <c r="C57" s="48" t="s">
        <v>18</v>
      </c>
      <c r="D57" s="34">
        <v>1</v>
      </c>
      <c r="E57" s="9">
        <f t="shared" si="0"/>
        <v>57810.924369747896</v>
      </c>
      <c r="F57" s="21">
        <v>0.19</v>
      </c>
      <c r="G57" s="123">
        <f t="shared" si="1"/>
        <v>68795</v>
      </c>
      <c r="H57" s="10"/>
      <c r="I57" s="64">
        <v>48109.243697478996</v>
      </c>
      <c r="J57" s="277">
        <v>67512.605042016803</v>
      </c>
      <c r="K57" s="281">
        <f t="shared" si="2"/>
        <v>57810.924369747896</v>
      </c>
      <c r="L57" s="12"/>
      <c r="M57" s="21">
        <v>0.19</v>
      </c>
      <c r="N57" s="275">
        <f t="shared" si="4"/>
        <v>57250.000000000007</v>
      </c>
      <c r="O57" s="279">
        <f t="shared" si="3"/>
        <v>80340</v>
      </c>
      <c r="P57" s="13">
        <f t="shared" si="5"/>
        <v>68795</v>
      </c>
      <c r="Q57" s="14"/>
      <c r="R57" s="39"/>
    </row>
    <row r="58" spans="1:18" ht="25.5" x14ac:dyDescent="0.25">
      <c r="A58" s="50">
        <v>56</v>
      </c>
      <c r="B58" s="259" t="s">
        <v>707</v>
      </c>
      <c r="C58" s="48" t="s">
        <v>18</v>
      </c>
      <c r="D58" s="34">
        <v>1</v>
      </c>
      <c r="E58" s="9">
        <f t="shared" si="0"/>
        <v>84359.243697478989</v>
      </c>
      <c r="F58" s="21">
        <v>0.19</v>
      </c>
      <c r="G58" s="123">
        <f t="shared" si="1"/>
        <v>100387.5</v>
      </c>
      <c r="H58" s="10"/>
      <c r="I58" s="64">
        <v>83029.411764705888</v>
      </c>
      <c r="J58" s="277">
        <v>85689.075630252104</v>
      </c>
      <c r="K58" s="281">
        <f t="shared" si="2"/>
        <v>84359.243697478989</v>
      </c>
      <c r="L58" s="12"/>
      <c r="M58" s="21">
        <v>0.19</v>
      </c>
      <c r="N58" s="275">
        <f t="shared" si="4"/>
        <v>98805</v>
      </c>
      <c r="O58" s="279">
        <f t="shared" si="3"/>
        <v>101970</v>
      </c>
      <c r="P58" s="13">
        <f t="shared" si="5"/>
        <v>100387.5</v>
      </c>
      <c r="Q58" s="14"/>
      <c r="R58" s="39"/>
    </row>
    <row r="59" spans="1:18" ht="25.5" x14ac:dyDescent="0.25">
      <c r="A59" s="50">
        <v>57</v>
      </c>
      <c r="B59" s="259" t="s">
        <v>708</v>
      </c>
      <c r="C59" s="48" t="s">
        <v>18</v>
      </c>
      <c r="D59" s="34">
        <v>1</v>
      </c>
      <c r="E59" s="9">
        <f t="shared" si="0"/>
        <v>101177.31092436975</v>
      </c>
      <c r="F59" s="21">
        <v>0.19</v>
      </c>
      <c r="G59" s="123">
        <f t="shared" si="1"/>
        <v>120401</v>
      </c>
      <c r="H59" s="10"/>
      <c r="I59" s="64">
        <v>89833.613445378156</v>
      </c>
      <c r="J59" s="277">
        <v>112521.00840336135</v>
      </c>
      <c r="K59" s="281">
        <f t="shared" si="2"/>
        <v>101177.31092436975</v>
      </c>
      <c r="L59" s="12"/>
      <c r="M59" s="21">
        <v>0.19</v>
      </c>
      <c r="N59" s="275">
        <f t="shared" si="4"/>
        <v>106902</v>
      </c>
      <c r="O59" s="279">
        <f t="shared" si="3"/>
        <v>133900</v>
      </c>
      <c r="P59" s="13">
        <f t="shared" si="5"/>
        <v>120401</v>
      </c>
      <c r="Q59" s="14"/>
      <c r="R59" s="39"/>
    </row>
    <row r="60" spans="1:18" ht="25.5" x14ac:dyDescent="0.25">
      <c r="A60" s="50">
        <v>58</v>
      </c>
      <c r="B60" s="259" t="s">
        <v>710</v>
      </c>
      <c r="C60" s="48" t="s">
        <v>18</v>
      </c>
      <c r="D60" s="34">
        <v>1</v>
      </c>
      <c r="E60" s="9">
        <f t="shared" si="0"/>
        <v>50998.73949579832</v>
      </c>
      <c r="F60" s="21">
        <v>0.19</v>
      </c>
      <c r="G60" s="123">
        <f t="shared" si="1"/>
        <v>60688.5</v>
      </c>
      <c r="H60" s="10"/>
      <c r="I60" s="64">
        <v>52661.34453781513</v>
      </c>
      <c r="J60" s="277">
        <v>49336.134453781517</v>
      </c>
      <c r="K60" s="281">
        <f t="shared" si="2"/>
        <v>50998.73949579832</v>
      </c>
      <c r="L60" s="12"/>
      <c r="M60" s="21">
        <v>0.19</v>
      </c>
      <c r="N60" s="275">
        <f t="shared" si="4"/>
        <v>62667.000000000007</v>
      </c>
      <c r="O60" s="279">
        <f t="shared" si="3"/>
        <v>58710.000000000007</v>
      </c>
      <c r="P60" s="13">
        <f t="shared" si="5"/>
        <v>60688.500000000007</v>
      </c>
      <c r="Q60" s="14"/>
      <c r="R60" s="39"/>
    </row>
    <row r="61" spans="1:18" ht="38.25" x14ac:dyDescent="0.25">
      <c r="A61" s="50">
        <v>59</v>
      </c>
      <c r="B61" s="259" t="s">
        <v>709</v>
      </c>
      <c r="C61" s="48" t="s">
        <v>18</v>
      </c>
      <c r="D61" s="34">
        <v>1</v>
      </c>
      <c r="E61" s="9">
        <f t="shared" si="0"/>
        <v>151309.66386554623</v>
      </c>
      <c r="F61" s="21">
        <v>0.19</v>
      </c>
      <c r="G61" s="123">
        <f t="shared" si="1"/>
        <v>180058.5</v>
      </c>
      <c r="H61" s="10"/>
      <c r="I61" s="64">
        <v>132972.26890756303</v>
      </c>
      <c r="J61" s="277">
        <v>169647.05882352943</v>
      </c>
      <c r="K61" s="281">
        <f t="shared" si="2"/>
        <v>151309.66386554623</v>
      </c>
      <c r="L61" s="12"/>
      <c r="M61" s="21">
        <v>0.19</v>
      </c>
      <c r="N61" s="275">
        <f t="shared" si="4"/>
        <v>158237</v>
      </c>
      <c r="O61" s="279">
        <f t="shared" si="3"/>
        <v>201880.00000000003</v>
      </c>
      <c r="P61" s="13">
        <f t="shared" si="5"/>
        <v>180058.5</v>
      </c>
      <c r="Q61" s="14"/>
      <c r="R61" s="39"/>
    </row>
    <row r="62" spans="1:18" ht="25.5" x14ac:dyDescent="0.25">
      <c r="A62" s="50">
        <v>60</v>
      </c>
      <c r="B62" s="259" t="s">
        <v>713</v>
      </c>
      <c r="C62" s="48" t="s">
        <v>18</v>
      </c>
      <c r="D62" s="34">
        <v>1</v>
      </c>
      <c r="E62" s="9">
        <f t="shared" si="0"/>
        <v>101304.62184873949</v>
      </c>
      <c r="F62" s="21">
        <v>0.19</v>
      </c>
      <c r="G62" s="123">
        <f t="shared" si="1"/>
        <v>120552.5</v>
      </c>
      <c r="H62" s="10"/>
      <c r="I62" s="64">
        <v>187894.95798319328</v>
      </c>
      <c r="J62" s="277">
        <v>14714.285714285716</v>
      </c>
      <c r="K62" s="281">
        <f t="shared" si="2"/>
        <v>101304.62184873949</v>
      </c>
      <c r="L62" s="12"/>
      <c r="M62" s="21">
        <v>0.19</v>
      </c>
      <c r="N62" s="275">
        <f t="shared" si="4"/>
        <v>223595</v>
      </c>
      <c r="O62" s="279">
        <f t="shared" si="3"/>
        <v>17510</v>
      </c>
      <c r="P62" s="13">
        <f t="shared" si="5"/>
        <v>120552.5</v>
      </c>
      <c r="Q62" s="14"/>
      <c r="R62" s="39"/>
    </row>
    <row r="63" spans="1:18" ht="25.5" x14ac:dyDescent="0.25">
      <c r="A63" s="50">
        <v>61</v>
      </c>
      <c r="B63" s="259" t="s">
        <v>715</v>
      </c>
      <c r="C63" s="48" t="s">
        <v>18</v>
      </c>
      <c r="D63" s="34">
        <v>1</v>
      </c>
      <c r="E63" s="9">
        <f t="shared" si="0"/>
        <v>101304.62184873949</v>
      </c>
      <c r="F63" s="21">
        <v>0.19</v>
      </c>
      <c r="G63" s="123">
        <f t="shared" si="1"/>
        <v>120552.5</v>
      </c>
      <c r="H63" s="10"/>
      <c r="I63" s="64">
        <v>187894.95798319328</v>
      </c>
      <c r="J63" s="277">
        <v>14714.285714285716</v>
      </c>
      <c r="K63" s="281">
        <f t="shared" si="2"/>
        <v>101304.62184873949</v>
      </c>
      <c r="L63" s="12"/>
      <c r="M63" s="21">
        <v>0.19</v>
      </c>
      <c r="N63" s="275">
        <f t="shared" si="4"/>
        <v>223595</v>
      </c>
      <c r="O63" s="279">
        <f t="shared" si="3"/>
        <v>17510</v>
      </c>
      <c r="P63" s="13">
        <f t="shared" si="5"/>
        <v>120552.5</v>
      </c>
      <c r="Q63" s="14"/>
      <c r="R63" s="39"/>
    </row>
    <row r="64" spans="1:18" ht="25.5" x14ac:dyDescent="0.25">
      <c r="A64" s="50">
        <v>62</v>
      </c>
      <c r="B64" s="259" t="s">
        <v>711</v>
      </c>
      <c r="C64" s="48" t="s">
        <v>18</v>
      </c>
      <c r="D64" s="34">
        <v>1</v>
      </c>
      <c r="E64" s="9">
        <f t="shared" si="0"/>
        <v>28550.42016806723</v>
      </c>
      <c r="F64" s="21">
        <v>0.19</v>
      </c>
      <c r="G64" s="123">
        <f t="shared" si="1"/>
        <v>33975.000000000007</v>
      </c>
      <c r="H64" s="10"/>
      <c r="I64" s="64">
        <v>42386.554621848743</v>
      </c>
      <c r="J64" s="277">
        <v>14714.285714285716</v>
      </c>
      <c r="K64" s="281">
        <f t="shared" si="2"/>
        <v>28550.42016806723</v>
      </c>
      <c r="L64" s="12"/>
      <c r="M64" s="21">
        <v>0.19</v>
      </c>
      <c r="N64" s="275">
        <f t="shared" si="4"/>
        <v>50440.000000000007</v>
      </c>
      <c r="O64" s="279">
        <f t="shared" si="3"/>
        <v>17510</v>
      </c>
      <c r="P64" s="13">
        <f t="shared" si="5"/>
        <v>33975</v>
      </c>
      <c r="Q64" s="14"/>
      <c r="R64" s="39"/>
    </row>
    <row r="65" spans="1:18" ht="25.5" x14ac:dyDescent="0.25">
      <c r="A65" s="50">
        <v>63</v>
      </c>
      <c r="B65" s="259" t="s">
        <v>712</v>
      </c>
      <c r="C65" s="48" t="s">
        <v>18</v>
      </c>
      <c r="D65" s="34">
        <v>1</v>
      </c>
      <c r="E65" s="9">
        <f t="shared" si="0"/>
        <v>102249.57983193277</v>
      </c>
      <c r="F65" s="21">
        <v>0.19</v>
      </c>
      <c r="G65" s="123">
        <f t="shared" si="1"/>
        <v>121677</v>
      </c>
      <c r="H65" s="10"/>
      <c r="I65" s="64">
        <v>189784.87394957984</v>
      </c>
      <c r="J65" s="277">
        <v>14714.285714285716</v>
      </c>
      <c r="K65" s="281">
        <f t="shared" si="2"/>
        <v>102249.57983193277</v>
      </c>
      <c r="L65" s="12"/>
      <c r="M65" s="21">
        <v>0.19</v>
      </c>
      <c r="N65" s="275">
        <f t="shared" si="4"/>
        <v>225844</v>
      </c>
      <c r="O65" s="279">
        <f t="shared" si="3"/>
        <v>17510</v>
      </c>
      <c r="P65" s="13">
        <f t="shared" si="5"/>
        <v>121677</v>
      </c>
      <c r="Q65" s="14"/>
      <c r="R65" s="39"/>
    </row>
    <row r="66" spans="1:18" ht="25.5" x14ac:dyDescent="0.25">
      <c r="A66" s="50">
        <v>64</v>
      </c>
      <c r="B66" s="259" t="s">
        <v>714</v>
      </c>
      <c r="C66" s="48" t="s">
        <v>14</v>
      </c>
      <c r="D66" s="34">
        <v>1</v>
      </c>
      <c r="E66" s="9">
        <f t="shared" si="0"/>
        <v>105038.23529411765</v>
      </c>
      <c r="F66" s="21">
        <v>0.19</v>
      </c>
      <c r="G66" s="123">
        <f t="shared" si="1"/>
        <v>124995.5</v>
      </c>
      <c r="H66" s="10"/>
      <c r="I66" s="64">
        <v>195362.18487394959</v>
      </c>
      <c r="J66" s="277">
        <v>14714.285714285716</v>
      </c>
      <c r="K66" s="281">
        <f t="shared" si="2"/>
        <v>105038.23529411765</v>
      </c>
      <c r="L66" s="12"/>
      <c r="M66" s="21">
        <v>0.19</v>
      </c>
      <c r="N66" s="275">
        <f t="shared" si="4"/>
        <v>232481</v>
      </c>
      <c r="O66" s="279">
        <f t="shared" si="3"/>
        <v>17510</v>
      </c>
      <c r="P66" s="13">
        <f t="shared" si="5"/>
        <v>124995.5</v>
      </c>
      <c r="Q66" s="14"/>
      <c r="R66" s="39"/>
    </row>
    <row r="67" spans="1:18" x14ac:dyDescent="0.25">
      <c r="A67" s="50">
        <v>65</v>
      </c>
      <c r="B67" s="46" t="s">
        <v>888</v>
      </c>
      <c r="C67" s="48" t="s">
        <v>14</v>
      </c>
      <c r="D67" s="34">
        <v>1</v>
      </c>
      <c r="E67" s="9">
        <f t="shared" si="0"/>
        <v>1105.4621848739498</v>
      </c>
      <c r="F67" s="21">
        <v>0.19</v>
      </c>
      <c r="G67" s="123">
        <f t="shared" si="1"/>
        <v>1315.5000000000002</v>
      </c>
      <c r="H67" s="10"/>
      <c r="I67" s="64">
        <v>1172.2689075630253</v>
      </c>
      <c r="J67" s="277">
        <v>1038.6554621848741</v>
      </c>
      <c r="K67" s="281">
        <f t="shared" si="2"/>
        <v>1105.4621848739498</v>
      </c>
      <c r="L67" s="12"/>
      <c r="M67" s="21">
        <v>0.19</v>
      </c>
      <c r="N67" s="275">
        <f t="shared" si="4"/>
        <v>1395.0000000000002</v>
      </c>
      <c r="O67" s="279">
        <f t="shared" si="3"/>
        <v>1236.0000000000002</v>
      </c>
      <c r="P67" s="13">
        <f t="shared" si="5"/>
        <v>1315.5000000000002</v>
      </c>
      <c r="Q67" s="14"/>
      <c r="R67" s="39"/>
    </row>
    <row r="68" spans="1:18" x14ac:dyDescent="0.25">
      <c r="A68" s="50">
        <v>66</v>
      </c>
      <c r="B68" s="46" t="s">
        <v>588</v>
      </c>
      <c r="C68" s="48" t="s">
        <v>14</v>
      </c>
      <c r="D68" s="34">
        <v>1</v>
      </c>
      <c r="E68" s="9">
        <f t="shared" ref="E68:E145" si="6">+K68</f>
        <v>8882.3529411764721</v>
      </c>
      <c r="F68" s="21">
        <v>0.19</v>
      </c>
      <c r="G68" s="123">
        <f t="shared" ref="G68:G145" si="7">+(E68*F68)+E68</f>
        <v>10570.000000000002</v>
      </c>
      <c r="H68" s="10"/>
      <c r="I68" s="64">
        <v>9542.0168067226896</v>
      </c>
      <c r="J68" s="277">
        <v>8222.6890756302528</v>
      </c>
      <c r="K68" s="281">
        <f t="shared" si="2"/>
        <v>8882.3529411764721</v>
      </c>
      <c r="L68" s="12"/>
      <c r="M68" s="21">
        <v>0.19</v>
      </c>
      <c r="N68" s="275">
        <f t="shared" ref="N68:N131" si="8">+(I68*M68)+I68</f>
        <v>11355</v>
      </c>
      <c r="O68" s="279">
        <f t="shared" ref="O68:O69" si="9">+(J68*M68)+J68</f>
        <v>9785</v>
      </c>
      <c r="P68" s="13">
        <f t="shared" ref="P68:P69" si="10">+AVERAGE(N68:O68)</f>
        <v>10570</v>
      </c>
      <c r="Q68" s="14"/>
      <c r="R68" s="39"/>
    </row>
    <row r="69" spans="1:18" ht="51" x14ac:dyDescent="0.25">
      <c r="A69" s="50">
        <v>67</v>
      </c>
      <c r="B69" s="46" t="s">
        <v>738</v>
      </c>
      <c r="C69" s="48" t="s">
        <v>14</v>
      </c>
      <c r="D69" s="34">
        <v>1</v>
      </c>
      <c r="E69" s="9">
        <f t="shared" si="6"/>
        <v>5411.3445378151264</v>
      </c>
      <c r="F69" s="21">
        <v>0.19</v>
      </c>
      <c r="G69" s="123">
        <f t="shared" si="7"/>
        <v>6439.5</v>
      </c>
      <c r="H69" s="10"/>
      <c r="I69" s="64">
        <v>5629.4117647058829</v>
      </c>
      <c r="J69" s="277">
        <v>5193.2773109243699</v>
      </c>
      <c r="K69" s="281">
        <f t="shared" si="2"/>
        <v>5411.3445378151264</v>
      </c>
      <c r="L69" s="12"/>
      <c r="M69" s="21">
        <v>0.19</v>
      </c>
      <c r="N69" s="275">
        <f t="shared" si="8"/>
        <v>6699.0000000000009</v>
      </c>
      <c r="O69" s="279">
        <f t="shared" si="9"/>
        <v>6180</v>
      </c>
      <c r="P69" s="13">
        <f t="shared" si="10"/>
        <v>6439.5</v>
      </c>
      <c r="Q69" s="14"/>
      <c r="R69" s="39"/>
    </row>
    <row r="70" spans="1:18" x14ac:dyDescent="0.25">
      <c r="A70" s="50">
        <v>68</v>
      </c>
      <c r="B70" s="259" t="s">
        <v>706</v>
      </c>
      <c r="C70" s="49" t="s">
        <v>14</v>
      </c>
      <c r="D70" s="34">
        <v>1</v>
      </c>
      <c r="E70" s="256">
        <f t="shared" si="6"/>
        <v>959987.39495798317</v>
      </c>
      <c r="F70" s="21">
        <v>0.19</v>
      </c>
      <c r="G70" s="257">
        <f t="shared" si="7"/>
        <v>1142385</v>
      </c>
      <c r="H70" s="10"/>
      <c r="I70" s="64">
        <v>1011151.2605042018</v>
      </c>
      <c r="J70" s="277">
        <v>908823.5294117647</v>
      </c>
      <c r="K70" s="281">
        <f t="shared" si="2"/>
        <v>959987.39495798317</v>
      </c>
      <c r="L70" s="12"/>
      <c r="M70" s="21">
        <v>0.19</v>
      </c>
      <c r="N70" s="275">
        <f t="shared" si="8"/>
        <v>1203270</v>
      </c>
      <c r="O70" s="279">
        <f t="shared" ref="O70:O133" si="11">+(J70*M70)+J70</f>
        <v>1081500</v>
      </c>
      <c r="P70" s="13">
        <f t="shared" ref="P70:P133" si="12">+AVERAGE(N70:O70)</f>
        <v>1142385</v>
      </c>
      <c r="Q70" s="14"/>
      <c r="R70" s="39"/>
    </row>
    <row r="71" spans="1:18" ht="31.5" x14ac:dyDescent="0.25">
      <c r="A71" s="50">
        <v>69</v>
      </c>
      <c r="B71" s="261" t="s">
        <v>2305</v>
      </c>
      <c r="C71" s="49" t="s">
        <v>14</v>
      </c>
      <c r="D71" s="34">
        <v>1</v>
      </c>
      <c r="E71" s="256">
        <f t="shared" si="6"/>
        <v>11071.428571428571</v>
      </c>
      <c r="F71" s="21">
        <v>0.19</v>
      </c>
      <c r="G71" s="257">
        <f t="shared" si="7"/>
        <v>13175</v>
      </c>
      <c r="H71" s="10"/>
      <c r="I71" s="64">
        <v>504.20168067226894</v>
      </c>
      <c r="J71" s="277">
        <v>21638.655462184874</v>
      </c>
      <c r="K71" s="281">
        <f t="shared" si="2"/>
        <v>11071.428571428571</v>
      </c>
      <c r="L71" s="12"/>
      <c r="M71" s="21">
        <v>0.19</v>
      </c>
      <c r="N71" s="275">
        <f t="shared" si="8"/>
        <v>600</v>
      </c>
      <c r="O71" s="279">
        <f t="shared" si="11"/>
        <v>25750</v>
      </c>
      <c r="P71" s="13">
        <f t="shared" si="12"/>
        <v>13175</v>
      </c>
      <c r="Q71" s="14"/>
      <c r="R71" s="39"/>
    </row>
    <row r="72" spans="1:18" ht="15.75" x14ac:dyDescent="0.25">
      <c r="A72" s="50">
        <v>70</v>
      </c>
      <c r="B72" s="261" t="s">
        <v>2306</v>
      </c>
      <c r="C72" s="49" t="s">
        <v>14</v>
      </c>
      <c r="D72" s="34">
        <v>1</v>
      </c>
      <c r="E72" s="256">
        <f t="shared" si="6"/>
        <v>15390.756302521007</v>
      </c>
      <c r="F72" s="21">
        <v>0.19</v>
      </c>
      <c r="G72" s="257">
        <f t="shared" si="7"/>
        <v>18315</v>
      </c>
      <c r="H72" s="10"/>
      <c r="I72" s="64">
        <v>12605.042016806723</v>
      </c>
      <c r="J72" s="277">
        <v>18176.470588235294</v>
      </c>
      <c r="K72" s="281">
        <f t="shared" si="2"/>
        <v>15390.756302521007</v>
      </c>
      <c r="L72" s="12"/>
      <c r="M72" s="21">
        <v>0.19</v>
      </c>
      <c r="N72" s="275">
        <f t="shared" si="8"/>
        <v>15000</v>
      </c>
      <c r="O72" s="279">
        <f t="shared" si="11"/>
        <v>21630</v>
      </c>
      <c r="P72" s="13">
        <f t="shared" si="12"/>
        <v>18315</v>
      </c>
      <c r="Q72" s="14"/>
      <c r="R72" s="39"/>
    </row>
    <row r="73" spans="1:18" ht="15.75" x14ac:dyDescent="0.25">
      <c r="A73" s="50">
        <v>71</v>
      </c>
      <c r="B73" s="261" t="s">
        <v>2307</v>
      </c>
      <c r="C73" s="49" t="s">
        <v>14</v>
      </c>
      <c r="D73" s="34">
        <v>1</v>
      </c>
      <c r="E73" s="256">
        <f t="shared" si="6"/>
        <v>15390.756302521007</v>
      </c>
      <c r="F73" s="21">
        <v>0.19</v>
      </c>
      <c r="G73" s="257">
        <f t="shared" si="7"/>
        <v>18315</v>
      </c>
      <c r="H73" s="10"/>
      <c r="I73" s="64">
        <v>12605.042016806723</v>
      </c>
      <c r="J73" s="277">
        <v>18176.470588235294</v>
      </c>
      <c r="K73" s="281">
        <f t="shared" si="2"/>
        <v>15390.756302521007</v>
      </c>
      <c r="L73" s="12"/>
      <c r="M73" s="21">
        <v>0.19</v>
      </c>
      <c r="N73" s="275">
        <f t="shared" si="8"/>
        <v>15000</v>
      </c>
      <c r="O73" s="279">
        <f t="shared" si="11"/>
        <v>21630</v>
      </c>
      <c r="P73" s="13">
        <f t="shared" si="12"/>
        <v>18315</v>
      </c>
      <c r="Q73" s="14"/>
      <c r="R73" s="39"/>
    </row>
    <row r="74" spans="1:18" ht="15.75" x14ac:dyDescent="0.25">
      <c r="A74" s="50">
        <v>72</v>
      </c>
      <c r="B74" s="261" t="s">
        <v>2308</v>
      </c>
      <c r="C74" s="49" t="s">
        <v>14</v>
      </c>
      <c r="D74" s="34">
        <v>1</v>
      </c>
      <c r="E74" s="256">
        <f t="shared" si="6"/>
        <v>90344.537815126052</v>
      </c>
      <c r="F74" s="21">
        <v>0.19</v>
      </c>
      <c r="G74" s="257">
        <f t="shared" si="7"/>
        <v>107510</v>
      </c>
      <c r="H74" s="10"/>
      <c r="I74" s="64">
        <v>151260.50420168068</v>
      </c>
      <c r="J74" s="277">
        <v>29428.571428571431</v>
      </c>
      <c r="K74" s="281">
        <f t="shared" si="2"/>
        <v>90344.537815126052</v>
      </c>
      <c r="L74" s="12"/>
      <c r="M74" s="21">
        <v>0.19</v>
      </c>
      <c r="N74" s="275">
        <f t="shared" si="8"/>
        <v>180000</v>
      </c>
      <c r="O74" s="279">
        <f t="shared" si="11"/>
        <v>35020</v>
      </c>
      <c r="P74" s="13">
        <f t="shared" si="12"/>
        <v>107510</v>
      </c>
      <c r="Q74" s="14"/>
      <c r="R74" s="39"/>
    </row>
    <row r="75" spans="1:18" ht="31.5" x14ac:dyDescent="0.25">
      <c r="A75" s="50">
        <v>73</v>
      </c>
      <c r="B75" s="261" t="s">
        <v>2309</v>
      </c>
      <c r="C75" s="49" t="s">
        <v>14</v>
      </c>
      <c r="D75" s="34">
        <v>1</v>
      </c>
      <c r="E75" s="256">
        <f t="shared" si="6"/>
        <v>14638.655462184874</v>
      </c>
      <c r="F75" s="21">
        <v>0.19</v>
      </c>
      <c r="G75" s="257">
        <f t="shared" si="7"/>
        <v>17420</v>
      </c>
      <c r="H75" s="10"/>
      <c r="I75" s="64">
        <v>5042.0168067226896</v>
      </c>
      <c r="J75" s="277">
        <v>24235.294117647059</v>
      </c>
      <c r="K75" s="281">
        <f t="shared" si="2"/>
        <v>14638.655462184874</v>
      </c>
      <c r="L75" s="12"/>
      <c r="M75" s="21">
        <v>0.19</v>
      </c>
      <c r="N75" s="275">
        <f t="shared" si="8"/>
        <v>6000.0000000000009</v>
      </c>
      <c r="O75" s="279">
        <f t="shared" si="11"/>
        <v>28840</v>
      </c>
      <c r="P75" s="13">
        <f t="shared" si="12"/>
        <v>17420</v>
      </c>
      <c r="Q75" s="14"/>
      <c r="R75" s="39"/>
    </row>
    <row r="76" spans="1:18" ht="47.25" x14ac:dyDescent="0.25">
      <c r="A76" s="50">
        <v>74</v>
      </c>
      <c r="B76" s="262" t="s">
        <v>2310</v>
      </c>
      <c r="C76" s="49" t="s">
        <v>14</v>
      </c>
      <c r="D76" s="34">
        <v>1</v>
      </c>
      <c r="E76" s="256">
        <f t="shared" si="6"/>
        <v>9463.0252100840335</v>
      </c>
      <c r="F76" s="21">
        <v>0.19</v>
      </c>
      <c r="G76" s="257">
        <f t="shared" si="7"/>
        <v>11261</v>
      </c>
      <c r="H76" s="10"/>
      <c r="I76" s="64">
        <v>8193.2773109243699</v>
      </c>
      <c r="J76" s="277">
        <v>10732.773109243699</v>
      </c>
      <c r="K76" s="281">
        <f t="shared" si="2"/>
        <v>9463.0252100840335</v>
      </c>
      <c r="L76" s="12"/>
      <c r="M76" s="21">
        <v>0.19</v>
      </c>
      <c r="N76" s="275">
        <f t="shared" si="8"/>
        <v>9750</v>
      </c>
      <c r="O76" s="279">
        <f t="shared" si="11"/>
        <v>12772.000000000002</v>
      </c>
      <c r="P76" s="13">
        <f t="shared" si="12"/>
        <v>11261</v>
      </c>
      <c r="Q76" s="14"/>
      <c r="R76" s="39"/>
    </row>
    <row r="77" spans="1:18" ht="78.75" x14ac:dyDescent="0.25">
      <c r="A77" s="50">
        <v>75</v>
      </c>
      <c r="B77" s="261" t="s">
        <v>2311</v>
      </c>
      <c r="C77" s="49" t="s">
        <v>14</v>
      </c>
      <c r="D77" s="34">
        <v>1</v>
      </c>
      <c r="E77" s="256">
        <f t="shared" si="6"/>
        <v>9161.3445378151264</v>
      </c>
      <c r="F77" s="21">
        <v>0.19</v>
      </c>
      <c r="G77" s="257">
        <f t="shared" si="7"/>
        <v>10902</v>
      </c>
      <c r="H77" s="10"/>
      <c r="I77" s="64">
        <v>3781.5126050420172</v>
      </c>
      <c r="J77" s="277">
        <v>14541.176470588236</v>
      </c>
      <c r="K77" s="281">
        <f t="shared" si="2"/>
        <v>9161.3445378151264</v>
      </c>
      <c r="L77" s="12"/>
      <c r="M77" s="21">
        <v>0.19</v>
      </c>
      <c r="N77" s="275">
        <f t="shared" si="8"/>
        <v>4500</v>
      </c>
      <c r="O77" s="279">
        <f t="shared" si="11"/>
        <v>17304</v>
      </c>
      <c r="P77" s="13">
        <f t="shared" si="12"/>
        <v>10902</v>
      </c>
      <c r="Q77" s="14"/>
      <c r="R77" s="39"/>
    </row>
    <row r="78" spans="1:18" ht="63" x14ac:dyDescent="0.25">
      <c r="A78" s="50">
        <v>76</v>
      </c>
      <c r="B78" s="261" t="s">
        <v>2312</v>
      </c>
      <c r="C78" s="49" t="s">
        <v>14</v>
      </c>
      <c r="D78" s="34">
        <v>1</v>
      </c>
      <c r="E78" s="256">
        <f t="shared" si="6"/>
        <v>38663.865546218491</v>
      </c>
      <c r="F78" s="21">
        <v>0.19</v>
      </c>
      <c r="G78" s="257">
        <f t="shared" si="7"/>
        <v>46010</v>
      </c>
      <c r="H78" s="10"/>
      <c r="I78" s="64">
        <v>47899.159663865546</v>
      </c>
      <c r="J78" s="277">
        <v>29428.571428571431</v>
      </c>
      <c r="K78" s="281">
        <f t="shared" si="2"/>
        <v>38663.865546218491</v>
      </c>
      <c r="L78" s="12"/>
      <c r="M78" s="21">
        <v>0.19</v>
      </c>
      <c r="N78" s="275">
        <f t="shared" si="8"/>
        <v>57000</v>
      </c>
      <c r="O78" s="279">
        <f t="shared" si="11"/>
        <v>35020</v>
      </c>
      <c r="P78" s="13">
        <f t="shared" si="12"/>
        <v>46010</v>
      </c>
      <c r="Q78" s="14"/>
      <c r="R78" s="39"/>
    </row>
    <row r="79" spans="1:18" ht="63" x14ac:dyDescent="0.25">
      <c r="A79" s="50">
        <v>77</v>
      </c>
      <c r="B79" s="261" t="s">
        <v>2313</v>
      </c>
      <c r="C79" s="49" t="s">
        <v>14</v>
      </c>
      <c r="D79" s="34">
        <v>1</v>
      </c>
      <c r="E79" s="256">
        <f t="shared" si="6"/>
        <v>13069.747899159665</v>
      </c>
      <c r="F79" s="21">
        <v>0.19</v>
      </c>
      <c r="G79" s="257">
        <f t="shared" si="7"/>
        <v>15553.000000000002</v>
      </c>
      <c r="H79" s="10"/>
      <c r="I79" s="64">
        <v>12983.193277310926</v>
      </c>
      <c r="J79" s="277">
        <v>13156.302521008403</v>
      </c>
      <c r="K79" s="281">
        <f t="shared" si="2"/>
        <v>13069.747899159665</v>
      </c>
      <c r="L79" s="12"/>
      <c r="M79" s="21">
        <v>0.19</v>
      </c>
      <c r="N79" s="275">
        <f t="shared" si="8"/>
        <v>15450.000000000002</v>
      </c>
      <c r="O79" s="279">
        <f t="shared" si="11"/>
        <v>15656</v>
      </c>
      <c r="P79" s="13">
        <f t="shared" si="12"/>
        <v>15553</v>
      </c>
      <c r="Q79" s="14"/>
      <c r="R79" s="39"/>
    </row>
    <row r="80" spans="1:18" ht="63" x14ac:dyDescent="0.25">
      <c r="A80" s="50">
        <v>78</v>
      </c>
      <c r="B80" s="261" t="s">
        <v>2314</v>
      </c>
      <c r="C80" s="49" t="s">
        <v>14</v>
      </c>
      <c r="D80" s="34">
        <v>1</v>
      </c>
      <c r="E80" s="256">
        <f t="shared" si="6"/>
        <v>47319.327731092439</v>
      </c>
      <c r="F80" s="21">
        <v>0.19</v>
      </c>
      <c r="G80" s="257">
        <f t="shared" si="7"/>
        <v>56310</v>
      </c>
      <c r="H80" s="10"/>
      <c r="I80" s="64">
        <v>47899.159663865546</v>
      </c>
      <c r="J80" s="277">
        <v>46739.495798319331</v>
      </c>
      <c r="K80" s="281">
        <f t="shared" si="2"/>
        <v>47319.327731092439</v>
      </c>
      <c r="L80" s="12"/>
      <c r="M80" s="21">
        <v>0.19</v>
      </c>
      <c r="N80" s="275">
        <f t="shared" si="8"/>
        <v>57000</v>
      </c>
      <c r="O80" s="279">
        <f t="shared" si="11"/>
        <v>55620</v>
      </c>
      <c r="P80" s="13">
        <f t="shared" si="12"/>
        <v>56310</v>
      </c>
      <c r="Q80" s="14"/>
      <c r="R80" s="39"/>
    </row>
    <row r="81" spans="1:18" ht="94.5" x14ac:dyDescent="0.25">
      <c r="A81" s="50">
        <v>79</v>
      </c>
      <c r="B81" s="261" t="s">
        <v>2315</v>
      </c>
      <c r="C81" s="49" t="s">
        <v>14</v>
      </c>
      <c r="D81" s="34">
        <v>1</v>
      </c>
      <c r="E81" s="256">
        <f t="shared" si="6"/>
        <v>1901.2605042016808</v>
      </c>
      <c r="F81" s="21">
        <v>0.19</v>
      </c>
      <c r="G81" s="257">
        <f t="shared" si="7"/>
        <v>2262.5</v>
      </c>
      <c r="H81" s="10"/>
      <c r="I81" s="64">
        <v>1638.6554621848741</v>
      </c>
      <c r="J81" s="277">
        <v>2163.8655462184875</v>
      </c>
      <c r="K81" s="281">
        <f t="shared" si="2"/>
        <v>1901.2605042016808</v>
      </c>
      <c r="L81" s="12"/>
      <c r="M81" s="21">
        <v>0.19</v>
      </c>
      <c r="N81" s="275">
        <f t="shared" si="8"/>
        <v>1950.0000000000002</v>
      </c>
      <c r="O81" s="279">
        <f t="shared" si="11"/>
        <v>2575</v>
      </c>
      <c r="P81" s="13">
        <f t="shared" si="12"/>
        <v>2262.5</v>
      </c>
      <c r="Q81" s="14"/>
      <c r="R81" s="39"/>
    </row>
    <row r="82" spans="1:18" ht="94.5" x14ac:dyDescent="0.25">
      <c r="A82" s="50">
        <v>80</v>
      </c>
      <c r="B82" s="261" t="s">
        <v>2316</v>
      </c>
      <c r="C82" s="49" t="s">
        <v>14</v>
      </c>
      <c r="D82" s="34">
        <v>1</v>
      </c>
      <c r="E82" s="256">
        <f t="shared" si="6"/>
        <v>9168.0672268907565</v>
      </c>
      <c r="F82" s="21">
        <v>0.19</v>
      </c>
      <c r="G82" s="257">
        <f t="shared" si="7"/>
        <v>10910</v>
      </c>
      <c r="H82" s="10"/>
      <c r="I82" s="64">
        <v>1890.7563025210086</v>
      </c>
      <c r="J82" s="277">
        <v>16445.378151260506</v>
      </c>
      <c r="K82" s="281">
        <f t="shared" si="2"/>
        <v>9168.0672268907565</v>
      </c>
      <c r="L82" s="12"/>
      <c r="M82" s="21">
        <v>0.19</v>
      </c>
      <c r="N82" s="275">
        <f t="shared" si="8"/>
        <v>2250</v>
      </c>
      <c r="O82" s="279">
        <f>+(J82*M82)+J82</f>
        <v>19570</v>
      </c>
      <c r="P82" s="13">
        <f t="shared" si="12"/>
        <v>10910</v>
      </c>
      <c r="Q82" s="14"/>
      <c r="R82" s="39"/>
    </row>
    <row r="83" spans="1:18" ht="47.25" x14ac:dyDescent="0.25">
      <c r="A83" s="50">
        <v>81</v>
      </c>
      <c r="B83" s="262" t="s">
        <v>2317</v>
      </c>
      <c r="C83" s="49" t="s">
        <v>14</v>
      </c>
      <c r="D83" s="34">
        <v>1</v>
      </c>
      <c r="E83" s="256">
        <f t="shared" si="6"/>
        <v>3140.3361344537816</v>
      </c>
      <c r="F83" s="21">
        <v>0.19</v>
      </c>
      <c r="G83" s="257">
        <f t="shared" si="7"/>
        <v>3737</v>
      </c>
      <c r="H83" s="10"/>
      <c r="I83" s="64">
        <v>1260.5042016806724</v>
      </c>
      <c r="J83" s="277">
        <v>5020.1680672268913</v>
      </c>
      <c r="K83" s="281">
        <f t="shared" si="2"/>
        <v>3140.3361344537816</v>
      </c>
      <c r="L83" s="12"/>
      <c r="M83" s="21">
        <v>0.19</v>
      </c>
      <c r="N83" s="275">
        <f t="shared" si="8"/>
        <v>1500.0000000000002</v>
      </c>
      <c r="O83" s="279">
        <f t="shared" si="11"/>
        <v>5974.0000000000009</v>
      </c>
      <c r="P83" s="13">
        <f t="shared" si="12"/>
        <v>3737.0000000000005</v>
      </c>
      <c r="Q83" s="14"/>
      <c r="R83" s="39"/>
    </row>
    <row r="84" spans="1:18" ht="31.5" x14ac:dyDescent="0.25">
      <c r="A84" s="50">
        <v>82</v>
      </c>
      <c r="B84" s="261" t="s">
        <v>2318</v>
      </c>
      <c r="C84" s="49" t="s">
        <v>14</v>
      </c>
      <c r="D84" s="34">
        <v>1</v>
      </c>
      <c r="E84" s="256">
        <f t="shared" si="6"/>
        <v>13693.27731092437</v>
      </c>
      <c r="F84" s="21">
        <v>0.19</v>
      </c>
      <c r="G84" s="257">
        <f t="shared" si="7"/>
        <v>16295</v>
      </c>
      <c r="H84" s="10"/>
      <c r="I84" s="64">
        <v>3151.2605042016808</v>
      </c>
      <c r="J84" s="277">
        <v>24235.294117647059</v>
      </c>
      <c r="K84" s="281">
        <f t="shared" si="2"/>
        <v>13693.27731092437</v>
      </c>
      <c r="L84" s="12"/>
      <c r="M84" s="21">
        <v>0.19</v>
      </c>
      <c r="N84" s="275">
        <f t="shared" si="8"/>
        <v>3750</v>
      </c>
      <c r="O84" s="279">
        <f t="shared" si="11"/>
        <v>28840</v>
      </c>
      <c r="P84" s="13">
        <f t="shared" si="12"/>
        <v>16295</v>
      </c>
      <c r="Q84" s="14"/>
      <c r="R84" s="39"/>
    </row>
    <row r="85" spans="1:18" ht="94.5" x14ac:dyDescent="0.25">
      <c r="A85" s="50">
        <v>83</v>
      </c>
      <c r="B85" s="261" t="s">
        <v>2319</v>
      </c>
      <c r="C85" s="49" t="s">
        <v>14</v>
      </c>
      <c r="D85" s="34">
        <v>1</v>
      </c>
      <c r="E85" s="256">
        <f t="shared" si="6"/>
        <v>18194.957983193279</v>
      </c>
      <c r="F85" s="21">
        <v>0.19</v>
      </c>
      <c r="G85" s="257">
        <f t="shared" si="7"/>
        <v>21652</v>
      </c>
      <c r="H85" s="10"/>
      <c r="I85" s="64">
        <v>17521.008403361346</v>
      </c>
      <c r="J85" s="277">
        <v>18868.907563025212</v>
      </c>
      <c r="K85" s="281">
        <f t="shared" si="2"/>
        <v>18194.957983193279</v>
      </c>
      <c r="L85" s="12"/>
      <c r="M85" s="21">
        <v>0.19</v>
      </c>
      <c r="N85" s="275">
        <f t="shared" si="8"/>
        <v>20850</v>
      </c>
      <c r="O85" s="279">
        <f t="shared" si="11"/>
        <v>22454.000000000004</v>
      </c>
      <c r="P85" s="13">
        <f t="shared" si="12"/>
        <v>21652</v>
      </c>
      <c r="Q85" s="14"/>
      <c r="R85" s="39"/>
    </row>
    <row r="86" spans="1:18" ht="47.25" x14ac:dyDescent="0.25">
      <c r="A86" s="50">
        <v>84</v>
      </c>
      <c r="B86" s="261" t="s">
        <v>2320</v>
      </c>
      <c r="C86" s="49" t="s">
        <v>14</v>
      </c>
      <c r="D86" s="34">
        <v>1</v>
      </c>
      <c r="E86" s="256">
        <f t="shared" si="6"/>
        <v>2279.4117647058824</v>
      </c>
      <c r="F86" s="21">
        <v>0.19</v>
      </c>
      <c r="G86" s="257">
        <f t="shared" si="7"/>
        <v>2712.5</v>
      </c>
      <c r="H86" s="10"/>
      <c r="I86" s="64">
        <v>2394.9579831932774</v>
      </c>
      <c r="J86" s="277">
        <v>2163.8655462184875</v>
      </c>
      <c r="K86" s="281">
        <f t="shared" si="2"/>
        <v>2279.4117647058824</v>
      </c>
      <c r="L86" s="12"/>
      <c r="M86" s="21">
        <v>0.19</v>
      </c>
      <c r="N86" s="275">
        <f t="shared" si="8"/>
        <v>2850</v>
      </c>
      <c r="O86" s="279">
        <f t="shared" si="11"/>
        <v>2575</v>
      </c>
      <c r="P86" s="13">
        <f t="shared" si="12"/>
        <v>2712.5</v>
      </c>
      <c r="Q86" s="14"/>
      <c r="R86" s="39"/>
    </row>
    <row r="87" spans="1:18" ht="47.25" x14ac:dyDescent="0.25">
      <c r="A87" s="50">
        <v>85</v>
      </c>
      <c r="B87" s="261" t="s">
        <v>2321</v>
      </c>
      <c r="C87" s="49" t="s">
        <v>14</v>
      </c>
      <c r="D87" s="34">
        <v>1</v>
      </c>
      <c r="E87" s="256">
        <f t="shared" si="6"/>
        <v>22533.613445378152</v>
      </c>
      <c r="F87" s="21">
        <v>0.19</v>
      </c>
      <c r="G87" s="257">
        <f t="shared" si="7"/>
        <v>26815</v>
      </c>
      <c r="H87" s="10"/>
      <c r="I87" s="64">
        <v>22563.025210084033</v>
      </c>
      <c r="J87" s="277">
        <v>22504.201680672271</v>
      </c>
      <c r="K87" s="281">
        <f t="shared" si="2"/>
        <v>22533.613445378152</v>
      </c>
      <c r="L87" s="12"/>
      <c r="M87" s="21">
        <v>0.19</v>
      </c>
      <c r="N87" s="275">
        <f t="shared" si="8"/>
        <v>26850</v>
      </c>
      <c r="O87" s="279">
        <f t="shared" si="11"/>
        <v>26780.000000000004</v>
      </c>
      <c r="P87" s="13">
        <f t="shared" si="12"/>
        <v>26815</v>
      </c>
      <c r="Q87" s="14"/>
      <c r="R87" s="39"/>
    </row>
    <row r="88" spans="1:18" ht="47.25" x14ac:dyDescent="0.25">
      <c r="A88" s="50">
        <v>86</v>
      </c>
      <c r="B88" s="261" t="s">
        <v>2322</v>
      </c>
      <c r="C88" s="49" t="s">
        <v>14</v>
      </c>
      <c r="D88" s="34">
        <v>1</v>
      </c>
      <c r="E88" s="256">
        <f t="shared" si="6"/>
        <v>22533.613445378152</v>
      </c>
      <c r="F88" s="21">
        <v>0.19</v>
      </c>
      <c r="G88" s="257">
        <f t="shared" si="7"/>
        <v>26815</v>
      </c>
      <c r="H88" s="10"/>
      <c r="I88" s="64">
        <v>22563.025210084033</v>
      </c>
      <c r="J88" s="277">
        <v>22504.201680672271</v>
      </c>
      <c r="K88" s="281">
        <f t="shared" si="2"/>
        <v>22533.613445378152</v>
      </c>
      <c r="L88" s="12"/>
      <c r="M88" s="21">
        <v>0.19</v>
      </c>
      <c r="N88" s="275">
        <f t="shared" si="8"/>
        <v>26850</v>
      </c>
      <c r="O88" s="279">
        <f t="shared" si="11"/>
        <v>26780.000000000004</v>
      </c>
      <c r="P88" s="13">
        <f t="shared" si="12"/>
        <v>26815</v>
      </c>
      <c r="Q88" s="14"/>
      <c r="R88" s="39"/>
    </row>
    <row r="89" spans="1:18" ht="47.25" x14ac:dyDescent="0.25">
      <c r="A89" s="50">
        <v>87</v>
      </c>
      <c r="B89" s="261" t="s">
        <v>2323</v>
      </c>
      <c r="C89" s="49" t="s">
        <v>14</v>
      </c>
      <c r="D89" s="34">
        <v>1</v>
      </c>
      <c r="E89" s="256">
        <f t="shared" si="6"/>
        <v>22533.613445378152</v>
      </c>
      <c r="F89" s="21">
        <v>0.19</v>
      </c>
      <c r="G89" s="257">
        <f t="shared" si="7"/>
        <v>26815</v>
      </c>
      <c r="H89" s="10"/>
      <c r="I89" s="64">
        <v>22563.025210084033</v>
      </c>
      <c r="J89" s="277">
        <v>22504.201680672271</v>
      </c>
      <c r="K89" s="281">
        <f t="shared" si="2"/>
        <v>22533.613445378152</v>
      </c>
      <c r="L89" s="12"/>
      <c r="M89" s="21">
        <v>0.19</v>
      </c>
      <c r="N89" s="275">
        <f t="shared" si="8"/>
        <v>26850</v>
      </c>
      <c r="O89" s="279">
        <f t="shared" si="11"/>
        <v>26780.000000000004</v>
      </c>
      <c r="P89" s="13">
        <f t="shared" si="12"/>
        <v>26815</v>
      </c>
      <c r="Q89" s="14"/>
      <c r="R89" s="39"/>
    </row>
    <row r="90" spans="1:18" ht="47.25" x14ac:dyDescent="0.25">
      <c r="A90" s="50">
        <v>88</v>
      </c>
      <c r="B90" s="261" t="s">
        <v>2324</v>
      </c>
      <c r="C90" s="49" t="s">
        <v>14</v>
      </c>
      <c r="D90" s="34">
        <v>1</v>
      </c>
      <c r="E90" s="256">
        <f t="shared" si="6"/>
        <v>22533.613445378152</v>
      </c>
      <c r="F90" s="21">
        <v>0.19</v>
      </c>
      <c r="G90" s="257">
        <f t="shared" si="7"/>
        <v>26815</v>
      </c>
      <c r="H90" s="10"/>
      <c r="I90" s="64">
        <v>22563.025210084033</v>
      </c>
      <c r="J90" s="277">
        <v>22504.201680672271</v>
      </c>
      <c r="K90" s="281">
        <f t="shared" si="2"/>
        <v>22533.613445378152</v>
      </c>
      <c r="L90" s="12"/>
      <c r="M90" s="21">
        <v>0.19</v>
      </c>
      <c r="N90" s="275">
        <f t="shared" si="8"/>
        <v>26850</v>
      </c>
      <c r="O90" s="279">
        <f t="shared" si="11"/>
        <v>26780.000000000004</v>
      </c>
      <c r="P90" s="13">
        <f t="shared" si="12"/>
        <v>26815</v>
      </c>
      <c r="Q90" s="14"/>
      <c r="R90" s="39"/>
    </row>
    <row r="91" spans="1:18" ht="47.25" x14ac:dyDescent="0.25">
      <c r="A91" s="50">
        <v>89</v>
      </c>
      <c r="B91" s="261" t="s">
        <v>2325</v>
      </c>
      <c r="C91" s="49" t="s">
        <v>14</v>
      </c>
      <c r="D91" s="34">
        <v>1</v>
      </c>
      <c r="E91" s="256">
        <f t="shared" si="6"/>
        <v>22533.613445378152</v>
      </c>
      <c r="F91" s="21">
        <v>0.19</v>
      </c>
      <c r="G91" s="257">
        <f t="shared" si="7"/>
        <v>26815</v>
      </c>
      <c r="H91" s="10"/>
      <c r="I91" s="64">
        <v>22563.025210084033</v>
      </c>
      <c r="J91" s="277">
        <v>22504.201680672271</v>
      </c>
      <c r="K91" s="281">
        <f t="shared" si="2"/>
        <v>22533.613445378152</v>
      </c>
      <c r="L91" s="12"/>
      <c r="M91" s="21">
        <v>0.19</v>
      </c>
      <c r="N91" s="275">
        <f t="shared" si="8"/>
        <v>26850</v>
      </c>
      <c r="O91" s="279">
        <f t="shared" si="11"/>
        <v>26780.000000000004</v>
      </c>
      <c r="P91" s="13">
        <f t="shared" si="12"/>
        <v>26815</v>
      </c>
      <c r="Q91" s="14"/>
      <c r="R91" s="39"/>
    </row>
    <row r="92" spans="1:18" ht="47.25" x14ac:dyDescent="0.25">
      <c r="A92" s="50">
        <v>90</v>
      </c>
      <c r="B92" s="261" t="s">
        <v>2326</v>
      </c>
      <c r="C92" s="49" t="s">
        <v>14</v>
      </c>
      <c r="D92" s="34">
        <v>1</v>
      </c>
      <c r="E92" s="256">
        <f t="shared" si="6"/>
        <v>22533.613445378152</v>
      </c>
      <c r="F92" s="21">
        <v>0.19</v>
      </c>
      <c r="G92" s="257">
        <f t="shared" si="7"/>
        <v>26815</v>
      </c>
      <c r="H92" s="10"/>
      <c r="I92" s="64">
        <v>22563.025210084033</v>
      </c>
      <c r="J92" s="277">
        <v>22504.201680672271</v>
      </c>
      <c r="K92" s="281">
        <f t="shared" si="2"/>
        <v>22533.613445378152</v>
      </c>
      <c r="L92" s="12"/>
      <c r="M92" s="21">
        <v>0.19</v>
      </c>
      <c r="N92" s="275">
        <f t="shared" si="8"/>
        <v>26850</v>
      </c>
      <c r="O92" s="279">
        <f t="shared" si="11"/>
        <v>26780.000000000004</v>
      </c>
      <c r="P92" s="13">
        <f t="shared" si="12"/>
        <v>26815</v>
      </c>
      <c r="Q92" s="14"/>
      <c r="R92" s="39"/>
    </row>
    <row r="93" spans="1:18" ht="47.25" x14ac:dyDescent="0.25">
      <c r="A93" s="50">
        <v>91</v>
      </c>
      <c r="B93" s="261" t="s">
        <v>2327</v>
      </c>
      <c r="C93" s="49" t="s">
        <v>14</v>
      </c>
      <c r="D93" s="34">
        <v>1</v>
      </c>
      <c r="E93" s="256">
        <f t="shared" si="6"/>
        <v>22533.613445378152</v>
      </c>
      <c r="F93" s="21">
        <v>0.19</v>
      </c>
      <c r="G93" s="257">
        <f t="shared" si="7"/>
        <v>26815</v>
      </c>
      <c r="H93" s="10"/>
      <c r="I93" s="64">
        <v>22563.025210084033</v>
      </c>
      <c r="J93" s="277">
        <v>22504.201680672271</v>
      </c>
      <c r="K93" s="281">
        <f t="shared" si="2"/>
        <v>22533.613445378152</v>
      </c>
      <c r="L93" s="12"/>
      <c r="M93" s="21">
        <v>0.19</v>
      </c>
      <c r="N93" s="275">
        <f t="shared" si="8"/>
        <v>26850</v>
      </c>
      <c r="O93" s="279">
        <f t="shared" si="11"/>
        <v>26780.000000000004</v>
      </c>
      <c r="P93" s="13">
        <f t="shared" si="12"/>
        <v>26815</v>
      </c>
      <c r="Q93" s="14"/>
      <c r="R93" s="39"/>
    </row>
    <row r="94" spans="1:18" ht="47.25" x14ac:dyDescent="0.25">
      <c r="A94" s="50">
        <v>92</v>
      </c>
      <c r="B94" s="261" t="s">
        <v>2328</v>
      </c>
      <c r="C94" s="49" t="s">
        <v>14</v>
      </c>
      <c r="D94" s="34">
        <v>1</v>
      </c>
      <c r="E94" s="256">
        <f t="shared" si="6"/>
        <v>22533.613445378152</v>
      </c>
      <c r="F94" s="21">
        <v>0.19</v>
      </c>
      <c r="G94" s="257">
        <f t="shared" si="7"/>
        <v>26815</v>
      </c>
      <c r="H94" s="10"/>
      <c r="I94" s="64">
        <v>22563.025210084033</v>
      </c>
      <c r="J94" s="277">
        <v>22504.201680672271</v>
      </c>
      <c r="K94" s="281">
        <f t="shared" si="2"/>
        <v>22533.613445378152</v>
      </c>
      <c r="L94" s="12"/>
      <c r="M94" s="21">
        <v>0.19</v>
      </c>
      <c r="N94" s="275">
        <f t="shared" si="8"/>
        <v>26850</v>
      </c>
      <c r="O94" s="279">
        <f t="shared" si="11"/>
        <v>26780.000000000004</v>
      </c>
      <c r="P94" s="13">
        <f t="shared" si="12"/>
        <v>26815</v>
      </c>
      <c r="Q94" s="14"/>
      <c r="R94" s="39"/>
    </row>
    <row r="95" spans="1:18" ht="47.25" x14ac:dyDescent="0.25">
      <c r="A95" s="50">
        <v>93</v>
      </c>
      <c r="B95" s="261" t="s">
        <v>2329</v>
      </c>
      <c r="C95" s="49" t="s">
        <v>14</v>
      </c>
      <c r="D95" s="34">
        <v>1</v>
      </c>
      <c r="E95" s="256">
        <f t="shared" si="6"/>
        <v>22533.613445378152</v>
      </c>
      <c r="F95" s="21">
        <v>0.19</v>
      </c>
      <c r="G95" s="257">
        <f t="shared" si="7"/>
        <v>26815</v>
      </c>
      <c r="H95" s="10"/>
      <c r="I95" s="64">
        <v>22563.025210084033</v>
      </c>
      <c r="J95" s="277">
        <v>22504.201680672271</v>
      </c>
      <c r="K95" s="281">
        <f t="shared" si="2"/>
        <v>22533.613445378152</v>
      </c>
      <c r="L95" s="12"/>
      <c r="M95" s="21">
        <v>0.19</v>
      </c>
      <c r="N95" s="275">
        <f t="shared" si="8"/>
        <v>26850</v>
      </c>
      <c r="O95" s="279">
        <f t="shared" si="11"/>
        <v>26780.000000000004</v>
      </c>
      <c r="P95" s="13">
        <f t="shared" si="12"/>
        <v>26815</v>
      </c>
      <c r="Q95" s="14"/>
      <c r="R95" s="39"/>
    </row>
    <row r="96" spans="1:18" ht="47.25" x14ac:dyDescent="0.25">
      <c r="A96" s="50">
        <v>94</v>
      </c>
      <c r="B96" s="261" t="s">
        <v>2330</v>
      </c>
      <c r="C96" s="49" t="s">
        <v>14</v>
      </c>
      <c r="D96" s="34">
        <v>1</v>
      </c>
      <c r="E96" s="256">
        <f t="shared" si="6"/>
        <v>22533.613445378152</v>
      </c>
      <c r="F96" s="21">
        <v>0.19</v>
      </c>
      <c r="G96" s="257">
        <f t="shared" si="7"/>
        <v>26815</v>
      </c>
      <c r="H96" s="10"/>
      <c r="I96" s="64">
        <v>22563.025210084033</v>
      </c>
      <c r="J96" s="277">
        <v>22504.201680672271</v>
      </c>
      <c r="K96" s="281">
        <f t="shared" si="2"/>
        <v>22533.613445378152</v>
      </c>
      <c r="L96" s="12"/>
      <c r="M96" s="21">
        <v>0.19</v>
      </c>
      <c r="N96" s="275">
        <f t="shared" si="8"/>
        <v>26850</v>
      </c>
      <c r="O96" s="279">
        <f t="shared" si="11"/>
        <v>26780.000000000004</v>
      </c>
      <c r="P96" s="13">
        <f t="shared" si="12"/>
        <v>26815</v>
      </c>
      <c r="Q96" s="14"/>
      <c r="R96" s="39"/>
    </row>
    <row r="97" spans="1:18" ht="47.25" x14ac:dyDescent="0.25">
      <c r="A97" s="50">
        <v>95</v>
      </c>
      <c r="B97" s="261" t="s">
        <v>2331</v>
      </c>
      <c r="C97" s="49" t="s">
        <v>14</v>
      </c>
      <c r="D97" s="34">
        <v>1</v>
      </c>
      <c r="E97" s="256">
        <f t="shared" si="6"/>
        <v>22533.613445378152</v>
      </c>
      <c r="F97" s="21">
        <v>0.19</v>
      </c>
      <c r="G97" s="257">
        <f t="shared" si="7"/>
        <v>26815</v>
      </c>
      <c r="H97" s="10"/>
      <c r="I97" s="64">
        <v>22563.025210084033</v>
      </c>
      <c r="J97" s="277">
        <v>22504.201680672271</v>
      </c>
      <c r="K97" s="281">
        <f t="shared" si="2"/>
        <v>22533.613445378152</v>
      </c>
      <c r="L97" s="12"/>
      <c r="M97" s="21">
        <v>0.19</v>
      </c>
      <c r="N97" s="275">
        <f t="shared" si="8"/>
        <v>26850</v>
      </c>
      <c r="O97" s="279">
        <f t="shared" si="11"/>
        <v>26780.000000000004</v>
      </c>
      <c r="P97" s="13">
        <f t="shared" si="12"/>
        <v>26815</v>
      </c>
      <c r="Q97" s="14"/>
      <c r="R97" s="39"/>
    </row>
    <row r="98" spans="1:18" ht="31.5" x14ac:dyDescent="0.25">
      <c r="A98" s="50">
        <v>96</v>
      </c>
      <c r="B98" s="261" t="s">
        <v>2332</v>
      </c>
      <c r="C98" s="49" t="s">
        <v>14</v>
      </c>
      <c r="D98" s="34">
        <v>1</v>
      </c>
      <c r="E98" s="256">
        <f t="shared" si="6"/>
        <v>38575.630252100847</v>
      </c>
      <c r="F98" s="21">
        <v>0.19</v>
      </c>
      <c r="G98" s="257">
        <f t="shared" si="7"/>
        <v>45905.000000000007</v>
      </c>
      <c r="H98" s="10"/>
      <c r="I98" s="64">
        <v>32142.857142857145</v>
      </c>
      <c r="J98" s="277">
        <v>45008.403361344543</v>
      </c>
      <c r="K98" s="281">
        <f t="shared" si="2"/>
        <v>38575.630252100847</v>
      </c>
      <c r="L98" s="12"/>
      <c r="M98" s="21">
        <v>0.19</v>
      </c>
      <c r="N98" s="275">
        <f t="shared" si="8"/>
        <v>38250</v>
      </c>
      <c r="O98" s="279">
        <f t="shared" si="11"/>
        <v>53560.000000000007</v>
      </c>
      <c r="P98" s="13">
        <f t="shared" si="12"/>
        <v>45905</v>
      </c>
      <c r="Q98" s="14"/>
      <c r="R98" s="39"/>
    </row>
    <row r="99" spans="1:18" ht="47.25" x14ac:dyDescent="0.25">
      <c r="A99" s="50">
        <v>97</v>
      </c>
      <c r="B99" s="261" t="s">
        <v>2333</v>
      </c>
      <c r="C99" s="49" t="s">
        <v>14</v>
      </c>
      <c r="D99" s="34">
        <v>1</v>
      </c>
      <c r="E99" s="256">
        <f t="shared" si="6"/>
        <v>14289.915966386556</v>
      </c>
      <c r="F99" s="21">
        <v>0.19</v>
      </c>
      <c r="G99" s="257">
        <f t="shared" si="7"/>
        <v>17005</v>
      </c>
      <c r="H99" s="10"/>
      <c r="I99" s="64">
        <v>13865.546218487396</v>
      </c>
      <c r="J99" s="277">
        <v>14714.285714285716</v>
      </c>
      <c r="K99" s="281">
        <f t="shared" si="2"/>
        <v>14289.915966386556</v>
      </c>
      <c r="L99" s="12"/>
      <c r="M99" s="21">
        <v>0.19</v>
      </c>
      <c r="N99" s="275">
        <f t="shared" si="8"/>
        <v>16500</v>
      </c>
      <c r="O99" s="279">
        <f t="shared" si="11"/>
        <v>17510</v>
      </c>
      <c r="P99" s="13">
        <f t="shared" si="12"/>
        <v>17005</v>
      </c>
      <c r="Q99" s="14"/>
      <c r="R99" s="39"/>
    </row>
    <row r="100" spans="1:18" ht="47.25" x14ac:dyDescent="0.25">
      <c r="A100" s="50">
        <v>98</v>
      </c>
      <c r="B100" s="261" t="s">
        <v>2334</v>
      </c>
      <c r="C100" s="49" t="s">
        <v>14</v>
      </c>
      <c r="D100" s="34">
        <v>1</v>
      </c>
      <c r="E100" s="256">
        <f t="shared" si="6"/>
        <v>79655.462184873963</v>
      </c>
      <c r="F100" s="21">
        <v>0.19</v>
      </c>
      <c r="G100" s="257">
        <f t="shared" si="7"/>
        <v>94790.000000000015</v>
      </c>
      <c r="H100" s="10"/>
      <c r="I100" s="64">
        <v>41596.638655462186</v>
      </c>
      <c r="J100" s="277">
        <v>117714.28571428572</v>
      </c>
      <c r="K100" s="281">
        <f t="shared" si="2"/>
        <v>79655.462184873963</v>
      </c>
      <c r="L100" s="12"/>
      <c r="M100" s="21">
        <v>0.19</v>
      </c>
      <c r="N100" s="275">
        <f t="shared" si="8"/>
        <v>49500</v>
      </c>
      <c r="O100" s="279">
        <f t="shared" si="11"/>
        <v>140080</v>
      </c>
      <c r="P100" s="13">
        <f t="shared" si="12"/>
        <v>94790</v>
      </c>
      <c r="Q100" s="14"/>
      <c r="R100" s="39"/>
    </row>
    <row r="101" spans="1:18" ht="31.5" x14ac:dyDescent="0.25">
      <c r="A101" s="50">
        <v>99</v>
      </c>
      <c r="B101" s="261" t="s">
        <v>2335</v>
      </c>
      <c r="C101" s="49" t="s">
        <v>14</v>
      </c>
      <c r="D101" s="34">
        <v>1</v>
      </c>
      <c r="E101" s="256">
        <f t="shared" si="6"/>
        <v>134205.8823529412</v>
      </c>
      <c r="F101" s="21">
        <v>0.19</v>
      </c>
      <c r="G101" s="257">
        <f t="shared" si="7"/>
        <v>159705.00000000003</v>
      </c>
      <c r="H101" s="10"/>
      <c r="I101" s="64">
        <v>50294.117647058825</v>
      </c>
      <c r="J101" s="277">
        <v>218117.64705882355</v>
      </c>
      <c r="K101" s="281">
        <f t="shared" si="2"/>
        <v>134205.8823529412</v>
      </c>
      <c r="L101" s="12"/>
      <c r="M101" s="21">
        <v>0.19</v>
      </c>
      <c r="N101" s="275">
        <f t="shared" si="8"/>
        <v>59850</v>
      </c>
      <c r="O101" s="279">
        <f t="shared" si="11"/>
        <v>259560.00000000003</v>
      </c>
      <c r="P101" s="13">
        <f t="shared" si="12"/>
        <v>159705</v>
      </c>
      <c r="Q101" s="14"/>
      <c r="R101" s="39"/>
    </row>
    <row r="102" spans="1:18" ht="94.5" x14ac:dyDescent="0.25">
      <c r="A102" s="50">
        <v>100</v>
      </c>
      <c r="B102" s="261" t="s">
        <v>2336</v>
      </c>
      <c r="C102" s="49" t="s">
        <v>14</v>
      </c>
      <c r="D102" s="34">
        <v>1</v>
      </c>
      <c r="E102" s="256">
        <f t="shared" si="6"/>
        <v>8455.4621848739498</v>
      </c>
      <c r="F102" s="21">
        <v>0.19</v>
      </c>
      <c r="G102" s="257">
        <f t="shared" si="7"/>
        <v>10062</v>
      </c>
      <c r="H102" s="10"/>
      <c r="I102" s="64">
        <v>7563.0252100840344</v>
      </c>
      <c r="J102" s="277">
        <v>9347.8991596638662</v>
      </c>
      <c r="K102" s="281">
        <f t="shared" si="2"/>
        <v>8455.4621848739498</v>
      </c>
      <c r="L102" s="12"/>
      <c r="M102" s="21">
        <v>0.19</v>
      </c>
      <c r="N102" s="275">
        <f t="shared" si="8"/>
        <v>9000</v>
      </c>
      <c r="O102" s="279">
        <f t="shared" si="11"/>
        <v>11124</v>
      </c>
      <c r="P102" s="13">
        <f t="shared" si="12"/>
        <v>10062</v>
      </c>
      <c r="Q102" s="14"/>
      <c r="R102" s="39"/>
    </row>
    <row r="103" spans="1:18" ht="63" x14ac:dyDescent="0.25">
      <c r="A103" s="50">
        <v>101</v>
      </c>
      <c r="B103" s="261" t="s">
        <v>2337</v>
      </c>
      <c r="C103" s="49" t="s">
        <v>14</v>
      </c>
      <c r="D103" s="34">
        <v>1</v>
      </c>
      <c r="E103" s="256">
        <f t="shared" si="6"/>
        <v>7113.8655462184879</v>
      </c>
      <c r="F103" s="21">
        <v>0.19</v>
      </c>
      <c r="G103" s="257">
        <f t="shared" si="7"/>
        <v>8465.5</v>
      </c>
      <c r="H103" s="10"/>
      <c r="I103" s="64">
        <v>7563.0252100840344</v>
      </c>
      <c r="J103" s="277">
        <v>6664.7058823529414</v>
      </c>
      <c r="K103" s="281">
        <f t="shared" si="2"/>
        <v>7113.8655462184879</v>
      </c>
      <c r="L103" s="12"/>
      <c r="M103" s="21">
        <v>0.19</v>
      </c>
      <c r="N103" s="275">
        <f t="shared" si="8"/>
        <v>9000</v>
      </c>
      <c r="O103" s="279">
        <f t="shared" si="11"/>
        <v>7931</v>
      </c>
      <c r="P103" s="13">
        <f t="shared" si="12"/>
        <v>8465.5</v>
      </c>
      <c r="Q103" s="14"/>
      <c r="R103" s="39"/>
    </row>
    <row r="104" spans="1:18" ht="94.5" x14ac:dyDescent="0.25">
      <c r="A104" s="50">
        <v>102</v>
      </c>
      <c r="B104" s="261" t="s">
        <v>2338</v>
      </c>
      <c r="C104" s="49" t="s">
        <v>14</v>
      </c>
      <c r="D104" s="34">
        <v>1</v>
      </c>
      <c r="E104" s="256">
        <f t="shared" si="6"/>
        <v>4991.5966386554628</v>
      </c>
      <c r="F104" s="21">
        <v>0.19</v>
      </c>
      <c r="G104" s="257">
        <f t="shared" si="7"/>
        <v>5940.0000000000009</v>
      </c>
      <c r="H104" s="10"/>
      <c r="I104" s="64">
        <v>4789.9159663865548</v>
      </c>
      <c r="J104" s="277">
        <v>5193.2773109243699</v>
      </c>
      <c r="K104" s="281">
        <f t="shared" si="2"/>
        <v>4991.5966386554628</v>
      </c>
      <c r="L104" s="12"/>
      <c r="M104" s="21">
        <v>0.19</v>
      </c>
      <c r="N104" s="275">
        <f t="shared" si="8"/>
        <v>5700</v>
      </c>
      <c r="O104" s="279">
        <f t="shared" si="11"/>
        <v>6180</v>
      </c>
      <c r="P104" s="13">
        <f t="shared" si="12"/>
        <v>5940</v>
      </c>
      <c r="Q104" s="14"/>
      <c r="R104" s="39"/>
    </row>
    <row r="105" spans="1:18" ht="94.5" x14ac:dyDescent="0.25">
      <c r="A105" s="50">
        <v>103</v>
      </c>
      <c r="B105" s="261" t="s">
        <v>2339</v>
      </c>
      <c r="C105" s="49" t="s">
        <v>14</v>
      </c>
      <c r="D105" s="34">
        <v>1</v>
      </c>
      <c r="E105" s="256">
        <f t="shared" si="6"/>
        <v>12418.067226890757</v>
      </c>
      <c r="F105" s="21">
        <v>0.19</v>
      </c>
      <c r="G105" s="257">
        <f t="shared" si="7"/>
        <v>14777.5</v>
      </c>
      <c r="H105" s="10"/>
      <c r="I105" s="64">
        <v>8823.5294117647063</v>
      </c>
      <c r="J105" s="277">
        <v>16012.605042016807</v>
      </c>
      <c r="K105" s="281">
        <f t="shared" si="2"/>
        <v>12418.067226890757</v>
      </c>
      <c r="L105" s="12"/>
      <c r="M105" s="21">
        <v>0.19</v>
      </c>
      <c r="N105" s="275">
        <f t="shared" si="8"/>
        <v>10500</v>
      </c>
      <c r="O105" s="279">
        <f t="shared" si="11"/>
        <v>19055</v>
      </c>
      <c r="P105" s="13">
        <f t="shared" si="12"/>
        <v>14777.5</v>
      </c>
      <c r="Q105" s="14"/>
      <c r="R105" s="39"/>
    </row>
    <row r="106" spans="1:18" ht="141.75" x14ac:dyDescent="0.25">
      <c r="A106" s="50">
        <v>104</v>
      </c>
      <c r="B106" s="261" t="s">
        <v>2340</v>
      </c>
      <c r="C106" s="49" t="s">
        <v>14</v>
      </c>
      <c r="D106" s="34">
        <v>1</v>
      </c>
      <c r="E106" s="256">
        <f t="shared" si="6"/>
        <v>5339.4957983193281</v>
      </c>
      <c r="F106" s="21">
        <v>0.19</v>
      </c>
      <c r="G106" s="257">
        <f t="shared" si="7"/>
        <v>6354</v>
      </c>
      <c r="H106" s="10"/>
      <c r="I106" s="64">
        <v>7563.0252100840344</v>
      </c>
      <c r="J106" s="277">
        <v>3115.9663865546222</v>
      </c>
      <c r="K106" s="281">
        <f t="shared" si="2"/>
        <v>5339.4957983193281</v>
      </c>
      <c r="L106" s="12"/>
      <c r="M106" s="21">
        <v>0.19</v>
      </c>
      <c r="N106" s="275">
        <f t="shared" si="8"/>
        <v>9000</v>
      </c>
      <c r="O106" s="279">
        <f t="shared" si="11"/>
        <v>3708.0000000000005</v>
      </c>
      <c r="P106" s="13">
        <f t="shared" si="12"/>
        <v>6354</v>
      </c>
      <c r="Q106" s="14"/>
      <c r="R106" s="39"/>
    </row>
    <row r="107" spans="1:18" ht="110.25" x14ac:dyDescent="0.25">
      <c r="A107" s="50">
        <v>105</v>
      </c>
      <c r="B107" s="261" t="s">
        <v>2341</v>
      </c>
      <c r="C107" s="49" t="s">
        <v>14</v>
      </c>
      <c r="D107" s="34">
        <v>1</v>
      </c>
      <c r="E107" s="256">
        <f t="shared" si="6"/>
        <v>6890.7563025210093</v>
      </c>
      <c r="F107" s="21">
        <v>0.19</v>
      </c>
      <c r="G107" s="257">
        <f t="shared" si="7"/>
        <v>8200.0000000000018</v>
      </c>
      <c r="H107" s="10"/>
      <c r="I107" s="64">
        <v>8823.5294117647063</v>
      </c>
      <c r="J107" s="277">
        <v>4957.9831932773113</v>
      </c>
      <c r="K107" s="281">
        <f t="shared" si="2"/>
        <v>6890.7563025210093</v>
      </c>
      <c r="L107" s="12"/>
      <c r="M107" s="21">
        <v>0.19</v>
      </c>
      <c r="N107" s="275">
        <f t="shared" si="8"/>
        <v>10500</v>
      </c>
      <c r="O107" s="279">
        <f t="shared" si="11"/>
        <v>5900</v>
      </c>
      <c r="P107" s="13">
        <f t="shared" si="12"/>
        <v>8200</v>
      </c>
      <c r="Q107" s="14"/>
      <c r="R107" s="39"/>
    </row>
    <row r="108" spans="1:18" ht="78.75" x14ac:dyDescent="0.25">
      <c r="A108" s="50">
        <v>106</v>
      </c>
      <c r="B108" s="261" t="s">
        <v>2342</v>
      </c>
      <c r="C108" s="49" t="s">
        <v>14</v>
      </c>
      <c r="D108" s="34">
        <v>1</v>
      </c>
      <c r="E108" s="256">
        <f t="shared" si="6"/>
        <v>273.10924369747897</v>
      </c>
      <c r="F108" s="21">
        <v>0.19</v>
      </c>
      <c r="G108" s="257">
        <f t="shared" si="7"/>
        <v>325</v>
      </c>
      <c r="H108" s="10"/>
      <c r="I108" s="64">
        <v>252.10084033613447</v>
      </c>
      <c r="J108" s="277">
        <v>294.11764705882354</v>
      </c>
      <c r="K108" s="281">
        <f t="shared" si="2"/>
        <v>273.10924369747897</v>
      </c>
      <c r="L108" s="12"/>
      <c r="M108" s="21">
        <v>0.19</v>
      </c>
      <c r="N108" s="275">
        <f t="shared" si="8"/>
        <v>300</v>
      </c>
      <c r="O108" s="279">
        <f t="shared" si="11"/>
        <v>350</v>
      </c>
      <c r="P108" s="13">
        <f t="shared" si="12"/>
        <v>325</v>
      </c>
      <c r="Q108" s="14"/>
      <c r="R108" s="39"/>
    </row>
    <row r="109" spans="1:18" ht="63" x14ac:dyDescent="0.25">
      <c r="A109" s="50">
        <v>107</v>
      </c>
      <c r="B109" s="261" t="s">
        <v>2343</v>
      </c>
      <c r="C109" s="49" t="s">
        <v>14</v>
      </c>
      <c r="D109" s="34">
        <v>1</v>
      </c>
      <c r="E109" s="256">
        <f t="shared" si="6"/>
        <v>8581.09243697479</v>
      </c>
      <c r="F109" s="21">
        <v>0.19</v>
      </c>
      <c r="G109" s="257">
        <f t="shared" si="7"/>
        <v>10211.5</v>
      </c>
      <c r="H109" s="10"/>
      <c r="I109" s="64">
        <v>13613.44537815126</v>
      </c>
      <c r="J109" s="277">
        <v>3548.7394957983197</v>
      </c>
      <c r="K109" s="281">
        <f t="shared" si="2"/>
        <v>8581.09243697479</v>
      </c>
      <c r="L109" s="12"/>
      <c r="M109" s="21">
        <v>0.19</v>
      </c>
      <c r="N109" s="275">
        <f t="shared" si="8"/>
        <v>16200</v>
      </c>
      <c r="O109" s="279">
        <f t="shared" si="11"/>
        <v>4223</v>
      </c>
      <c r="P109" s="13">
        <f t="shared" si="12"/>
        <v>10211.5</v>
      </c>
      <c r="Q109" s="14"/>
      <c r="R109" s="39"/>
    </row>
    <row r="110" spans="1:18" ht="94.5" x14ac:dyDescent="0.25">
      <c r="A110" s="50">
        <v>108</v>
      </c>
      <c r="B110" s="261" t="s">
        <v>2344</v>
      </c>
      <c r="C110" s="49" t="s">
        <v>14</v>
      </c>
      <c r="D110" s="34">
        <v>1</v>
      </c>
      <c r="E110" s="256">
        <f t="shared" si="6"/>
        <v>79945.378151260506</v>
      </c>
      <c r="F110" s="21">
        <v>0.19</v>
      </c>
      <c r="G110" s="257">
        <f t="shared" si="7"/>
        <v>95135</v>
      </c>
      <c r="H110" s="10"/>
      <c r="I110" s="64">
        <v>65546.218487394959</v>
      </c>
      <c r="J110" s="277">
        <v>94344.537815126052</v>
      </c>
      <c r="K110" s="281">
        <f t="shared" si="2"/>
        <v>79945.378151260506</v>
      </c>
      <c r="L110" s="12"/>
      <c r="M110" s="21">
        <v>0.19</v>
      </c>
      <c r="N110" s="275">
        <f t="shared" si="8"/>
        <v>78000</v>
      </c>
      <c r="O110" s="279">
        <f t="shared" si="11"/>
        <v>112270</v>
      </c>
      <c r="P110" s="13">
        <f t="shared" si="12"/>
        <v>95135</v>
      </c>
      <c r="Q110" s="14"/>
      <c r="R110" s="39"/>
    </row>
    <row r="111" spans="1:18" ht="63" x14ac:dyDescent="0.25">
      <c r="A111" s="50">
        <v>109</v>
      </c>
      <c r="B111" s="261" t="s">
        <v>2345</v>
      </c>
      <c r="C111" s="49" t="s">
        <v>14</v>
      </c>
      <c r="D111" s="34">
        <v>1</v>
      </c>
      <c r="E111" s="256">
        <f t="shared" si="6"/>
        <v>7058.4033613445381</v>
      </c>
      <c r="F111" s="21">
        <v>0.19</v>
      </c>
      <c r="G111" s="257">
        <f t="shared" si="7"/>
        <v>8399.5</v>
      </c>
      <c r="H111" s="10"/>
      <c r="I111" s="64">
        <v>6932.7731092436979</v>
      </c>
      <c r="J111" s="277">
        <v>7184.0336134453783</v>
      </c>
      <c r="K111" s="281">
        <f t="shared" si="2"/>
        <v>7058.4033613445381</v>
      </c>
      <c r="L111" s="12"/>
      <c r="M111" s="21">
        <v>0.19</v>
      </c>
      <c r="N111" s="275">
        <f t="shared" si="8"/>
        <v>8250</v>
      </c>
      <c r="O111" s="279">
        <f t="shared" si="11"/>
        <v>8549</v>
      </c>
      <c r="P111" s="13">
        <f t="shared" si="12"/>
        <v>8399.5</v>
      </c>
      <c r="Q111" s="14"/>
      <c r="R111" s="39"/>
    </row>
    <row r="112" spans="1:18" ht="63" x14ac:dyDescent="0.25">
      <c r="A112" s="50">
        <v>110</v>
      </c>
      <c r="B112" s="261" t="s">
        <v>2346</v>
      </c>
      <c r="C112" s="49" t="s">
        <v>14</v>
      </c>
      <c r="D112" s="34">
        <v>1</v>
      </c>
      <c r="E112" s="256">
        <f t="shared" si="6"/>
        <v>10903.361344537816</v>
      </c>
      <c r="F112" s="21">
        <v>0.19</v>
      </c>
      <c r="G112" s="257">
        <f t="shared" si="7"/>
        <v>12975</v>
      </c>
      <c r="H112" s="10"/>
      <c r="I112" s="64">
        <v>8823.5294117647063</v>
      </c>
      <c r="J112" s="277">
        <v>12983.193277310926</v>
      </c>
      <c r="K112" s="281">
        <f t="shared" si="2"/>
        <v>10903.361344537816</v>
      </c>
      <c r="L112" s="12"/>
      <c r="M112" s="21">
        <v>0.19</v>
      </c>
      <c r="N112" s="275">
        <f t="shared" si="8"/>
        <v>10500</v>
      </c>
      <c r="O112" s="279">
        <f t="shared" si="11"/>
        <v>15450.000000000002</v>
      </c>
      <c r="P112" s="13">
        <f t="shared" si="12"/>
        <v>12975</v>
      </c>
      <c r="Q112" s="14"/>
      <c r="R112" s="39"/>
    </row>
    <row r="113" spans="1:18" ht="63" x14ac:dyDescent="0.25">
      <c r="A113" s="50">
        <v>111</v>
      </c>
      <c r="B113" s="261" t="s">
        <v>2347</v>
      </c>
      <c r="C113" s="49" t="s">
        <v>14</v>
      </c>
      <c r="D113" s="34">
        <v>1</v>
      </c>
      <c r="E113" s="256">
        <f t="shared" si="6"/>
        <v>5436.5546218487398</v>
      </c>
      <c r="F113" s="21">
        <v>0.19</v>
      </c>
      <c r="G113" s="257">
        <f t="shared" si="7"/>
        <v>6469.5</v>
      </c>
      <c r="H113" s="10"/>
      <c r="I113" s="64">
        <v>5420.1680672268913</v>
      </c>
      <c r="J113" s="277">
        <v>5452.9411764705883</v>
      </c>
      <c r="K113" s="281">
        <f t="shared" si="2"/>
        <v>5436.5546218487398</v>
      </c>
      <c r="L113" s="12"/>
      <c r="M113" s="21">
        <v>0.19</v>
      </c>
      <c r="N113" s="275">
        <f t="shared" si="8"/>
        <v>6450.0000000000009</v>
      </c>
      <c r="O113" s="279">
        <f t="shared" si="11"/>
        <v>6489</v>
      </c>
      <c r="P113" s="13">
        <f t="shared" si="12"/>
        <v>6469.5</v>
      </c>
      <c r="Q113" s="14"/>
      <c r="R113" s="39"/>
    </row>
    <row r="114" spans="1:18" ht="126" x14ac:dyDescent="0.25">
      <c r="A114" s="50">
        <v>112</v>
      </c>
      <c r="B114" s="261" t="s">
        <v>2348</v>
      </c>
      <c r="C114" s="49" t="s">
        <v>14</v>
      </c>
      <c r="D114" s="34">
        <v>1</v>
      </c>
      <c r="E114" s="256">
        <f t="shared" si="6"/>
        <v>87731.092436974795</v>
      </c>
      <c r="F114" s="21">
        <v>0.19</v>
      </c>
      <c r="G114" s="257">
        <f t="shared" si="7"/>
        <v>104400</v>
      </c>
      <c r="H114" s="10"/>
      <c r="I114" s="64">
        <v>19663.865546218487</v>
      </c>
      <c r="J114" s="277">
        <v>155798.31932773109</v>
      </c>
      <c r="K114" s="281">
        <f t="shared" si="2"/>
        <v>87731.092436974795</v>
      </c>
      <c r="L114" s="12"/>
      <c r="M114" s="21">
        <v>0.19</v>
      </c>
      <c r="N114" s="275">
        <f t="shared" si="8"/>
        <v>23400</v>
      </c>
      <c r="O114" s="279">
        <f t="shared" si="11"/>
        <v>185400</v>
      </c>
      <c r="P114" s="13">
        <f t="shared" si="12"/>
        <v>104400</v>
      </c>
      <c r="Q114" s="14"/>
      <c r="R114" s="39"/>
    </row>
    <row r="115" spans="1:18" ht="47.25" x14ac:dyDescent="0.25">
      <c r="A115" s="50">
        <v>113</v>
      </c>
      <c r="B115" s="261" t="s">
        <v>2349</v>
      </c>
      <c r="C115" s="49" t="s">
        <v>14</v>
      </c>
      <c r="D115" s="34">
        <v>1</v>
      </c>
      <c r="E115" s="256">
        <f t="shared" si="6"/>
        <v>26582.352941176468</v>
      </c>
      <c r="F115" s="21">
        <v>0.19</v>
      </c>
      <c r="G115" s="257">
        <f t="shared" si="7"/>
        <v>31632.999999999996</v>
      </c>
      <c r="H115" s="10"/>
      <c r="I115" s="64">
        <v>16638.655462184874</v>
      </c>
      <c r="J115" s="277">
        <v>36526.050420168067</v>
      </c>
      <c r="K115" s="281">
        <f t="shared" si="2"/>
        <v>26582.352941176468</v>
      </c>
      <c r="L115" s="12"/>
      <c r="M115" s="21">
        <v>0.19</v>
      </c>
      <c r="N115" s="275">
        <f t="shared" si="8"/>
        <v>19800</v>
      </c>
      <c r="O115" s="279">
        <f t="shared" si="11"/>
        <v>43466</v>
      </c>
      <c r="P115" s="13">
        <f t="shared" si="12"/>
        <v>31633</v>
      </c>
      <c r="Q115" s="14"/>
      <c r="R115" s="39"/>
    </row>
    <row r="116" spans="1:18" ht="63" x14ac:dyDescent="0.25">
      <c r="A116" s="50">
        <v>114</v>
      </c>
      <c r="B116" s="261" t="s">
        <v>2350</v>
      </c>
      <c r="C116" s="49" t="s">
        <v>14</v>
      </c>
      <c r="D116" s="34">
        <v>1</v>
      </c>
      <c r="E116" s="256">
        <f t="shared" si="6"/>
        <v>32201.680672268907</v>
      </c>
      <c r="F116" s="21">
        <v>0.19</v>
      </c>
      <c r="G116" s="257">
        <f t="shared" si="7"/>
        <v>38320</v>
      </c>
      <c r="H116" s="10"/>
      <c r="I116" s="64">
        <v>31512.605042016807</v>
      </c>
      <c r="J116" s="277">
        <v>32890.756302521011</v>
      </c>
      <c r="K116" s="281">
        <f t="shared" si="2"/>
        <v>32201.680672268907</v>
      </c>
      <c r="L116" s="12"/>
      <c r="M116" s="21">
        <v>0.19</v>
      </c>
      <c r="N116" s="275">
        <f t="shared" si="8"/>
        <v>37500</v>
      </c>
      <c r="O116" s="279">
        <f t="shared" si="11"/>
        <v>39140</v>
      </c>
      <c r="P116" s="13">
        <f t="shared" si="12"/>
        <v>38320</v>
      </c>
      <c r="Q116" s="14"/>
      <c r="R116" s="39"/>
    </row>
    <row r="117" spans="1:18" ht="31.5" x14ac:dyDescent="0.25">
      <c r="A117" s="50">
        <v>115</v>
      </c>
      <c r="B117" s="261" t="s">
        <v>2351</v>
      </c>
      <c r="C117" s="49" t="s">
        <v>14</v>
      </c>
      <c r="D117" s="34">
        <v>1</v>
      </c>
      <c r="E117" s="256">
        <f t="shared" si="6"/>
        <v>15289.915966386554</v>
      </c>
      <c r="F117" s="21">
        <v>0.19</v>
      </c>
      <c r="G117" s="257">
        <f t="shared" si="7"/>
        <v>18195</v>
      </c>
      <c r="H117" s="10"/>
      <c r="I117" s="64">
        <v>15000</v>
      </c>
      <c r="J117" s="277">
        <v>15579.83193277311</v>
      </c>
      <c r="K117" s="281">
        <f t="shared" si="2"/>
        <v>15289.915966386554</v>
      </c>
      <c r="L117" s="12"/>
      <c r="M117" s="21">
        <v>0.19</v>
      </c>
      <c r="N117" s="275">
        <f t="shared" si="8"/>
        <v>17850</v>
      </c>
      <c r="O117" s="279">
        <f t="shared" si="11"/>
        <v>18540</v>
      </c>
      <c r="P117" s="13">
        <f t="shared" si="12"/>
        <v>18195</v>
      </c>
      <c r="Q117" s="14"/>
      <c r="R117" s="39"/>
    </row>
    <row r="118" spans="1:18" ht="63" x14ac:dyDescent="0.25">
      <c r="A118" s="50">
        <v>116</v>
      </c>
      <c r="B118" s="261" t="s">
        <v>2352</v>
      </c>
      <c r="C118" s="49" t="s">
        <v>14</v>
      </c>
      <c r="D118" s="34">
        <v>1</v>
      </c>
      <c r="E118" s="256">
        <f t="shared" si="6"/>
        <v>2905.042016806723</v>
      </c>
      <c r="F118" s="21">
        <v>0.19</v>
      </c>
      <c r="G118" s="257">
        <f t="shared" si="7"/>
        <v>3457.0000000000005</v>
      </c>
      <c r="H118" s="10"/>
      <c r="I118" s="64">
        <v>2521.0084033613448</v>
      </c>
      <c r="J118" s="277">
        <v>3289.0756302521008</v>
      </c>
      <c r="K118" s="281">
        <f t="shared" si="2"/>
        <v>2905.042016806723</v>
      </c>
      <c r="L118" s="12"/>
      <c r="M118" s="21">
        <v>0.19</v>
      </c>
      <c r="N118" s="275">
        <f t="shared" si="8"/>
        <v>3000.0000000000005</v>
      </c>
      <c r="O118" s="279">
        <f t="shared" si="11"/>
        <v>3914</v>
      </c>
      <c r="P118" s="13">
        <f t="shared" si="12"/>
        <v>3457</v>
      </c>
      <c r="Q118" s="14"/>
      <c r="R118" s="39"/>
    </row>
    <row r="119" spans="1:18" ht="63" x14ac:dyDescent="0.25">
      <c r="A119" s="50">
        <v>117</v>
      </c>
      <c r="B119" s="261" t="s">
        <v>2353</v>
      </c>
      <c r="C119" s="49" t="s">
        <v>14</v>
      </c>
      <c r="D119" s="34">
        <v>1</v>
      </c>
      <c r="E119" s="256">
        <f t="shared" si="6"/>
        <v>4600.8403361344535</v>
      </c>
      <c r="F119" s="21">
        <v>0.19</v>
      </c>
      <c r="G119" s="257">
        <f t="shared" si="7"/>
        <v>5475</v>
      </c>
      <c r="H119" s="10"/>
      <c r="I119" s="64">
        <v>5672.2689075630251</v>
      </c>
      <c r="J119" s="277">
        <v>3529.4117647058824</v>
      </c>
      <c r="K119" s="281">
        <f t="shared" si="2"/>
        <v>4600.8403361344535</v>
      </c>
      <c r="L119" s="12"/>
      <c r="M119" s="21">
        <v>0.19</v>
      </c>
      <c r="N119" s="275">
        <f t="shared" si="8"/>
        <v>6750</v>
      </c>
      <c r="O119" s="279">
        <f t="shared" si="11"/>
        <v>4200</v>
      </c>
      <c r="P119" s="13">
        <f t="shared" si="12"/>
        <v>5475</v>
      </c>
      <c r="Q119" s="14"/>
      <c r="R119" s="39"/>
    </row>
    <row r="120" spans="1:18" ht="31.5" x14ac:dyDescent="0.25">
      <c r="A120" s="50">
        <v>118</v>
      </c>
      <c r="B120" s="261" t="s">
        <v>2354</v>
      </c>
      <c r="C120" s="49" t="s">
        <v>14</v>
      </c>
      <c r="D120" s="34">
        <v>1</v>
      </c>
      <c r="E120" s="256">
        <f t="shared" si="6"/>
        <v>2665.1260504201682</v>
      </c>
      <c r="F120" s="21">
        <v>0.19</v>
      </c>
      <c r="G120" s="257">
        <f t="shared" si="7"/>
        <v>3171.5</v>
      </c>
      <c r="H120" s="10"/>
      <c r="I120" s="64">
        <v>2647.0588235294117</v>
      </c>
      <c r="J120" s="277">
        <v>2683.1932773109247</v>
      </c>
      <c r="K120" s="281">
        <f t="shared" si="2"/>
        <v>2665.1260504201682</v>
      </c>
      <c r="L120" s="12"/>
      <c r="M120" s="21">
        <v>0.19</v>
      </c>
      <c r="N120" s="275">
        <f t="shared" si="8"/>
        <v>3150</v>
      </c>
      <c r="O120" s="279">
        <f t="shared" si="11"/>
        <v>3193.0000000000005</v>
      </c>
      <c r="P120" s="13">
        <f t="shared" si="12"/>
        <v>3171.5</v>
      </c>
      <c r="Q120" s="14"/>
      <c r="R120" s="39"/>
    </row>
    <row r="121" spans="1:18" ht="31.5" x14ac:dyDescent="0.25">
      <c r="A121" s="50">
        <v>119</v>
      </c>
      <c r="B121" s="261" t="s">
        <v>2355</v>
      </c>
      <c r="C121" s="49" t="s">
        <v>14</v>
      </c>
      <c r="D121" s="34">
        <v>1</v>
      </c>
      <c r="E121" s="256">
        <f t="shared" si="6"/>
        <v>4665.9663865546217</v>
      </c>
      <c r="F121" s="21">
        <v>0.19</v>
      </c>
      <c r="G121" s="257">
        <f t="shared" si="7"/>
        <v>5552.5</v>
      </c>
      <c r="H121" s="10"/>
      <c r="I121" s="64">
        <v>6302.5210084033615</v>
      </c>
      <c r="J121" s="277">
        <v>3029.4117647058824</v>
      </c>
      <c r="K121" s="281">
        <f t="shared" si="2"/>
        <v>4665.9663865546217</v>
      </c>
      <c r="L121" s="12"/>
      <c r="M121" s="21">
        <v>0.19</v>
      </c>
      <c r="N121" s="275">
        <f t="shared" si="8"/>
        <v>7500</v>
      </c>
      <c r="O121" s="279">
        <f t="shared" si="11"/>
        <v>3605</v>
      </c>
      <c r="P121" s="13">
        <f t="shared" si="12"/>
        <v>5552.5</v>
      </c>
      <c r="Q121" s="14"/>
      <c r="R121" s="39"/>
    </row>
    <row r="122" spans="1:18" ht="94.5" x14ac:dyDescent="0.25">
      <c r="A122" s="50">
        <v>120</v>
      </c>
      <c r="B122" s="261" t="s">
        <v>2356</v>
      </c>
      <c r="C122" s="49" t="s">
        <v>14</v>
      </c>
      <c r="D122" s="34">
        <v>1</v>
      </c>
      <c r="E122" s="256">
        <f t="shared" si="6"/>
        <v>3306.7226890756301</v>
      </c>
      <c r="F122" s="21">
        <v>0.19</v>
      </c>
      <c r="G122" s="257">
        <f t="shared" si="7"/>
        <v>3935</v>
      </c>
      <c r="H122" s="10"/>
      <c r="I122" s="64">
        <v>3151.2605042016808</v>
      </c>
      <c r="J122" s="277">
        <v>3462.1848739495799</v>
      </c>
      <c r="K122" s="281">
        <f t="shared" si="2"/>
        <v>3306.7226890756301</v>
      </c>
      <c r="L122" s="12"/>
      <c r="M122" s="21">
        <v>0.19</v>
      </c>
      <c r="N122" s="275">
        <f t="shared" si="8"/>
        <v>3750</v>
      </c>
      <c r="O122" s="279">
        <f t="shared" si="11"/>
        <v>4120</v>
      </c>
      <c r="P122" s="13">
        <f t="shared" si="12"/>
        <v>3935</v>
      </c>
      <c r="Q122" s="14"/>
      <c r="R122" s="39"/>
    </row>
    <row r="123" spans="1:18" ht="31.5" x14ac:dyDescent="0.25">
      <c r="A123" s="50">
        <v>121</v>
      </c>
      <c r="B123" s="261" t="s">
        <v>2357</v>
      </c>
      <c r="C123" s="49" t="s">
        <v>14</v>
      </c>
      <c r="D123" s="34">
        <v>1</v>
      </c>
      <c r="E123" s="256">
        <f t="shared" si="6"/>
        <v>10693.277310924372</v>
      </c>
      <c r="F123" s="21">
        <v>0.19</v>
      </c>
      <c r="G123" s="257">
        <f t="shared" si="7"/>
        <v>12725.000000000002</v>
      </c>
      <c r="H123" s="10"/>
      <c r="I123" s="64">
        <v>10714.285714285716</v>
      </c>
      <c r="J123" s="277">
        <v>10672.268907563026</v>
      </c>
      <c r="K123" s="281">
        <f t="shared" si="2"/>
        <v>10693.277310924372</v>
      </c>
      <c r="L123" s="12"/>
      <c r="M123" s="21">
        <v>0.19</v>
      </c>
      <c r="N123" s="275">
        <f t="shared" si="8"/>
        <v>12750.000000000002</v>
      </c>
      <c r="O123" s="279">
        <f t="shared" si="11"/>
        <v>12700</v>
      </c>
      <c r="P123" s="13">
        <f t="shared" si="12"/>
        <v>12725</v>
      </c>
      <c r="Q123" s="14"/>
      <c r="R123" s="39"/>
    </row>
    <row r="124" spans="1:18" ht="47.25" x14ac:dyDescent="0.25">
      <c r="A124" s="50">
        <v>122</v>
      </c>
      <c r="B124" s="261" t="s">
        <v>2358</v>
      </c>
      <c r="C124" s="49" t="s">
        <v>14</v>
      </c>
      <c r="D124" s="34">
        <v>1</v>
      </c>
      <c r="E124" s="256">
        <f t="shared" si="6"/>
        <v>26092.436974789918</v>
      </c>
      <c r="F124" s="21">
        <v>0.19</v>
      </c>
      <c r="G124" s="257">
        <f t="shared" si="7"/>
        <v>31050.000000000004</v>
      </c>
      <c r="H124" s="10"/>
      <c r="I124" s="64">
        <v>13235.294117647059</v>
      </c>
      <c r="J124" s="277">
        <v>38949.579831932773</v>
      </c>
      <c r="K124" s="281">
        <f t="shared" si="2"/>
        <v>26092.436974789918</v>
      </c>
      <c r="L124" s="12"/>
      <c r="M124" s="21">
        <v>0.19</v>
      </c>
      <c r="N124" s="275">
        <f t="shared" si="8"/>
        <v>15750</v>
      </c>
      <c r="O124" s="279">
        <f t="shared" si="11"/>
        <v>46350</v>
      </c>
      <c r="P124" s="13">
        <f t="shared" si="12"/>
        <v>31050</v>
      </c>
      <c r="Q124" s="14"/>
      <c r="R124" s="39"/>
    </row>
    <row r="125" spans="1:18" ht="63" x14ac:dyDescent="0.25">
      <c r="A125" s="50">
        <v>123</v>
      </c>
      <c r="B125" s="261" t="s">
        <v>2359</v>
      </c>
      <c r="C125" s="49" t="s">
        <v>14</v>
      </c>
      <c r="D125" s="34">
        <v>1</v>
      </c>
      <c r="E125" s="256">
        <f t="shared" si="6"/>
        <v>60483.193277310929</v>
      </c>
      <c r="F125" s="21">
        <v>0.19</v>
      </c>
      <c r="G125" s="257">
        <f t="shared" si="7"/>
        <v>71975</v>
      </c>
      <c r="H125" s="10"/>
      <c r="I125" s="64">
        <v>61638.655462184877</v>
      </c>
      <c r="J125" s="277">
        <v>59327.731092436974</v>
      </c>
      <c r="K125" s="281">
        <f t="shared" si="2"/>
        <v>60483.193277310929</v>
      </c>
      <c r="L125" s="12"/>
      <c r="M125" s="21">
        <v>0.19</v>
      </c>
      <c r="N125" s="275">
        <f t="shared" si="8"/>
        <v>73350</v>
      </c>
      <c r="O125" s="279">
        <f t="shared" si="11"/>
        <v>70600</v>
      </c>
      <c r="P125" s="13">
        <f t="shared" si="12"/>
        <v>71975</v>
      </c>
      <c r="Q125" s="14"/>
      <c r="R125" s="39"/>
    </row>
    <row r="126" spans="1:18" ht="63" x14ac:dyDescent="0.25">
      <c r="A126" s="50">
        <v>124</v>
      </c>
      <c r="B126" s="261" t="s">
        <v>2360</v>
      </c>
      <c r="C126" s="49" t="s">
        <v>14</v>
      </c>
      <c r="D126" s="34">
        <v>1</v>
      </c>
      <c r="E126" s="256">
        <f t="shared" si="6"/>
        <v>2169.3277310924373</v>
      </c>
      <c r="F126" s="21">
        <v>0.19</v>
      </c>
      <c r="G126" s="257">
        <f t="shared" si="7"/>
        <v>2581.5000000000005</v>
      </c>
      <c r="H126" s="10"/>
      <c r="I126" s="64">
        <v>2521.0084033613448</v>
      </c>
      <c r="J126" s="277">
        <v>1817.6470588235295</v>
      </c>
      <c r="K126" s="281">
        <f t="shared" si="2"/>
        <v>2169.3277310924373</v>
      </c>
      <c r="L126" s="12"/>
      <c r="M126" s="21">
        <v>0.19</v>
      </c>
      <c r="N126" s="275">
        <f t="shared" si="8"/>
        <v>3000.0000000000005</v>
      </c>
      <c r="O126" s="279">
        <f t="shared" si="11"/>
        <v>2163</v>
      </c>
      <c r="P126" s="13">
        <f t="shared" si="12"/>
        <v>2581.5</v>
      </c>
      <c r="Q126" s="14"/>
      <c r="R126" s="39"/>
    </row>
    <row r="127" spans="1:18" ht="90" x14ac:dyDescent="0.25">
      <c r="A127" s="50">
        <v>125</v>
      </c>
      <c r="B127" s="236" t="s">
        <v>2361</v>
      </c>
      <c r="C127" s="49" t="s">
        <v>14</v>
      </c>
      <c r="D127" s="34">
        <v>1</v>
      </c>
      <c r="E127" s="256">
        <f t="shared" si="6"/>
        <v>49278.991596638654</v>
      </c>
      <c r="F127" s="21">
        <v>0.19</v>
      </c>
      <c r="G127" s="257">
        <f t="shared" si="7"/>
        <v>58642</v>
      </c>
      <c r="H127" s="10"/>
      <c r="I127" s="64">
        <v>48529.411764705881</v>
      </c>
      <c r="J127" s="277">
        <v>50028.571428571428</v>
      </c>
      <c r="K127" s="281">
        <f t="shared" si="2"/>
        <v>49278.991596638654</v>
      </c>
      <c r="L127" s="12"/>
      <c r="M127" s="21">
        <v>0.19</v>
      </c>
      <c r="N127" s="275">
        <f t="shared" si="8"/>
        <v>57750</v>
      </c>
      <c r="O127" s="279">
        <f t="shared" si="11"/>
        <v>59534</v>
      </c>
      <c r="P127" s="13">
        <f t="shared" si="12"/>
        <v>58642</v>
      </c>
      <c r="Q127" s="14"/>
      <c r="R127" s="39"/>
    </row>
    <row r="128" spans="1:18" ht="94.5" x14ac:dyDescent="0.25">
      <c r="A128" s="50">
        <v>126</v>
      </c>
      <c r="B128" s="261" t="s">
        <v>2344</v>
      </c>
      <c r="C128" s="49" t="s">
        <v>14</v>
      </c>
      <c r="D128" s="34">
        <v>1</v>
      </c>
      <c r="E128" s="256">
        <f t="shared" si="6"/>
        <v>79945.378151260506</v>
      </c>
      <c r="F128" s="21">
        <v>0.19</v>
      </c>
      <c r="G128" s="257">
        <f t="shared" si="7"/>
        <v>95135</v>
      </c>
      <c r="H128" s="10"/>
      <c r="I128" s="64">
        <v>65546.218487394959</v>
      </c>
      <c r="J128" s="277">
        <v>94344.537815126052</v>
      </c>
      <c r="K128" s="281">
        <f t="shared" si="2"/>
        <v>79945.378151260506</v>
      </c>
      <c r="L128" s="12"/>
      <c r="M128" s="21">
        <v>0.19</v>
      </c>
      <c r="N128" s="275">
        <f t="shared" si="8"/>
        <v>78000</v>
      </c>
      <c r="O128" s="279">
        <f t="shared" si="11"/>
        <v>112270</v>
      </c>
      <c r="P128" s="13">
        <f t="shared" si="12"/>
        <v>95135</v>
      </c>
      <c r="Q128" s="14"/>
      <c r="R128" s="39"/>
    </row>
    <row r="129" spans="1:18" ht="110.25" x14ac:dyDescent="0.25">
      <c r="A129" s="50">
        <v>127</v>
      </c>
      <c r="B129" s="261" t="s">
        <v>2341</v>
      </c>
      <c r="C129" s="49" t="s">
        <v>14</v>
      </c>
      <c r="D129" s="34">
        <v>1</v>
      </c>
      <c r="E129" s="256">
        <f t="shared" si="6"/>
        <v>6890.7563025210093</v>
      </c>
      <c r="F129" s="21">
        <v>0.19</v>
      </c>
      <c r="G129" s="257">
        <f t="shared" si="7"/>
        <v>8200.0000000000018</v>
      </c>
      <c r="H129" s="10"/>
      <c r="I129" s="64">
        <v>8823.5294117647063</v>
      </c>
      <c r="J129" s="277">
        <v>4957.9831932773113</v>
      </c>
      <c r="K129" s="281">
        <f>+AVERAGE(I129:J129)</f>
        <v>6890.7563025210093</v>
      </c>
      <c r="L129" s="12"/>
      <c r="M129" s="21">
        <v>0.19</v>
      </c>
      <c r="N129" s="275">
        <f t="shared" si="8"/>
        <v>10500</v>
      </c>
      <c r="O129" s="279">
        <f t="shared" si="11"/>
        <v>5900</v>
      </c>
      <c r="P129" s="13">
        <f t="shared" si="12"/>
        <v>8200</v>
      </c>
      <c r="Q129" s="14"/>
      <c r="R129" s="39"/>
    </row>
    <row r="130" spans="1:18" ht="141.75" x14ac:dyDescent="0.25">
      <c r="A130" s="50">
        <v>128</v>
      </c>
      <c r="B130" s="261" t="s">
        <v>2340</v>
      </c>
      <c r="C130" s="49" t="s">
        <v>14</v>
      </c>
      <c r="D130" s="34">
        <v>1</v>
      </c>
      <c r="E130" s="256">
        <f t="shared" si="6"/>
        <v>1684.0336134453783</v>
      </c>
      <c r="F130" s="21">
        <v>0.19</v>
      </c>
      <c r="G130" s="257">
        <f t="shared" si="7"/>
        <v>2004</v>
      </c>
      <c r="H130" s="10"/>
      <c r="I130" s="64">
        <v>252.10084033613447</v>
      </c>
      <c r="J130" s="277">
        <v>3115.9663865546222</v>
      </c>
      <c r="K130" s="281">
        <f>+AVERAGE(I130:J130)</f>
        <v>1684.0336134453783</v>
      </c>
      <c r="L130" s="12"/>
      <c r="M130" s="21">
        <v>0.19</v>
      </c>
      <c r="N130" s="275">
        <f t="shared" si="8"/>
        <v>300</v>
      </c>
      <c r="O130" s="279">
        <f t="shared" si="11"/>
        <v>3708.0000000000005</v>
      </c>
      <c r="P130" s="13">
        <f t="shared" si="12"/>
        <v>2004.0000000000002</v>
      </c>
      <c r="Q130" s="14"/>
      <c r="R130" s="39"/>
    </row>
    <row r="131" spans="1:18" ht="94.5" x14ac:dyDescent="0.25">
      <c r="A131" s="50">
        <v>129</v>
      </c>
      <c r="B131" s="261" t="s">
        <v>2336</v>
      </c>
      <c r="C131" s="49" t="s">
        <v>14</v>
      </c>
      <c r="D131" s="34">
        <v>1</v>
      </c>
      <c r="E131" s="256">
        <f t="shared" si="6"/>
        <v>8455.4621848739498</v>
      </c>
      <c r="F131" s="21">
        <v>0.19</v>
      </c>
      <c r="G131" s="257">
        <f t="shared" si="7"/>
        <v>10062</v>
      </c>
      <c r="H131" s="10"/>
      <c r="I131" s="64">
        <v>7563.0252100840344</v>
      </c>
      <c r="J131" s="277">
        <v>9347.8991596638662</v>
      </c>
      <c r="K131" s="281">
        <f t="shared" si="2"/>
        <v>8455.4621848739498</v>
      </c>
      <c r="L131" s="12"/>
      <c r="M131" s="21">
        <v>0.19</v>
      </c>
      <c r="N131" s="275">
        <f t="shared" si="8"/>
        <v>9000</v>
      </c>
      <c r="O131" s="279">
        <f t="shared" si="11"/>
        <v>11124</v>
      </c>
      <c r="P131" s="13">
        <f t="shared" si="12"/>
        <v>10062</v>
      </c>
      <c r="Q131" s="14"/>
      <c r="R131" s="39"/>
    </row>
    <row r="132" spans="1:18" ht="63" x14ac:dyDescent="0.25">
      <c r="A132" s="50">
        <v>130</v>
      </c>
      <c r="B132" s="261" t="s">
        <v>2337</v>
      </c>
      <c r="C132" s="49" t="s">
        <v>14</v>
      </c>
      <c r="D132" s="34">
        <v>1</v>
      </c>
      <c r="E132" s="256">
        <f t="shared" si="6"/>
        <v>7113.8655462184879</v>
      </c>
      <c r="F132" s="21">
        <v>0.19</v>
      </c>
      <c r="G132" s="257">
        <f t="shared" si="7"/>
        <v>8465.5</v>
      </c>
      <c r="H132" s="10"/>
      <c r="I132" s="64">
        <v>7563.0252100840344</v>
      </c>
      <c r="J132" s="277">
        <v>6664.7058823529414</v>
      </c>
      <c r="K132" s="281">
        <f t="shared" si="2"/>
        <v>7113.8655462184879</v>
      </c>
      <c r="L132" s="12"/>
      <c r="M132" s="21">
        <v>0.19</v>
      </c>
      <c r="N132" s="275">
        <f t="shared" ref="N132:N144" si="13">+(I132*M132)+I132</f>
        <v>9000</v>
      </c>
      <c r="O132" s="279">
        <f t="shared" si="11"/>
        <v>7931</v>
      </c>
      <c r="P132" s="13">
        <f t="shared" si="12"/>
        <v>8465.5</v>
      </c>
      <c r="Q132" s="14"/>
      <c r="R132" s="39"/>
    </row>
    <row r="133" spans="1:18" ht="94.5" x14ac:dyDescent="0.25">
      <c r="A133" s="50">
        <v>131</v>
      </c>
      <c r="B133" s="261" t="s">
        <v>2338</v>
      </c>
      <c r="C133" s="49" t="s">
        <v>14</v>
      </c>
      <c r="D133" s="34">
        <v>1</v>
      </c>
      <c r="E133" s="256">
        <f t="shared" si="6"/>
        <v>4991.5966386554628</v>
      </c>
      <c r="F133" s="21">
        <v>0.19</v>
      </c>
      <c r="G133" s="257">
        <f t="shared" si="7"/>
        <v>5940.0000000000009</v>
      </c>
      <c r="H133" s="10"/>
      <c r="I133" s="64">
        <v>4789.9159663865548</v>
      </c>
      <c r="J133" s="277">
        <v>5193.2773109243699</v>
      </c>
      <c r="K133" s="281">
        <f t="shared" si="2"/>
        <v>4991.5966386554628</v>
      </c>
      <c r="L133" s="12"/>
      <c r="M133" s="21">
        <v>0.19</v>
      </c>
      <c r="N133" s="275">
        <f t="shared" si="13"/>
        <v>5700</v>
      </c>
      <c r="O133" s="279">
        <f t="shared" si="11"/>
        <v>6180</v>
      </c>
      <c r="P133" s="13">
        <f t="shared" si="12"/>
        <v>5940</v>
      </c>
      <c r="Q133" s="14"/>
      <c r="R133" s="39"/>
    </row>
    <row r="134" spans="1:18" ht="31.5" x14ac:dyDescent="0.25">
      <c r="A134" s="50">
        <v>132</v>
      </c>
      <c r="B134" s="261" t="s">
        <v>2362</v>
      </c>
      <c r="C134" s="49" t="s">
        <v>14</v>
      </c>
      <c r="D134" s="34">
        <v>1</v>
      </c>
      <c r="E134" s="256">
        <f t="shared" si="6"/>
        <v>4586.134453781513</v>
      </c>
      <c r="F134" s="21">
        <v>0.19</v>
      </c>
      <c r="G134" s="257">
        <f t="shared" si="7"/>
        <v>5457.5</v>
      </c>
      <c r="H134" s="10"/>
      <c r="I134" s="64">
        <v>4411.7647058823532</v>
      </c>
      <c r="J134" s="277">
        <v>4760.5042016806728</v>
      </c>
      <c r="K134" s="281">
        <f t="shared" si="2"/>
        <v>4586.134453781513</v>
      </c>
      <c r="L134" s="12"/>
      <c r="M134" s="21">
        <v>0.19</v>
      </c>
      <c r="N134" s="275">
        <f t="shared" si="13"/>
        <v>5250</v>
      </c>
      <c r="O134" s="279">
        <f t="shared" ref="O134:O145" si="14">+(J134*M134)+J134</f>
        <v>5665.0000000000009</v>
      </c>
      <c r="P134" s="13">
        <f t="shared" ref="P134:P142" si="15">+AVERAGE(N134:O134)</f>
        <v>5457.5</v>
      </c>
      <c r="Q134" s="14"/>
      <c r="R134" s="39"/>
    </row>
    <row r="135" spans="1:18" ht="126" x14ac:dyDescent="0.25">
      <c r="A135" s="50">
        <v>133</v>
      </c>
      <c r="B135" s="261" t="s">
        <v>2348</v>
      </c>
      <c r="C135" s="49" t="s">
        <v>14</v>
      </c>
      <c r="D135" s="34">
        <v>1</v>
      </c>
      <c r="E135" s="256">
        <f t="shared" si="6"/>
        <v>87731.092436974795</v>
      </c>
      <c r="F135" s="21">
        <v>0.19</v>
      </c>
      <c r="G135" s="257">
        <f t="shared" si="7"/>
        <v>104400</v>
      </c>
      <c r="H135" s="10"/>
      <c r="I135" s="64">
        <v>19663.865546218487</v>
      </c>
      <c r="J135" s="277">
        <v>155798.31932773109</v>
      </c>
      <c r="K135" s="281">
        <f t="shared" si="2"/>
        <v>87731.092436974795</v>
      </c>
      <c r="L135" s="12"/>
      <c r="M135" s="21">
        <v>0.19</v>
      </c>
      <c r="N135" s="275">
        <f t="shared" si="13"/>
        <v>23400</v>
      </c>
      <c r="O135" s="279">
        <f t="shared" si="14"/>
        <v>185400</v>
      </c>
      <c r="P135" s="13">
        <f t="shared" si="15"/>
        <v>104400</v>
      </c>
      <c r="Q135" s="14"/>
      <c r="R135" s="39"/>
    </row>
    <row r="136" spans="1:18" ht="47.25" x14ac:dyDescent="0.25">
      <c r="A136" s="50">
        <v>134</v>
      </c>
      <c r="B136" s="261" t="s">
        <v>2349</v>
      </c>
      <c r="C136" s="49" t="s">
        <v>14</v>
      </c>
      <c r="D136" s="34">
        <v>1</v>
      </c>
      <c r="E136" s="256">
        <f t="shared" si="6"/>
        <v>26582.352941176468</v>
      </c>
      <c r="F136" s="21">
        <v>0.19</v>
      </c>
      <c r="G136" s="257">
        <f t="shared" si="7"/>
        <v>31632.999999999996</v>
      </c>
      <c r="H136" s="10"/>
      <c r="I136" s="64">
        <v>16638.655462184874</v>
      </c>
      <c r="J136" s="277">
        <v>36526.050420168067</v>
      </c>
      <c r="K136" s="281">
        <f t="shared" si="2"/>
        <v>26582.352941176468</v>
      </c>
      <c r="L136" s="12"/>
      <c r="M136" s="21">
        <v>0.19</v>
      </c>
      <c r="N136" s="275">
        <f t="shared" si="13"/>
        <v>19800</v>
      </c>
      <c r="O136" s="279">
        <f t="shared" si="14"/>
        <v>43466</v>
      </c>
      <c r="P136" s="13">
        <f t="shared" si="15"/>
        <v>31633</v>
      </c>
      <c r="Q136" s="14"/>
      <c r="R136" s="39"/>
    </row>
    <row r="137" spans="1:18" ht="78.75" x14ac:dyDescent="0.25">
      <c r="A137" s="50">
        <v>135</v>
      </c>
      <c r="B137" s="261" t="s">
        <v>2342</v>
      </c>
      <c r="C137" s="49" t="s">
        <v>14</v>
      </c>
      <c r="D137" s="34">
        <v>1</v>
      </c>
      <c r="E137" s="256">
        <f t="shared" si="6"/>
        <v>273.10924369747897</v>
      </c>
      <c r="F137" s="21">
        <v>0.19</v>
      </c>
      <c r="G137" s="257">
        <f t="shared" si="7"/>
        <v>325</v>
      </c>
      <c r="H137" s="10"/>
      <c r="I137" s="64">
        <v>252.10084033613447</v>
      </c>
      <c r="J137" s="277">
        <v>294.11764705882354</v>
      </c>
      <c r="K137" s="281">
        <f t="shared" si="2"/>
        <v>273.10924369747897</v>
      </c>
      <c r="L137" s="12"/>
      <c r="M137" s="21">
        <v>0.19</v>
      </c>
      <c r="N137" s="275">
        <f t="shared" si="13"/>
        <v>300</v>
      </c>
      <c r="O137" s="279">
        <f t="shared" si="14"/>
        <v>350</v>
      </c>
      <c r="P137" s="13">
        <f t="shared" si="15"/>
        <v>325</v>
      </c>
      <c r="Q137" s="14"/>
      <c r="R137" s="39"/>
    </row>
    <row r="138" spans="1:18" ht="63" x14ac:dyDescent="0.25">
      <c r="A138" s="50">
        <v>136</v>
      </c>
      <c r="B138" s="261" t="s">
        <v>2343</v>
      </c>
      <c r="C138" s="49" t="s">
        <v>14</v>
      </c>
      <c r="D138" s="34">
        <v>1</v>
      </c>
      <c r="E138" s="256">
        <f>+K138</f>
        <v>8581.09243697479</v>
      </c>
      <c r="F138" s="21">
        <v>0.19</v>
      </c>
      <c r="G138" s="257">
        <f>+(E138*F138)+E138</f>
        <v>10211.5</v>
      </c>
      <c r="H138" s="10"/>
      <c r="I138" s="64">
        <v>13613.44537815126</v>
      </c>
      <c r="J138" s="277">
        <v>3548.7394957983197</v>
      </c>
      <c r="K138" s="281">
        <f t="shared" si="2"/>
        <v>8581.09243697479</v>
      </c>
      <c r="L138" s="12"/>
      <c r="M138" s="21">
        <v>0.19</v>
      </c>
      <c r="N138" s="275">
        <f t="shared" si="13"/>
        <v>16200</v>
      </c>
      <c r="O138" s="279">
        <f t="shared" si="14"/>
        <v>4223</v>
      </c>
      <c r="P138" s="13">
        <f t="shared" si="15"/>
        <v>10211.5</v>
      </c>
      <c r="Q138" s="14"/>
      <c r="R138" s="39"/>
    </row>
    <row r="139" spans="1:18" ht="63" x14ac:dyDescent="0.25">
      <c r="A139" s="50">
        <v>137</v>
      </c>
      <c r="B139" s="261" t="s">
        <v>2359</v>
      </c>
      <c r="C139" s="49" t="s">
        <v>14</v>
      </c>
      <c r="D139" s="34">
        <v>1</v>
      </c>
      <c r="E139" s="256">
        <f t="shared" si="6"/>
        <v>60483.193277310929</v>
      </c>
      <c r="F139" s="21">
        <v>0.19</v>
      </c>
      <c r="G139" s="257">
        <f t="shared" si="7"/>
        <v>71975</v>
      </c>
      <c r="H139" s="10"/>
      <c r="I139" s="64">
        <v>61638.655462184877</v>
      </c>
      <c r="J139" s="277">
        <v>59327.731092436974</v>
      </c>
      <c r="K139" s="281">
        <f t="shared" si="2"/>
        <v>60483.193277310929</v>
      </c>
      <c r="L139" s="12"/>
      <c r="M139" s="21">
        <v>0.19</v>
      </c>
      <c r="N139" s="275">
        <f>+(I139*M139)+I139</f>
        <v>73350</v>
      </c>
      <c r="O139" s="279">
        <f t="shared" si="14"/>
        <v>70600</v>
      </c>
      <c r="P139" s="13">
        <f t="shared" si="15"/>
        <v>71975</v>
      </c>
      <c r="Q139" s="14"/>
      <c r="R139" s="39"/>
    </row>
    <row r="140" spans="1:18" ht="110.25" x14ac:dyDescent="0.25">
      <c r="A140" s="50">
        <v>138</v>
      </c>
      <c r="B140" s="261" t="s">
        <v>2363</v>
      </c>
      <c r="C140" s="49" t="s">
        <v>14</v>
      </c>
      <c r="D140" s="34">
        <v>1</v>
      </c>
      <c r="E140" s="256">
        <f t="shared" si="6"/>
        <v>2731.09243697479</v>
      </c>
      <c r="F140" s="21">
        <v>0.19</v>
      </c>
      <c r="G140" s="257">
        <f t="shared" si="7"/>
        <v>3250</v>
      </c>
      <c r="H140" s="10"/>
      <c r="I140" s="64">
        <v>2521.0084033613448</v>
      </c>
      <c r="J140" s="277">
        <v>2941.1764705882356</v>
      </c>
      <c r="K140" s="281">
        <f t="shared" si="2"/>
        <v>2731.09243697479</v>
      </c>
      <c r="L140" s="12"/>
      <c r="M140" s="21">
        <v>0.19</v>
      </c>
      <c r="N140" s="275">
        <f t="shared" si="13"/>
        <v>3000.0000000000005</v>
      </c>
      <c r="O140" s="279">
        <f t="shared" si="14"/>
        <v>3500.0000000000005</v>
      </c>
      <c r="P140" s="13">
        <f t="shared" si="15"/>
        <v>3250.0000000000005</v>
      </c>
      <c r="Q140" s="14"/>
      <c r="R140" s="39"/>
    </row>
    <row r="141" spans="1:18" ht="63" x14ac:dyDescent="0.25">
      <c r="A141" s="50">
        <v>139</v>
      </c>
      <c r="B141" s="261" t="s">
        <v>2364</v>
      </c>
      <c r="C141" s="49" t="s">
        <v>14</v>
      </c>
      <c r="D141" s="34">
        <v>1</v>
      </c>
      <c r="E141" s="256">
        <f t="shared" si="6"/>
        <v>19201.680672268907</v>
      </c>
      <c r="F141" s="21">
        <v>0.19</v>
      </c>
      <c r="G141" s="257">
        <f>+(E141*F141)+E141</f>
        <v>22850</v>
      </c>
      <c r="H141" s="10"/>
      <c r="I141" s="64">
        <v>22650.420168067227</v>
      </c>
      <c r="J141" s="277">
        <v>15752.941176470589</v>
      </c>
      <c r="K141" s="281">
        <f t="shared" si="2"/>
        <v>19201.680672268907</v>
      </c>
      <c r="L141" s="12"/>
      <c r="M141" s="21">
        <v>0.19</v>
      </c>
      <c r="N141" s="275">
        <f t="shared" si="13"/>
        <v>26954</v>
      </c>
      <c r="O141" s="279">
        <f t="shared" si="14"/>
        <v>18746</v>
      </c>
      <c r="P141" s="13">
        <f t="shared" si="15"/>
        <v>22850</v>
      </c>
      <c r="Q141" s="14"/>
      <c r="R141" s="39"/>
    </row>
    <row r="142" spans="1:18" ht="63" x14ac:dyDescent="0.25">
      <c r="A142" s="50">
        <v>140</v>
      </c>
      <c r="B142" s="261" t="s">
        <v>2365</v>
      </c>
      <c r="C142" s="49" t="s">
        <v>14</v>
      </c>
      <c r="D142" s="34">
        <v>1</v>
      </c>
      <c r="E142" s="256">
        <f t="shared" si="6"/>
        <v>1008.4033613445379</v>
      </c>
      <c r="F142" s="21">
        <v>0.19</v>
      </c>
      <c r="G142" s="257">
        <f t="shared" si="7"/>
        <v>1200</v>
      </c>
      <c r="H142" s="10"/>
      <c r="I142" s="64">
        <v>756.30252100840335</v>
      </c>
      <c r="J142" s="277">
        <v>1260.5042016806724</v>
      </c>
      <c r="K142" s="281">
        <f t="shared" si="2"/>
        <v>1008.4033613445379</v>
      </c>
      <c r="L142" s="12"/>
      <c r="M142" s="21">
        <v>0.19</v>
      </c>
      <c r="N142" s="275">
        <f t="shared" si="13"/>
        <v>900</v>
      </c>
      <c r="O142" s="279">
        <f t="shared" si="14"/>
        <v>1500.0000000000002</v>
      </c>
      <c r="P142" s="13">
        <f t="shared" si="15"/>
        <v>1200</v>
      </c>
      <c r="Q142" s="14"/>
      <c r="R142" s="39"/>
    </row>
    <row r="143" spans="1:18" ht="63" x14ac:dyDescent="0.25">
      <c r="A143" s="50">
        <v>141</v>
      </c>
      <c r="B143" s="261" t="s">
        <v>2366</v>
      </c>
      <c r="C143" s="49" t="s">
        <v>14</v>
      </c>
      <c r="D143" s="34">
        <v>1</v>
      </c>
      <c r="E143" s="256">
        <f t="shared" si="6"/>
        <v>6310.5042016806728</v>
      </c>
      <c r="F143" s="21">
        <v>0.19</v>
      </c>
      <c r="G143" s="257">
        <f t="shared" si="7"/>
        <v>7509.5000000000009</v>
      </c>
      <c r="H143" s="10"/>
      <c r="I143" s="64">
        <v>6302.5210084033615</v>
      </c>
      <c r="J143" s="277">
        <v>6318.4873949579833</v>
      </c>
      <c r="K143" s="281">
        <f>+AVERAGE(I143:J143)</f>
        <v>6310.5042016806728</v>
      </c>
      <c r="L143" s="12"/>
      <c r="M143" s="21">
        <v>0.19</v>
      </c>
      <c r="N143" s="275">
        <f t="shared" si="13"/>
        <v>7500</v>
      </c>
      <c r="O143" s="279">
        <f t="shared" si="14"/>
        <v>7519</v>
      </c>
      <c r="P143" s="13">
        <f>+AVERAGE(N143:O143)</f>
        <v>7509.5</v>
      </c>
      <c r="Q143" s="14"/>
      <c r="R143" s="39"/>
    </row>
    <row r="144" spans="1:18" ht="78.75" x14ac:dyDescent="0.25">
      <c r="A144" s="50">
        <v>142</v>
      </c>
      <c r="B144" s="261" t="s">
        <v>2367</v>
      </c>
      <c r="C144" s="49" t="s">
        <v>14</v>
      </c>
      <c r="D144" s="34">
        <v>1</v>
      </c>
      <c r="E144" s="256">
        <f t="shared" si="6"/>
        <v>30705.882352941178</v>
      </c>
      <c r="F144" s="21">
        <v>0.19</v>
      </c>
      <c r="G144" s="257">
        <f t="shared" si="7"/>
        <v>36540</v>
      </c>
      <c r="H144" s="10"/>
      <c r="I144" s="64">
        <v>30252.100840336137</v>
      </c>
      <c r="J144" s="277">
        <v>31159.663865546219</v>
      </c>
      <c r="K144" s="281">
        <f t="shared" si="2"/>
        <v>30705.882352941178</v>
      </c>
      <c r="L144" s="12"/>
      <c r="M144" s="21">
        <v>0.19</v>
      </c>
      <c r="N144" s="275">
        <f t="shared" si="13"/>
        <v>36000</v>
      </c>
      <c r="O144" s="279">
        <f t="shared" si="14"/>
        <v>37080</v>
      </c>
      <c r="P144" s="13">
        <f>+AVERAGE(N144:O144)</f>
        <v>36540</v>
      </c>
      <c r="Q144" s="14"/>
      <c r="R144" s="39"/>
    </row>
    <row r="145" spans="1:18" ht="94.5" x14ac:dyDescent="0.25">
      <c r="A145" s="50">
        <v>143</v>
      </c>
      <c r="B145" s="261" t="s">
        <v>2368</v>
      </c>
      <c r="C145" s="49" t="s">
        <v>14</v>
      </c>
      <c r="D145" s="34">
        <v>1</v>
      </c>
      <c r="E145" s="256">
        <f t="shared" si="6"/>
        <v>25033.613445378152</v>
      </c>
      <c r="F145" s="21">
        <v>0.19</v>
      </c>
      <c r="G145" s="257">
        <f t="shared" si="7"/>
        <v>29790</v>
      </c>
      <c r="H145" s="10"/>
      <c r="I145" s="64">
        <v>18907.563025210085</v>
      </c>
      <c r="J145" s="277">
        <v>31159.663865546219</v>
      </c>
      <c r="K145" s="281">
        <f t="shared" si="2"/>
        <v>25033.613445378152</v>
      </c>
      <c r="L145" s="12"/>
      <c r="M145" s="21">
        <v>0.19</v>
      </c>
      <c r="N145" s="275">
        <f>+(I145*M145)+I145</f>
        <v>22500</v>
      </c>
      <c r="O145" s="279">
        <f t="shared" si="14"/>
        <v>37080</v>
      </c>
      <c r="P145" s="13">
        <f>+AVERAGE(N145:O145)</f>
        <v>29790</v>
      </c>
      <c r="Q145" s="14"/>
      <c r="R145" s="39"/>
    </row>
    <row r="146" spans="1:18" ht="47.25" x14ac:dyDescent="0.25">
      <c r="A146" s="50">
        <v>144</v>
      </c>
      <c r="B146" s="261" t="s">
        <v>2369</v>
      </c>
      <c r="C146" s="49" t="s">
        <v>14</v>
      </c>
      <c r="D146" s="34">
        <v>1</v>
      </c>
      <c r="E146" s="9">
        <f>+K146</f>
        <v>8838.2357563025216</v>
      </c>
      <c r="F146" s="21">
        <v>0.19</v>
      </c>
      <c r="G146" s="257">
        <f>+(E146*F146)+E146</f>
        <v>10517.500550000001</v>
      </c>
      <c r="H146" s="10"/>
      <c r="I146" s="64">
        <v>9453.7815126050427</v>
      </c>
      <c r="J146" s="277">
        <v>8222.69</v>
      </c>
      <c r="K146" s="281">
        <f t="shared" ref="K146:K164" si="16">+AVERAGE(I146:J146)</f>
        <v>8838.2357563025216</v>
      </c>
      <c r="L146" s="12"/>
      <c r="M146" s="21">
        <v>0.19</v>
      </c>
      <c r="N146" s="275">
        <f>+(I146*M146)+I146</f>
        <v>11250</v>
      </c>
      <c r="O146" s="279">
        <f>+(J146*M146)+J146</f>
        <v>9785.0011000000013</v>
      </c>
      <c r="P146" s="13">
        <f>+AVERAGE(N146:O146)</f>
        <v>10517.500550000001</v>
      </c>
      <c r="Q146" s="14"/>
      <c r="R146" s="39"/>
    </row>
    <row r="147" spans="1:18" ht="78.75" x14ac:dyDescent="0.25">
      <c r="A147" s="50">
        <v>145</v>
      </c>
      <c r="B147" s="466" t="s">
        <v>2479</v>
      </c>
      <c r="C147" s="49" t="s">
        <v>14</v>
      </c>
      <c r="D147" s="34">
        <v>1</v>
      </c>
      <c r="E147" s="9">
        <f t="shared" ref="E147:E165" si="17">+K147</f>
        <v>115042.01680672269</v>
      </c>
      <c r="F147" s="21">
        <v>0.19</v>
      </c>
      <c r="G147" s="257">
        <f t="shared" ref="G147:G164" si="18">+(E147*F147)+E147</f>
        <v>136900</v>
      </c>
      <c r="H147" s="10"/>
      <c r="I147" s="64">
        <v>5042.0168067226896</v>
      </c>
      <c r="J147" s="277">
        <v>225042.01680672271</v>
      </c>
      <c r="K147" s="281">
        <f t="shared" si="16"/>
        <v>115042.01680672269</v>
      </c>
      <c r="L147" s="12"/>
      <c r="M147" s="21">
        <v>0.19</v>
      </c>
      <c r="N147" s="275">
        <f>+(I147*M147)+I147</f>
        <v>6000.0000000000009</v>
      </c>
      <c r="O147" s="279">
        <f>+(J147*M147)+J147</f>
        <v>267800</v>
      </c>
      <c r="P147" s="13">
        <f>+AVERAGE(N147:O147)</f>
        <v>136900</v>
      </c>
      <c r="Q147" s="14"/>
      <c r="R147" s="39"/>
    </row>
    <row r="148" spans="1:18" ht="31.5" x14ac:dyDescent="0.25">
      <c r="A148" s="50">
        <v>146</v>
      </c>
      <c r="B148" s="466" t="s">
        <v>2480</v>
      </c>
      <c r="C148" s="49" t="s">
        <v>14</v>
      </c>
      <c r="D148" s="34">
        <v>1</v>
      </c>
      <c r="E148" s="9">
        <f t="shared" si="17"/>
        <v>324747.89915966388</v>
      </c>
      <c r="F148" s="21">
        <v>0.19</v>
      </c>
      <c r="G148" s="257">
        <f t="shared" si="18"/>
        <v>386450</v>
      </c>
      <c r="H148" s="10"/>
      <c r="I148" s="64">
        <v>277310.92436974793</v>
      </c>
      <c r="J148" s="277">
        <v>372184.87394957984</v>
      </c>
      <c r="K148" s="281">
        <f t="shared" si="16"/>
        <v>324747.89915966388</v>
      </c>
      <c r="L148" s="12"/>
      <c r="M148" s="21">
        <v>0.19</v>
      </c>
      <c r="N148" s="275">
        <f t="shared" ref="N148:N165" si="19">+(I148*M148)+I148</f>
        <v>330000</v>
      </c>
      <c r="O148" s="279">
        <f t="shared" ref="O148:O164" si="20">+(J148*M148)+J148</f>
        <v>442900</v>
      </c>
      <c r="P148" s="13">
        <f t="shared" ref="P148:P164" si="21">+AVERAGE(N148:O148)</f>
        <v>386450</v>
      </c>
      <c r="Q148" s="14"/>
      <c r="R148" s="39"/>
    </row>
    <row r="149" spans="1:18" ht="15.75" x14ac:dyDescent="0.25">
      <c r="A149" s="50">
        <v>147</v>
      </c>
      <c r="B149" s="466" t="s">
        <v>2481</v>
      </c>
      <c r="C149" s="49" t="s">
        <v>14</v>
      </c>
      <c r="D149" s="34">
        <v>1</v>
      </c>
      <c r="E149" s="9">
        <f t="shared" si="17"/>
        <v>4369.7478991596636</v>
      </c>
      <c r="F149" s="21">
        <v>0.19</v>
      </c>
      <c r="G149" s="257">
        <f t="shared" si="18"/>
        <v>5200</v>
      </c>
      <c r="H149" s="10"/>
      <c r="I149" s="64">
        <v>4411.7647058823532</v>
      </c>
      <c r="J149" s="277">
        <v>4327.7310924369749</v>
      </c>
      <c r="K149" s="281">
        <f t="shared" si="16"/>
        <v>4369.7478991596636</v>
      </c>
      <c r="L149" s="12"/>
      <c r="M149" s="21">
        <v>0.19</v>
      </c>
      <c r="N149" s="275">
        <f>+(I149*M149)+I149</f>
        <v>5250</v>
      </c>
      <c r="O149" s="279">
        <f t="shared" si="20"/>
        <v>5150</v>
      </c>
      <c r="P149" s="13">
        <f t="shared" si="21"/>
        <v>5200</v>
      </c>
      <c r="Q149" s="14"/>
      <c r="R149" s="39"/>
    </row>
    <row r="150" spans="1:18" ht="15.75" x14ac:dyDescent="0.25">
      <c r="A150" s="50">
        <v>148</v>
      </c>
      <c r="B150" s="466" t="s">
        <v>2482</v>
      </c>
      <c r="C150" s="49" t="s">
        <v>14</v>
      </c>
      <c r="D150" s="34">
        <v>1</v>
      </c>
      <c r="E150" s="9">
        <f t="shared" si="17"/>
        <v>9234.4537815126059</v>
      </c>
      <c r="F150" s="21">
        <v>0.19</v>
      </c>
      <c r="G150" s="257">
        <f t="shared" si="18"/>
        <v>10989.000000000002</v>
      </c>
      <c r="H150" s="10"/>
      <c r="I150" s="64">
        <v>7563.0252100840344</v>
      </c>
      <c r="J150" s="277">
        <v>10905.882352941177</v>
      </c>
      <c r="K150" s="281">
        <f t="shared" si="16"/>
        <v>9234.4537815126059</v>
      </c>
      <c r="L150" s="12"/>
      <c r="M150" s="21">
        <v>0.19</v>
      </c>
      <c r="N150" s="275">
        <f t="shared" si="19"/>
        <v>9000</v>
      </c>
      <c r="O150" s="279">
        <f t="shared" si="20"/>
        <v>12978</v>
      </c>
      <c r="P150" s="13">
        <f t="shared" si="21"/>
        <v>10989</v>
      </c>
      <c r="Q150" s="14"/>
      <c r="R150" s="39"/>
    </row>
    <row r="151" spans="1:18" ht="47.25" x14ac:dyDescent="0.25">
      <c r="A151" s="50">
        <v>149</v>
      </c>
      <c r="B151" s="466" t="s">
        <v>2483</v>
      </c>
      <c r="C151" s="49" t="s">
        <v>14</v>
      </c>
      <c r="D151" s="34">
        <v>1</v>
      </c>
      <c r="E151" s="9">
        <f t="shared" si="17"/>
        <v>50472.689075630253</v>
      </c>
      <c r="F151" s="21">
        <v>0.19</v>
      </c>
      <c r="G151" s="257">
        <f t="shared" si="18"/>
        <v>60062.5</v>
      </c>
      <c r="H151" s="10"/>
      <c r="I151" s="64">
        <v>25210.084033613446</v>
      </c>
      <c r="J151" s="277">
        <v>75735.294117647063</v>
      </c>
      <c r="K151" s="281">
        <f t="shared" si="16"/>
        <v>50472.689075630253</v>
      </c>
      <c r="L151" s="12"/>
      <c r="M151" s="21">
        <v>0.19</v>
      </c>
      <c r="N151" s="275">
        <f>+(I151*M151)+I151</f>
        <v>30000</v>
      </c>
      <c r="O151" s="279">
        <f t="shared" si="20"/>
        <v>90125</v>
      </c>
      <c r="P151" s="13">
        <f t="shared" si="21"/>
        <v>60062.5</v>
      </c>
      <c r="Q151" s="14"/>
      <c r="R151" s="39"/>
    </row>
    <row r="152" spans="1:18" ht="15.75" x14ac:dyDescent="0.25">
      <c r="A152" s="50">
        <v>150</v>
      </c>
      <c r="B152" s="466" t="s">
        <v>2484</v>
      </c>
      <c r="C152" s="49" t="s">
        <v>14</v>
      </c>
      <c r="D152" s="34">
        <v>1</v>
      </c>
      <c r="E152" s="9">
        <f t="shared" si="17"/>
        <v>94264.705882352937</v>
      </c>
      <c r="F152" s="21">
        <v>0.19</v>
      </c>
      <c r="G152" s="257">
        <f t="shared" si="18"/>
        <v>112175</v>
      </c>
      <c r="H152" s="10"/>
      <c r="I152" s="64">
        <v>63025.210084033613</v>
      </c>
      <c r="J152" s="277">
        <v>125504.20168067227</v>
      </c>
      <c r="K152" s="281">
        <f t="shared" si="16"/>
        <v>94264.705882352937</v>
      </c>
      <c r="L152" s="12"/>
      <c r="M152" s="21">
        <v>0.19</v>
      </c>
      <c r="N152" s="275">
        <f t="shared" si="19"/>
        <v>75000</v>
      </c>
      <c r="O152" s="279">
        <f t="shared" si="20"/>
        <v>149350</v>
      </c>
      <c r="P152" s="13">
        <f t="shared" si="21"/>
        <v>112175</v>
      </c>
      <c r="Q152" s="14"/>
      <c r="R152" s="39"/>
    </row>
    <row r="153" spans="1:18" ht="31.5" x14ac:dyDescent="0.25">
      <c r="A153" s="50">
        <v>151</v>
      </c>
      <c r="B153" s="466" t="s">
        <v>2485</v>
      </c>
      <c r="C153" s="49" t="s">
        <v>14</v>
      </c>
      <c r="D153" s="34">
        <v>1</v>
      </c>
      <c r="E153" s="9">
        <f t="shared" si="17"/>
        <v>95441.176470588238</v>
      </c>
      <c r="F153" s="21">
        <v>0.19</v>
      </c>
      <c r="G153" s="257">
        <f t="shared" si="18"/>
        <v>113575</v>
      </c>
      <c r="H153" s="10"/>
      <c r="I153" s="64">
        <v>95672.268907563033</v>
      </c>
      <c r="J153" s="277">
        <v>95210.084033613442</v>
      </c>
      <c r="K153" s="281">
        <f t="shared" si="16"/>
        <v>95441.176470588238</v>
      </c>
      <c r="L153" s="12"/>
      <c r="M153" s="21">
        <v>0.19</v>
      </c>
      <c r="N153" s="275">
        <f t="shared" si="19"/>
        <v>113850.00000000001</v>
      </c>
      <c r="O153" s="279">
        <f t="shared" si="20"/>
        <v>113300</v>
      </c>
      <c r="P153" s="13">
        <f t="shared" si="21"/>
        <v>113575</v>
      </c>
      <c r="Q153" s="14"/>
      <c r="R153" s="39"/>
    </row>
    <row r="154" spans="1:18" ht="94.5" x14ac:dyDescent="0.25">
      <c r="A154" s="50">
        <v>152</v>
      </c>
      <c r="B154" s="466" t="s">
        <v>2486</v>
      </c>
      <c r="C154" s="49" t="s">
        <v>14</v>
      </c>
      <c r="D154" s="34">
        <v>1</v>
      </c>
      <c r="E154" s="9">
        <f t="shared" si="17"/>
        <v>243655.46218487396</v>
      </c>
      <c r="F154" s="21">
        <v>0.19</v>
      </c>
      <c r="G154" s="257">
        <f t="shared" si="18"/>
        <v>289950</v>
      </c>
      <c r="H154" s="10"/>
      <c r="I154" s="64">
        <v>71848.73949579832</v>
      </c>
      <c r="J154" s="277">
        <v>415462.18487394962</v>
      </c>
      <c r="K154" s="281">
        <f t="shared" si="16"/>
        <v>243655.46218487396</v>
      </c>
      <c r="L154" s="12"/>
      <c r="M154" s="21">
        <v>0.19</v>
      </c>
      <c r="N154" s="275">
        <f t="shared" si="19"/>
        <v>85500</v>
      </c>
      <c r="O154" s="279">
        <f t="shared" si="20"/>
        <v>494400.00000000006</v>
      </c>
      <c r="P154" s="13">
        <f t="shared" si="21"/>
        <v>289950</v>
      </c>
      <c r="Q154" s="14"/>
      <c r="R154" s="39"/>
    </row>
    <row r="155" spans="1:18" ht="31.5" x14ac:dyDescent="0.25">
      <c r="A155" s="50">
        <v>153</v>
      </c>
      <c r="B155" s="466" t="s">
        <v>2487</v>
      </c>
      <c r="C155" s="49" t="s">
        <v>14</v>
      </c>
      <c r="D155" s="34">
        <v>1</v>
      </c>
      <c r="E155" s="9">
        <f t="shared" si="17"/>
        <v>7676.4705882352946</v>
      </c>
      <c r="F155" s="21">
        <v>0.19</v>
      </c>
      <c r="G155" s="257">
        <f t="shared" si="18"/>
        <v>9135</v>
      </c>
      <c r="H155" s="10"/>
      <c r="I155" s="64">
        <v>7563.0252100840344</v>
      </c>
      <c r="J155" s="277">
        <v>7789.9159663865548</v>
      </c>
      <c r="K155" s="281">
        <f t="shared" si="16"/>
        <v>7676.4705882352946</v>
      </c>
      <c r="L155" s="12"/>
      <c r="M155" s="21">
        <v>0.19</v>
      </c>
      <c r="N155" s="275">
        <f t="shared" si="19"/>
        <v>9000</v>
      </c>
      <c r="O155" s="279">
        <f t="shared" si="20"/>
        <v>9270</v>
      </c>
      <c r="P155" s="13">
        <f t="shared" si="21"/>
        <v>9135</v>
      </c>
      <c r="Q155" s="14"/>
      <c r="R155" s="39"/>
    </row>
    <row r="156" spans="1:18" ht="94.5" x14ac:dyDescent="0.25">
      <c r="A156" s="50">
        <v>154</v>
      </c>
      <c r="B156" s="466" t="s">
        <v>2488</v>
      </c>
      <c r="C156" s="49" t="s">
        <v>14</v>
      </c>
      <c r="D156" s="34">
        <v>1</v>
      </c>
      <c r="E156" s="9">
        <f t="shared" si="17"/>
        <v>87327.731092436967</v>
      </c>
      <c r="F156" s="21">
        <v>0.19</v>
      </c>
      <c r="G156" s="257">
        <f t="shared" si="18"/>
        <v>103919.99999999999</v>
      </c>
      <c r="H156" s="10"/>
      <c r="I156" s="64">
        <v>107142.85714285714</v>
      </c>
      <c r="J156" s="277">
        <v>67512.605042016803</v>
      </c>
      <c r="K156" s="281">
        <f t="shared" si="16"/>
        <v>87327.731092436967</v>
      </c>
      <c r="L156" s="12"/>
      <c r="M156" s="21">
        <v>0.19</v>
      </c>
      <c r="N156" s="275">
        <f t="shared" si="19"/>
        <v>127500</v>
      </c>
      <c r="O156" s="279">
        <f t="shared" si="20"/>
        <v>80340</v>
      </c>
      <c r="P156" s="13">
        <f t="shared" si="21"/>
        <v>103920</v>
      </c>
      <c r="Q156" s="14"/>
      <c r="R156" s="39"/>
    </row>
    <row r="157" spans="1:18" ht="47.25" x14ac:dyDescent="0.25">
      <c r="A157" s="50">
        <v>155</v>
      </c>
      <c r="B157" s="466" t="s">
        <v>2489</v>
      </c>
      <c r="C157" s="49" t="s">
        <v>14</v>
      </c>
      <c r="D157" s="34">
        <v>1</v>
      </c>
      <c r="E157" s="9">
        <f t="shared" si="17"/>
        <v>121470.58823529413</v>
      </c>
      <c r="F157" s="21">
        <v>0.19</v>
      </c>
      <c r="G157" s="257">
        <f t="shared" si="18"/>
        <v>144550</v>
      </c>
      <c r="H157" s="10"/>
      <c r="I157" s="64">
        <v>95798.319327731093</v>
      </c>
      <c r="J157" s="277">
        <v>147142.85714285716</v>
      </c>
      <c r="K157" s="281">
        <f t="shared" si="16"/>
        <v>121470.58823529413</v>
      </c>
      <c r="L157" s="12"/>
      <c r="M157" s="21">
        <v>0.19</v>
      </c>
      <c r="N157" s="275">
        <f t="shared" si="19"/>
        <v>114000</v>
      </c>
      <c r="O157" s="279">
        <f t="shared" si="20"/>
        <v>175100.00000000003</v>
      </c>
      <c r="P157" s="13">
        <f t="shared" si="21"/>
        <v>144550</v>
      </c>
      <c r="Q157" s="14"/>
      <c r="R157" s="39"/>
    </row>
    <row r="158" spans="1:18" ht="141.75" x14ac:dyDescent="0.25">
      <c r="A158" s="50">
        <v>156</v>
      </c>
      <c r="B158" s="466" t="s">
        <v>2490</v>
      </c>
      <c r="C158" s="49" t="s">
        <v>14</v>
      </c>
      <c r="D158" s="34">
        <v>1</v>
      </c>
      <c r="E158" s="9">
        <f t="shared" si="17"/>
        <v>229012.6050420168</v>
      </c>
      <c r="F158" s="21">
        <v>0.19</v>
      </c>
      <c r="G158" s="257">
        <f t="shared" si="18"/>
        <v>272525</v>
      </c>
      <c r="H158" s="10"/>
      <c r="I158" s="64">
        <v>124789.91596638656</v>
      </c>
      <c r="J158" s="277">
        <v>333235.29411764705</v>
      </c>
      <c r="K158" s="281">
        <f t="shared" si="16"/>
        <v>229012.6050420168</v>
      </c>
      <c r="L158" s="12"/>
      <c r="M158" s="21">
        <v>0.19</v>
      </c>
      <c r="N158" s="275">
        <f t="shared" si="19"/>
        <v>148500</v>
      </c>
      <c r="O158" s="279">
        <f t="shared" si="20"/>
        <v>396550</v>
      </c>
      <c r="P158" s="13">
        <f t="shared" si="21"/>
        <v>272525</v>
      </c>
      <c r="Q158" s="14"/>
      <c r="R158" s="39"/>
    </row>
    <row r="159" spans="1:18" ht="78.75" x14ac:dyDescent="0.25">
      <c r="A159" s="50">
        <v>157</v>
      </c>
      <c r="B159" s="466" t="s">
        <v>2491</v>
      </c>
      <c r="C159" s="49" t="s">
        <v>14</v>
      </c>
      <c r="D159" s="34">
        <v>1</v>
      </c>
      <c r="E159" s="9">
        <f t="shared" si="17"/>
        <v>161953.78151260506</v>
      </c>
      <c r="F159" s="21">
        <v>0.19</v>
      </c>
      <c r="G159" s="257">
        <f t="shared" si="18"/>
        <v>192725</v>
      </c>
      <c r="H159" s="10"/>
      <c r="I159" s="64">
        <v>94537.815126050424</v>
      </c>
      <c r="J159" s="277">
        <v>229369.74789915967</v>
      </c>
      <c r="K159" s="281">
        <f t="shared" si="16"/>
        <v>161953.78151260506</v>
      </c>
      <c r="L159" s="12"/>
      <c r="M159" s="21">
        <v>0.19</v>
      </c>
      <c r="N159" s="275">
        <f t="shared" si="19"/>
        <v>112500</v>
      </c>
      <c r="O159" s="279">
        <f t="shared" si="20"/>
        <v>272950</v>
      </c>
      <c r="P159" s="13">
        <f t="shared" si="21"/>
        <v>192725</v>
      </c>
      <c r="Q159" s="14"/>
      <c r="R159" s="39"/>
    </row>
    <row r="160" spans="1:18" ht="63" x14ac:dyDescent="0.25">
      <c r="A160" s="50">
        <v>158</v>
      </c>
      <c r="B160" s="466" t="s">
        <v>2492</v>
      </c>
      <c r="C160" s="49" t="s">
        <v>14</v>
      </c>
      <c r="D160" s="34">
        <v>1</v>
      </c>
      <c r="E160" s="9">
        <f t="shared" si="17"/>
        <v>845924.36974789924</v>
      </c>
      <c r="F160" s="21">
        <v>0.19</v>
      </c>
      <c r="G160" s="257">
        <f t="shared" si="18"/>
        <v>1006650.0000000001</v>
      </c>
      <c r="H160" s="10"/>
      <c r="I160" s="64">
        <v>81932.773109243702</v>
      </c>
      <c r="J160" s="277">
        <v>1609915.9663865548</v>
      </c>
      <c r="K160" s="281">
        <f t="shared" si="16"/>
        <v>845924.36974789924</v>
      </c>
      <c r="L160" s="12"/>
      <c r="M160" s="21">
        <v>0.19</v>
      </c>
      <c r="N160" s="275">
        <f t="shared" si="19"/>
        <v>97500</v>
      </c>
      <c r="O160" s="279">
        <f t="shared" si="20"/>
        <v>1915800.0000000002</v>
      </c>
      <c r="P160" s="13">
        <f t="shared" si="21"/>
        <v>1006650.0000000001</v>
      </c>
      <c r="Q160" s="14"/>
      <c r="R160" s="39"/>
    </row>
    <row r="161" spans="1:18" ht="63" x14ac:dyDescent="0.25">
      <c r="A161" s="50">
        <v>159</v>
      </c>
      <c r="B161" s="466" t="s">
        <v>2493</v>
      </c>
      <c r="C161" s="49" t="s">
        <v>14</v>
      </c>
      <c r="D161" s="34">
        <v>1</v>
      </c>
      <c r="E161" s="9">
        <f t="shared" si="17"/>
        <v>116701.68067226891</v>
      </c>
      <c r="F161" s="21">
        <v>0.19</v>
      </c>
      <c r="G161" s="257">
        <f t="shared" si="18"/>
        <v>138875</v>
      </c>
      <c r="H161" s="10"/>
      <c r="I161" s="64">
        <v>81932.773109243702</v>
      </c>
      <c r="J161" s="277">
        <v>151470.58823529413</v>
      </c>
      <c r="K161" s="281">
        <f t="shared" si="16"/>
        <v>116701.68067226891</v>
      </c>
      <c r="L161" s="12"/>
      <c r="M161" s="21">
        <v>0.19</v>
      </c>
      <c r="N161" s="275">
        <f t="shared" si="19"/>
        <v>97500</v>
      </c>
      <c r="O161" s="279">
        <f t="shared" si="20"/>
        <v>180250</v>
      </c>
      <c r="P161" s="13">
        <f>+AVERAGE(N161:O161)</f>
        <v>138875</v>
      </c>
      <c r="Q161" s="14"/>
      <c r="R161" s="39"/>
    </row>
    <row r="162" spans="1:18" ht="63" x14ac:dyDescent="0.25">
      <c r="A162" s="50">
        <v>160</v>
      </c>
      <c r="B162" s="466" t="s">
        <v>2494</v>
      </c>
      <c r="C162" s="49" t="s">
        <v>14</v>
      </c>
      <c r="D162" s="34">
        <v>1</v>
      </c>
      <c r="E162" s="9">
        <f t="shared" si="17"/>
        <v>3207.9831932773113</v>
      </c>
      <c r="F162" s="21">
        <v>0.19</v>
      </c>
      <c r="G162" s="257">
        <f t="shared" si="18"/>
        <v>3817.5000000000005</v>
      </c>
      <c r="H162" s="10"/>
      <c r="I162" s="64">
        <v>2521.0084033613448</v>
      </c>
      <c r="J162" s="277">
        <v>3894.9579831932774</v>
      </c>
      <c r="K162" s="281">
        <f t="shared" si="16"/>
        <v>3207.9831932773113</v>
      </c>
      <c r="L162" s="12"/>
      <c r="M162" s="21">
        <v>0.19</v>
      </c>
      <c r="N162" s="275">
        <f>+(I162*M162)+I162</f>
        <v>3000.0000000000005</v>
      </c>
      <c r="O162" s="279">
        <f>+(J162*M162)+J162</f>
        <v>4635</v>
      </c>
      <c r="P162" s="13">
        <f t="shared" si="21"/>
        <v>3817.5</v>
      </c>
      <c r="Q162" s="14"/>
      <c r="R162" s="39"/>
    </row>
    <row r="163" spans="1:18" ht="63" x14ac:dyDescent="0.25">
      <c r="A163" s="50">
        <v>161</v>
      </c>
      <c r="B163" s="466" t="s">
        <v>2495</v>
      </c>
      <c r="C163" s="49" t="s">
        <v>14</v>
      </c>
      <c r="D163" s="34">
        <v>1</v>
      </c>
      <c r="E163" s="9">
        <f t="shared" si="17"/>
        <v>93466.386554621844</v>
      </c>
      <c r="F163" s="21">
        <v>0.19</v>
      </c>
      <c r="G163" s="257">
        <f t="shared" si="18"/>
        <v>111225</v>
      </c>
      <c r="H163" s="10"/>
      <c r="I163" s="64">
        <v>44117.647058823532</v>
      </c>
      <c r="J163" s="277">
        <v>142815.12605042016</v>
      </c>
      <c r="K163" s="281">
        <f t="shared" si="16"/>
        <v>93466.386554621844</v>
      </c>
      <c r="L163" s="12"/>
      <c r="M163" s="21">
        <v>0.19</v>
      </c>
      <c r="N163" s="275">
        <f t="shared" si="19"/>
        <v>52500</v>
      </c>
      <c r="O163" s="279">
        <f t="shared" si="20"/>
        <v>169950</v>
      </c>
      <c r="P163" s="13">
        <f t="shared" si="21"/>
        <v>111225</v>
      </c>
      <c r="Q163" s="14"/>
      <c r="R163" s="39"/>
    </row>
    <row r="164" spans="1:18" ht="94.5" x14ac:dyDescent="0.25">
      <c r="A164" s="50">
        <v>162</v>
      </c>
      <c r="B164" s="466" t="s">
        <v>2496</v>
      </c>
      <c r="C164" s="49" t="s">
        <v>14</v>
      </c>
      <c r="D164" s="34">
        <v>1</v>
      </c>
      <c r="E164" s="9">
        <f t="shared" si="17"/>
        <v>29436.97478991597</v>
      </c>
      <c r="F164" s="21">
        <v>0.19</v>
      </c>
      <c r="G164" s="257">
        <f t="shared" si="18"/>
        <v>35030.000000000007</v>
      </c>
      <c r="H164" s="10"/>
      <c r="I164" s="64">
        <v>13865.546218487396</v>
      </c>
      <c r="J164" s="277">
        <v>45008.403361344543</v>
      </c>
      <c r="K164" s="281">
        <f t="shared" si="16"/>
        <v>29436.97478991597</v>
      </c>
      <c r="L164" s="12"/>
      <c r="M164" s="21">
        <v>0.19</v>
      </c>
      <c r="N164" s="275">
        <f t="shared" si="19"/>
        <v>16500</v>
      </c>
      <c r="O164" s="279">
        <f t="shared" si="20"/>
        <v>53560.000000000007</v>
      </c>
      <c r="P164" s="13">
        <f t="shared" si="21"/>
        <v>35030</v>
      </c>
      <c r="Q164" s="14"/>
      <c r="R164" s="39"/>
    </row>
    <row r="165" spans="1:18" ht="157.5" x14ac:dyDescent="0.25">
      <c r="A165" s="50">
        <v>163</v>
      </c>
      <c r="B165" s="466" t="s">
        <v>2497</v>
      </c>
      <c r="C165" s="49" t="s">
        <v>14</v>
      </c>
      <c r="D165" s="34">
        <v>1</v>
      </c>
      <c r="E165" s="9">
        <f t="shared" si="17"/>
        <v>267689.07563025213</v>
      </c>
      <c r="F165" s="21">
        <v>0.19</v>
      </c>
      <c r="G165" s="257">
        <f>+(E165*F165)+E165</f>
        <v>318550.00000000006</v>
      </c>
      <c r="H165" s="10"/>
      <c r="I165" s="64">
        <v>258403.36134453781</v>
      </c>
      <c r="J165" s="277">
        <v>276974.78991596639</v>
      </c>
      <c r="K165" s="281">
        <f>+AVERAGE(I165:J165)</f>
        <v>267689.07563025213</v>
      </c>
      <c r="L165" s="12"/>
      <c r="M165" s="21">
        <v>0.19</v>
      </c>
      <c r="N165" s="275">
        <f t="shared" si="19"/>
        <v>307500</v>
      </c>
      <c r="O165" s="279">
        <f>+(J165*M165)+J165</f>
        <v>329600</v>
      </c>
      <c r="P165" s="13">
        <f>+AVERAGE(N165:O165)</f>
        <v>318550</v>
      </c>
      <c r="Q165" s="14"/>
      <c r="R165" s="39"/>
    </row>
    <row r="166" spans="1:18" s="274" customFormat="1" ht="39.75" customHeight="1" x14ac:dyDescent="0.25">
      <c r="A166" s="264" t="s">
        <v>1</v>
      </c>
      <c r="B166" s="265" t="s">
        <v>279</v>
      </c>
      <c r="C166" s="265"/>
      <c r="D166" s="266">
        <f>SUM(D3:D165)</f>
        <v>163</v>
      </c>
      <c r="E166" s="267">
        <f>SUM(E3:E69)</f>
        <v>6436641.5966386534</v>
      </c>
      <c r="F166" s="268"/>
      <c r="G166" s="269">
        <f>SUM(G3:G165)</f>
        <v>14282895.00055</v>
      </c>
      <c r="H166" s="270"/>
      <c r="I166" s="271">
        <f>SUM(I3:I165)</f>
        <v>9848873.1092437059</v>
      </c>
      <c r="J166" s="278">
        <f>SUM(J3:J165)</f>
        <v>14155992.437899154</v>
      </c>
      <c r="K166" s="282">
        <f>SUM(K3:K165)</f>
        <v>12002432.773571419</v>
      </c>
      <c r="L166" s="270"/>
      <c r="M166" s="272"/>
      <c r="N166" s="276">
        <f>SUM(N3:N165)</f>
        <v>11720159</v>
      </c>
      <c r="O166" s="280">
        <f>SUM(O3:O165)</f>
        <v>16845631.0011</v>
      </c>
      <c r="P166" s="300">
        <f>SUM(P3:P165)</f>
        <v>14282895.00055</v>
      </c>
      <c r="Q166" s="273"/>
      <c r="R166" s="273"/>
    </row>
    <row r="167" spans="1:18" ht="15.75" customHeight="1" x14ac:dyDescent="0.25">
      <c r="G167" s="124"/>
    </row>
    <row r="168" spans="1:18" ht="15.75" customHeight="1" x14ac:dyDescent="0.25">
      <c r="M168" s="14"/>
    </row>
    <row r="169" spans="1:18" ht="15.75" customHeight="1" x14ac:dyDescent="0.25">
      <c r="O169" s="407"/>
      <c r="Q169" s="14"/>
    </row>
    <row r="170" spans="1:18" ht="15.75" customHeight="1" x14ac:dyDescent="0.25"/>
    <row r="171" spans="1:18" ht="15.75" customHeight="1" x14ac:dyDescent="0.25"/>
    <row r="172" spans="1:18" ht="15.75" customHeight="1" x14ac:dyDescent="0.25"/>
    <row r="173" spans="1:18" ht="15.75" customHeight="1" x14ac:dyDescent="0.25"/>
    <row r="174" spans="1:18" ht="15.75" customHeight="1" x14ac:dyDescent="0.25"/>
    <row r="175" spans="1:18" ht="15.75" customHeight="1" x14ac:dyDescent="0.25"/>
    <row r="176" spans="1:18"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row r="1022" ht="15.75" customHeight="1" x14ac:dyDescent="0.25"/>
    <row r="1023" ht="15.75" customHeight="1" x14ac:dyDescent="0.25"/>
    <row r="1024" ht="15.75" customHeight="1" x14ac:dyDescent="0.25"/>
    <row r="1025" ht="15.75" customHeight="1" x14ac:dyDescent="0.25"/>
    <row r="1026" ht="15.75" customHeight="1" x14ac:dyDescent="0.25"/>
    <row r="1027" ht="15.75" customHeight="1" x14ac:dyDescent="0.25"/>
    <row r="1028" ht="15.75" customHeight="1" x14ac:dyDescent="0.25"/>
    <row r="1029" ht="15.75" customHeight="1" x14ac:dyDescent="0.25"/>
    <row r="1030" ht="15.75" customHeight="1" x14ac:dyDescent="0.25"/>
    <row r="1031" ht="15.75" customHeight="1" x14ac:dyDescent="0.25"/>
    <row r="1032" ht="15.75" customHeight="1" x14ac:dyDescent="0.25"/>
    <row r="1033" ht="15.75" customHeight="1" x14ac:dyDescent="0.25"/>
    <row r="1034" ht="15.75" customHeight="1" x14ac:dyDescent="0.25"/>
    <row r="1035" ht="15.75" customHeight="1" x14ac:dyDescent="0.25"/>
    <row r="1036" ht="15.75" customHeight="1" x14ac:dyDescent="0.25"/>
    <row r="1037" ht="15.75" customHeight="1" x14ac:dyDescent="0.25"/>
    <row r="1038" ht="15.75" customHeight="1" x14ac:dyDescent="0.25"/>
    <row r="1039" ht="15.75" customHeight="1" x14ac:dyDescent="0.25"/>
    <row r="1040" ht="15.75" customHeight="1" x14ac:dyDescent="0.25"/>
    <row r="1041" ht="15.75" customHeight="1" x14ac:dyDescent="0.25"/>
    <row r="1042" ht="15.75" customHeight="1" x14ac:dyDescent="0.25"/>
    <row r="1043" ht="15.75" customHeight="1" x14ac:dyDescent="0.25"/>
    <row r="1044" ht="15.75" customHeight="1" x14ac:dyDescent="0.25"/>
    <row r="1045" ht="15.75" customHeight="1" x14ac:dyDescent="0.25"/>
    <row r="1046" ht="15.75" customHeight="1" x14ac:dyDescent="0.25"/>
    <row r="1047" ht="15.75" customHeight="1" x14ac:dyDescent="0.25"/>
    <row r="1048" ht="15.75" customHeight="1" x14ac:dyDescent="0.25"/>
    <row r="1049" ht="15.75" customHeight="1" x14ac:dyDescent="0.25"/>
    <row r="1050" ht="15.75" customHeight="1" x14ac:dyDescent="0.25"/>
    <row r="1051" ht="15.75" customHeight="1" x14ac:dyDescent="0.25"/>
    <row r="1052" ht="15.75" customHeight="1" x14ac:dyDescent="0.25"/>
    <row r="1053" ht="15.75" customHeight="1" x14ac:dyDescent="0.25"/>
    <row r="1054" ht="15.75" customHeight="1" x14ac:dyDescent="0.25"/>
    <row r="1055" ht="15.75" customHeight="1" x14ac:dyDescent="0.25"/>
    <row r="1056" ht="15.75" customHeight="1" x14ac:dyDescent="0.25"/>
    <row r="1057" ht="15.75" customHeight="1" x14ac:dyDescent="0.25"/>
    <row r="1058" ht="15.75" customHeight="1" x14ac:dyDescent="0.25"/>
    <row r="1059" ht="15.75" customHeight="1" x14ac:dyDescent="0.25"/>
    <row r="1060" ht="15.75" customHeight="1" x14ac:dyDescent="0.25"/>
    <row r="1061" ht="15.75" customHeight="1" x14ac:dyDescent="0.25"/>
    <row r="1062" ht="15.75" customHeight="1" x14ac:dyDescent="0.25"/>
    <row r="1063" ht="15.75" customHeight="1" x14ac:dyDescent="0.25"/>
    <row r="1064" ht="15.75" customHeight="1" x14ac:dyDescent="0.25"/>
    <row r="1065" ht="15.75" customHeight="1" x14ac:dyDescent="0.25"/>
    <row r="1066" ht="15.75" customHeight="1" x14ac:dyDescent="0.25"/>
    <row r="1067" ht="15.75" customHeight="1" x14ac:dyDescent="0.25"/>
    <row r="1068" ht="15.75" customHeight="1" x14ac:dyDescent="0.25"/>
    <row r="1069" ht="15.75" customHeight="1" x14ac:dyDescent="0.25"/>
    <row r="1070" ht="15.75" customHeight="1" x14ac:dyDescent="0.25"/>
    <row r="1071" ht="15.75" customHeight="1" x14ac:dyDescent="0.25"/>
    <row r="1072" ht="15.75" customHeight="1" x14ac:dyDescent="0.25"/>
    <row r="1073" ht="15.75" customHeight="1" x14ac:dyDescent="0.25"/>
    <row r="1074" ht="15.75" customHeight="1" x14ac:dyDescent="0.25"/>
    <row r="1075" ht="15.75" customHeight="1" x14ac:dyDescent="0.25"/>
    <row r="1076" ht="15.75" customHeight="1" x14ac:dyDescent="0.25"/>
    <row r="1077" ht="15.75" customHeight="1" x14ac:dyDescent="0.25"/>
    <row r="1078" ht="15.75" customHeight="1" x14ac:dyDescent="0.25"/>
    <row r="1079" ht="15.75" customHeight="1" x14ac:dyDescent="0.25"/>
    <row r="1080" ht="15.75" customHeight="1" x14ac:dyDescent="0.25"/>
    <row r="1081" ht="15.75" customHeight="1" x14ac:dyDescent="0.25"/>
    <row r="1082" ht="15.75" customHeight="1" x14ac:dyDescent="0.25"/>
    <row r="1083" ht="15.75" customHeight="1" x14ac:dyDescent="0.25"/>
    <row r="1084" ht="15.75" customHeight="1" x14ac:dyDescent="0.25"/>
    <row r="1085" ht="15.75" customHeight="1" x14ac:dyDescent="0.25"/>
    <row r="1086" ht="15.75" customHeight="1" x14ac:dyDescent="0.25"/>
    <row r="1087" ht="15.75" customHeight="1" x14ac:dyDescent="0.25"/>
    <row r="1088" ht="15.75" customHeight="1" x14ac:dyDescent="0.25"/>
    <row r="1089" ht="15.75" customHeight="1" x14ac:dyDescent="0.25"/>
    <row r="1090" ht="15.75" customHeight="1" x14ac:dyDescent="0.25"/>
    <row r="1091" ht="15.75" customHeight="1" x14ac:dyDescent="0.25"/>
    <row r="1092" ht="15.75" customHeight="1" x14ac:dyDescent="0.25"/>
    <row r="1093" ht="15.75" customHeight="1" x14ac:dyDescent="0.25"/>
    <row r="1094" ht="15.75" customHeight="1" x14ac:dyDescent="0.25"/>
    <row r="1095" ht="15.75" customHeight="1" x14ac:dyDescent="0.25"/>
    <row r="1096" ht="15.75" customHeight="1" x14ac:dyDescent="0.25"/>
  </sheetData>
  <protectedRanges>
    <protectedRange algorithmName="SHA-512" hashValue="QvXOD/niYYt9xLI949IsBCKZaaUp0HBFU4BOmXKj08TSnicBYhugOh1usZny/75TTAbbSS59vQMWSFiA6zr4Zg==" saltValue="bNpfWvkYKI+2aFs7u7K1ww==" spinCount="100000" sqref="B3:B7" name="Rango1_2_2_1_1" securityDescriptor="O:WDG:WDD:(D;;CC;;;S-1-5-21-1836410667-2628117613-3946582407-115395)"/>
  </protectedRanges>
  <autoFilter ref="A2:V166" xr:uid="{CD92D893-7557-457F-A40C-03FC971667E2}"/>
  <mergeCells count="3">
    <mergeCell ref="A1:B1"/>
    <mergeCell ref="C1:G1"/>
    <mergeCell ref="I1:P1"/>
  </mergeCells>
  <conditionalFormatting sqref="B3:B7">
    <cfRule type="duplicateValues" dxfId="5" priority="5" stopIfTrue="1"/>
  </conditionalFormatting>
  <conditionalFormatting sqref="B44">
    <cfRule type="duplicateValues" dxfId="4" priority="4" stopIfTrue="1"/>
  </conditionalFormatting>
  <conditionalFormatting sqref="B45">
    <cfRule type="duplicateValues" dxfId="3" priority="2" stopIfTrue="1"/>
  </conditionalFormatting>
  <conditionalFormatting sqref="B46">
    <cfRule type="duplicateValues" dxfId="2" priority="1" stopIfTrue="1"/>
  </conditionalFormatting>
  <conditionalFormatting sqref="B47">
    <cfRule type="duplicateValues" dxfId="1" priority="3" stopIfTrue="1"/>
  </conditionalFormatting>
  <conditionalFormatting sqref="B54:B69 B20:B43">
    <cfRule type="duplicateValues" dxfId="0" priority="6" stopIfTrue="1"/>
  </conditionalFormatting>
  <dataValidations count="5">
    <dataValidation allowBlank="1" showInputMessage="1" showErrorMessage="1" promptTitle="DESCRIPCIÓN DEL BIEN" prompt="Describa de manera clara el nombre del elemento que se esta solicitando y las caracteristicas del mismo si es necesario." sqref="B69 B3:B66" xr:uid="{66E6DF93-7490-4166-BD45-193499005803}"/>
    <dataValidation allowBlank="1" showInputMessage="1" showErrorMessage="1" promptTitle="UNIDAD DE MEDIDA" prompt="Digite la unidad de medida el elemento solicitado ejemplo: unidad, caja, gramos." sqref="C69 C3:C66" xr:uid="{FFEE6C9C-947E-4702-AE85-98A4F1E14899}"/>
    <dataValidation allowBlank="1" showInputMessage="1" showErrorMessage="1" promptTitle="FIRMA" prompt="Firma de la persona que autoriza la solicitud de bienes." sqref="B73" xr:uid="{E1495CAE-FDF8-4A2A-A428-7F00EAFDAA05}"/>
    <dataValidation allowBlank="1" showInputMessage="1" showErrorMessage="1" promptTitle="NOMBRE" prompt="Digite el nombre de la persona que autoriza esta solicitud de elementos" sqref="B72" xr:uid="{99D5AE7D-07E0-4A8C-979D-A2D346A2B834}"/>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B74" xr:uid="{2CE307DC-A40B-4A80-A4ED-375CCFBB055A}"/>
  </dataValidations>
  <pageMargins left="0.7" right="0.7" top="0.75" bottom="0.75"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8EBAE-2842-40D1-9B8A-4D0EFC3FBB04}">
  <dimension ref="A1:Q1028"/>
  <sheetViews>
    <sheetView tabSelected="1" topLeftCell="A86" zoomScaleNormal="100" workbookViewId="0">
      <selection activeCell="B3" sqref="B3:D86"/>
    </sheetView>
  </sheetViews>
  <sheetFormatPr baseColWidth="10" defaultColWidth="16.42578125" defaultRowHeight="15" customHeight="1" x14ac:dyDescent="0.25"/>
  <cols>
    <col min="1" max="1" width="6" style="135" customWidth="1"/>
    <col min="2" max="2" width="64.42578125" style="135" customWidth="1"/>
    <col min="3" max="3" width="13" style="135" customWidth="1"/>
    <col min="4" max="4" width="10.28515625" style="135" customWidth="1"/>
    <col min="5" max="5" width="13" style="135" customWidth="1"/>
    <col min="6" max="6" width="11.5703125" style="135" customWidth="1"/>
    <col min="7" max="7" width="14.5703125" style="170" customWidth="1"/>
    <col min="8" max="8" width="2" style="135" customWidth="1"/>
    <col min="9" max="9" width="17.42578125" style="135" customWidth="1"/>
    <col min="10" max="10" width="17" style="436" customWidth="1"/>
    <col min="11" max="11" width="15.5703125" style="135" customWidth="1"/>
    <col min="12" max="12" width="1.5703125" style="135" customWidth="1"/>
    <col min="13" max="13" width="9.42578125" style="135" customWidth="1"/>
    <col min="14" max="14" width="19.85546875" style="135" customWidth="1"/>
    <col min="15" max="15" width="18.7109375" style="135" customWidth="1"/>
    <col min="16" max="16" width="19.5703125" style="135" customWidth="1"/>
    <col min="17" max="17" width="13" style="135" customWidth="1"/>
    <col min="18" max="16384" width="16.42578125" style="135"/>
  </cols>
  <sheetData>
    <row r="1" spans="1:17" s="333" customFormat="1" ht="26.25" customHeight="1" thickBot="1" x14ac:dyDescent="0.3">
      <c r="A1" s="504" t="s">
        <v>2474</v>
      </c>
      <c r="B1" s="505"/>
      <c r="C1" s="506" t="s">
        <v>0</v>
      </c>
      <c r="D1" s="505"/>
      <c r="E1" s="505"/>
      <c r="F1" s="505"/>
      <c r="G1" s="505"/>
      <c r="H1" s="332" t="s">
        <v>1</v>
      </c>
      <c r="I1" s="507" t="s">
        <v>281</v>
      </c>
      <c r="J1" s="507"/>
      <c r="K1" s="507"/>
      <c r="L1" s="507"/>
      <c r="M1" s="507"/>
      <c r="N1" s="508"/>
      <c r="O1" s="508"/>
      <c r="P1" s="509"/>
    </row>
    <row r="2" spans="1:17" s="333" customFormat="1" ht="66.75" customHeight="1" thickBot="1" x14ac:dyDescent="0.3">
      <c r="A2" s="355" t="s">
        <v>2</v>
      </c>
      <c r="B2" s="356" t="s">
        <v>3</v>
      </c>
      <c r="C2" s="357" t="s">
        <v>4</v>
      </c>
      <c r="D2" s="356" t="s">
        <v>5</v>
      </c>
      <c r="E2" s="357" t="s">
        <v>6</v>
      </c>
      <c r="F2" s="358" t="s">
        <v>7</v>
      </c>
      <c r="G2" s="359" t="s">
        <v>8</v>
      </c>
      <c r="H2" s="360"/>
      <c r="I2" s="458" t="s">
        <v>2475</v>
      </c>
      <c r="J2" s="448" t="s">
        <v>2476</v>
      </c>
      <c r="K2" s="361" t="s">
        <v>9</v>
      </c>
      <c r="L2" s="362"/>
      <c r="M2" s="363" t="s">
        <v>10</v>
      </c>
      <c r="N2" s="462" t="s">
        <v>2477</v>
      </c>
      <c r="O2" s="453" t="s">
        <v>2478</v>
      </c>
      <c r="P2" s="364" t="s">
        <v>12</v>
      </c>
    </row>
    <row r="3" spans="1:17" ht="75" x14ac:dyDescent="0.25">
      <c r="A3" s="171">
        <v>1</v>
      </c>
      <c r="B3" s="432" t="s">
        <v>2390</v>
      </c>
      <c r="C3" s="433" t="s">
        <v>14</v>
      </c>
      <c r="D3" s="173">
        <v>1</v>
      </c>
      <c r="E3" s="151">
        <f>+K3</f>
        <v>199000</v>
      </c>
      <c r="F3" s="174">
        <v>0.19</v>
      </c>
      <c r="G3" s="175">
        <f>(E3*F3)+E3</f>
        <v>236810</v>
      </c>
      <c r="H3" s="176"/>
      <c r="I3" s="459">
        <v>148000</v>
      </c>
      <c r="J3" s="449">
        <v>250000</v>
      </c>
      <c r="K3" s="177">
        <f>+AVERAGE(I3,J3)</f>
        <v>199000</v>
      </c>
      <c r="L3" s="176"/>
      <c r="M3" s="174">
        <v>0.19</v>
      </c>
      <c r="N3" s="463">
        <f>+(I3*M3)+I3</f>
        <v>176120</v>
      </c>
      <c r="O3" s="454">
        <f>+(J3*M3)+J3</f>
        <v>297500</v>
      </c>
      <c r="P3" s="178">
        <f>+AVERAGE(N3,O3)</f>
        <v>236810</v>
      </c>
      <c r="Q3" s="161"/>
    </row>
    <row r="4" spans="1:17" ht="210" x14ac:dyDescent="0.25">
      <c r="A4" s="179">
        <v>2</v>
      </c>
      <c r="B4" s="434" t="s">
        <v>2391</v>
      </c>
      <c r="C4" s="433" t="s">
        <v>14</v>
      </c>
      <c r="D4" s="173">
        <v>1</v>
      </c>
      <c r="E4" s="151">
        <f t="shared" ref="E4:E86" si="0">+K4</f>
        <v>969306.72499999998</v>
      </c>
      <c r="F4" s="174">
        <v>0.19</v>
      </c>
      <c r="G4" s="175">
        <f t="shared" ref="G4:G67" si="1">(E4*F4)+E4</f>
        <v>1153475.00275</v>
      </c>
      <c r="H4" s="180"/>
      <c r="I4" s="459">
        <v>905000</v>
      </c>
      <c r="J4" s="449">
        <v>1033613.45</v>
      </c>
      <c r="K4" s="177">
        <f t="shared" ref="K4:K63" si="2">+AVERAGE(I4,J4)</f>
        <v>969306.72499999998</v>
      </c>
      <c r="L4" s="180"/>
      <c r="M4" s="181">
        <v>0.19</v>
      </c>
      <c r="N4" s="463">
        <f t="shared" ref="N4:N64" si="3">+(I4*M4)+I4</f>
        <v>1076950</v>
      </c>
      <c r="O4" s="454">
        <f t="shared" ref="O4:O64" si="4">+(J4*M4)+J4</f>
        <v>1230000.0055</v>
      </c>
      <c r="P4" s="178">
        <f t="shared" ref="P4:P67" si="5">+AVERAGE(N4,O4)</f>
        <v>1153475.00275</v>
      </c>
      <c r="Q4" s="161"/>
    </row>
    <row r="5" spans="1:17" ht="105" x14ac:dyDescent="0.25">
      <c r="A5" s="179">
        <v>3</v>
      </c>
      <c r="B5" s="434" t="s">
        <v>2392</v>
      </c>
      <c r="C5" s="433" t="s">
        <v>14</v>
      </c>
      <c r="D5" s="173">
        <v>1</v>
      </c>
      <c r="E5" s="151">
        <f t="shared" si="0"/>
        <v>475415.96500000003</v>
      </c>
      <c r="F5" s="174">
        <v>0.19</v>
      </c>
      <c r="G5" s="175">
        <f t="shared" si="1"/>
        <v>565744.99835000001</v>
      </c>
      <c r="H5" s="180"/>
      <c r="I5" s="459">
        <v>371000</v>
      </c>
      <c r="J5" s="449">
        <v>579831.93000000005</v>
      </c>
      <c r="K5" s="177">
        <f t="shared" si="2"/>
        <v>475415.96500000003</v>
      </c>
      <c r="L5" s="180"/>
      <c r="M5" s="181">
        <v>0.19</v>
      </c>
      <c r="N5" s="463">
        <f t="shared" si="3"/>
        <v>441490</v>
      </c>
      <c r="O5" s="454">
        <f t="shared" si="4"/>
        <v>689999.99670000002</v>
      </c>
      <c r="P5" s="178">
        <f t="shared" si="5"/>
        <v>565744.99835000001</v>
      </c>
      <c r="Q5" s="161"/>
    </row>
    <row r="6" spans="1:17" ht="210" x14ac:dyDescent="0.25">
      <c r="A6" s="171">
        <v>4</v>
      </c>
      <c r="B6" s="434" t="s">
        <v>2393</v>
      </c>
      <c r="C6" s="433" t="s">
        <v>14</v>
      </c>
      <c r="D6" s="173">
        <v>1</v>
      </c>
      <c r="E6" s="151">
        <f t="shared" si="0"/>
        <v>3152999.58</v>
      </c>
      <c r="F6" s="174">
        <v>0.19</v>
      </c>
      <c r="G6" s="175">
        <f t="shared" si="1"/>
        <v>3752069.5002000001</v>
      </c>
      <c r="H6" s="180"/>
      <c r="I6" s="459">
        <v>2520000</v>
      </c>
      <c r="J6" s="449">
        <v>3785999.1600000006</v>
      </c>
      <c r="K6" s="177">
        <f t="shared" si="2"/>
        <v>3152999.58</v>
      </c>
      <c r="L6" s="180"/>
      <c r="M6" s="181">
        <v>0.19</v>
      </c>
      <c r="N6" s="463">
        <f t="shared" si="3"/>
        <v>2998800</v>
      </c>
      <c r="O6" s="454">
        <f t="shared" si="4"/>
        <v>4505339.0004000012</v>
      </c>
      <c r="P6" s="178">
        <f t="shared" si="5"/>
        <v>3752069.5002000006</v>
      </c>
      <c r="Q6" s="161"/>
    </row>
    <row r="7" spans="1:17" ht="180" x14ac:dyDescent="0.25">
      <c r="A7" s="179">
        <v>5</v>
      </c>
      <c r="B7" s="434" t="s">
        <v>2394</v>
      </c>
      <c r="C7" s="433" t="s">
        <v>14</v>
      </c>
      <c r="D7" s="173">
        <v>1</v>
      </c>
      <c r="E7" s="151">
        <f t="shared" si="0"/>
        <v>3270516.3850000002</v>
      </c>
      <c r="F7" s="174">
        <v>0.19</v>
      </c>
      <c r="G7" s="175">
        <f t="shared" si="1"/>
        <v>3891914.4981500003</v>
      </c>
      <c r="H7" s="180"/>
      <c r="I7" s="459">
        <v>2597000</v>
      </c>
      <c r="J7" s="449">
        <v>3944032.7700000005</v>
      </c>
      <c r="K7" s="177">
        <f t="shared" si="2"/>
        <v>3270516.3850000002</v>
      </c>
      <c r="L7" s="180"/>
      <c r="M7" s="181">
        <v>0.19</v>
      </c>
      <c r="N7" s="463">
        <f t="shared" si="3"/>
        <v>3090430</v>
      </c>
      <c r="O7" s="454">
        <f t="shared" si="4"/>
        <v>4693398.9963000007</v>
      </c>
      <c r="P7" s="178">
        <f t="shared" si="5"/>
        <v>3891914.4981500003</v>
      </c>
      <c r="Q7" s="161"/>
    </row>
    <row r="8" spans="1:17" ht="210" x14ac:dyDescent="0.25">
      <c r="A8" s="179">
        <v>6</v>
      </c>
      <c r="B8" s="434" t="s">
        <v>2395</v>
      </c>
      <c r="C8" s="433" t="s">
        <v>14</v>
      </c>
      <c r="D8" s="173">
        <v>1</v>
      </c>
      <c r="E8" s="151">
        <f t="shared" si="0"/>
        <v>2158024.79</v>
      </c>
      <c r="F8" s="174">
        <v>0.19</v>
      </c>
      <c r="G8" s="175">
        <f t="shared" si="1"/>
        <v>2568049.5000999998</v>
      </c>
      <c r="H8" s="180"/>
      <c r="I8" s="459">
        <v>1650000</v>
      </c>
      <c r="J8" s="449">
        <v>2666049.5800000005</v>
      </c>
      <c r="K8" s="177">
        <f t="shared" si="2"/>
        <v>2158024.79</v>
      </c>
      <c r="L8" s="180"/>
      <c r="M8" s="181">
        <v>0.19</v>
      </c>
      <c r="N8" s="463">
        <f t="shared" si="3"/>
        <v>1963500</v>
      </c>
      <c r="O8" s="454">
        <f t="shared" si="4"/>
        <v>3172599.0002000006</v>
      </c>
      <c r="P8" s="178">
        <f t="shared" si="5"/>
        <v>2568049.5001000003</v>
      </c>
      <c r="Q8" s="161"/>
    </row>
    <row r="9" spans="1:17" ht="105" x14ac:dyDescent="0.25">
      <c r="A9" s="171">
        <v>7</v>
      </c>
      <c r="B9" s="434" t="s">
        <v>2396</v>
      </c>
      <c r="C9" s="433" t="s">
        <v>14</v>
      </c>
      <c r="D9" s="173">
        <v>1</v>
      </c>
      <c r="E9" s="151">
        <f t="shared" si="0"/>
        <v>1953024.7900000003</v>
      </c>
      <c r="F9" s="174">
        <v>0.19</v>
      </c>
      <c r="G9" s="175">
        <f t="shared" si="1"/>
        <v>2324099.5001000003</v>
      </c>
      <c r="H9" s="180"/>
      <c r="I9" s="459">
        <v>1240000</v>
      </c>
      <c r="J9" s="449">
        <v>2666049.5800000005</v>
      </c>
      <c r="K9" s="177">
        <f t="shared" si="2"/>
        <v>1953024.7900000003</v>
      </c>
      <c r="L9" s="180"/>
      <c r="M9" s="181">
        <v>0.19</v>
      </c>
      <c r="N9" s="463">
        <f t="shared" si="3"/>
        <v>1475600</v>
      </c>
      <c r="O9" s="454">
        <f t="shared" si="4"/>
        <v>3172599.0002000006</v>
      </c>
      <c r="P9" s="178">
        <f t="shared" si="5"/>
        <v>2324099.5001000003</v>
      </c>
      <c r="Q9" s="161"/>
    </row>
    <row r="10" spans="1:17" ht="105" x14ac:dyDescent="0.25">
      <c r="A10" s="179">
        <v>8</v>
      </c>
      <c r="B10" s="434" t="s">
        <v>2397</v>
      </c>
      <c r="C10" s="433" t="s">
        <v>14</v>
      </c>
      <c r="D10" s="173">
        <v>1</v>
      </c>
      <c r="E10" s="151">
        <f t="shared" si="0"/>
        <v>325507.98499999999</v>
      </c>
      <c r="F10" s="174">
        <v>0.19</v>
      </c>
      <c r="G10" s="175">
        <f t="shared" si="1"/>
        <v>387354.50214999996</v>
      </c>
      <c r="H10" s="180"/>
      <c r="I10" s="459">
        <v>249000</v>
      </c>
      <c r="J10" s="449">
        <v>402015.97</v>
      </c>
      <c r="K10" s="177">
        <f t="shared" si="2"/>
        <v>325507.98499999999</v>
      </c>
      <c r="L10" s="180"/>
      <c r="M10" s="181">
        <v>0.19</v>
      </c>
      <c r="N10" s="463">
        <f t="shared" si="3"/>
        <v>296310</v>
      </c>
      <c r="O10" s="454">
        <f t="shared" si="4"/>
        <v>478399.00429999997</v>
      </c>
      <c r="P10" s="178">
        <f t="shared" si="5"/>
        <v>387354.50214999996</v>
      </c>
      <c r="Q10" s="161"/>
    </row>
    <row r="11" spans="1:17" ht="90" x14ac:dyDescent="0.25">
      <c r="A11" s="179">
        <v>9</v>
      </c>
      <c r="B11" s="434" t="s">
        <v>2398</v>
      </c>
      <c r="C11" s="433" t="s">
        <v>14</v>
      </c>
      <c r="D11" s="173">
        <v>1</v>
      </c>
      <c r="E11" s="151">
        <f t="shared" si="0"/>
        <v>378533.19500000007</v>
      </c>
      <c r="F11" s="174">
        <v>0.19</v>
      </c>
      <c r="G11" s="175">
        <f t="shared" si="1"/>
        <v>450454.50205000007</v>
      </c>
      <c r="H11" s="180"/>
      <c r="I11" s="459">
        <v>289000</v>
      </c>
      <c r="J11" s="449">
        <v>468066.39000000007</v>
      </c>
      <c r="K11" s="177">
        <f t="shared" si="2"/>
        <v>378533.19500000007</v>
      </c>
      <c r="L11" s="180"/>
      <c r="M11" s="181">
        <v>0.19</v>
      </c>
      <c r="N11" s="463">
        <f t="shared" si="3"/>
        <v>343910</v>
      </c>
      <c r="O11" s="454">
        <f t="shared" si="4"/>
        <v>556999.00410000014</v>
      </c>
      <c r="P11" s="178">
        <f t="shared" si="5"/>
        <v>450454.50205000007</v>
      </c>
      <c r="Q11" s="161"/>
    </row>
    <row r="12" spans="1:17" ht="195" x14ac:dyDescent="0.25">
      <c r="A12" s="171">
        <v>10</v>
      </c>
      <c r="B12" s="434" t="s">
        <v>2399</v>
      </c>
      <c r="C12" s="433" t="s">
        <v>14</v>
      </c>
      <c r="D12" s="173">
        <v>1</v>
      </c>
      <c r="E12" s="151">
        <f t="shared" si="0"/>
        <v>428197.06</v>
      </c>
      <c r="F12" s="174">
        <v>0.19</v>
      </c>
      <c r="G12" s="175">
        <f t="shared" si="1"/>
        <v>509554.50140000001</v>
      </c>
      <c r="H12" s="180"/>
      <c r="I12" s="459">
        <v>369000</v>
      </c>
      <c r="J12" s="449">
        <v>487394.12</v>
      </c>
      <c r="K12" s="177">
        <f t="shared" si="2"/>
        <v>428197.06</v>
      </c>
      <c r="L12" s="180"/>
      <c r="M12" s="181">
        <v>0.19</v>
      </c>
      <c r="N12" s="463">
        <f t="shared" si="3"/>
        <v>439110</v>
      </c>
      <c r="O12" s="454">
        <f t="shared" si="4"/>
        <v>579999.00280000002</v>
      </c>
      <c r="P12" s="178">
        <f t="shared" si="5"/>
        <v>509554.50140000001</v>
      </c>
      <c r="Q12" s="161"/>
    </row>
    <row r="13" spans="1:17" ht="255" x14ac:dyDescent="0.25">
      <c r="A13" s="179">
        <v>11</v>
      </c>
      <c r="B13" s="434" t="s">
        <v>2400</v>
      </c>
      <c r="C13" s="433" t="s">
        <v>14</v>
      </c>
      <c r="D13" s="173">
        <v>1</v>
      </c>
      <c r="E13" s="151">
        <f t="shared" si="0"/>
        <v>965400</v>
      </c>
      <c r="F13" s="174">
        <v>0.19</v>
      </c>
      <c r="G13" s="175">
        <f t="shared" si="1"/>
        <v>1148826</v>
      </c>
      <c r="H13" s="180"/>
      <c r="I13" s="459">
        <v>785000</v>
      </c>
      <c r="J13" s="449">
        <v>1145800</v>
      </c>
      <c r="K13" s="177">
        <f t="shared" si="2"/>
        <v>965400</v>
      </c>
      <c r="L13" s="180"/>
      <c r="M13" s="181">
        <v>0.19</v>
      </c>
      <c r="N13" s="463">
        <f t="shared" si="3"/>
        <v>934150</v>
      </c>
      <c r="O13" s="454">
        <f t="shared" si="4"/>
        <v>1363502</v>
      </c>
      <c r="P13" s="178">
        <f t="shared" si="5"/>
        <v>1148826</v>
      </c>
      <c r="Q13" s="161"/>
    </row>
    <row r="14" spans="1:17" ht="225" x14ac:dyDescent="0.25">
      <c r="A14" s="179">
        <v>12</v>
      </c>
      <c r="B14" s="434" t="s">
        <v>2401</v>
      </c>
      <c r="C14" s="433" t="s">
        <v>14</v>
      </c>
      <c r="D14" s="173">
        <v>1</v>
      </c>
      <c r="E14" s="151">
        <f t="shared" si="0"/>
        <v>359697.06</v>
      </c>
      <c r="F14" s="174">
        <v>0.19</v>
      </c>
      <c r="G14" s="175">
        <f t="shared" si="1"/>
        <v>428039.50140000001</v>
      </c>
      <c r="H14" s="180"/>
      <c r="I14" s="459">
        <v>232000</v>
      </c>
      <c r="J14" s="449">
        <v>487394.12</v>
      </c>
      <c r="K14" s="177">
        <f t="shared" si="2"/>
        <v>359697.06</v>
      </c>
      <c r="L14" s="180"/>
      <c r="M14" s="181">
        <v>0.19</v>
      </c>
      <c r="N14" s="463">
        <f t="shared" si="3"/>
        <v>276080</v>
      </c>
      <c r="O14" s="454">
        <f t="shared" si="4"/>
        <v>579999.00280000002</v>
      </c>
      <c r="P14" s="178">
        <f t="shared" si="5"/>
        <v>428039.50140000001</v>
      </c>
      <c r="Q14" s="161"/>
    </row>
    <row r="15" spans="1:17" ht="135" x14ac:dyDescent="0.25">
      <c r="A15" s="171">
        <v>13</v>
      </c>
      <c r="B15" s="434" t="s">
        <v>2402</v>
      </c>
      <c r="C15" s="433" t="s">
        <v>14</v>
      </c>
      <c r="D15" s="173">
        <v>1</v>
      </c>
      <c r="E15" s="151">
        <f t="shared" si="0"/>
        <v>2132772.69</v>
      </c>
      <c r="F15" s="174">
        <v>0.19</v>
      </c>
      <c r="G15" s="175">
        <f t="shared" si="1"/>
        <v>2537999.5011</v>
      </c>
      <c r="H15" s="180"/>
      <c r="I15" s="459">
        <v>1600000</v>
      </c>
      <c r="J15" s="449">
        <v>2665545.38</v>
      </c>
      <c r="K15" s="177">
        <f t="shared" si="2"/>
        <v>2132772.69</v>
      </c>
      <c r="L15" s="180"/>
      <c r="M15" s="181">
        <v>0.19</v>
      </c>
      <c r="N15" s="463">
        <f t="shared" si="3"/>
        <v>1904000</v>
      </c>
      <c r="O15" s="454">
        <f t="shared" si="4"/>
        <v>3171999.0022</v>
      </c>
      <c r="P15" s="178">
        <f t="shared" si="5"/>
        <v>2537999.5011</v>
      </c>
      <c r="Q15" s="161"/>
    </row>
    <row r="16" spans="1:17" ht="255" x14ac:dyDescent="0.25">
      <c r="A16" s="179">
        <v>14</v>
      </c>
      <c r="B16" s="434" t="s">
        <v>2403</v>
      </c>
      <c r="C16" s="433" t="s">
        <v>14</v>
      </c>
      <c r="D16" s="173">
        <v>1</v>
      </c>
      <c r="E16" s="151">
        <f t="shared" si="0"/>
        <v>1623465.9650000001</v>
      </c>
      <c r="F16" s="174">
        <v>0.19</v>
      </c>
      <c r="G16" s="175">
        <f t="shared" si="1"/>
        <v>1931924.49835</v>
      </c>
      <c r="H16" s="180"/>
      <c r="I16" s="459">
        <v>1115000</v>
      </c>
      <c r="J16" s="449">
        <v>2131931.9300000002</v>
      </c>
      <c r="K16" s="177">
        <f t="shared" si="2"/>
        <v>1623465.9650000001</v>
      </c>
      <c r="L16" s="180"/>
      <c r="M16" s="181">
        <v>0.19</v>
      </c>
      <c r="N16" s="463">
        <f t="shared" si="3"/>
        <v>1326850</v>
      </c>
      <c r="O16" s="454">
        <f t="shared" si="4"/>
        <v>2536998.9967</v>
      </c>
      <c r="P16" s="178">
        <f t="shared" si="5"/>
        <v>1931924.49835</v>
      </c>
      <c r="Q16" s="161"/>
    </row>
    <row r="17" spans="1:17" ht="105" x14ac:dyDescent="0.25">
      <c r="A17" s="179">
        <v>15</v>
      </c>
      <c r="B17" s="434" t="s">
        <v>2404</v>
      </c>
      <c r="C17" s="433" t="s">
        <v>14</v>
      </c>
      <c r="D17" s="173">
        <v>1</v>
      </c>
      <c r="E17" s="151">
        <f t="shared" si="0"/>
        <v>2535545.7999999998</v>
      </c>
      <c r="F17" s="174">
        <v>0.19</v>
      </c>
      <c r="G17" s="175">
        <f t="shared" si="1"/>
        <v>3017299.5019999999</v>
      </c>
      <c r="H17" s="180"/>
      <c r="I17" s="459">
        <v>1940000</v>
      </c>
      <c r="J17" s="449">
        <v>3131091.6</v>
      </c>
      <c r="K17" s="177">
        <f t="shared" si="2"/>
        <v>2535545.7999999998</v>
      </c>
      <c r="L17" s="180"/>
      <c r="M17" s="181">
        <v>0.19</v>
      </c>
      <c r="N17" s="463">
        <f t="shared" si="3"/>
        <v>2308600</v>
      </c>
      <c r="O17" s="454">
        <f t="shared" si="4"/>
        <v>3725999.0040000002</v>
      </c>
      <c r="P17" s="178">
        <f t="shared" si="5"/>
        <v>3017299.5020000003</v>
      </c>
      <c r="Q17" s="161"/>
    </row>
    <row r="18" spans="1:17" ht="120" x14ac:dyDescent="0.25">
      <c r="A18" s="171">
        <v>16</v>
      </c>
      <c r="B18" s="434" t="s">
        <v>2405</v>
      </c>
      <c r="C18" s="433" t="s">
        <v>14</v>
      </c>
      <c r="D18" s="173">
        <v>1</v>
      </c>
      <c r="E18" s="151">
        <f t="shared" si="0"/>
        <v>466163.44500000001</v>
      </c>
      <c r="F18" s="174">
        <v>0.19</v>
      </c>
      <c r="G18" s="175">
        <f t="shared" si="1"/>
        <v>554734.49955000007</v>
      </c>
      <c r="H18" s="180"/>
      <c r="I18" s="459">
        <v>413000</v>
      </c>
      <c r="J18" s="449">
        <v>519326.89</v>
      </c>
      <c r="K18" s="177">
        <f t="shared" si="2"/>
        <v>466163.44500000001</v>
      </c>
      <c r="L18" s="180"/>
      <c r="M18" s="181">
        <v>0.19</v>
      </c>
      <c r="N18" s="463">
        <f t="shared" si="3"/>
        <v>491470</v>
      </c>
      <c r="O18" s="454">
        <f t="shared" si="4"/>
        <v>617998.99910000002</v>
      </c>
      <c r="P18" s="178">
        <f t="shared" si="5"/>
        <v>554734.49955000007</v>
      </c>
      <c r="Q18" s="161"/>
    </row>
    <row r="19" spans="1:17" ht="165" x14ac:dyDescent="0.25">
      <c r="A19" s="179">
        <v>17</v>
      </c>
      <c r="B19" s="434" t="s">
        <v>2406</v>
      </c>
      <c r="C19" s="433" t="s">
        <v>14</v>
      </c>
      <c r="D19" s="173">
        <v>1</v>
      </c>
      <c r="E19" s="151">
        <f t="shared" si="0"/>
        <v>247900</v>
      </c>
      <c r="F19" s="174">
        <v>0.19</v>
      </c>
      <c r="G19" s="175">
        <f t="shared" si="1"/>
        <v>295001</v>
      </c>
      <c r="H19" s="180"/>
      <c r="I19" s="459">
        <v>185000</v>
      </c>
      <c r="J19" s="449">
        <v>310800</v>
      </c>
      <c r="K19" s="177">
        <f t="shared" si="2"/>
        <v>247900</v>
      </c>
      <c r="L19" s="180"/>
      <c r="M19" s="181">
        <v>0.19</v>
      </c>
      <c r="N19" s="463">
        <f t="shared" si="3"/>
        <v>220150</v>
      </c>
      <c r="O19" s="454">
        <f t="shared" si="4"/>
        <v>369852</v>
      </c>
      <c r="P19" s="178">
        <f t="shared" si="5"/>
        <v>295001</v>
      </c>
      <c r="Q19" s="161"/>
    </row>
    <row r="20" spans="1:17" ht="120" x14ac:dyDescent="0.25">
      <c r="A20" s="179">
        <v>18</v>
      </c>
      <c r="B20" s="434" t="s">
        <v>2407</v>
      </c>
      <c r="C20" s="433" t="s">
        <v>14</v>
      </c>
      <c r="D20" s="173">
        <v>1</v>
      </c>
      <c r="E20" s="151">
        <f t="shared" si="0"/>
        <v>1270944.96</v>
      </c>
      <c r="F20" s="174">
        <v>0.19</v>
      </c>
      <c r="G20" s="175">
        <f t="shared" si="1"/>
        <v>1512424.5023999999</v>
      </c>
      <c r="H20" s="180"/>
      <c r="I20" s="459">
        <v>1115000</v>
      </c>
      <c r="J20" s="449">
        <v>1426889.92</v>
      </c>
      <c r="K20" s="177">
        <f t="shared" si="2"/>
        <v>1270944.96</v>
      </c>
      <c r="L20" s="180"/>
      <c r="M20" s="181">
        <v>0.19</v>
      </c>
      <c r="N20" s="463">
        <f t="shared" si="3"/>
        <v>1326850</v>
      </c>
      <c r="O20" s="454">
        <f t="shared" si="4"/>
        <v>1697999.0048</v>
      </c>
      <c r="P20" s="178">
        <f t="shared" si="5"/>
        <v>1512424.5024000001</v>
      </c>
      <c r="Q20" s="161"/>
    </row>
    <row r="21" spans="1:17" ht="165" x14ac:dyDescent="0.25">
      <c r="A21" s="171">
        <v>19</v>
      </c>
      <c r="B21" s="434" t="s">
        <v>2408</v>
      </c>
      <c r="C21" s="433" t="s">
        <v>14</v>
      </c>
      <c r="D21" s="173">
        <v>1</v>
      </c>
      <c r="E21" s="151">
        <f t="shared" si="0"/>
        <v>737541.59499999997</v>
      </c>
      <c r="F21" s="174">
        <v>0.19</v>
      </c>
      <c r="G21" s="175">
        <f t="shared" si="1"/>
        <v>877674.49804999994</v>
      </c>
      <c r="H21" s="180"/>
      <c r="I21" s="459">
        <v>585000</v>
      </c>
      <c r="J21" s="449">
        <v>890083.19</v>
      </c>
      <c r="K21" s="177">
        <f t="shared" si="2"/>
        <v>737541.59499999997</v>
      </c>
      <c r="L21" s="180"/>
      <c r="M21" s="181">
        <v>0.19</v>
      </c>
      <c r="N21" s="463">
        <f t="shared" si="3"/>
        <v>696150</v>
      </c>
      <c r="O21" s="454">
        <f t="shared" si="4"/>
        <v>1059198.9960999999</v>
      </c>
      <c r="P21" s="178">
        <f t="shared" si="5"/>
        <v>877674.49804999994</v>
      </c>
      <c r="Q21" s="161"/>
    </row>
    <row r="22" spans="1:17" ht="90" x14ac:dyDescent="0.25">
      <c r="A22" s="179">
        <v>20</v>
      </c>
      <c r="B22" s="434" t="s">
        <v>2409</v>
      </c>
      <c r="C22" s="433" t="s">
        <v>14</v>
      </c>
      <c r="D22" s="173">
        <v>1</v>
      </c>
      <c r="E22" s="151">
        <f t="shared" si="0"/>
        <v>572634.03499999992</v>
      </c>
      <c r="F22" s="174">
        <v>0.19</v>
      </c>
      <c r="G22" s="175">
        <f t="shared" si="1"/>
        <v>681434.50164999987</v>
      </c>
      <c r="H22" s="180"/>
      <c r="I22" s="459">
        <v>473000</v>
      </c>
      <c r="J22" s="449">
        <v>672268.07</v>
      </c>
      <c r="K22" s="177">
        <f t="shared" si="2"/>
        <v>572634.03499999992</v>
      </c>
      <c r="L22" s="180"/>
      <c r="M22" s="181">
        <v>0.19</v>
      </c>
      <c r="N22" s="463">
        <f t="shared" si="3"/>
        <v>562870</v>
      </c>
      <c r="O22" s="454">
        <f t="shared" si="4"/>
        <v>799999.00329999998</v>
      </c>
      <c r="P22" s="178">
        <f t="shared" si="5"/>
        <v>681434.50164999999</v>
      </c>
      <c r="Q22" s="161"/>
    </row>
    <row r="23" spans="1:17" ht="180" x14ac:dyDescent="0.25">
      <c r="A23" s="179">
        <v>21</v>
      </c>
      <c r="B23" s="434" t="s">
        <v>2410</v>
      </c>
      <c r="C23" s="433" t="s">
        <v>14</v>
      </c>
      <c r="D23" s="173">
        <v>1</v>
      </c>
      <c r="E23" s="151">
        <f t="shared" si="0"/>
        <v>584541.59499999997</v>
      </c>
      <c r="F23" s="174">
        <v>0.19</v>
      </c>
      <c r="G23" s="175">
        <f t="shared" si="1"/>
        <v>695604.49804999994</v>
      </c>
      <c r="H23" s="180"/>
      <c r="I23" s="459">
        <v>279000</v>
      </c>
      <c r="J23" s="449">
        <v>890083.19</v>
      </c>
      <c r="K23" s="177">
        <f t="shared" si="2"/>
        <v>584541.59499999997</v>
      </c>
      <c r="L23" s="180"/>
      <c r="M23" s="181">
        <v>0.19</v>
      </c>
      <c r="N23" s="463">
        <f t="shared" si="3"/>
        <v>332010</v>
      </c>
      <c r="O23" s="454">
        <f t="shared" si="4"/>
        <v>1059198.9960999999</v>
      </c>
      <c r="P23" s="178">
        <f t="shared" si="5"/>
        <v>695604.49804999994</v>
      </c>
      <c r="Q23" s="161"/>
    </row>
    <row r="24" spans="1:17" ht="285" x14ac:dyDescent="0.25">
      <c r="A24" s="171">
        <v>22</v>
      </c>
      <c r="B24" s="434" t="s">
        <v>2411</v>
      </c>
      <c r="C24" s="433" t="s">
        <v>14</v>
      </c>
      <c r="D24" s="173">
        <v>1</v>
      </c>
      <c r="E24" s="151">
        <f t="shared" si="0"/>
        <v>1487167.645</v>
      </c>
      <c r="F24" s="174">
        <v>0.19</v>
      </c>
      <c r="G24" s="175">
        <f t="shared" si="1"/>
        <v>1769729.49755</v>
      </c>
      <c r="H24" s="180"/>
      <c r="I24" s="459">
        <v>1114000</v>
      </c>
      <c r="J24" s="449">
        <v>1860335.29</v>
      </c>
      <c r="K24" s="177">
        <f t="shared" si="2"/>
        <v>1487167.645</v>
      </c>
      <c r="L24" s="180"/>
      <c r="M24" s="181">
        <v>0.19</v>
      </c>
      <c r="N24" s="463">
        <f t="shared" si="3"/>
        <v>1325660</v>
      </c>
      <c r="O24" s="454">
        <f t="shared" si="4"/>
        <v>2213798.9950999999</v>
      </c>
      <c r="P24" s="178">
        <f t="shared" si="5"/>
        <v>1769729.49755</v>
      </c>
      <c r="Q24" s="161"/>
    </row>
    <row r="25" spans="1:17" ht="240" x14ac:dyDescent="0.25">
      <c r="A25" s="179">
        <v>23</v>
      </c>
      <c r="B25" s="434" t="s">
        <v>2412</v>
      </c>
      <c r="C25" s="433" t="s">
        <v>14</v>
      </c>
      <c r="D25" s="173">
        <v>1</v>
      </c>
      <c r="E25" s="151">
        <f t="shared" si="0"/>
        <v>556974.37</v>
      </c>
      <c r="F25" s="174">
        <v>0.19</v>
      </c>
      <c r="G25" s="175">
        <f t="shared" si="1"/>
        <v>662799.50029999996</v>
      </c>
      <c r="H25" s="180"/>
      <c r="I25" s="459">
        <v>420000</v>
      </c>
      <c r="J25" s="449">
        <v>693948.74</v>
      </c>
      <c r="K25" s="177">
        <f t="shared" si="2"/>
        <v>556974.37</v>
      </c>
      <c r="L25" s="180"/>
      <c r="M25" s="181">
        <v>0.19</v>
      </c>
      <c r="N25" s="463">
        <f t="shared" si="3"/>
        <v>499800</v>
      </c>
      <c r="O25" s="454">
        <f t="shared" si="4"/>
        <v>825799.00060000003</v>
      </c>
      <c r="P25" s="178">
        <f t="shared" si="5"/>
        <v>662799.50029999996</v>
      </c>
      <c r="Q25" s="161"/>
    </row>
    <row r="26" spans="1:17" ht="120" x14ac:dyDescent="0.25">
      <c r="A26" s="179">
        <v>24</v>
      </c>
      <c r="B26" s="434" t="s">
        <v>2413</v>
      </c>
      <c r="C26" s="433" t="s">
        <v>14</v>
      </c>
      <c r="D26" s="173">
        <v>1</v>
      </c>
      <c r="E26" s="151">
        <f t="shared" si="0"/>
        <v>390268.48499999999</v>
      </c>
      <c r="F26" s="174">
        <v>0.19</v>
      </c>
      <c r="G26" s="175">
        <f t="shared" si="1"/>
        <v>464419.49714999995</v>
      </c>
      <c r="H26" s="180"/>
      <c r="I26" s="459">
        <v>594000</v>
      </c>
      <c r="J26" s="449">
        <v>186536.97</v>
      </c>
      <c r="K26" s="177">
        <f t="shared" si="2"/>
        <v>390268.48499999999</v>
      </c>
      <c r="L26" s="180"/>
      <c r="M26" s="181">
        <v>0.19</v>
      </c>
      <c r="N26" s="463">
        <f t="shared" si="3"/>
        <v>706860</v>
      </c>
      <c r="O26" s="454">
        <f t="shared" si="4"/>
        <v>221978.99429999999</v>
      </c>
      <c r="P26" s="178">
        <f t="shared" si="5"/>
        <v>464419.49715000001</v>
      </c>
      <c r="Q26" s="161"/>
    </row>
    <row r="27" spans="1:17" ht="45" x14ac:dyDescent="0.25">
      <c r="A27" s="171">
        <v>25</v>
      </c>
      <c r="B27" s="434" t="s">
        <v>2414</v>
      </c>
      <c r="C27" s="433" t="s">
        <v>14</v>
      </c>
      <c r="D27" s="173">
        <v>1</v>
      </c>
      <c r="E27" s="151">
        <f t="shared" si="0"/>
        <v>36646.639999999999</v>
      </c>
      <c r="F27" s="174">
        <v>0.19</v>
      </c>
      <c r="G27" s="175">
        <f t="shared" si="1"/>
        <v>43609.501600000003</v>
      </c>
      <c r="H27" s="180"/>
      <c r="I27" s="459">
        <v>18000</v>
      </c>
      <c r="J27" s="449">
        <v>55293.279999999999</v>
      </c>
      <c r="K27" s="177">
        <f t="shared" si="2"/>
        <v>36646.639999999999</v>
      </c>
      <c r="L27" s="180"/>
      <c r="M27" s="181">
        <v>0.19</v>
      </c>
      <c r="N27" s="463">
        <f t="shared" si="3"/>
        <v>21420</v>
      </c>
      <c r="O27" s="454">
        <f t="shared" si="4"/>
        <v>65799.003200000006</v>
      </c>
      <c r="P27" s="178">
        <f t="shared" si="5"/>
        <v>43609.501600000003</v>
      </c>
      <c r="Q27" s="161"/>
    </row>
    <row r="28" spans="1:17" ht="409.5" x14ac:dyDescent="0.25">
      <c r="A28" s="179">
        <v>26</v>
      </c>
      <c r="B28" s="434" t="s">
        <v>2415</v>
      </c>
      <c r="C28" s="433" t="s">
        <v>14</v>
      </c>
      <c r="D28" s="173">
        <v>1</v>
      </c>
      <c r="E28" s="151">
        <f t="shared" si="0"/>
        <v>1656659.2450000001</v>
      </c>
      <c r="F28" s="174">
        <v>0.19</v>
      </c>
      <c r="G28" s="175">
        <f t="shared" si="1"/>
        <v>1971424.5015500002</v>
      </c>
      <c r="H28" s="180"/>
      <c r="I28" s="459">
        <v>1095000</v>
      </c>
      <c r="J28" s="449">
        <v>2218318.4900000002</v>
      </c>
      <c r="K28" s="177">
        <f t="shared" si="2"/>
        <v>1656659.2450000001</v>
      </c>
      <c r="L28" s="180"/>
      <c r="M28" s="181">
        <v>0.19</v>
      </c>
      <c r="N28" s="463">
        <f t="shared" si="3"/>
        <v>1303050</v>
      </c>
      <c r="O28" s="454">
        <f t="shared" si="4"/>
        <v>2639799.0031000003</v>
      </c>
      <c r="P28" s="178">
        <f t="shared" si="5"/>
        <v>1971424.5015500002</v>
      </c>
      <c r="Q28" s="161"/>
    </row>
    <row r="29" spans="1:17" ht="225" x14ac:dyDescent="0.25">
      <c r="A29" s="179">
        <v>27</v>
      </c>
      <c r="B29" s="434" t="s">
        <v>2416</v>
      </c>
      <c r="C29" s="433" t="s">
        <v>14</v>
      </c>
      <c r="D29" s="173">
        <v>1</v>
      </c>
      <c r="E29" s="151">
        <f t="shared" si="0"/>
        <v>958667.64500000002</v>
      </c>
      <c r="F29" s="174">
        <v>0.19</v>
      </c>
      <c r="G29" s="175">
        <f t="shared" si="1"/>
        <v>1140814.49755</v>
      </c>
      <c r="H29" s="180"/>
      <c r="I29" s="459">
        <v>657000</v>
      </c>
      <c r="J29" s="449">
        <v>1260335.29</v>
      </c>
      <c r="K29" s="177">
        <f t="shared" si="2"/>
        <v>958667.64500000002</v>
      </c>
      <c r="L29" s="180"/>
      <c r="M29" s="181">
        <v>0.19</v>
      </c>
      <c r="N29" s="463">
        <f t="shared" si="3"/>
        <v>781830</v>
      </c>
      <c r="O29" s="454">
        <f t="shared" si="4"/>
        <v>1499798.9950999999</v>
      </c>
      <c r="P29" s="178">
        <f t="shared" si="5"/>
        <v>1140814.49755</v>
      </c>
      <c r="Q29" s="161"/>
    </row>
    <row r="30" spans="1:17" ht="195" x14ac:dyDescent="0.25">
      <c r="A30" s="171">
        <v>28</v>
      </c>
      <c r="B30" s="434" t="s">
        <v>2417</v>
      </c>
      <c r="C30" s="433" t="s">
        <v>14</v>
      </c>
      <c r="D30" s="173">
        <v>1</v>
      </c>
      <c r="E30" s="151">
        <f t="shared" si="0"/>
        <v>50716.805</v>
      </c>
      <c r="F30" s="174">
        <v>0.19</v>
      </c>
      <c r="G30" s="175">
        <f t="shared" si="1"/>
        <v>60352.997950000004</v>
      </c>
      <c r="H30" s="180"/>
      <c r="I30" s="459">
        <v>45300</v>
      </c>
      <c r="J30" s="449">
        <v>56133.61</v>
      </c>
      <c r="K30" s="177">
        <f t="shared" si="2"/>
        <v>50716.805</v>
      </c>
      <c r="L30" s="180"/>
      <c r="M30" s="181">
        <v>0.19</v>
      </c>
      <c r="N30" s="463">
        <f t="shared" si="3"/>
        <v>53907</v>
      </c>
      <c r="O30" s="454">
        <f t="shared" si="4"/>
        <v>66798.995900000009</v>
      </c>
      <c r="P30" s="178">
        <f t="shared" si="5"/>
        <v>60352.997950000004</v>
      </c>
      <c r="Q30" s="161"/>
    </row>
    <row r="31" spans="1:17" ht="300" x14ac:dyDescent="0.25">
      <c r="A31" s="179">
        <v>29</v>
      </c>
      <c r="B31" s="434" t="s">
        <v>2418</v>
      </c>
      <c r="C31" s="433" t="s">
        <v>14</v>
      </c>
      <c r="D31" s="173">
        <v>1</v>
      </c>
      <c r="E31" s="151">
        <f t="shared" si="0"/>
        <v>398859.66499999998</v>
      </c>
      <c r="F31" s="174">
        <v>0.19</v>
      </c>
      <c r="G31" s="175">
        <f t="shared" si="1"/>
        <v>474643.00134999998</v>
      </c>
      <c r="H31" s="180"/>
      <c r="I31" s="459">
        <v>217000</v>
      </c>
      <c r="J31" s="449">
        <v>580719.32999999996</v>
      </c>
      <c r="K31" s="177">
        <f t="shared" si="2"/>
        <v>398859.66499999998</v>
      </c>
      <c r="L31" s="180"/>
      <c r="M31" s="181">
        <v>0.19</v>
      </c>
      <c r="N31" s="463">
        <f t="shared" si="3"/>
        <v>258230</v>
      </c>
      <c r="O31" s="454">
        <f t="shared" si="4"/>
        <v>691056.00269999995</v>
      </c>
      <c r="P31" s="178">
        <f t="shared" si="5"/>
        <v>474643.00134999998</v>
      </c>
      <c r="Q31" s="161"/>
    </row>
    <row r="32" spans="1:17" ht="150" x14ac:dyDescent="0.25">
      <c r="A32" s="179">
        <v>30</v>
      </c>
      <c r="B32" s="434" t="s">
        <v>2419</v>
      </c>
      <c r="C32" s="433" t="s">
        <v>14</v>
      </c>
      <c r="D32" s="173">
        <v>1</v>
      </c>
      <c r="E32" s="151">
        <f t="shared" si="0"/>
        <v>145617.22500000001</v>
      </c>
      <c r="F32" s="174">
        <v>0.19</v>
      </c>
      <c r="G32" s="175">
        <f t="shared" si="1"/>
        <v>173284.49775000001</v>
      </c>
      <c r="H32" s="180"/>
      <c r="I32" s="459">
        <v>103000</v>
      </c>
      <c r="J32" s="449">
        <v>188234.45</v>
      </c>
      <c r="K32" s="177">
        <f t="shared" si="2"/>
        <v>145617.22500000001</v>
      </c>
      <c r="L32" s="180"/>
      <c r="M32" s="181">
        <v>0.19</v>
      </c>
      <c r="N32" s="463">
        <f t="shared" si="3"/>
        <v>122570</v>
      </c>
      <c r="O32" s="454">
        <f t="shared" si="4"/>
        <v>223998.99550000002</v>
      </c>
      <c r="P32" s="178">
        <f t="shared" si="5"/>
        <v>173284.49775000001</v>
      </c>
      <c r="Q32" s="161"/>
    </row>
    <row r="33" spans="1:17" ht="255" x14ac:dyDescent="0.25">
      <c r="A33" s="171">
        <v>31</v>
      </c>
      <c r="B33" s="434" t="s">
        <v>2420</v>
      </c>
      <c r="C33" s="433" t="s">
        <v>54</v>
      </c>
      <c r="D33" s="173">
        <v>1</v>
      </c>
      <c r="E33" s="151">
        <f t="shared" si="0"/>
        <v>15207.645</v>
      </c>
      <c r="F33" s="174">
        <v>0.19</v>
      </c>
      <c r="G33" s="175">
        <f t="shared" si="1"/>
        <v>18097.097549999999</v>
      </c>
      <c r="H33" s="180"/>
      <c r="I33" s="459">
        <v>10080</v>
      </c>
      <c r="J33" s="449">
        <v>20335.29</v>
      </c>
      <c r="K33" s="177">
        <f t="shared" si="2"/>
        <v>15207.645</v>
      </c>
      <c r="L33" s="180"/>
      <c r="M33" s="181">
        <v>0.19</v>
      </c>
      <c r="N33" s="463">
        <f t="shared" si="3"/>
        <v>11995.2</v>
      </c>
      <c r="O33" s="454">
        <f t="shared" si="4"/>
        <v>24198.9951</v>
      </c>
      <c r="P33" s="178">
        <f t="shared" si="5"/>
        <v>18097.097549999999</v>
      </c>
      <c r="Q33" s="161"/>
    </row>
    <row r="34" spans="1:17" ht="180" x14ac:dyDescent="0.25">
      <c r="A34" s="179">
        <v>32</v>
      </c>
      <c r="B34" s="434" t="s">
        <v>2421</v>
      </c>
      <c r="C34" s="433" t="s">
        <v>54</v>
      </c>
      <c r="D34" s="173">
        <v>1</v>
      </c>
      <c r="E34" s="151">
        <f t="shared" si="0"/>
        <v>20117.855</v>
      </c>
      <c r="F34" s="174">
        <v>0.19</v>
      </c>
      <c r="G34" s="175">
        <f t="shared" si="1"/>
        <v>23940.247449999999</v>
      </c>
      <c r="H34" s="176"/>
      <c r="I34" s="460">
        <v>13850</v>
      </c>
      <c r="J34" s="450">
        <v>26385.71</v>
      </c>
      <c r="K34" s="177">
        <f t="shared" si="2"/>
        <v>20117.855</v>
      </c>
      <c r="L34" s="176"/>
      <c r="M34" s="181">
        <v>0.19</v>
      </c>
      <c r="N34" s="463">
        <f t="shared" si="3"/>
        <v>16481.5</v>
      </c>
      <c r="O34" s="454">
        <f t="shared" si="4"/>
        <v>31398.994899999998</v>
      </c>
      <c r="P34" s="178">
        <f t="shared" si="5"/>
        <v>23940.247449999999</v>
      </c>
      <c r="Q34" s="161"/>
    </row>
    <row r="35" spans="1:17" ht="255" x14ac:dyDescent="0.25">
      <c r="A35" s="179">
        <v>33</v>
      </c>
      <c r="B35" s="434" t="s">
        <v>2422</v>
      </c>
      <c r="C35" s="433" t="s">
        <v>14</v>
      </c>
      <c r="D35" s="173">
        <v>1</v>
      </c>
      <c r="E35" s="151">
        <f t="shared" si="0"/>
        <v>1027768.485</v>
      </c>
      <c r="F35" s="174">
        <v>0.19</v>
      </c>
      <c r="G35" s="175">
        <f t="shared" si="1"/>
        <v>1223044.49715</v>
      </c>
      <c r="H35" s="176"/>
      <c r="I35" s="460">
        <v>711000</v>
      </c>
      <c r="J35" s="451">
        <v>1344536.97</v>
      </c>
      <c r="K35" s="177">
        <f t="shared" si="2"/>
        <v>1027768.485</v>
      </c>
      <c r="L35" s="176"/>
      <c r="M35" s="181">
        <v>0.19</v>
      </c>
      <c r="N35" s="463">
        <f t="shared" si="3"/>
        <v>846090</v>
      </c>
      <c r="O35" s="454">
        <f t="shared" si="4"/>
        <v>1599998.9942999999</v>
      </c>
      <c r="P35" s="178">
        <f t="shared" si="5"/>
        <v>1223044.49715</v>
      </c>
      <c r="Q35" s="161"/>
    </row>
    <row r="36" spans="1:17" ht="345" x14ac:dyDescent="0.25">
      <c r="A36" s="171">
        <v>34</v>
      </c>
      <c r="B36" s="434" t="s">
        <v>2423</v>
      </c>
      <c r="C36" s="433" t="s">
        <v>14</v>
      </c>
      <c r="D36" s="173">
        <v>1</v>
      </c>
      <c r="E36" s="151">
        <f t="shared" si="0"/>
        <v>905432.35499999998</v>
      </c>
      <c r="F36" s="174">
        <v>0.19</v>
      </c>
      <c r="G36" s="175">
        <f t="shared" si="1"/>
        <v>1077464.50245</v>
      </c>
      <c r="H36" s="176"/>
      <c r="I36" s="460">
        <v>627000</v>
      </c>
      <c r="J36" s="451">
        <v>1183864.71</v>
      </c>
      <c r="K36" s="177">
        <f t="shared" si="2"/>
        <v>905432.35499999998</v>
      </c>
      <c r="L36" s="176"/>
      <c r="M36" s="181">
        <v>0.19</v>
      </c>
      <c r="N36" s="463">
        <f t="shared" si="3"/>
        <v>746130</v>
      </c>
      <c r="O36" s="454">
        <f t="shared" si="4"/>
        <v>1408799.0049000001</v>
      </c>
      <c r="P36" s="178">
        <f t="shared" si="5"/>
        <v>1077464.50245</v>
      </c>
      <c r="Q36" s="161"/>
    </row>
    <row r="37" spans="1:17" ht="120" x14ac:dyDescent="0.25">
      <c r="A37" s="179">
        <v>35</v>
      </c>
      <c r="B37" s="434" t="s">
        <v>2424</v>
      </c>
      <c r="C37" s="433" t="s">
        <v>14</v>
      </c>
      <c r="D37" s="173">
        <v>1</v>
      </c>
      <c r="E37" s="151">
        <f t="shared" si="0"/>
        <v>478524.79</v>
      </c>
      <c r="F37" s="174">
        <v>0.19</v>
      </c>
      <c r="G37" s="175">
        <f t="shared" si="1"/>
        <v>569444.50009999995</v>
      </c>
      <c r="H37" s="176"/>
      <c r="I37" s="460">
        <v>331000</v>
      </c>
      <c r="J37" s="451">
        <v>626049.57999999996</v>
      </c>
      <c r="K37" s="177">
        <f t="shared" si="2"/>
        <v>478524.79</v>
      </c>
      <c r="L37" s="176"/>
      <c r="M37" s="181">
        <v>0.19</v>
      </c>
      <c r="N37" s="463">
        <f t="shared" si="3"/>
        <v>393890</v>
      </c>
      <c r="O37" s="454">
        <f t="shared" si="4"/>
        <v>744999.00019999989</v>
      </c>
      <c r="P37" s="178">
        <f t="shared" si="5"/>
        <v>569444.50009999995</v>
      </c>
      <c r="Q37" s="161"/>
    </row>
    <row r="38" spans="1:17" ht="225" x14ac:dyDescent="0.25">
      <c r="A38" s="179">
        <v>36</v>
      </c>
      <c r="B38" s="434" t="s">
        <v>2425</v>
      </c>
      <c r="C38" s="433" t="s">
        <v>14</v>
      </c>
      <c r="D38" s="173">
        <v>1</v>
      </c>
      <c r="E38" s="151">
        <f t="shared" si="0"/>
        <v>130713.86500000001</v>
      </c>
      <c r="F38" s="174">
        <v>0.19</v>
      </c>
      <c r="G38" s="175">
        <f t="shared" si="1"/>
        <v>155549.49935</v>
      </c>
      <c r="H38" s="176"/>
      <c r="I38" s="460">
        <v>90000</v>
      </c>
      <c r="J38" s="451">
        <v>171427.73</v>
      </c>
      <c r="K38" s="177">
        <f t="shared" si="2"/>
        <v>130713.86500000001</v>
      </c>
      <c r="L38" s="176"/>
      <c r="M38" s="181">
        <v>0.19</v>
      </c>
      <c r="N38" s="463">
        <f t="shared" si="3"/>
        <v>107100</v>
      </c>
      <c r="O38" s="454">
        <f t="shared" si="4"/>
        <v>203998.99870000003</v>
      </c>
      <c r="P38" s="178">
        <f t="shared" si="5"/>
        <v>155549.49935</v>
      </c>
      <c r="Q38" s="161"/>
    </row>
    <row r="39" spans="1:17" ht="255" x14ac:dyDescent="0.25">
      <c r="A39" s="171">
        <v>37</v>
      </c>
      <c r="B39" s="434" t="s">
        <v>2426</v>
      </c>
      <c r="C39" s="433" t="s">
        <v>14</v>
      </c>
      <c r="D39" s="173">
        <v>1</v>
      </c>
      <c r="E39" s="151">
        <f t="shared" si="0"/>
        <v>137192.85500000001</v>
      </c>
      <c r="F39" s="174">
        <v>0.19</v>
      </c>
      <c r="G39" s="175">
        <f t="shared" si="1"/>
        <v>163259.49745000002</v>
      </c>
      <c r="H39" s="176"/>
      <c r="I39" s="460">
        <v>148000</v>
      </c>
      <c r="J39" s="451">
        <v>126385.71000000002</v>
      </c>
      <c r="K39" s="177">
        <f t="shared" si="2"/>
        <v>137192.85500000001</v>
      </c>
      <c r="L39" s="176"/>
      <c r="M39" s="181">
        <v>0.19</v>
      </c>
      <c r="N39" s="463">
        <f t="shared" si="3"/>
        <v>176120</v>
      </c>
      <c r="O39" s="454">
        <f t="shared" si="4"/>
        <v>150398.99490000002</v>
      </c>
      <c r="P39" s="178">
        <f t="shared" si="5"/>
        <v>163259.49745000002</v>
      </c>
      <c r="Q39" s="161"/>
    </row>
    <row r="40" spans="1:17" ht="90" x14ac:dyDescent="0.25">
      <c r="A40" s="179">
        <v>38</v>
      </c>
      <c r="B40" s="434" t="s">
        <v>2427</v>
      </c>
      <c r="C40" s="433" t="s">
        <v>14</v>
      </c>
      <c r="D40" s="173">
        <v>1</v>
      </c>
      <c r="E40" s="151">
        <f t="shared" si="0"/>
        <v>146068.91</v>
      </c>
      <c r="F40" s="174">
        <v>0.19</v>
      </c>
      <c r="G40" s="175">
        <f t="shared" si="1"/>
        <v>173822.00289999999</v>
      </c>
      <c r="H40" s="176"/>
      <c r="I40" s="460">
        <v>95500</v>
      </c>
      <c r="J40" s="451">
        <v>196637.82</v>
      </c>
      <c r="K40" s="177">
        <f t="shared" si="2"/>
        <v>146068.91</v>
      </c>
      <c r="L40" s="176"/>
      <c r="M40" s="181">
        <v>0.19</v>
      </c>
      <c r="N40" s="463">
        <f t="shared" si="3"/>
        <v>113645</v>
      </c>
      <c r="O40" s="454">
        <f t="shared" si="4"/>
        <v>233999.00580000001</v>
      </c>
      <c r="P40" s="178">
        <f t="shared" si="5"/>
        <v>173822.00290000002</v>
      </c>
      <c r="Q40" s="161"/>
    </row>
    <row r="41" spans="1:17" ht="105" x14ac:dyDescent="0.25">
      <c r="A41" s="179">
        <v>39</v>
      </c>
      <c r="B41" s="434" t="s">
        <v>2428</v>
      </c>
      <c r="C41" s="433" t="s">
        <v>14</v>
      </c>
      <c r="D41" s="173">
        <v>1</v>
      </c>
      <c r="E41" s="151">
        <f t="shared" si="0"/>
        <v>3040482.7750000004</v>
      </c>
      <c r="F41" s="174">
        <v>0.19</v>
      </c>
      <c r="G41" s="175">
        <f t="shared" si="1"/>
        <v>3618174.5022500004</v>
      </c>
      <c r="H41" s="176"/>
      <c r="I41" s="460">
        <v>2105000</v>
      </c>
      <c r="J41" s="451">
        <v>3975965.5500000003</v>
      </c>
      <c r="K41" s="177">
        <f t="shared" si="2"/>
        <v>3040482.7750000004</v>
      </c>
      <c r="L41" s="176"/>
      <c r="M41" s="181">
        <v>0.19</v>
      </c>
      <c r="N41" s="463">
        <f t="shared" si="3"/>
        <v>2504950</v>
      </c>
      <c r="O41" s="454">
        <f t="shared" si="4"/>
        <v>4731399.0045000007</v>
      </c>
      <c r="P41" s="178">
        <f t="shared" si="5"/>
        <v>3618174.5022500004</v>
      </c>
      <c r="Q41" s="161"/>
    </row>
    <row r="42" spans="1:17" ht="60" x14ac:dyDescent="0.25">
      <c r="A42" s="171">
        <v>40</v>
      </c>
      <c r="B42" s="434" t="s">
        <v>2429</v>
      </c>
      <c r="C42" s="433" t="s">
        <v>14</v>
      </c>
      <c r="D42" s="173">
        <v>1</v>
      </c>
      <c r="E42" s="151">
        <f t="shared" si="0"/>
        <v>133912.60499999998</v>
      </c>
      <c r="F42" s="174">
        <v>0.19</v>
      </c>
      <c r="G42" s="175">
        <f t="shared" si="1"/>
        <v>159355.99994999997</v>
      </c>
      <c r="H42" s="176"/>
      <c r="I42" s="460">
        <v>92700</v>
      </c>
      <c r="J42" s="451">
        <v>175125.21</v>
      </c>
      <c r="K42" s="177">
        <f t="shared" si="2"/>
        <v>133912.60499999998</v>
      </c>
      <c r="L42" s="176"/>
      <c r="M42" s="181">
        <v>0.19</v>
      </c>
      <c r="N42" s="463">
        <f t="shared" si="3"/>
        <v>110313</v>
      </c>
      <c r="O42" s="454">
        <f t="shared" si="4"/>
        <v>208398.9999</v>
      </c>
      <c r="P42" s="178">
        <f t="shared" si="5"/>
        <v>159355.99995</v>
      </c>
      <c r="Q42" s="161"/>
    </row>
    <row r="43" spans="1:17" ht="315" x14ac:dyDescent="0.25">
      <c r="A43" s="179">
        <v>41</v>
      </c>
      <c r="B43" s="434" t="s">
        <v>2430</v>
      </c>
      <c r="C43" s="433" t="s">
        <v>14</v>
      </c>
      <c r="D43" s="173">
        <v>1</v>
      </c>
      <c r="E43" s="151">
        <f t="shared" si="0"/>
        <v>107478.57</v>
      </c>
      <c r="F43" s="174">
        <v>0.19</v>
      </c>
      <c r="G43" s="175">
        <f t="shared" si="1"/>
        <v>127899.49830000001</v>
      </c>
      <c r="H43" s="176"/>
      <c r="I43" s="460">
        <v>80000</v>
      </c>
      <c r="J43" s="451">
        <v>134957.14000000001</v>
      </c>
      <c r="K43" s="177">
        <f t="shared" si="2"/>
        <v>107478.57</v>
      </c>
      <c r="L43" s="176"/>
      <c r="M43" s="181">
        <v>0.19</v>
      </c>
      <c r="N43" s="463">
        <f t="shared" si="3"/>
        <v>95200</v>
      </c>
      <c r="O43" s="454">
        <f t="shared" si="4"/>
        <v>160598.99660000001</v>
      </c>
      <c r="P43" s="178">
        <f t="shared" si="5"/>
        <v>127899.49830000001</v>
      </c>
      <c r="Q43" s="161"/>
    </row>
    <row r="44" spans="1:17" ht="240" x14ac:dyDescent="0.25">
      <c r="A44" s="179">
        <v>42</v>
      </c>
      <c r="B44" s="434" t="s">
        <v>2431</v>
      </c>
      <c r="C44" s="433" t="s">
        <v>14</v>
      </c>
      <c r="D44" s="173">
        <v>1</v>
      </c>
      <c r="E44" s="151">
        <f t="shared" si="0"/>
        <v>734587.81499999994</v>
      </c>
      <c r="F44" s="174">
        <v>0.19</v>
      </c>
      <c r="G44" s="175">
        <f t="shared" si="1"/>
        <v>874159.49984999991</v>
      </c>
      <c r="H44" s="176"/>
      <c r="I44" s="460">
        <v>508000</v>
      </c>
      <c r="J44" s="451">
        <v>961175.63</v>
      </c>
      <c r="K44" s="177">
        <f t="shared" si="2"/>
        <v>734587.81499999994</v>
      </c>
      <c r="L44" s="176"/>
      <c r="M44" s="181">
        <v>0.19</v>
      </c>
      <c r="N44" s="463">
        <f t="shared" si="3"/>
        <v>604520</v>
      </c>
      <c r="O44" s="454">
        <f t="shared" si="4"/>
        <v>1143798.9997</v>
      </c>
      <c r="P44" s="178">
        <f t="shared" si="5"/>
        <v>874159.49985000002</v>
      </c>
      <c r="Q44" s="161"/>
    </row>
    <row r="45" spans="1:17" ht="75" x14ac:dyDescent="0.25">
      <c r="A45" s="171">
        <v>43</v>
      </c>
      <c r="B45" s="434" t="s">
        <v>2432</v>
      </c>
      <c r="C45" s="433" t="s">
        <v>14</v>
      </c>
      <c r="D45" s="173">
        <v>1</v>
      </c>
      <c r="E45" s="151">
        <f t="shared" si="0"/>
        <v>98369.33</v>
      </c>
      <c r="F45" s="174">
        <v>0.19</v>
      </c>
      <c r="G45" s="175">
        <f t="shared" si="1"/>
        <v>117059.5027</v>
      </c>
      <c r="H45" s="176"/>
      <c r="I45" s="460">
        <v>68000</v>
      </c>
      <c r="J45" s="451">
        <v>128738.66</v>
      </c>
      <c r="K45" s="177">
        <f t="shared" si="2"/>
        <v>98369.33</v>
      </c>
      <c r="L45" s="176"/>
      <c r="M45" s="181">
        <v>0.19</v>
      </c>
      <c r="N45" s="463">
        <f t="shared" si="3"/>
        <v>80920</v>
      </c>
      <c r="O45" s="454">
        <f t="shared" si="4"/>
        <v>153199.00539999999</v>
      </c>
      <c r="P45" s="178">
        <f t="shared" si="5"/>
        <v>117059.5027</v>
      </c>
      <c r="Q45" s="161"/>
    </row>
    <row r="46" spans="1:17" ht="225" x14ac:dyDescent="0.25">
      <c r="A46" s="179">
        <v>44</v>
      </c>
      <c r="B46" s="434" t="s">
        <v>2433</v>
      </c>
      <c r="C46" s="433" t="s">
        <v>14</v>
      </c>
      <c r="D46" s="173">
        <v>1</v>
      </c>
      <c r="E46" s="151">
        <f t="shared" si="0"/>
        <v>278352.52</v>
      </c>
      <c r="F46" s="174">
        <v>0.19</v>
      </c>
      <c r="G46" s="175">
        <f t="shared" si="1"/>
        <v>331239.4988</v>
      </c>
      <c r="H46" s="176"/>
      <c r="I46" s="460">
        <v>192000</v>
      </c>
      <c r="J46" s="451">
        <v>364705.04</v>
      </c>
      <c r="K46" s="177">
        <f t="shared" si="2"/>
        <v>278352.52</v>
      </c>
      <c r="L46" s="176"/>
      <c r="M46" s="181">
        <v>0.19</v>
      </c>
      <c r="N46" s="463">
        <f t="shared" si="3"/>
        <v>228480</v>
      </c>
      <c r="O46" s="454">
        <f t="shared" si="4"/>
        <v>433998.9976</v>
      </c>
      <c r="P46" s="178">
        <f t="shared" si="5"/>
        <v>331239.4988</v>
      </c>
      <c r="Q46" s="161"/>
    </row>
    <row r="47" spans="1:17" ht="135" x14ac:dyDescent="0.25">
      <c r="A47" s="179">
        <v>45</v>
      </c>
      <c r="B47" s="434" t="s">
        <v>2434</v>
      </c>
      <c r="C47" s="433" t="s">
        <v>14</v>
      </c>
      <c r="D47" s="173">
        <v>1</v>
      </c>
      <c r="E47" s="151">
        <f t="shared" si="0"/>
        <v>56308.404999999999</v>
      </c>
      <c r="F47" s="174">
        <v>0.19</v>
      </c>
      <c r="G47" s="175">
        <f t="shared" si="1"/>
        <v>67007.001950000005</v>
      </c>
      <c r="H47" s="176"/>
      <c r="I47" s="460">
        <v>38500</v>
      </c>
      <c r="J47" s="451">
        <v>74116.81</v>
      </c>
      <c r="K47" s="177">
        <f t="shared" si="2"/>
        <v>56308.404999999999</v>
      </c>
      <c r="L47" s="176"/>
      <c r="M47" s="181">
        <v>0.19</v>
      </c>
      <c r="N47" s="463">
        <f t="shared" si="3"/>
        <v>45815</v>
      </c>
      <c r="O47" s="454">
        <f t="shared" si="4"/>
        <v>88199.003899999996</v>
      </c>
      <c r="P47" s="178">
        <f t="shared" si="5"/>
        <v>67007.001950000005</v>
      </c>
      <c r="Q47" s="161"/>
    </row>
    <row r="48" spans="1:17" ht="60" x14ac:dyDescent="0.25">
      <c r="A48" s="171">
        <v>46</v>
      </c>
      <c r="B48" s="434" t="s">
        <v>2435</v>
      </c>
      <c r="C48" s="433" t="s">
        <v>14</v>
      </c>
      <c r="D48" s="173">
        <v>1</v>
      </c>
      <c r="E48" s="151">
        <f t="shared" si="0"/>
        <v>55213.864999999998</v>
      </c>
      <c r="F48" s="174">
        <v>0.19</v>
      </c>
      <c r="G48" s="175">
        <f t="shared" si="1"/>
        <v>65704.499349999998</v>
      </c>
      <c r="H48" s="176"/>
      <c r="I48" s="460">
        <v>39000</v>
      </c>
      <c r="J48" s="451">
        <v>71427.73</v>
      </c>
      <c r="K48" s="177">
        <f t="shared" si="2"/>
        <v>55213.864999999998</v>
      </c>
      <c r="L48" s="176"/>
      <c r="M48" s="181">
        <v>0.19</v>
      </c>
      <c r="N48" s="463">
        <f t="shared" si="3"/>
        <v>46410</v>
      </c>
      <c r="O48" s="454">
        <f t="shared" si="4"/>
        <v>84998.998699999996</v>
      </c>
      <c r="P48" s="178">
        <f t="shared" si="5"/>
        <v>65704.499349999998</v>
      </c>
      <c r="Q48" s="161"/>
    </row>
    <row r="49" spans="1:17" ht="120" x14ac:dyDescent="0.25">
      <c r="A49" s="179">
        <v>47</v>
      </c>
      <c r="B49" s="434" t="s">
        <v>2436</v>
      </c>
      <c r="C49" s="433" t="s">
        <v>14</v>
      </c>
      <c r="D49" s="173">
        <v>1</v>
      </c>
      <c r="E49" s="151">
        <f t="shared" si="0"/>
        <v>116986.97500000002</v>
      </c>
      <c r="F49" s="174">
        <v>0.19</v>
      </c>
      <c r="G49" s="175">
        <f t="shared" si="1"/>
        <v>139214.50025000001</v>
      </c>
      <c r="H49" s="176"/>
      <c r="I49" s="460">
        <v>77000</v>
      </c>
      <c r="J49" s="451">
        <v>156973.95000000004</v>
      </c>
      <c r="K49" s="177">
        <f t="shared" si="2"/>
        <v>116986.97500000002</v>
      </c>
      <c r="L49" s="176"/>
      <c r="M49" s="181">
        <v>0.19</v>
      </c>
      <c r="N49" s="463">
        <f t="shared" si="3"/>
        <v>91630</v>
      </c>
      <c r="O49" s="454">
        <f t="shared" si="4"/>
        <v>186799.00050000005</v>
      </c>
      <c r="P49" s="178">
        <f t="shared" si="5"/>
        <v>139214.50025000004</v>
      </c>
      <c r="Q49" s="161"/>
    </row>
    <row r="50" spans="1:17" ht="210" x14ac:dyDescent="0.25">
      <c r="A50" s="179">
        <v>48</v>
      </c>
      <c r="B50" s="434" t="s">
        <v>2437</v>
      </c>
      <c r="C50" s="433" t="s">
        <v>14</v>
      </c>
      <c r="D50" s="173">
        <v>1</v>
      </c>
      <c r="E50" s="151">
        <f t="shared" si="0"/>
        <v>281365.125</v>
      </c>
      <c r="F50" s="174">
        <v>0.19</v>
      </c>
      <c r="G50" s="175">
        <f t="shared" si="1"/>
        <v>334824.49875000003</v>
      </c>
      <c r="H50" s="176"/>
      <c r="I50" s="460">
        <v>195000</v>
      </c>
      <c r="J50" s="451">
        <v>367730.25</v>
      </c>
      <c r="K50" s="177">
        <f t="shared" si="2"/>
        <v>281365.125</v>
      </c>
      <c r="L50" s="176"/>
      <c r="M50" s="181">
        <v>0.19</v>
      </c>
      <c r="N50" s="463">
        <f t="shared" si="3"/>
        <v>232050</v>
      </c>
      <c r="O50" s="454">
        <f t="shared" si="4"/>
        <v>437598.9975</v>
      </c>
      <c r="P50" s="178">
        <f t="shared" si="5"/>
        <v>334824.49875000003</v>
      </c>
      <c r="Q50" s="161"/>
    </row>
    <row r="51" spans="1:17" ht="225" x14ac:dyDescent="0.25">
      <c r="A51" s="171">
        <v>49</v>
      </c>
      <c r="B51" s="434" t="s">
        <v>2438</v>
      </c>
      <c r="C51" s="433" t="s">
        <v>14</v>
      </c>
      <c r="D51" s="173">
        <v>1</v>
      </c>
      <c r="E51" s="151">
        <f t="shared" si="0"/>
        <v>137096.64000000001</v>
      </c>
      <c r="F51" s="174">
        <v>0.19</v>
      </c>
      <c r="G51" s="175">
        <f t="shared" si="1"/>
        <v>163145.00160000002</v>
      </c>
      <c r="H51" s="176"/>
      <c r="I51" s="460">
        <v>141000</v>
      </c>
      <c r="J51" s="451">
        <v>133193.28000000003</v>
      </c>
      <c r="K51" s="177">
        <f t="shared" si="2"/>
        <v>137096.64000000001</v>
      </c>
      <c r="L51" s="176"/>
      <c r="M51" s="181">
        <v>0.19</v>
      </c>
      <c r="N51" s="463">
        <f>+(I51*M51)+I51</f>
        <v>167790</v>
      </c>
      <c r="O51" s="454">
        <f t="shared" si="4"/>
        <v>158500.00320000004</v>
      </c>
      <c r="P51" s="178">
        <f t="shared" si="5"/>
        <v>163145.00160000002</v>
      </c>
      <c r="Q51" s="161"/>
    </row>
    <row r="52" spans="1:17" ht="225" x14ac:dyDescent="0.25">
      <c r="A52" s="179">
        <v>50</v>
      </c>
      <c r="B52" s="434" t="s">
        <v>2439</v>
      </c>
      <c r="C52" s="433" t="s">
        <v>14</v>
      </c>
      <c r="D52" s="173">
        <v>1</v>
      </c>
      <c r="E52" s="151">
        <f t="shared" si="0"/>
        <v>238411.34500000003</v>
      </c>
      <c r="F52" s="174">
        <v>0.19</v>
      </c>
      <c r="G52" s="175">
        <f t="shared" si="1"/>
        <v>283709.50055000006</v>
      </c>
      <c r="H52" s="176"/>
      <c r="I52" s="460">
        <v>158000</v>
      </c>
      <c r="J52" s="451">
        <v>318822.69000000006</v>
      </c>
      <c r="K52" s="177">
        <f t="shared" si="2"/>
        <v>238411.34500000003</v>
      </c>
      <c r="L52" s="176"/>
      <c r="M52" s="181">
        <v>0.19</v>
      </c>
      <c r="N52" s="463">
        <f t="shared" si="3"/>
        <v>188020</v>
      </c>
      <c r="O52" s="454">
        <f t="shared" si="4"/>
        <v>379399.00110000005</v>
      </c>
      <c r="P52" s="178">
        <f t="shared" si="5"/>
        <v>283709.50055</v>
      </c>
      <c r="Q52" s="161"/>
    </row>
    <row r="53" spans="1:17" ht="75" x14ac:dyDescent="0.25">
      <c r="A53" s="179">
        <v>51</v>
      </c>
      <c r="B53" s="434" t="s">
        <v>2440</v>
      </c>
      <c r="C53" s="433" t="s">
        <v>14</v>
      </c>
      <c r="D53" s="173">
        <v>1</v>
      </c>
      <c r="E53" s="151">
        <f t="shared" si="0"/>
        <v>119050</v>
      </c>
      <c r="F53" s="174">
        <v>0.19</v>
      </c>
      <c r="G53" s="175">
        <f t="shared" si="1"/>
        <v>141669.5</v>
      </c>
      <c r="H53" s="176"/>
      <c r="I53" s="460">
        <v>78100</v>
      </c>
      <c r="J53" s="451">
        <v>160000</v>
      </c>
      <c r="K53" s="177">
        <f t="shared" si="2"/>
        <v>119050</v>
      </c>
      <c r="L53" s="176"/>
      <c r="M53" s="181">
        <v>0.19</v>
      </c>
      <c r="N53" s="463">
        <f t="shared" si="3"/>
        <v>92939</v>
      </c>
      <c r="O53" s="454">
        <f t="shared" si="4"/>
        <v>190400</v>
      </c>
      <c r="P53" s="178">
        <f t="shared" si="5"/>
        <v>141669.5</v>
      </c>
      <c r="Q53" s="161"/>
    </row>
    <row r="54" spans="1:17" ht="225" x14ac:dyDescent="0.25">
      <c r="A54" s="171">
        <v>52</v>
      </c>
      <c r="B54" s="434" t="s">
        <v>2441</v>
      </c>
      <c r="C54" s="433" t="s">
        <v>14</v>
      </c>
      <c r="D54" s="173">
        <v>1</v>
      </c>
      <c r="E54" s="151">
        <f t="shared" si="0"/>
        <v>719087.81499999994</v>
      </c>
      <c r="F54" s="174">
        <v>0.19</v>
      </c>
      <c r="G54" s="175">
        <f t="shared" si="1"/>
        <v>855714.49984999991</v>
      </c>
      <c r="H54" s="176"/>
      <c r="I54" s="460">
        <v>497000</v>
      </c>
      <c r="J54" s="451">
        <v>941175.63</v>
      </c>
      <c r="K54" s="177">
        <f t="shared" si="2"/>
        <v>719087.81499999994</v>
      </c>
      <c r="L54" s="176"/>
      <c r="M54" s="181">
        <v>0.19</v>
      </c>
      <c r="N54" s="463">
        <f t="shared" si="3"/>
        <v>591430</v>
      </c>
      <c r="O54" s="454">
        <f>+(J54*M54)+J54</f>
        <v>1119998.9997</v>
      </c>
      <c r="P54" s="178">
        <f t="shared" si="5"/>
        <v>855714.49985000002</v>
      </c>
      <c r="Q54" s="161"/>
    </row>
    <row r="55" spans="1:17" ht="240" x14ac:dyDescent="0.25">
      <c r="A55" s="179">
        <v>53</v>
      </c>
      <c r="B55" s="434" t="s">
        <v>2442</v>
      </c>
      <c r="C55" s="433" t="s">
        <v>14</v>
      </c>
      <c r="D55" s="173">
        <v>1</v>
      </c>
      <c r="E55" s="151">
        <f t="shared" si="0"/>
        <v>126883.19500000001</v>
      </c>
      <c r="F55" s="174">
        <v>0.19</v>
      </c>
      <c r="G55" s="175">
        <f t="shared" si="1"/>
        <v>150991.00205000001</v>
      </c>
      <c r="H55" s="176"/>
      <c r="I55" s="460">
        <v>87800</v>
      </c>
      <c r="J55" s="451">
        <v>165966.39000000001</v>
      </c>
      <c r="K55" s="177">
        <f t="shared" si="2"/>
        <v>126883.19500000001</v>
      </c>
      <c r="L55" s="176"/>
      <c r="M55" s="181">
        <v>0.19</v>
      </c>
      <c r="N55" s="463">
        <f t="shared" si="3"/>
        <v>104482</v>
      </c>
      <c r="O55" s="454">
        <f t="shared" si="4"/>
        <v>197500.00410000002</v>
      </c>
      <c r="P55" s="178">
        <f t="shared" si="5"/>
        <v>150991.00205000001</v>
      </c>
      <c r="Q55" s="161"/>
    </row>
    <row r="56" spans="1:17" ht="270" x14ac:dyDescent="0.25">
      <c r="A56" s="179">
        <v>54</v>
      </c>
      <c r="B56" s="434" t="s">
        <v>2443</v>
      </c>
      <c r="C56" s="433" t="s">
        <v>54</v>
      </c>
      <c r="D56" s="173">
        <v>1</v>
      </c>
      <c r="E56" s="151">
        <f t="shared" si="0"/>
        <v>17162.184999999998</v>
      </c>
      <c r="F56" s="174">
        <v>0.19</v>
      </c>
      <c r="G56" s="175">
        <f t="shared" si="1"/>
        <v>20423.000149999996</v>
      </c>
      <c r="H56" s="176"/>
      <c r="I56" s="460">
        <v>11300</v>
      </c>
      <c r="J56" s="451">
        <v>23024.37</v>
      </c>
      <c r="K56" s="177">
        <f t="shared" si="2"/>
        <v>17162.184999999998</v>
      </c>
      <c r="L56" s="176"/>
      <c r="M56" s="181">
        <v>0.19</v>
      </c>
      <c r="N56" s="463">
        <f t="shared" si="3"/>
        <v>13447</v>
      </c>
      <c r="O56" s="454">
        <f t="shared" si="4"/>
        <v>27399.0003</v>
      </c>
      <c r="P56" s="178">
        <f t="shared" si="5"/>
        <v>20423.00015</v>
      </c>
      <c r="Q56" s="161"/>
    </row>
    <row r="57" spans="1:17" ht="270" x14ac:dyDescent="0.25">
      <c r="A57" s="171">
        <v>55</v>
      </c>
      <c r="B57" s="434" t="s">
        <v>2444</v>
      </c>
      <c r="C57" s="433" t="s">
        <v>54</v>
      </c>
      <c r="D57" s="173">
        <v>1</v>
      </c>
      <c r="E57" s="151">
        <f t="shared" si="0"/>
        <v>21542.224999999999</v>
      </c>
      <c r="F57" s="174">
        <v>0.19</v>
      </c>
      <c r="G57" s="175">
        <f t="shared" si="1"/>
        <v>25635.247749999999</v>
      </c>
      <c r="H57" s="176"/>
      <c r="I57" s="460">
        <v>14850</v>
      </c>
      <c r="J57" s="451">
        <v>28234.45</v>
      </c>
      <c r="K57" s="177">
        <f t="shared" si="2"/>
        <v>21542.224999999999</v>
      </c>
      <c r="L57" s="176"/>
      <c r="M57" s="181">
        <v>0.19</v>
      </c>
      <c r="N57" s="463">
        <f t="shared" si="3"/>
        <v>17671.5</v>
      </c>
      <c r="O57" s="454">
        <f t="shared" si="4"/>
        <v>33598.995500000005</v>
      </c>
      <c r="P57" s="178">
        <f t="shared" si="5"/>
        <v>25635.247750000002</v>
      </c>
      <c r="Q57" s="161"/>
    </row>
    <row r="58" spans="1:17" ht="75" x14ac:dyDescent="0.25">
      <c r="A58" s="179">
        <v>56</v>
      </c>
      <c r="B58" s="428" t="s">
        <v>2445</v>
      </c>
      <c r="C58" s="433" t="s">
        <v>14</v>
      </c>
      <c r="D58" s="173">
        <v>1</v>
      </c>
      <c r="E58" s="151">
        <f t="shared" si="0"/>
        <v>559213.86499999999</v>
      </c>
      <c r="F58" s="174">
        <v>0.19</v>
      </c>
      <c r="G58" s="175">
        <f t="shared" si="1"/>
        <v>665464.49934999994</v>
      </c>
      <c r="H58" s="176"/>
      <c r="I58" s="460">
        <v>387000</v>
      </c>
      <c r="J58" s="451">
        <v>731427.7300000001</v>
      </c>
      <c r="K58" s="177">
        <f t="shared" si="2"/>
        <v>559213.86499999999</v>
      </c>
      <c r="L58" s="176"/>
      <c r="M58" s="181">
        <v>0.19</v>
      </c>
      <c r="N58" s="463">
        <f t="shared" si="3"/>
        <v>460530</v>
      </c>
      <c r="O58" s="454">
        <f t="shared" si="4"/>
        <v>870398.99870000011</v>
      </c>
      <c r="P58" s="178">
        <f t="shared" si="5"/>
        <v>665464.49935000006</v>
      </c>
      <c r="Q58" s="161"/>
    </row>
    <row r="59" spans="1:17" ht="135" x14ac:dyDescent="0.25">
      <c r="A59" s="179">
        <v>57</v>
      </c>
      <c r="B59" s="434" t="s">
        <v>2446</v>
      </c>
      <c r="C59" s="433" t="s">
        <v>14</v>
      </c>
      <c r="D59" s="173">
        <v>1</v>
      </c>
      <c r="E59" s="151">
        <f t="shared" si="0"/>
        <v>110768.485</v>
      </c>
      <c r="F59" s="174">
        <v>0.19</v>
      </c>
      <c r="G59" s="175">
        <f t="shared" si="1"/>
        <v>131814.49715000001</v>
      </c>
      <c r="H59" s="176"/>
      <c r="I59" s="460">
        <v>77000</v>
      </c>
      <c r="J59" s="451">
        <v>144536.97</v>
      </c>
      <c r="K59" s="177">
        <f t="shared" si="2"/>
        <v>110768.485</v>
      </c>
      <c r="L59" s="176"/>
      <c r="M59" s="181">
        <v>0.19</v>
      </c>
      <c r="N59" s="463">
        <f t="shared" si="3"/>
        <v>91630</v>
      </c>
      <c r="O59" s="454">
        <f t="shared" si="4"/>
        <v>171998.99429999999</v>
      </c>
      <c r="P59" s="178">
        <f t="shared" si="5"/>
        <v>131814.49715000001</v>
      </c>
      <c r="Q59" s="161"/>
    </row>
    <row r="60" spans="1:17" ht="165" x14ac:dyDescent="0.25">
      <c r="A60" s="171">
        <v>58</v>
      </c>
      <c r="B60" s="434" t="s">
        <v>2447</v>
      </c>
      <c r="C60" s="433" t="s">
        <v>14</v>
      </c>
      <c r="D60" s="173">
        <v>1</v>
      </c>
      <c r="E60" s="151">
        <f t="shared" si="0"/>
        <v>458751.68000000005</v>
      </c>
      <c r="F60" s="174">
        <v>0.19</v>
      </c>
      <c r="G60" s="175">
        <f t="shared" si="1"/>
        <v>545914.49920000008</v>
      </c>
      <c r="H60" s="176"/>
      <c r="I60" s="460">
        <v>317000</v>
      </c>
      <c r="J60" s="451">
        <v>600503.3600000001</v>
      </c>
      <c r="K60" s="177">
        <f t="shared" si="2"/>
        <v>458751.68000000005</v>
      </c>
      <c r="L60" s="176"/>
      <c r="M60" s="181">
        <v>0.19</v>
      </c>
      <c r="N60" s="463">
        <f t="shared" si="3"/>
        <v>377230</v>
      </c>
      <c r="O60" s="454">
        <f t="shared" si="4"/>
        <v>714598.99840000016</v>
      </c>
      <c r="P60" s="178">
        <f t="shared" si="5"/>
        <v>545914.49920000008</v>
      </c>
      <c r="Q60" s="161"/>
    </row>
    <row r="61" spans="1:17" ht="120" x14ac:dyDescent="0.25">
      <c r="A61" s="179">
        <v>59</v>
      </c>
      <c r="B61" s="434" t="s">
        <v>2448</v>
      </c>
      <c r="C61" s="433" t="s">
        <v>14</v>
      </c>
      <c r="D61" s="173">
        <v>1</v>
      </c>
      <c r="E61" s="151">
        <f t="shared" si="0"/>
        <v>130789.495</v>
      </c>
      <c r="F61" s="174">
        <v>0.19</v>
      </c>
      <c r="G61" s="175">
        <f t="shared" si="1"/>
        <v>155639.49904999998</v>
      </c>
      <c r="H61" s="176"/>
      <c r="I61" s="460">
        <v>92000</v>
      </c>
      <c r="J61" s="451">
        <v>169578.99</v>
      </c>
      <c r="K61" s="177">
        <f t="shared" si="2"/>
        <v>130789.495</v>
      </c>
      <c r="L61" s="176"/>
      <c r="M61" s="181">
        <v>0.19</v>
      </c>
      <c r="N61" s="463">
        <f t="shared" si="3"/>
        <v>109480</v>
      </c>
      <c r="O61" s="454">
        <f t="shared" si="4"/>
        <v>201798.9981</v>
      </c>
      <c r="P61" s="178">
        <f t="shared" si="5"/>
        <v>155639.49904999998</v>
      </c>
      <c r="Q61" s="161"/>
    </row>
    <row r="62" spans="1:17" ht="409.5" x14ac:dyDescent="0.25">
      <c r="A62" s="179">
        <v>60</v>
      </c>
      <c r="B62" s="434" t="s">
        <v>2449</v>
      </c>
      <c r="C62" s="433" t="s">
        <v>14</v>
      </c>
      <c r="D62" s="173">
        <v>1</v>
      </c>
      <c r="E62" s="151">
        <f t="shared" si="0"/>
        <v>1792184.4550000001</v>
      </c>
      <c r="F62" s="174">
        <v>0.19</v>
      </c>
      <c r="G62" s="175">
        <f t="shared" si="1"/>
        <v>2132699.5014500003</v>
      </c>
      <c r="H62" s="176"/>
      <c r="I62" s="460">
        <v>1240000</v>
      </c>
      <c r="J62" s="451">
        <v>2344368.91</v>
      </c>
      <c r="K62" s="177">
        <f t="shared" si="2"/>
        <v>1792184.4550000001</v>
      </c>
      <c r="L62" s="176"/>
      <c r="M62" s="181">
        <v>0.19</v>
      </c>
      <c r="N62" s="463">
        <f t="shared" si="3"/>
        <v>1475600</v>
      </c>
      <c r="O62" s="454">
        <f t="shared" si="4"/>
        <v>2789799.0029000002</v>
      </c>
      <c r="P62" s="178">
        <f t="shared" si="5"/>
        <v>2132699.5014500003</v>
      </c>
      <c r="Q62" s="161"/>
    </row>
    <row r="63" spans="1:17" ht="409.5" x14ac:dyDescent="0.25">
      <c r="A63" s="171">
        <v>61</v>
      </c>
      <c r="B63" s="434" t="s">
        <v>2450</v>
      </c>
      <c r="C63" s="433" t="s">
        <v>14</v>
      </c>
      <c r="D63" s="173">
        <v>1</v>
      </c>
      <c r="E63" s="151">
        <f t="shared" si="0"/>
        <v>804524.79</v>
      </c>
      <c r="F63" s="174">
        <v>0.19</v>
      </c>
      <c r="G63" s="175">
        <f t="shared" si="1"/>
        <v>957384.50010000006</v>
      </c>
      <c r="H63" s="176"/>
      <c r="I63" s="460">
        <v>743000</v>
      </c>
      <c r="J63" s="451">
        <v>866049.58</v>
      </c>
      <c r="K63" s="177">
        <f t="shared" si="2"/>
        <v>804524.79</v>
      </c>
      <c r="L63" s="176"/>
      <c r="M63" s="181">
        <v>0.19</v>
      </c>
      <c r="N63" s="463">
        <f t="shared" si="3"/>
        <v>884170</v>
      </c>
      <c r="O63" s="454">
        <f t="shared" si="4"/>
        <v>1030599.0001999999</v>
      </c>
      <c r="P63" s="178">
        <f t="shared" si="5"/>
        <v>957384.50009999995</v>
      </c>
      <c r="Q63" s="161"/>
    </row>
    <row r="64" spans="1:17" ht="405" x14ac:dyDescent="0.25">
      <c r="A64" s="179">
        <v>62</v>
      </c>
      <c r="B64" s="434" t="s">
        <v>2451</v>
      </c>
      <c r="C64" s="433" t="s">
        <v>14</v>
      </c>
      <c r="D64" s="173">
        <v>1</v>
      </c>
      <c r="E64" s="151">
        <f t="shared" si="0"/>
        <v>4417506.7250000006</v>
      </c>
      <c r="F64" s="174">
        <v>0.19</v>
      </c>
      <c r="G64" s="175">
        <f t="shared" si="1"/>
        <v>5256833.0027500009</v>
      </c>
      <c r="H64" s="176"/>
      <c r="I64" s="460">
        <v>3950000</v>
      </c>
      <c r="J64" s="451">
        <v>4885013.4500000011</v>
      </c>
      <c r="K64" s="177">
        <f>+AVERAGE(I64,J64)</f>
        <v>4417506.7250000006</v>
      </c>
      <c r="L64" s="176"/>
      <c r="M64" s="181">
        <v>0.19</v>
      </c>
      <c r="N64" s="463">
        <f t="shared" si="3"/>
        <v>4700500</v>
      </c>
      <c r="O64" s="454">
        <f t="shared" si="4"/>
        <v>5813166.0055000018</v>
      </c>
      <c r="P64" s="178">
        <f t="shared" si="5"/>
        <v>5256833.0027500009</v>
      </c>
      <c r="Q64" s="161"/>
    </row>
    <row r="65" spans="1:17" ht="409.5" x14ac:dyDescent="0.25">
      <c r="A65" s="179">
        <v>63</v>
      </c>
      <c r="B65" s="429" t="s">
        <v>2452</v>
      </c>
      <c r="C65" s="433" t="s">
        <v>14</v>
      </c>
      <c r="D65" s="173">
        <v>1</v>
      </c>
      <c r="E65" s="151">
        <f t="shared" si="0"/>
        <v>571500</v>
      </c>
      <c r="F65" s="174">
        <v>0.19</v>
      </c>
      <c r="G65" s="175">
        <f t="shared" si="1"/>
        <v>680085</v>
      </c>
      <c r="H65" s="176"/>
      <c r="I65" s="460">
        <v>372000</v>
      </c>
      <c r="J65" s="451">
        <v>771000</v>
      </c>
      <c r="K65" s="177">
        <f t="shared" ref="K65:K86" si="6">+AVERAGE(I65,J65)</f>
        <v>571500</v>
      </c>
      <c r="L65" s="176"/>
      <c r="M65" s="181">
        <v>0.19</v>
      </c>
      <c r="N65" s="463">
        <f t="shared" ref="N65:N86" si="7">+(I65*M65)+I65</f>
        <v>442680</v>
      </c>
      <c r="O65" s="454">
        <f t="shared" ref="O65:O86" si="8">+(J65*M65)+J65</f>
        <v>917490</v>
      </c>
      <c r="P65" s="178">
        <f t="shared" si="5"/>
        <v>680085</v>
      </c>
      <c r="Q65" s="161"/>
    </row>
    <row r="66" spans="1:17" ht="75" x14ac:dyDescent="0.25">
      <c r="A66" s="171">
        <v>64</v>
      </c>
      <c r="B66" s="434" t="s">
        <v>2453</v>
      </c>
      <c r="C66" s="433" t="s">
        <v>14</v>
      </c>
      <c r="D66" s="173">
        <v>1</v>
      </c>
      <c r="E66" s="151">
        <f t="shared" si="0"/>
        <v>87801.68</v>
      </c>
      <c r="F66" s="174">
        <v>0.19</v>
      </c>
      <c r="G66" s="175">
        <f t="shared" si="1"/>
        <v>104483.99919999999</v>
      </c>
      <c r="H66" s="176"/>
      <c r="I66" s="460">
        <v>64100</v>
      </c>
      <c r="J66" s="451">
        <v>111503.36</v>
      </c>
      <c r="K66" s="177">
        <f t="shared" si="6"/>
        <v>87801.68</v>
      </c>
      <c r="L66" s="176"/>
      <c r="M66" s="181">
        <v>0.19</v>
      </c>
      <c r="N66" s="463">
        <f t="shared" si="7"/>
        <v>76279</v>
      </c>
      <c r="O66" s="454">
        <f t="shared" si="8"/>
        <v>132688.99840000001</v>
      </c>
      <c r="P66" s="178">
        <f t="shared" si="5"/>
        <v>104483.99920000001</v>
      </c>
      <c r="Q66" s="161"/>
    </row>
    <row r="67" spans="1:17" ht="75" x14ac:dyDescent="0.25">
      <c r="A67" s="179">
        <v>65</v>
      </c>
      <c r="B67" s="434" t="s">
        <v>2454</v>
      </c>
      <c r="C67" s="433" t="s">
        <v>14</v>
      </c>
      <c r="D67" s="173">
        <v>1</v>
      </c>
      <c r="E67" s="151">
        <f t="shared" si="0"/>
        <v>277050</v>
      </c>
      <c r="F67" s="174">
        <v>0.19</v>
      </c>
      <c r="G67" s="175">
        <f t="shared" si="1"/>
        <v>329689.5</v>
      </c>
      <c r="H67" s="176"/>
      <c r="I67" s="460">
        <v>254100</v>
      </c>
      <c r="J67" s="451">
        <v>300000</v>
      </c>
      <c r="K67" s="177">
        <f t="shared" si="6"/>
        <v>277050</v>
      </c>
      <c r="L67" s="176"/>
      <c r="M67" s="181">
        <v>0.19</v>
      </c>
      <c r="N67" s="463">
        <f t="shared" si="7"/>
        <v>302379</v>
      </c>
      <c r="O67" s="454">
        <f t="shared" si="8"/>
        <v>357000</v>
      </c>
      <c r="P67" s="178">
        <f t="shared" si="5"/>
        <v>329689.5</v>
      </c>
      <c r="Q67" s="161"/>
    </row>
    <row r="68" spans="1:17" ht="135" x14ac:dyDescent="0.25">
      <c r="A68" s="179">
        <v>66</v>
      </c>
      <c r="B68" s="434" t="s">
        <v>2455</v>
      </c>
      <c r="C68" s="433" t="s">
        <v>14</v>
      </c>
      <c r="D68" s="173">
        <v>1</v>
      </c>
      <c r="E68" s="151">
        <f t="shared" si="0"/>
        <v>162050</v>
      </c>
      <c r="F68" s="174">
        <v>0.19</v>
      </c>
      <c r="G68" s="175">
        <f t="shared" ref="G68:G86" si="9">(E68*F68)+E68</f>
        <v>192839.5</v>
      </c>
      <c r="H68" s="176"/>
      <c r="I68" s="460">
        <v>174100</v>
      </c>
      <c r="J68" s="451">
        <v>150000</v>
      </c>
      <c r="K68" s="177">
        <f t="shared" si="6"/>
        <v>162050</v>
      </c>
      <c r="L68" s="176"/>
      <c r="M68" s="181">
        <v>0.19</v>
      </c>
      <c r="N68" s="463">
        <f>+(I68*M68)+I68</f>
        <v>207179</v>
      </c>
      <c r="O68" s="454">
        <f t="shared" si="8"/>
        <v>178500</v>
      </c>
      <c r="P68" s="178">
        <f t="shared" ref="P68:P86" si="10">+AVERAGE(N68,O68)</f>
        <v>192839.5</v>
      </c>
      <c r="Q68" s="161"/>
    </row>
    <row r="69" spans="1:17" ht="30" x14ac:dyDescent="0.25">
      <c r="A69" s="171">
        <v>67</v>
      </c>
      <c r="B69" s="434" t="s">
        <v>2456</v>
      </c>
      <c r="C69" s="433" t="s">
        <v>14</v>
      </c>
      <c r="D69" s="173">
        <v>1</v>
      </c>
      <c r="E69" s="151">
        <f t="shared" si="0"/>
        <v>52100</v>
      </c>
      <c r="F69" s="174">
        <v>0.19</v>
      </c>
      <c r="G69" s="175">
        <f t="shared" si="9"/>
        <v>61999</v>
      </c>
      <c r="H69" s="176"/>
      <c r="I69" s="460">
        <v>38400</v>
      </c>
      <c r="J69" s="451">
        <v>65800</v>
      </c>
      <c r="K69" s="177">
        <f t="shared" si="6"/>
        <v>52100</v>
      </c>
      <c r="L69" s="176"/>
      <c r="M69" s="181">
        <v>0.19</v>
      </c>
      <c r="N69" s="463">
        <f t="shared" si="7"/>
        <v>45696</v>
      </c>
      <c r="O69" s="454">
        <f t="shared" si="8"/>
        <v>78302</v>
      </c>
      <c r="P69" s="178">
        <f t="shared" si="10"/>
        <v>61999</v>
      </c>
      <c r="Q69" s="161"/>
    </row>
    <row r="70" spans="1:17" ht="30" x14ac:dyDescent="0.25">
      <c r="A70" s="179">
        <v>68</v>
      </c>
      <c r="B70" s="434" t="s">
        <v>2457</v>
      </c>
      <c r="C70" s="433" t="s">
        <v>14</v>
      </c>
      <c r="D70" s="173">
        <v>1</v>
      </c>
      <c r="E70" s="151">
        <f t="shared" si="0"/>
        <v>84900</v>
      </c>
      <c r="F70" s="174">
        <v>0.19</v>
      </c>
      <c r="G70" s="175">
        <f t="shared" si="9"/>
        <v>101031</v>
      </c>
      <c r="H70" s="176"/>
      <c r="I70" s="460">
        <v>104000</v>
      </c>
      <c r="J70" s="451">
        <v>65800</v>
      </c>
      <c r="K70" s="177">
        <f t="shared" si="6"/>
        <v>84900</v>
      </c>
      <c r="L70" s="176"/>
      <c r="M70" s="181">
        <v>0.19</v>
      </c>
      <c r="N70" s="463">
        <f t="shared" si="7"/>
        <v>123760</v>
      </c>
      <c r="O70" s="454">
        <f t="shared" si="8"/>
        <v>78302</v>
      </c>
      <c r="P70" s="178">
        <f t="shared" si="10"/>
        <v>101031</v>
      </c>
      <c r="Q70" s="161"/>
    </row>
    <row r="71" spans="1:17" ht="75" x14ac:dyDescent="0.25">
      <c r="A71" s="179">
        <v>69</v>
      </c>
      <c r="B71" s="434" t="s">
        <v>2458</v>
      </c>
      <c r="C71" s="433" t="s">
        <v>14</v>
      </c>
      <c r="D71" s="173">
        <v>1</v>
      </c>
      <c r="E71" s="151">
        <f t="shared" si="0"/>
        <v>497500</v>
      </c>
      <c r="F71" s="174">
        <v>0.19</v>
      </c>
      <c r="G71" s="175">
        <f t="shared" si="9"/>
        <v>592025</v>
      </c>
      <c r="H71" s="176"/>
      <c r="I71" s="460">
        <v>595000</v>
      </c>
      <c r="J71" s="451">
        <v>400000</v>
      </c>
      <c r="K71" s="177">
        <f t="shared" si="6"/>
        <v>497500</v>
      </c>
      <c r="L71" s="176"/>
      <c r="M71" s="181">
        <v>0.19</v>
      </c>
      <c r="N71" s="463">
        <f t="shared" si="7"/>
        <v>708050</v>
      </c>
      <c r="O71" s="454">
        <f t="shared" si="8"/>
        <v>476000</v>
      </c>
      <c r="P71" s="178">
        <f t="shared" si="10"/>
        <v>592025</v>
      </c>
      <c r="Q71" s="161"/>
    </row>
    <row r="72" spans="1:17" ht="165" x14ac:dyDescent="0.25">
      <c r="A72" s="171">
        <v>70</v>
      </c>
      <c r="B72" s="434" t="s">
        <v>2459</v>
      </c>
      <c r="C72" s="433" t="s">
        <v>14</v>
      </c>
      <c r="D72" s="173">
        <v>1</v>
      </c>
      <c r="E72" s="151">
        <f t="shared" si="0"/>
        <v>3657311.7649999997</v>
      </c>
      <c r="F72" s="174">
        <v>0.19</v>
      </c>
      <c r="G72" s="175">
        <f t="shared" si="9"/>
        <v>4352201.0003499994</v>
      </c>
      <c r="H72" s="176"/>
      <c r="I72" s="460">
        <v>3400000</v>
      </c>
      <c r="J72" s="451">
        <v>3914623.53</v>
      </c>
      <c r="K72" s="177">
        <f t="shared" si="6"/>
        <v>3657311.7649999997</v>
      </c>
      <c r="L72" s="176"/>
      <c r="M72" s="181">
        <v>0.19</v>
      </c>
      <c r="N72" s="463">
        <f t="shared" si="7"/>
        <v>4046000</v>
      </c>
      <c r="O72" s="454">
        <f t="shared" si="8"/>
        <v>4658402.0006999997</v>
      </c>
      <c r="P72" s="178">
        <f t="shared" si="10"/>
        <v>4352201.0003500003</v>
      </c>
      <c r="Q72" s="161"/>
    </row>
    <row r="73" spans="1:17" ht="75" x14ac:dyDescent="0.25">
      <c r="A73" s="179">
        <v>71</v>
      </c>
      <c r="B73" s="434" t="s">
        <v>2460</v>
      </c>
      <c r="C73" s="433" t="s">
        <v>14</v>
      </c>
      <c r="D73" s="173">
        <v>1</v>
      </c>
      <c r="E73" s="151">
        <f t="shared" si="0"/>
        <v>477500</v>
      </c>
      <c r="F73" s="174">
        <v>0.19</v>
      </c>
      <c r="G73" s="175">
        <f t="shared" si="9"/>
        <v>568225</v>
      </c>
      <c r="H73" s="176"/>
      <c r="I73" s="460">
        <v>385000</v>
      </c>
      <c r="J73" s="451">
        <v>570000</v>
      </c>
      <c r="K73" s="177">
        <f t="shared" si="6"/>
        <v>477500</v>
      </c>
      <c r="L73" s="176"/>
      <c r="M73" s="181">
        <v>0.19</v>
      </c>
      <c r="N73" s="463">
        <f t="shared" si="7"/>
        <v>458150</v>
      </c>
      <c r="O73" s="454">
        <f t="shared" si="8"/>
        <v>678300</v>
      </c>
      <c r="P73" s="178">
        <f t="shared" si="10"/>
        <v>568225</v>
      </c>
      <c r="Q73" s="161"/>
    </row>
    <row r="74" spans="1:17" ht="60" x14ac:dyDescent="0.25">
      <c r="A74" s="179">
        <v>72</v>
      </c>
      <c r="B74" s="434" t="s">
        <v>2461</v>
      </c>
      <c r="C74" s="433" t="s">
        <v>14</v>
      </c>
      <c r="D74" s="173">
        <v>1</v>
      </c>
      <c r="E74" s="151">
        <f t="shared" si="0"/>
        <v>635000</v>
      </c>
      <c r="F74" s="174">
        <v>0.19</v>
      </c>
      <c r="G74" s="175">
        <f t="shared" si="9"/>
        <v>755650</v>
      </c>
      <c r="H74" s="176"/>
      <c r="I74" s="460">
        <v>850000</v>
      </c>
      <c r="J74" s="451">
        <v>420000</v>
      </c>
      <c r="K74" s="177">
        <f t="shared" si="6"/>
        <v>635000</v>
      </c>
      <c r="L74" s="176"/>
      <c r="M74" s="181">
        <v>0.19</v>
      </c>
      <c r="N74" s="463">
        <f t="shared" si="7"/>
        <v>1011500</v>
      </c>
      <c r="O74" s="454">
        <f t="shared" si="8"/>
        <v>499800</v>
      </c>
      <c r="P74" s="178">
        <f t="shared" si="10"/>
        <v>755650</v>
      </c>
      <c r="Q74" s="161"/>
    </row>
    <row r="75" spans="1:17" ht="105" x14ac:dyDescent="0.25">
      <c r="A75" s="171">
        <v>73</v>
      </c>
      <c r="B75" s="434" t="s">
        <v>2462</v>
      </c>
      <c r="C75" s="433" t="s">
        <v>14</v>
      </c>
      <c r="D75" s="173">
        <v>1</v>
      </c>
      <c r="E75" s="151">
        <f t="shared" si="0"/>
        <v>580000</v>
      </c>
      <c r="F75" s="174">
        <v>0.19</v>
      </c>
      <c r="G75" s="175">
        <f t="shared" si="9"/>
        <v>690200</v>
      </c>
      <c r="H75" s="176"/>
      <c r="I75" s="460">
        <v>480000</v>
      </c>
      <c r="J75" s="451">
        <v>680000</v>
      </c>
      <c r="K75" s="177">
        <f t="shared" si="6"/>
        <v>580000</v>
      </c>
      <c r="L75" s="176"/>
      <c r="M75" s="181">
        <v>0.19</v>
      </c>
      <c r="N75" s="463">
        <f t="shared" si="7"/>
        <v>571200</v>
      </c>
      <c r="O75" s="454">
        <f t="shared" si="8"/>
        <v>809200</v>
      </c>
      <c r="P75" s="178">
        <f t="shared" si="10"/>
        <v>690200</v>
      </c>
      <c r="Q75" s="161"/>
    </row>
    <row r="76" spans="1:17" ht="150" x14ac:dyDescent="0.25">
      <c r="A76" s="179">
        <v>74</v>
      </c>
      <c r="B76" s="434" t="s">
        <v>2463</v>
      </c>
      <c r="C76" s="433" t="s">
        <v>14</v>
      </c>
      <c r="D76" s="173">
        <v>1</v>
      </c>
      <c r="E76" s="151">
        <f t="shared" si="0"/>
        <v>890000</v>
      </c>
      <c r="F76" s="174">
        <v>0.19</v>
      </c>
      <c r="G76" s="175">
        <f t="shared" si="9"/>
        <v>1059100</v>
      </c>
      <c r="H76" s="176"/>
      <c r="I76" s="460">
        <v>680000</v>
      </c>
      <c r="J76" s="451">
        <v>1100000</v>
      </c>
      <c r="K76" s="177">
        <f t="shared" si="6"/>
        <v>890000</v>
      </c>
      <c r="L76" s="176"/>
      <c r="M76" s="181">
        <v>0.19</v>
      </c>
      <c r="N76" s="463">
        <f t="shared" si="7"/>
        <v>809200</v>
      </c>
      <c r="O76" s="454">
        <f t="shared" si="8"/>
        <v>1309000</v>
      </c>
      <c r="P76" s="178">
        <f t="shared" si="10"/>
        <v>1059100</v>
      </c>
      <c r="Q76" s="161"/>
    </row>
    <row r="77" spans="1:17" ht="105" x14ac:dyDescent="0.25">
      <c r="A77" s="179">
        <v>75</v>
      </c>
      <c r="B77" s="434" t="s">
        <v>2464</v>
      </c>
      <c r="C77" s="433" t="s">
        <v>14</v>
      </c>
      <c r="D77" s="173">
        <v>1</v>
      </c>
      <c r="E77" s="151">
        <f t="shared" si="0"/>
        <v>113466.38500000001</v>
      </c>
      <c r="F77" s="174">
        <v>0.19</v>
      </c>
      <c r="G77" s="175">
        <f t="shared" si="9"/>
        <v>135024.99815</v>
      </c>
      <c r="H77" s="176"/>
      <c r="I77" s="460">
        <v>75000</v>
      </c>
      <c r="J77" s="451">
        <v>151932.77000000002</v>
      </c>
      <c r="K77" s="177">
        <f t="shared" si="6"/>
        <v>113466.38500000001</v>
      </c>
      <c r="L77" s="176"/>
      <c r="M77" s="181">
        <v>0.19</v>
      </c>
      <c r="N77" s="463">
        <f t="shared" si="7"/>
        <v>89250</v>
      </c>
      <c r="O77" s="454">
        <f t="shared" si="8"/>
        <v>180799.99630000003</v>
      </c>
      <c r="P77" s="178">
        <f t="shared" si="10"/>
        <v>135024.99815</v>
      </c>
      <c r="Q77" s="161"/>
    </row>
    <row r="78" spans="1:17" ht="285" x14ac:dyDescent="0.25">
      <c r="A78" s="171">
        <v>76</v>
      </c>
      <c r="B78" s="434" t="s">
        <v>2465</v>
      </c>
      <c r="C78" s="433" t="s">
        <v>14</v>
      </c>
      <c r="D78" s="173">
        <v>1</v>
      </c>
      <c r="E78" s="151">
        <f t="shared" si="0"/>
        <v>249983.19500000004</v>
      </c>
      <c r="F78" s="174">
        <v>0.19</v>
      </c>
      <c r="G78" s="175">
        <f t="shared" si="9"/>
        <v>297480.00205000007</v>
      </c>
      <c r="H78" s="176"/>
      <c r="I78" s="460">
        <v>184000</v>
      </c>
      <c r="J78" s="451">
        <v>315966.39000000007</v>
      </c>
      <c r="K78" s="177">
        <f t="shared" si="6"/>
        <v>249983.19500000004</v>
      </c>
      <c r="L78" s="176"/>
      <c r="M78" s="181">
        <v>0.19</v>
      </c>
      <c r="N78" s="463">
        <f t="shared" si="7"/>
        <v>218960</v>
      </c>
      <c r="O78" s="454">
        <f t="shared" si="8"/>
        <v>376000.00410000008</v>
      </c>
      <c r="P78" s="178">
        <f t="shared" si="10"/>
        <v>297480.00205000001</v>
      </c>
      <c r="Q78" s="161"/>
    </row>
    <row r="79" spans="1:17" ht="150" x14ac:dyDescent="0.25">
      <c r="A79" s="179">
        <v>77</v>
      </c>
      <c r="B79" s="434" t="s">
        <v>2466</v>
      </c>
      <c r="C79" s="433" t="s">
        <v>14</v>
      </c>
      <c r="D79" s="173">
        <v>1</v>
      </c>
      <c r="E79" s="151">
        <f t="shared" si="0"/>
        <v>16020.17</v>
      </c>
      <c r="F79" s="174">
        <v>0.19</v>
      </c>
      <c r="G79" s="175">
        <f t="shared" si="9"/>
        <v>19064.0023</v>
      </c>
      <c r="H79" s="176"/>
      <c r="I79" s="460">
        <v>9400</v>
      </c>
      <c r="J79" s="451">
        <v>22640.34</v>
      </c>
      <c r="K79" s="177">
        <f t="shared" si="6"/>
        <v>16020.17</v>
      </c>
      <c r="L79" s="176"/>
      <c r="M79" s="181">
        <v>0.19</v>
      </c>
      <c r="N79" s="463">
        <f t="shared" si="7"/>
        <v>11186</v>
      </c>
      <c r="O79" s="454">
        <f t="shared" si="8"/>
        <v>26942.0046</v>
      </c>
      <c r="P79" s="178">
        <f t="shared" si="10"/>
        <v>19064.0023</v>
      </c>
      <c r="Q79" s="161"/>
    </row>
    <row r="80" spans="1:17" ht="195" x14ac:dyDescent="0.25">
      <c r="A80" s="179">
        <v>78</v>
      </c>
      <c r="B80" s="434" t="s">
        <v>2467</v>
      </c>
      <c r="C80" s="433" t="s">
        <v>14</v>
      </c>
      <c r="D80" s="173">
        <v>1</v>
      </c>
      <c r="E80" s="151">
        <f t="shared" si="0"/>
        <v>810923.95</v>
      </c>
      <c r="F80" s="174">
        <v>0.19</v>
      </c>
      <c r="G80" s="175">
        <f t="shared" si="9"/>
        <v>964999.50049999997</v>
      </c>
      <c r="H80" s="176"/>
      <c r="I80" s="460">
        <v>1400000</v>
      </c>
      <c r="J80" s="451">
        <v>221847.9</v>
      </c>
      <c r="K80" s="177">
        <f t="shared" si="6"/>
        <v>810923.95</v>
      </c>
      <c r="L80" s="176"/>
      <c r="M80" s="181">
        <v>0.19</v>
      </c>
      <c r="N80" s="463">
        <f t="shared" si="7"/>
        <v>1666000</v>
      </c>
      <c r="O80" s="454">
        <f t="shared" si="8"/>
        <v>263999.00099999999</v>
      </c>
      <c r="P80" s="178">
        <f t="shared" si="10"/>
        <v>964999.50049999997</v>
      </c>
      <c r="Q80" s="161"/>
    </row>
    <row r="81" spans="1:17" ht="150" x14ac:dyDescent="0.25">
      <c r="A81" s="171">
        <v>79</v>
      </c>
      <c r="B81" s="434" t="s">
        <v>2468</v>
      </c>
      <c r="C81" s="433" t="s">
        <v>14</v>
      </c>
      <c r="D81" s="173">
        <v>1</v>
      </c>
      <c r="E81" s="151">
        <f t="shared" si="0"/>
        <v>1849243.2749999999</v>
      </c>
      <c r="F81" s="174">
        <v>0.19</v>
      </c>
      <c r="G81" s="175">
        <f t="shared" si="9"/>
        <v>2200599.49725</v>
      </c>
      <c r="H81" s="176"/>
      <c r="I81" s="460">
        <v>1480000</v>
      </c>
      <c r="J81" s="451">
        <v>2218486.5499999998</v>
      </c>
      <c r="K81" s="177">
        <f t="shared" si="6"/>
        <v>1849243.2749999999</v>
      </c>
      <c r="L81" s="176"/>
      <c r="M81" s="181">
        <v>0.19</v>
      </c>
      <c r="N81" s="463">
        <f t="shared" si="7"/>
        <v>1761200</v>
      </c>
      <c r="O81" s="454">
        <f t="shared" si="8"/>
        <v>2639998.9945</v>
      </c>
      <c r="P81" s="178">
        <f t="shared" si="10"/>
        <v>2200599.49725</v>
      </c>
      <c r="Q81" s="161"/>
    </row>
    <row r="82" spans="1:17" ht="30" x14ac:dyDescent="0.25">
      <c r="A82" s="179">
        <v>80</v>
      </c>
      <c r="B82" s="434" t="s">
        <v>2469</v>
      </c>
      <c r="C82" s="433" t="s">
        <v>54</v>
      </c>
      <c r="D82" s="173">
        <v>1</v>
      </c>
      <c r="E82" s="151">
        <f t="shared" si="0"/>
        <v>25860.505000000001</v>
      </c>
      <c r="F82" s="174">
        <v>0.19</v>
      </c>
      <c r="G82" s="175">
        <f t="shared" si="9"/>
        <v>30774.000950000001</v>
      </c>
      <c r="H82" s="176"/>
      <c r="I82" s="460">
        <v>17100</v>
      </c>
      <c r="J82" s="451">
        <v>34621.01</v>
      </c>
      <c r="K82" s="177">
        <f t="shared" si="6"/>
        <v>25860.505000000001</v>
      </c>
      <c r="L82" s="176"/>
      <c r="M82" s="181">
        <v>0.19</v>
      </c>
      <c r="N82" s="463">
        <f t="shared" si="7"/>
        <v>20349</v>
      </c>
      <c r="O82" s="454">
        <f t="shared" si="8"/>
        <v>41199.001900000003</v>
      </c>
      <c r="P82" s="178">
        <f t="shared" si="10"/>
        <v>30774.000950000001</v>
      </c>
      <c r="Q82" s="161"/>
    </row>
    <row r="83" spans="1:17" ht="60" x14ac:dyDescent="0.25">
      <c r="A83" s="179">
        <v>81</v>
      </c>
      <c r="B83" s="434" t="s">
        <v>2470</v>
      </c>
      <c r="C83" s="433" t="s">
        <v>14</v>
      </c>
      <c r="D83" s="173">
        <v>1</v>
      </c>
      <c r="E83" s="151">
        <f t="shared" si="0"/>
        <v>305359.66499999998</v>
      </c>
      <c r="F83" s="174">
        <v>0.19</v>
      </c>
      <c r="G83" s="175">
        <f t="shared" si="9"/>
        <v>363378.00134999998</v>
      </c>
      <c r="H83" s="176"/>
      <c r="I83" s="460">
        <v>520000</v>
      </c>
      <c r="J83" s="451">
        <v>90719.33</v>
      </c>
      <c r="K83" s="177">
        <f t="shared" si="6"/>
        <v>305359.66499999998</v>
      </c>
      <c r="L83" s="176"/>
      <c r="M83" s="181">
        <v>0.19</v>
      </c>
      <c r="N83" s="463">
        <f t="shared" si="7"/>
        <v>618800</v>
      </c>
      <c r="O83" s="454">
        <f t="shared" si="8"/>
        <v>107956.0027</v>
      </c>
      <c r="P83" s="178">
        <f t="shared" si="10"/>
        <v>363378.00134999998</v>
      </c>
      <c r="Q83" s="161"/>
    </row>
    <row r="84" spans="1:17" ht="45" x14ac:dyDescent="0.25">
      <c r="A84" s="171">
        <v>82</v>
      </c>
      <c r="B84" s="434" t="s">
        <v>2471</v>
      </c>
      <c r="C84" s="433" t="s">
        <v>14</v>
      </c>
      <c r="D84" s="173">
        <v>1</v>
      </c>
      <c r="E84" s="151">
        <f t="shared" si="0"/>
        <v>169583.19500000001</v>
      </c>
      <c r="F84" s="174">
        <v>0.19</v>
      </c>
      <c r="G84" s="175">
        <f t="shared" si="9"/>
        <v>201804.00205000001</v>
      </c>
      <c r="H84" s="176"/>
      <c r="I84" s="460">
        <v>125000</v>
      </c>
      <c r="J84" s="451">
        <v>214166.39000000004</v>
      </c>
      <c r="K84" s="177">
        <f t="shared" si="6"/>
        <v>169583.19500000001</v>
      </c>
      <c r="L84" s="176"/>
      <c r="M84" s="181">
        <v>0.19</v>
      </c>
      <c r="N84" s="463">
        <f t="shared" si="7"/>
        <v>148750</v>
      </c>
      <c r="O84" s="454">
        <f t="shared" si="8"/>
        <v>254858.00410000005</v>
      </c>
      <c r="P84" s="178">
        <f t="shared" si="10"/>
        <v>201804.00205000001</v>
      </c>
      <c r="Q84" s="161"/>
    </row>
    <row r="85" spans="1:17" ht="409.5" customHeight="1" x14ac:dyDescent="0.25">
      <c r="A85" s="179">
        <v>83</v>
      </c>
      <c r="B85" s="434" t="s">
        <v>2472</v>
      </c>
      <c r="C85" s="433" t="s">
        <v>14</v>
      </c>
      <c r="D85" s="173">
        <v>1</v>
      </c>
      <c r="E85" s="151">
        <f>+K85</f>
        <v>1251991.595</v>
      </c>
      <c r="F85" s="174">
        <v>0.19</v>
      </c>
      <c r="G85" s="175">
        <f t="shared" si="9"/>
        <v>1489869.9980500001</v>
      </c>
      <c r="H85" s="176"/>
      <c r="I85" s="460">
        <v>986000</v>
      </c>
      <c r="J85" s="451">
        <v>1517983.19</v>
      </c>
      <c r="K85" s="177">
        <f t="shared" si="6"/>
        <v>1251991.595</v>
      </c>
      <c r="L85" s="176"/>
      <c r="M85" s="181">
        <v>0.19</v>
      </c>
      <c r="N85" s="463">
        <f t="shared" si="7"/>
        <v>1173340</v>
      </c>
      <c r="O85" s="454">
        <f t="shared" si="8"/>
        <v>1806399.9960999999</v>
      </c>
      <c r="P85" s="178">
        <f t="shared" si="10"/>
        <v>1489869.9980500001</v>
      </c>
      <c r="Q85" s="161"/>
    </row>
    <row r="86" spans="1:17" ht="45" customHeight="1" x14ac:dyDescent="0.25">
      <c r="A86" s="179">
        <v>84</v>
      </c>
      <c r="B86" s="434" t="s">
        <v>2473</v>
      </c>
      <c r="C86" s="433" t="s">
        <v>14</v>
      </c>
      <c r="D86" s="173">
        <v>1</v>
      </c>
      <c r="E86" s="151">
        <f t="shared" si="0"/>
        <v>469191</v>
      </c>
      <c r="F86" s="174">
        <v>0.19</v>
      </c>
      <c r="G86" s="175">
        <f t="shared" si="9"/>
        <v>558337.29</v>
      </c>
      <c r="H86" s="176"/>
      <c r="I86" s="460">
        <v>395000</v>
      </c>
      <c r="J86" s="451">
        <v>543382</v>
      </c>
      <c r="K86" s="177">
        <f t="shared" si="6"/>
        <v>469191</v>
      </c>
      <c r="L86" s="176"/>
      <c r="M86" s="181">
        <v>0.19</v>
      </c>
      <c r="N86" s="463">
        <f t="shared" si="7"/>
        <v>470050</v>
      </c>
      <c r="O86" s="454">
        <f t="shared" si="8"/>
        <v>646624.57999999996</v>
      </c>
      <c r="P86" s="178">
        <f t="shared" si="10"/>
        <v>558337.29</v>
      </c>
      <c r="Q86" s="161"/>
    </row>
    <row r="87" spans="1:17" s="380" customFormat="1" ht="39.75" customHeight="1" x14ac:dyDescent="0.25">
      <c r="A87" s="510" t="s">
        <v>1941</v>
      </c>
      <c r="B87" s="511"/>
      <c r="C87" s="512"/>
      <c r="D87" s="376">
        <f>SUM(D3:D86)</f>
        <v>84</v>
      </c>
      <c r="E87" s="377">
        <f>SUM(E3:E86)</f>
        <v>61140105.370000005</v>
      </c>
      <c r="F87" s="378"/>
      <c r="G87" s="379">
        <f>SUM(G3:G86)</f>
        <v>72756725.390299991</v>
      </c>
      <c r="H87" s="378"/>
      <c r="I87" s="461">
        <f>SUM(I3:I86)</f>
        <v>49127180</v>
      </c>
      <c r="J87" s="452">
        <f>SUM(J3:J86)</f>
        <v>73153030.74000001</v>
      </c>
      <c r="K87" s="435">
        <f>SUM(K3:K86)</f>
        <v>61140105.370000005</v>
      </c>
      <c r="L87" s="378"/>
      <c r="M87" s="378"/>
      <c r="N87" s="461">
        <f>SUM(N3:N86)</f>
        <v>58461344.200000003</v>
      </c>
      <c r="O87" s="455">
        <f>SUM(O3:O86)</f>
        <v>87052106.580600008</v>
      </c>
      <c r="P87" s="435">
        <f>SUM(P3:P86)</f>
        <v>72756725.390299991</v>
      </c>
      <c r="Q87" s="422"/>
    </row>
    <row r="88" spans="1:17" x14ac:dyDescent="0.25">
      <c r="I88" s="161"/>
      <c r="K88" s="161"/>
    </row>
    <row r="89" spans="1:17" x14ac:dyDescent="0.25">
      <c r="I89" s="161"/>
      <c r="K89" s="161"/>
    </row>
    <row r="90" spans="1:17" x14ac:dyDescent="0.25">
      <c r="I90" s="161"/>
      <c r="K90" s="161"/>
    </row>
    <row r="91" spans="1:17" x14ac:dyDescent="0.25">
      <c r="I91" s="161"/>
      <c r="K91" s="161"/>
      <c r="P91" s="464"/>
    </row>
    <row r="92" spans="1:17" x14ac:dyDescent="0.25">
      <c r="I92" s="161"/>
      <c r="K92" s="161"/>
      <c r="P92" s="464"/>
    </row>
    <row r="93" spans="1:17" x14ac:dyDescent="0.25">
      <c r="I93" s="161"/>
      <c r="K93" s="161"/>
      <c r="P93" s="464"/>
    </row>
    <row r="94" spans="1:17" x14ac:dyDescent="0.25">
      <c r="I94" s="161"/>
      <c r="K94" s="161"/>
      <c r="P94" s="464"/>
    </row>
    <row r="95" spans="1:17" x14ac:dyDescent="0.25">
      <c r="I95" s="161"/>
      <c r="K95" s="161"/>
      <c r="P95" s="464"/>
    </row>
    <row r="96" spans="1:17" x14ac:dyDescent="0.25">
      <c r="I96" s="161"/>
      <c r="K96" s="161"/>
      <c r="P96" s="464"/>
    </row>
    <row r="97" spans="2:16" x14ac:dyDescent="0.25">
      <c r="I97" s="161"/>
      <c r="K97" s="161"/>
      <c r="P97" s="464"/>
    </row>
    <row r="98" spans="2:16" x14ac:dyDescent="0.25">
      <c r="I98" s="161"/>
      <c r="K98" s="161"/>
      <c r="O98" s="161"/>
      <c r="P98" s="465"/>
    </row>
    <row r="99" spans="2:16" ht="21.75" customHeight="1" x14ac:dyDescent="0.35">
      <c r="B99" s="457" t="s">
        <v>2388</v>
      </c>
      <c r="C99" s="423">
        <f>'Lote 1 Agroindustria'!G941+'Lote 2 Peluqueria'!G144+'Lote 3 Turismo y Bisuteria'!G141+'Lote 4 Construcción'!G487+'Lote 5 Agropecuaria'!G452+'Lote 6 Gestión documental'!G166+'Lote 7 Trabajo en Altura'!G87</f>
        <v>241164322.56568331</v>
      </c>
      <c r="I99" s="161"/>
      <c r="K99" s="161"/>
    </row>
    <row r="100" spans="2:16" ht="15.75" customHeight="1" x14ac:dyDescent="0.25">
      <c r="I100" s="161"/>
      <c r="K100" s="161"/>
    </row>
    <row r="101" spans="2:16" ht="15.75" customHeight="1" x14ac:dyDescent="0.25">
      <c r="I101" s="161"/>
      <c r="K101" s="161"/>
    </row>
    <row r="102" spans="2:16" ht="15.75" customHeight="1" x14ac:dyDescent="0.25">
      <c r="I102" s="161"/>
      <c r="K102" s="161"/>
    </row>
    <row r="103" spans="2:16" ht="15.75" customHeight="1" x14ac:dyDescent="0.25">
      <c r="I103" s="161"/>
      <c r="K103" s="161"/>
    </row>
    <row r="104" spans="2:16" ht="15.75" customHeight="1" x14ac:dyDescent="0.25">
      <c r="I104" s="161"/>
      <c r="K104" s="161"/>
    </row>
    <row r="105" spans="2:16" ht="15.75" customHeight="1" x14ac:dyDescent="0.25">
      <c r="I105" s="161"/>
      <c r="K105" s="161"/>
    </row>
    <row r="106" spans="2:16" ht="15.75" customHeight="1" x14ac:dyDescent="0.25">
      <c r="I106" s="161"/>
      <c r="K106" s="161"/>
    </row>
    <row r="107" spans="2:16" ht="15.75" customHeight="1" x14ac:dyDescent="0.25">
      <c r="I107" s="161"/>
      <c r="K107" s="161"/>
    </row>
    <row r="108" spans="2:16" ht="15.75" customHeight="1" x14ac:dyDescent="0.25">
      <c r="I108" s="161"/>
      <c r="K108" s="161"/>
    </row>
    <row r="109" spans="2:16" ht="15.75" customHeight="1" x14ac:dyDescent="0.25">
      <c r="I109" s="161"/>
      <c r="K109" s="161"/>
    </row>
    <row r="110" spans="2:16" ht="15.75" customHeight="1" x14ac:dyDescent="0.25">
      <c r="I110" s="161"/>
      <c r="K110" s="161"/>
    </row>
    <row r="111" spans="2:16" ht="15.75" customHeight="1" x14ac:dyDescent="0.25">
      <c r="I111" s="161"/>
      <c r="K111" s="161"/>
    </row>
    <row r="112" spans="2:16" ht="15.75" customHeight="1" x14ac:dyDescent="0.25">
      <c r="I112" s="161"/>
      <c r="K112" s="161"/>
    </row>
    <row r="113" spans="9:11" ht="15.75" customHeight="1" x14ac:dyDescent="0.25">
      <c r="I113" s="161"/>
      <c r="K113" s="161"/>
    </row>
    <row r="114" spans="9:11" ht="15.75" customHeight="1" x14ac:dyDescent="0.25">
      <c r="I114" s="161"/>
      <c r="K114" s="161"/>
    </row>
    <row r="115" spans="9:11" ht="15.75" customHeight="1" x14ac:dyDescent="0.25">
      <c r="I115" s="161"/>
      <c r="K115" s="161"/>
    </row>
    <row r="116" spans="9:11" ht="15.75" customHeight="1" x14ac:dyDescent="0.25">
      <c r="I116" s="161"/>
      <c r="K116" s="161"/>
    </row>
    <row r="117" spans="9:11" ht="15.75" customHeight="1" x14ac:dyDescent="0.25">
      <c r="I117" s="161"/>
      <c r="K117" s="161"/>
    </row>
    <row r="118" spans="9:11" ht="15.75" customHeight="1" x14ac:dyDescent="0.25">
      <c r="I118" s="161"/>
      <c r="K118" s="161"/>
    </row>
    <row r="119" spans="9:11" ht="15.75" customHeight="1" x14ac:dyDescent="0.25">
      <c r="I119" s="161"/>
      <c r="K119" s="161"/>
    </row>
    <row r="120" spans="9:11" ht="15.75" customHeight="1" x14ac:dyDescent="0.25">
      <c r="I120" s="161"/>
      <c r="K120" s="161"/>
    </row>
    <row r="121" spans="9:11" ht="15.75" customHeight="1" x14ac:dyDescent="0.25">
      <c r="I121" s="161"/>
      <c r="K121" s="161"/>
    </row>
    <row r="122" spans="9:11" ht="15.75" customHeight="1" x14ac:dyDescent="0.25">
      <c r="I122" s="161"/>
      <c r="K122" s="161"/>
    </row>
    <row r="123" spans="9:11" ht="15.75" customHeight="1" x14ac:dyDescent="0.25">
      <c r="I123" s="161"/>
      <c r="K123" s="161"/>
    </row>
    <row r="124" spans="9:11" ht="15.75" customHeight="1" x14ac:dyDescent="0.25">
      <c r="I124" s="161"/>
      <c r="K124" s="161"/>
    </row>
    <row r="125" spans="9:11" ht="15.75" customHeight="1" x14ac:dyDescent="0.25">
      <c r="I125" s="161"/>
      <c r="K125" s="161"/>
    </row>
    <row r="126" spans="9:11" ht="15.75" customHeight="1" x14ac:dyDescent="0.25">
      <c r="I126" s="161"/>
      <c r="K126" s="161"/>
    </row>
    <row r="127" spans="9:11" ht="15.75" customHeight="1" x14ac:dyDescent="0.25">
      <c r="I127" s="161"/>
      <c r="K127" s="161"/>
    </row>
    <row r="128" spans="9:11" ht="15.75" customHeight="1" x14ac:dyDescent="0.25">
      <c r="I128" s="161"/>
      <c r="K128" s="161"/>
    </row>
    <row r="129" spans="9:11" ht="15.75" customHeight="1" x14ac:dyDescent="0.25">
      <c r="I129" s="161"/>
      <c r="K129" s="161"/>
    </row>
    <row r="130" spans="9:11" ht="15.75" customHeight="1" x14ac:dyDescent="0.25">
      <c r="I130" s="161"/>
      <c r="K130" s="161"/>
    </row>
    <row r="131" spans="9:11" ht="15.75" customHeight="1" x14ac:dyDescent="0.25">
      <c r="I131" s="161"/>
      <c r="K131" s="161"/>
    </row>
    <row r="132" spans="9:11" ht="15.75" customHeight="1" x14ac:dyDescent="0.25">
      <c r="I132" s="161"/>
      <c r="K132" s="161"/>
    </row>
    <row r="133" spans="9:11" ht="15.75" customHeight="1" x14ac:dyDescent="0.25">
      <c r="I133" s="161"/>
      <c r="K133" s="161"/>
    </row>
    <row r="134" spans="9:11" ht="15.75" customHeight="1" x14ac:dyDescent="0.25">
      <c r="I134" s="161"/>
      <c r="K134" s="161"/>
    </row>
    <row r="135" spans="9:11" ht="15.75" customHeight="1" x14ac:dyDescent="0.25">
      <c r="I135" s="161"/>
      <c r="K135" s="161"/>
    </row>
    <row r="136" spans="9:11" ht="15.75" customHeight="1" x14ac:dyDescent="0.25">
      <c r="I136" s="161"/>
      <c r="K136" s="161"/>
    </row>
    <row r="137" spans="9:11" ht="15.75" customHeight="1" x14ac:dyDescent="0.25">
      <c r="I137" s="161"/>
      <c r="K137" s="161"/>
    </row>
    <row r="138" spans="9:11" ht="15.75" customHeight="1" x14ac:dyDescent="0.25">
      <c r="I138" s="161"/>
      <c r="K138" s="161"/>
    </row>
    <row r="139" spans="9:11" ht="15.75" customHeight="1" x14ac:dyDescent="0.25">
      <c r="I139" s="161"/>
      <c r="K139" s="161"/>
    </row>
    <row r="140" spans="9:11" ht="15.75" customHeight="1" x14ac:dyDescent="0.25">
      <c r="I140" s="161"/>
      <c r="K140" s="161"/>
    </row>
    <row r="141" spans="9:11" ht="15.75" customHeight="1" x14ac:dyDescent="0.25">
      <c r="I141" s="161"/>
      <c r="K141" s="161"/>
    </row>
    <row r="142" spans="9:11" ht="15.75" customHeight="1" x14ac:dyDescent="0.25">
      <c r="I142" s="161"/>
      <c r="K142" s="161"/>
    </row>
    <row r="143" spans="9:11" ht="15.75" customHeight="1" x14ac:dyDescent="0.25">
      <c r="I143" s="161"/>
      <c r="K143" s="161"/>
    </row>
    <row r="144" spans="9:11" ht="15.75" customHeight="1" x14ac:dyDescent="0.25">
      <c r="I144" s="161"/>
      <c r="K144" s="161"/>
    </row>
    <row r="145" spans="9:11" ht="15.75" customHeight="1" x14ac:dyDescent="0.25">
      <c r="I145" s="161"/>
      <c r="K145" s="161"/>
    </row>
    <row r="146" spans="9:11" ht="15.75" customHeight="1" x14ac:dyDescent="0.25">
      <c r="I146" s="161"/>
      <c r="K146" s="161"/>
    </row>
    <row r="147" spans="9:11" ht="15.75" customHeight="1" x14ac:dyDescent="0.25">
      <c r="I147" s="161"/>
      <c r="K147" s="161"/>
    </row>
    <row r="148" spans="9:11" ht="15.75" customHeight="1" x14ac:dyDescent="0.25">
      <c r="I148" s="161"/>
      <c r="K148" s="161"/>
    </row>
    <row r="149" spans="9:11" ht="15.75" customHeight="1" x14ac:dyDescent="0.25">
      <c r="I149" s="161"/>
      <c r="K149" s="161"/>
    </row>
    <row r="150" spans="9:11" ht="15.75" customHeight="1" x14ac:dyDescent="0.25">
      <c r="I150" s="161"/>
      <c r="K150" s="161"/>
    </row>
    <row r="151" spans="9:11" ht="15.75" customHeight="1" x14ac:dyDescent="0.25">
      <c r="I151" s="161"/>
      <c r="K151" s="161"/>
    </row>
    <row r="152" spans="9:11" ht="15.75" customHeight="1" x14ac:dyDescent="0.25">
      <c r="I152" s="161"/>
      <c r="K152" s="161"/>
    </row>
    <row r="153" spans="9:11" ht="15.75" customHeight="1" x14ac:dyDescent="0.25">
      <c r="I153" s="161"/>
      <c r="K153" s="161"/>
    </row>
    <row r="154" spans="9:11" ht="15.75" customHeight="1" x14ac:dyDescent="0.25">
      <c r="I154" s="161"/>
      <c r="K154" s="161"/>
    </row>
    <row r="155" spans="9:11" ht="15.75" customHeight="1" x14ac:dyDescent="0.25">
      <c r="I155" s="161"/>
      <c r="K155" s="161"/>
    </row>
    <row r="156" spans="9:11" ht="15.75" customHeight="1" x14ac:dyDescent="0.25">
      <c r="I156" s="161"/>
      <c r="K156" s="161"/>
    </row>
    <row r="157" spans="9:11" ht="15.75" customHeight="1" x14ac:dyDescent="0.25">
      <c r="I157" s="161"/>
      <c r="K157" s="161"/>
    </row>
    <row r="158" spans="9:11" ht="15.75" customHeight="1" x14ac:dyDescent="0.25">
      <c r="I158" s="161"/>
      <c r="K158" s="161"/>
    </row>
    <row r="159" spans="9:11" ht="15.75" customHeight="1" x14ac:dyDescent="0.25">
      <c r="I159" s="161"/>
      <c r="K159" s="161"/>
    </row>
    <row r="160" spans="9:11" ht="15.75" customHeight="1" x14ac:dyDescent="0.25">
      <c r="I160" s="161"/>
      <c r="K160" s="161"/>
    </row>
    <row r="161" spans="9:11" ht="15.75" customHeight="1" x14ac:dyDescent="0.25">
      <c r="I161" s="161"/>
      <c r="K161" s="161"/>
    </row>
    <row r="162" spans="9:11" ht="15.75" customHeight="1" x14ac:dyDescent="0.25">
      <c r="I162" s="161"/>
      <c r="K162" s="161"/>
    </row>
    <row r="163" spans="9:11" ht="15.75" customHeight="1" x14ac:dyDescent="0.25">
      <c r="I163" s="161"/>
      <c r="K163" s="161"/>
    </row>
    <row r="164" spans="9:11" ht="15.75" customHeight="1" x14ac:dyDescent="0.25">
      <c r="I164" s="161"/>
      <c r="K164" s="161"/>
    </row>
    <row r="165" spans="9:11" ht="15.75" customHeight="1" x14ac:dyDescent="0.25">
      <c r="I165" s="161"/>
      <c r="K165" s="161"/>
    </row>
    <row r="166" spans="9:11" ht="15.75" customHeight="1" x14ac:dyDescent="0.25">
      <c r="I166" s="161"/>
      <c r="K166" s="161"/>
    </row>
    <row r="167" spans="9:11" ht="15.75" customHeight="1" x14ac:dyDescent="0.25">
      <c r="I167" s="161"/>
      <c r="K167" s="161"/>
    </row>
    <row r="168" spans="9:11" ht="15.75" customHeight="1" x14ac:dyDescent="0.25">
      <c r="I168" s="161"/>
      <c r="K168" s="161"/>
    </row>
    <row r="169" spans="9:11" ht="15.75" customHeight="1" x14ac:dyDescent="0.25">
      <c r="I169" s="161"/>
      <c r="K169" s="161"/>
    </row>
    <row r="170" spans="9:11" ht="15.75" customHeight="1" x14ac:dyDescent="0.25">
      <c r="I170" s="161"/>
      <c r="K170" s="161"/>
    </row>
    <row r="171" spans="9:11" ht="15.75" customHeight="1" x14ac:dyDescent="0.25">
      <c r="I171" s="161"/>
      <c r="K171" s="161"/>
    </row>
    <row r="172" spans="9:11" ht="15.75" customHeight="1" x14ac:dyDescent="0.25">
      <c r="I172" s="161"/>
      <c r="K172" s="161"/>
    </row>
    <row r="173" spans="9:11" ht="15.75" customHeight="1" x14ac:dyDescent="0.25">
      <c r="I173" s="161"/>
      <c r="K173" s="161"/>
    </row>
    <row r="174" spans="9:11" ht="15.75" customHeight="1" x14ac:dyDescent="0.25">
      <c r="I174" s="161"/>
      <c r="K174" s="161"/>
    </row>
    <row r="175" spans="9:11" ht="15.75" customHeight="1" x14ac:dyDescent="0.25">
      <c r="I175" s="161"/>
      <c r="K175" s="161"/>
    </row>
    <row r="176" spans="9:11" ht="15.75" customHeight="1" x14ac:dyDescent="0.25">
      <c r="I176" s="161"/>
      <c r="K176" s="161"/>
    </row>
    <row r="177" spans="9:11" ht="15.75" customHeight="1" x14ac:dyDescent="0.25">
      <c r="I177" s="161"/>
      <c r="K177" s="161"/>
    </row>
    <row r="178" spans="9:11" ht="15.75" customHeight="1" x14ac:dyDescent="0.25">
      <c r="I178" s="161"/>
      <c r="K178" s="161"/>
    </row>
    <row r="179" spans="9:11" ht="15.75" customHeight="1" x14ac:dyDescent="0.25">
      <c r="I179" s="161"/>
      <c r="K179" s="161"/>
    </row>
    <row r="180" spans="9:11" ht="15.75" customHeight="1" x14ac:dyDescent="0.25">
      <c r="I180" s="161"/>
      <c r="K180" s="161"/>
    </row>
    <row r="181" spans="9:11" ht="15.75" customHeight="1" x14ac:dyDescent="0.25">
      <c r="I181" s="161"/>
      <c r="K181" s="161"/>
    </row>
    <row r="182" spans="9:11" ht="15.75" customHeight="1" x14ac:dyDescent="0.25">
      <c r="I182" s="161"/>
      <c r="K182" s="161"/>
    </row>
    <row r="183" spans="9:11" ht="15.75" customHeight="1" x14ac:dyDescent="0.25">
      <c r="I183" s="161"/>
      <c r="K183" s="161"/>
    </row>
    <row r="184" spans="9:11" ht="15.75" customHeight="1" x14ac:dyDescent="0.25">
      <c r="I184" s="161"/>
      <c r="K184" s="161"/>
    </row>
    <row r="185" spans="9:11" ht="15.75" customHeight="1" x14ac:dyDescent="0.25">
      <c r="I185" s="161"/>
      <c r="K185" s="161"/>
    </row>
    <row r="186" spans="9:11" ht="15.75" customHeight="1" x14ac:dyDescent="0.25">
      <c r="I186" s="161"/>
      <c r="K186" s="161"/>
    </row>
    <row r="187" spans="9:11" ht="15.75" customHeight="1" x14ac:dyDescent="0.25">
      <c r="I187" s="161"/>
      <c r="K187" s="161"/>
    </row>
    <row r="188" spans="9:11" ht="15.75" customHeight="1" x14ac:dyDescent="0.25">
      <c r="I188" s="161"/>
      <c r="K188" s="161"/>
    </row>
    <row r="189" spans="9:11" ht="15.75" customHeight="1" x14ac:dyDescent="0.25">
      <c r="I189" s="161"/>
      <c r="K189" s="161"/>
    </row>
    <row r="190" spans="9:11" ht="15.75" customHeight="1" x14ac:dyDescent="0.25">
      <c r="I190" s="161"/>
      <c r="K190" s="161"/>
    </row>
    <row r="191" spans="9:11" ht="15.75" customHeight="1" x14ac:dyDescent="0.25">
      <c r="I191" s="161"/>
      <c r="K191" s="161"/>
    </row>
    <row r="192" spans="9:11" ht="15.75" customHeight="1" x14ac:dyDescent="0.25">
      <c r="I192" s="161"/>
      <c r="K192" s="161"/>
    </row>
    <row r="193" spans="9:11" ht="15.75" customHeight="1" x14ac:dyDescent="0.25">
      <c r="I193" s="161"/>
      <c r="K193" s="161"/>
    </row>
    <row r="194" spans="9:11" ht="15.75" customHeight="1" x14ac:dyDescent="0.25">
      <c r="I194" s="161"/>
      <c r="K194" s="161"/>
    </row>
    <row r="195" spans="9:11" ht="15.75" customHeight="1" x14ac:dyDescent="0.25">
      <c r="I195" s="161"/>
      <c r="K195" s="161"/>
    </row>
    <row r="196" spans="9:11" ht="15.75" customHeight="1" x14ac:dyDescent="0.25">
      <c r="I196" s="161"/>
      <c r="K196" s="161"/>
    </row>
    <row r="197" spans="9:11" ht="15.75" customHeight="1" x14ac:dyDescent="0.25">
      <c r="I197" s="161"/>
      <c r="K197" s="161"/>
    </row>
    <row r="198" spans="9:11" ht="15.75" customHeight="1" x14ac:dyDescent="0.25">
      <c r="I198" s="161"/>
      <c r="K198" s="161"/>
    </row>
    <row r="199" spans="9:11" ht="15.75" customHeight="1" x14ac:dyDescent="0.25">
      <c r="I199" s="161"/>
      <c r="K199" s="161"/>
    </row>
    <row r="200" spans="9:11" ht="15.75" customHeight="1" x14ac:dyDescent="0.25">
      <c r="I200" s="161"/>
      <c r="K200" s="161"/>
    </row>
    <row r="201" spans="9:11" ht="15.75" customHeight="1" x14ac:dyDescent="0.25">
      <c r="I201" s="161"/>
      <c r="K201" s="161"/>
    </row>
    <row r="202" spans="9:11" ht="15.75" customHeight="1" x14ac:dyDescent="0.25">
      <c r="I202" s="161"/>
      <c r="K202" s="161"/>
    </row>
    <row r="203" spans="9:11" ht="15.75" customHeight="1" x14ac:dyDescent="0.25">
      <c r="I203" s="161"/>
      <c r="K203" s="161"/>
    </row>
    <row r="204" spans="9:11" ht="15.75" customHeight="1" x14ac:dyDescent="0.25">
      <c r="I204" s="161"/>
      <c r="K204" s="161"/>
    </row>
    <row r="205" spans="9:11" ht="15.75" customHeight="1" x14ac:dyDescent="0.25">
      <c r="I205" s="161"/>
      <c r="K205" s="161"/>
    </row>
    <row r="206" spans="9:11" ht="15.75" customHeight="1" x14ac:dyDescent="0.25">
      <c r="I206" s="161"/>
      <c r="K206" s="161"/>
    </row>
    <row r="207" spans="9:11" ht="15.75" customHeight="1" x14ac:dyDescent="0.25">
      <c r="I207" s="161"/>
      <c r="K207" s="161"/>
    </row>
    <row r="208" spans="9:11" ht="15.75" customHeight="1" x14ac:dyDescent="0.25">
      <c r="I208" s="161"/>
      <c r="K208" s="161"/>
    </row>
    <row r="209" spans="9:11" ht="15.75" customHeight="1" x14ac:dyDescent="0.25">
      <c r="I209" s="161"/>
      <c r="K209" s="161"/>
    </row>
    <row r="210" spans="9:11" ht="15.75" customHeight="1" x14ac:dyDescent="0.25">
      <c r="I210" s="161"/>
      <c r="K210" s="161"/>
    </row>
    <row r="211" spans="9:11" ht="15.75" customHeight="1" x14ac:dyDescent="0.25">
      <c r="I211" s="161"/>
      <c r="K211" s="161"/>
    </row>
    <row r="212" spans="9:11" ht="15.75" customHeight="1" x14ac:dyDescent="0.25">
      <c r="I212" s="161"/>
      <c r="K212" s="161"/>
    </row>
    <row r="213" spans="9:11" ht="15.75" customHeight="1" x14ac:dyDescent="0.25">
      <c r="I213" s="161"/>
      <c r="K213" s="161"/>
    </row>
    <row r="214" spans="9:11" ht="15.75" customHeight="1" x14ac:dyDescent="0.25">
      <c r="I214" s="161"/>
      <c r="K214" s="161"/>
    </row>
    <row r="215" spans="9:11" ht="15.75" customHeight="1" x14ac:dyDescent="0.25">
      <c r="I215" s="161"/>
      <c r="K215" s="161"/>
    </row>
    <row r="216" spans="9:11" ht="15.75" customHeight="1" x14ac:dyDescent="0.25">
      <c r="I216" s="161"/>
      <c r="K216" s="161"/>
    </row>
    <row r="217" spans="9:11" ht="15.75" customHeight="1" x14ac:dyDescent="0.25">
      <c r="I217" s="161"/>
      <c r="K217" s="161"/>
    </row>
    <row r="218" spans="9:11" ht="15.75" customHeight="1" x14ac:dyDescent="0.25">
      <c r="I218" s="161"/>
      <c r="K218" s="161"/>
    </row>
    <row r="219" spans="9:11" ht="15.75" customHeight="1" x14ac:dyDescent="0.25">
      <c r="I219" s="161"/>
      <c r="K219" s="161"/>
    </row>
    <row r="220" spans="9:11" ht="15.75" customHeight="1" x14ac:dyDescent="0.25">
      <c r="I220" s="161"/>
      <c r="K220" s="161"/>
    </row>
    <row r="221" spans="9:11" ht="15.75" customHeight="1" x14ac:dyDescent="0.25">
      <c r="I221" s="161"/>
      <c r="K221" s="161"/>
    </row>
    <row r="222" spans="9:11" ht="15.75" customHeight="1" x14ac:dyDescent="0.25">
      <c r="I222" s="161"/>
      <c r="K222" s="161"/>
    </row>
    <row r="223" spans="9:11" ht="15.75" customHeight="1" x14ac:dyDescent="0.25">
      <c r="I223" s="161"/>
      <c r="K223" s="161"/>
    </row>
    <row r="224" spans="9:11" ht="15.75" customHeight="1" x14ac:dyDescent="0.25">
      <c r="I224" s="161"/>
      <c r="K224" s="161"/>
    </row>
    <row r="225" spans="9:11" ht="15.75" customHeight="1" x14ac:dyDescent="0.25">
      <c r="I225" s="161"/>
      <c r="K225" s="161"/>
    </row>
    <row r="226" spans="9:11" ht="15.75" customHeight="1" x14ac:dyDescent="0.25">
      <c r="I226" s="161"/>
      <c r="K226" s="161"/>
    </row>
    <row r="227" spans="9:11" ht="15.75" customHeight="1" x14ac:dyDescent="0.25">
      <c r="I227" s="161"/>
      <c r="K227" s="161"/>
    </row>
    <row r="228" spans="9:11" ht="15.75" customHeight="1" x14ac:dyDescent="0.25">
      <c r="I228" s="161"/>
      <c r="K228" s="161"/>
    </row>
    <row r="229" spans="9:11" ht="15.75" customHeight="1" x14ac:dyDescent="0.25">
      <c r="I229" s="161"/>
      <c r="K229" s="161"/>
    </row>
    <row r="230" spans="9:11" ht="15.75" customHeight="1" x14ac:dyDescent="0.25">
      <c r="I230" s="161"/>
      <c r="K230" s="161"/>
    </row>
    <row r="231" spans="9:11" ht="15.75" customHeight="1" x14ac:dyDescent="0.25">
      <c r="I231" s="161"/>
      <c r="K231" s="161"/>
    </row>
    <row r="232" spans="9:11" ht="15.75" customHeight="1" x14ac:dyDescent="0.25">
      <c r="I232" s="161"/>
      <c r="K232" s="161"/>
    </row>
    <row r="233" spans="9:11" ht="15.75" customHeight="1" x14ac:dyDescent="0.25">
      <c r="I233" s="161"/>
      <c r="K233" s="161"/>
    </row>
    <row r="234" spans="9:11" ht="15.75" customHeight="1" x14ac:dyDescent="0.25">
      <c r="I234" s="161"/>
      <c r="K234" s="161"/>
    </row>
    <row r="235" spans="9:11" ht="15.75" customHeight="1" x14ac:dyDescent="0.25">
      <c r="I235" s="161"/>
      <c r="K235" s="161"/>
    </row>
    <row r="236" spans="9:11" ht="15.75" customHeight="1" x14ac:dyDescent="0.25">
      <c r="I236" s="161"/>
      <c r="K236" s="161"/>
    </row>
    <row r="237" spans="9:11" ht="15.75" customHeight="1" x14ac:dyDescent="0.25">
      <c r="I237" s="161"/>
      <c r="K237" s="161"/>
    </row>
    <row r="238" spans="9:11" ht="15.75" customHeight="1" x14ac:dyDescent="0.25">
      <c r="I238" s="161"/>
      <c r="K238" s="161"/>
    </row>
    <row r="239" spans="9:11" ht="15.75" customHeight="1" x14ac:dyDescent="0.25">
      <c r="I239" s="161"/>
      <c r="K239" s="161"/>
    </row>
    <row r="240" spans="9:11" ht="15.75" customHeight="1" x14ac:dyDescent="0.25">
      <c r="I240" s="161"/>
      <c r="K240" s="161"/>
    </row>
    <row r="241" spans="9:11" ht="15.75" customHeight="1" x14ac:dyDescent="0.25">
      <c r="I241" s="161"/>
      <c r="K241" s="161"/>
    </row>
    <row r="242" spans="9:11" ht="15.75" customHeight="1" x14ac:dyDescent="0.25">
      <c r="I242" s="161"/>
      <c r="K242" s="161"/>
    </row>
    <row r="243" spans="9:11" ht="15.75" customHeight="1" x14ac:dyDescent="0.25">
      <c r="I243" s="161"/>
      <c r="K243" s="161"/>
    </row>
    <row r="244" spans="9:11" ht="15.75" customHeight="1" x14ac:dyDescent="0.25">
      <c r="I244" s="161"/>
      <c r="K244" s="161"/>
    </row>
    <row r="245" spans="9:11" ht="15.75" customHeight="1" x14ac:dyDescent="0.25">
      <c r="I245" s="161"/>
      <c r="K245" s="161"/>
    </row>
    <row r="246" spans="9:11" ht="15.75" customHeight="1" x14ac:dyDescent="0.25">
      <c r="I246" s="161"/>
      <c r="K246" s="161"/>
    </row>
    <row r="247" spans="9:11" ht="15.75" customHeight="1" x14ac:dyDescent="0.25">
      <c r="I247" s="161"/>
      <c r="K247" s="161"/>
    </row>
    <row r="248" spans="9:11" ht="15.75" customHeight="1" x14ac:dyDescent="0.25">
      <c r="I248" s="161"/>
      <c r="K248" s="161"/>
    </row>
    <row r="249" spans="9:11" ht="15.75" customHeight="1" x14ac:dyDescent="0.25">
      <c r="I249" s="161"/>
      <c r="K249" s="161"/>
    </row>
    <row r="250" spans="9:11" ht="15.75" customHeight="1" x14ac:dyDescent="0.25">
      <c r="I250" s="161"/>
      <c r="K250" s="161"/>
    </row>
    <row r="251" spans="9:11" ht="15.75" customHeight="1" x14ac:dyDescent="0.25">
      <c r="I251" s="161"/>
      <c r="K251" s="161"/>
    </row>
    <row r="252" spans="9:11" ht="15.75" customHeight="1" x14ac:dyDescent="0.25">
      <c r="I252" s="161"/>
      <c r="K252" s="161"/>
    </row>
    <row r="253" spans="9:11" ht="15.75" customHeight="1" x14ac:dyDescent="0.25">
      <c r="I253" s="161"/>
      <c r="K253" s="161"/>
    </row>
    <row r="254" spans="9:11" ht="15.75" customHeight="1" x14ac:dyDescent="0.25">
      <c r="I254" s="161"/>
      <c r="K254" s="161"/>
    </row>
    <row r="255" spans="9:11" ht="15.75" customHeight="1" x14ac:dyDescent="0.25">
      <c r="I255" s="161"/>
      <c r="K255" s="161"/>
    </row>
    <row r="256" spans="9:11" ht="15.75" customHeight="1" x14ac:dyDescent="0.25">
      <c r="I256" s="161"/>
      <c r="K256" s="161"/>
    </row>
    <row r="257" spans="9:11" ht="15.75" customHeight="1" x14ac:dyDescent="0.25">
      <c r="I257" s="161"/>
      <c r="K257" s="161"/>
    </row>
    <row r="258" spans="9:11" ht="15.75" customHeight="1" x14ac:dyDescent="0.25">
      <c r="I258" s="161"/>
      <c r="K258" s="161"/>
    </row>
    <row r="259" spans="9:11" ht="15.75" customHeight="1" x14ac:dyDescent="0.25">
      <c r="I259" s="161"/>
      <c r="K259" s="161"/>
    </row>
    <row r="260" spans="9:11" ht="15.75" customHeight="1" x14ac:dyDescent="0.25">
      <c r="I260" s="161"/>
      <c r="K260" s="161"/>
    </row>
    <row r="261" spans="9:11" ht="15.75" customHeight="1" x14ac:dyDescent="0.25">
      <c r="I261" s="161"/>
      <c r="K261" s="161"/>
    </row>
    <row r="262" spans="9:11" ht="15.75" customHeight="1" x14ac:dyDescent="0.25">
      <c r="I262" s="161"/>
      <c r="K262" s="161"/>
    </row>
    <row r="263" spans="9:11" ht="15.75" customHeight="1" x14ac:dyDescent="0.25">
      <c r="I263" s="161"/>
      <c r="K263" s="161"/>
    </row>
    <row r="264" spans="9:11" ht="15.75" customHeight="1" x14ac:dyDescent="0.25">
      <c r="I264" s="161"/>
      <c r="K264" s="161"/>
    </row>
    <row r="265" spans="9:11" ht="15.75" customHeight="1" x14ac:dyDescent="0.25">
      <c r="I265" s="161"/>
      <c r="K265" s="161"/>
    </row>
    <row r="266" spans="9:11" ht="15.75" customHeight="1" x14ac:dyDescent="0.25">
      <c r="I266" s="161"/>
      <c r="K266" s="161"/>
    </row>
    <row r="267" spans="9:11" ht="15.75" customHeight="1" x14ac:dyDescent="0.25">
      <c r="I267" s="161"/>
      <c r="K267" s="161"/>
    </row>
    <row r="268" spans="9:11" ht="15.75" customHeight="1" x14ac:dyDescent="0.25">
      <c r="I268" s="161"/>
      <c r="K268" s="161"/>
    </row>
    <row r="269" spans="9:11" ht="15.75" customHeight="1" x14ac:dyDescent="0.25">
      <c r="I269" s="161"/>
      <c r="K269" s="161"/>
    </row>
    <row r="270" spans="9:11" ht="15.75" customHeight="1" x14ac:dyDescent="0.25">
      <c r="I270" s="161"/>
      <c r="K270" s="161"/>
    </row>
    <row r="271" spans="9:11" ht="15.75" customHeight="1" x14ac:dyDescent="0.25">
      <c r="I271" s="161"/>
      <c r="K271" s="161"/>
    </row>
    <row r="272" spans="9:11" ht="15.75" customHeight="1" x14ac:dyDescent="0.25">
      <c r="I272" s="161"/>
      <c r="K272" s="161"/>
    </row>
    <row r="273" spans="9:11" ht="15.75" customHeight="1" x14ac:dyDescent="0.25">
      <c r="I273" s="161"/>
      <c r="K273" s="161"/>
    </row>
    <row r="274" spans="9:11" ht="15.75" customHeight="1" x14ac:dyDescent="0.25">
      <c r="I274" s="161"/>
      <c r="K274" s="161"/>
    </row>
    <row r="275" spans="9:11" ht="15.75" customHeight="1" x14ac:dyDescent="0.25">
      <c r="I275" s="161"/>
      <c r="K275" s="161"/>
    </row>
    <row r="276" spans="9:11" ht="15.75" customHeight="1" x14ac:dyDescent="0.25">
      <c r="I276" s="161"/>
      <c r="K276" s="161"/>
    </row>
    <row r="277" spans="9:11" ht="15.75" customHeight="1" x14ac:dyDescent="0.25">
      <c r="I277" s="161"/>
      <c r="K277" s="161"/>
    </row>
    <row r="278" spans="9:11" ht="15.75" customHeight="1" x14ac:dyDescent="0.25">
      <c r="I278" s="161"/>
      <c r="K278" s="161"/>
    </row>
    <row r="279" spans="9:11" ht="15.75" customHeight="1" x14ac:dyDescent="0.25">
      <c r="I279" s="161"/>
      <c r="K279" s="161"/>
    </row>
    <row r="280" spans="9:11" ht="15.75" customHeight="1" x14ac:dyDescent="0.25">
      <c r="I280" s="161"/>
      <c r="K280" s="161"/>
    </row>
    <row r="281" spans="9:11" ht="15.75" customHeight="1" x14ac:dyDescent="0.25">
      <c r="I281" s="161"/>
      <c r="K281" s="161"/>
    </row>
    <row r="282" spans="9:11" ht="15.75" customHeight="1" x14ac:dyDescent="0.25">
      <c r="I282" s="161"/>
      <c r="K282" s="161"/>
    </row>
    <row r="283" spans="9:11" ht="15.75" customHeight="1" x14ac:dyDescent="0.25">
      <c r="I283" s="161"/>
      <c r="K283" s="161"/>
    </row>
    <row r="284" spans="9:11" ht="15.75" customHeight="1" x14ac:dyDescent="0.25">
      <c r="I284" s="161"/>
      <c r="K284" s="161"/>
    </row>
    <row r="285" spans="9:11" ht="15.75" customHeight="1" x14ac:dyDescent="0.25">
      <c r="I285" s="161"/>
      <c r="K285" s="161"/>
    </row>
    <row r="286" spans="9:11" ht="15.75" customHeight="1" x14ac:dyDescent="0.25">
      <c r="I286" s="161"/>
      <c r="K286" s="161"/>
    </row>
    <row r="287" spans="9:11" ht="15.75" customHeight="1" x14ac:dyDescent="0.25">
      <c r="I287" s="161"/>
      <c r="K287" s="161"/>
    </row>
    <row r="288" spans="9:11" ht="15.75" customHeight="1" x14ac:dyDescent="0.25">
      <c r="I288" s="161"/>
      <c r="K288" s="161"/>
    </row>
    <row r="289" spans="9:11" ht="15.75" customHeight="1" x14ac:dyDescent="0.25">
      <c r="I289" s="161"/>
      <c r="K289" s="161"/>
    </row>
    <row r="290" spans="9:11" ht="15.75" customHeight="1" x14ac:dyDescent="0.25">
      <c r="I290" s="161"/>
      <c r="K290" s="161"/>
    </row>
    <row r="291" spans="9:11" ht="15.75" customHeight="1" x14ac:dyDescent="0.25">
      <c r="I291" s="161"/>
      <c r="K291" s="161"/>
    </row>
    <row r="292" spans="9:11" ht="15.75" customHeight="1" x14ac:dyDescent="0.25">
      <c r="I292" s="161"/>
      <c r="K292" s="161"/>
    </row>
    <row r="293" spans="9:11" ht="15.75" customHeight="1" x14ac:dyDescent="0.25">
      <c r="I293" s="161"/>
      <c r="K293" s="161"/>
    </row>
    <row r="294" spans="9:11" ht="15.75" customHeight="1" x14ac:dyDescent="0.25">
      <c r="I294" s="161"/>
      <c r="K294" s="161"/>
    </row>
    <row r="295" spans="9:11" ht="15.75" customHeight="1" x14ac:dyDescent="0.25">
      <c r="I295" s="161"/>
      <c r="K295" s="161"/>
    </row>
    <row r="296" spans="9:11" ht="15.75" customHeight="1" x14ac:dyDescent="0.25">
      <c r="I296" s="161"/>
      <c r="K296" s="161"/>
    </row>
    <row r="297" spans="9:11" ht="15.75" customHeight="1" x14ac:dyDescent="0.25">
      <c r="I297" s="161"/>
      <c r="K297" s="161"/>
    </row>
    <row r="298" spans="9:11" ht="15.75" customHeight="1" x14ac:dyDescent="0.25">
      <c r="I298" s="161"/>
      <c r="K298" s="161"/>
    </row>
    <row r="299" spans="9:11" ht="15.75" customHeight="1" x14ac:dyDescent="0.25">
      <c r="I299" s="161"/>
      <c r="K299" s="161"/>
    </row>
    <row r="300" spans="9:11" ht="15.75" customHeight="1" x14ac:dyDescent="0.25">
      <c r="I300" s="161"/>
      <c r="K300" s="161"/>
    </row>
    <row r="301" spans="9:11" ht="15.75" customHeight="1" x14ac:dyDescent="0.25">
      <c r="I301" s="161"/>
      <c r="K301" s="161"/>
    </row>
    <row r="302" spans="9:11" ht="15.75" customHeight="1" x14ac:dyDescent="0.25">
      <c r="I302" s="161"/>
      <c r="K302" s="161"/>
    </row>
    <row r="303" spans="9:11" ht="15.75" customHeight="1" x14ac:dyDescent="0.25">
      <c r="I303" s="161"/>
      <c r="K303" s="161"/>
    </row>
    <row r="304" spans="9:11" ht="15.75" customHeight="1" x14ac:dyDescent="0.25">
      <c r="I304" s="161"/>
      <c r="K304" s="161"/>
    </row>
    <row r="305" spans="9:11" ht="15.75" customHeight="1" x14ac:dyDescent="0.25">
      <c r="I305" s="161"/>
      <c r="K305" s="161"/>
    </row>
    <row r="306" spans="9:11" ht="15.75" customHeight="1" x14ac:dyDescent="0.25">
      <c r="I306" s="161"/>
      <c r="K306" s="161"/>
    </row>
    <row r="307" spans="9:11" ht="15.75" customHeight="1" x14ac:dyDescent="0.25">
      <c r="I307" s="161"/>
      <c r="K307" s="161"/>
    </row>
    <row r="308" spans="9:11" ht="15.75" customHeight="1" x14ac:dyDescent="0.25">
      <c r="I308" s="161"/>
      <c r="K308" s="161"/>
    </row>
    <row r="309" spans="9:11" ht="15.75" customHeight="1" x14ac:dyDescent="0.25">
      <c r="I309" s="161"/>
      <c r="K309" s="161"/>
    </row>
    <row r="310" spans="9:11" ht="15.75" customHeight="1" x14ac:dyDescent="0.25">
      <c r="I310" s="161"/>
      <c r="K310" s="161"/>
    </row>
    <row r="311" spans="9:11" ht="15.75" customHeight="1" x14ac:dyDescent="0.25">
      <c r="I311" s="161"/>
      <c r="K311" s="161"/>
    </row>
    <row r="312" spans="9:11" ht="15.75" customHeight="1" x14ac:dyDescent="0.25">
      <c r="I312" s="161"/>
      <c r="K312" s="161"/>
    </row>
    <row r="313" spans="9:11" ht="15.75" customHeight="1" x14ac:dyDescent="0.25">
      <c r="I313" s="161"/>
      <c r="K313" s="161"/>
    </row>
    <row r="314" spans="9:11" ht="15.75" customHeight="1" x14ac:dyDescent="0.25">
      <c r="I314" s="161"/>
      <c r="K314" s="161"/>
    </row>
    <row r="315" spans="9:11" ht="15.75" customHeight="1" x14ac:dyDescent="0.25">
      <c r="I315" s="161"/>
      <c r="K315" s="161"/>
    </row>
    <row r="316" spans="9:11" ht="15.75" customHeight="1" x14ac:dyDescent="0.25">
      <c r="I316" s="161"/>
      <c r="K316" s="161"/>
    </row>
    <row r="317" spans="9:11" ht="15.75" customHeight="1" x14ac:dyDescent="0.25">
      <c r="I317" s="161"/>
      <c r="K317" s="161"/>
    </row>
    <row r="318" spans="9:11" ht="15.75" customHeight="1" x14ac:dyDescent="0.25">
      <c r="I318" s="161"/>
      <c r="K318" s="161"/>
    </row>
    <row r="319" spans="9:11" ht="15.75" customHeight="1" x14ac:dyDescent="0.25">
      <c r="I319" s="161"/>
      <c r="K319" s="161"/>
    </row>
    <row r="320" spans="9:11" ht="15.75" customHeight="1" x14ac:dyDescent="0.25">
      <c r="I320" s="161"/>
      <c r="K320" s="161"/>
    </row>
    <row r="321" spans="9:11" ht="15.75" customHeight="1" x14ac:dyDescent="0.25">
      <c r="I321" s="161"/>
      <c r="K321" s="161"/>
    </row>
    <row r="322" spans="9:11" ht="15.75" customHeight="1" x14ac:dyDescent="0.25">
      <c r="I322" s="161"/>
      <c r="K322" s="161"/>
    </row>
    <row r="323" spans="9:11" ht="15.75" customHeight="1" x14ac:dyDescent="0.25">
      <c r="I323" s="161"/>
      <c r="K323" s="161"/>
    </row>
    <row r="324" spans="9:11" ht="15.75" customHeight="1" x14ac:dyDescent="0.25">
      <c r="I324" s="161"/>
      <c r="K324" s="161"/>
    </row>
    <row r="325" spans="9:11" ht="15.75" customHeight="1" x14ac:dyDescent="0.25">
      <c r="I325" s="161"/>
      <c r="K325" s="161"/>
    </row>
    <row r="326" spans="9:11" ht="15.75" customHeight="1" x14ac:dyDescent="0.25">
      <c r="I326" s="161"/>
      <c r="K326" s="161"/>
    </row>
    <row r="327" spans="9:11" ht="15.75" customHeight="1" x14ac:dyDescent="0.25">
      <c r="I327" s="161"/>
      <c r="K327" s="161"/>
    </row>
    <row r="328" spans="9:11" ht="15.75" customHeight="1" x14ac:dyDescent="0.25">
      <c r="I328" s="161"/>
      <c r="K328" s="161"/>
    </row>
    <row r="329" spans="9:11" ht="15.75" customHeight="1" x14ac:dyDescent="0.25">
      <c r="I329" s="161"/>
      <c r="K329" s="161"/>
    </row>
    <row r="330" spans="9:11" ht="15.75" customHeight="1" x14ac:dyDescent="0.25">
      <c r="I330" s="161"/>
      <c r="K330" s="161"/>
    </row>
    <row r="331" spans="9:11" ht="15.75" customHeight="1" x14ac:dyDescent="0.25">
      <c r="I331" s="161"/>
      <c r="K331" s="161"/>
    </row>
    <row r="332" spans="9:11" ht="15.75" customHeight="1" x14ac:dyDescent="0.25">
      <c r="I332" s="161"/>
      <c r="K332" s="161"/>
    </row>
    <row r="333" spans="9:11" ht="15.75" customHeight="1" x14ac:dyDescent="0.25">
      <c r="I333" s="161"/>
      <c r="K333" s="161"/>
    </row>
    <row r="334" spans="9:11" ht="15.75" customHeight="1" x14ac:dyDescent="0.25">
      <c r="I334" s="161"/>
      <c r="K334" s="161"/>
    </row>
    <row r="335" spans="9:11" ht="15.75" customHeight="1" x14ac:dyDescent="0.25">
      <c r="I335" s="161"/>
      <c r="K335" s="161"/>
    </row>
    <row r="336" spans="9:11" ht="15.75" customHeight="1" x14ac:dyDescent="0.25">
      <c r="I336" s="161"/>
      <c r="K336" s="161"/>
    </row>
    <row r="337" spans="9:11" ht="15.75" customHeight="1" x14ac:dyDescent="0.25">
      <c r="I337" s="161"/>
      <c r="K337" s="161"/>
    </row>
    <row r="338" spans="9:11" ht="15.75" customHeight="1" x14ac:dyDescent="0.25">
      <c r="I338" s="161"/>
      <c r="K338" s="161"/>
    </row>
    <row r="339" spans="9:11" ht="15.75" customHeight="1" x14ac:dyDescent="0.25">
      <c r="I339" s="161"/>
      <c r="K339" s="161"/>
    </row>
    <row r="340" spans="9:11" ht="15.75" customHeight="1" x14ac:dyDescent="0.25">
      <c r="I340" s="161"/>
      <c r="K340" s="161"/>
    </row>
    <row r="341" spans="9:11" ht="15.75" customHeight="1" x14ac:dyDescent="0.25">
      <c r="I341" s="161"/>
      <c r="K341" s="161"/>
    </row>
    <row r="342" spans="9:11" ht="15.75" customHeight="1" x14ac:dyDescent="0.25">
      <c r="I342" s="161"/>
      <c r="K342" s="161"/>
    </row>
    <row r="343" spans="9:11" ht="15.75" customHeight="1" x14ac:dyDescent="0.25">
      <c r="I343" s="161"/>
      <c r="K343" s="161"/>
    </row>
    <row r="344" spans="9:11" ht="15.75" customHeight="1" x14ac:dyDescent="0.25">
      <c r="I344" s="161"/>
      <c r="K344" s="161"/>
    </row>
    <row r="345" spans="9:11" ht="15.75" customHeight="1" x14ac:dyDescent="0.25">
      <c r="I345" s="161"/>
      <c r="K345" s="161"/>
    </row>
    <row r="346" spans="9:11" ht="15.75" customHeight="1" x14ac:dyDescent="0.25">
      <c r="I346" s="161"/>
      <c r="K346" s="161"/>
    </row>
    <row r="347" spans="9:11" ht="15.75" customHeight="1" x14ac:dyDescent="0.25">
      <c r="I347" s="161"/>
      <c r="K347" s="161"/>
    </row>
    <row r="348" spans="9:11" ht="15.75" customHeight="1" x14ac:dyDescent="0.25">
      <c r="I348" s="161"/>
      <c r="K348" s="161"/>
    </row>
    <row r="349" spans="9:11" ht="15.75" customHeight="1" x14ac:dyDescent="0.25">
      <c r="I349" s="161"/>
      <c r="K349" s="161"/>
    </row>
    <row r="350" spans="9:11" ht="15.75" customHeight="1" x14ac:dyDescent="0.25">
      <c r="I350" s="161"/>
      <c r="K350" s="161"/>
    </row>
    <row r="351" spans="9:11" ht="15.75" customHeight="1" x14ac:dyDescent="0.25">
      <c r="I351" s="161"/>
      <c r="K351" s="161"/>
    </row>
    <row r="352" spans="9:11" ht="15.75" customHeight="1" x14ac:dyDescent="0.25">
      <c r="I352" s="161"/>
      <c r="K352" s="161"/>
    </row>
    <row r="353" spans="9:11" ht="15.75" customHeight="1" x14ac:dyDescent="0.25">
      <c r="I353" s="161"/>
      <c r="K353" s="161"/>
    </row>
    <row r="354" spans="9:11" ht="15.75" customHeight="1" x14ac:dyDescent="0.25">
      <c r="I354" s="161"/>
      <c r="K354" s="161"/>
    </row>
    <row r="355" spans="9:11" ht="15.75" customHeight="1" x14ac:dyDescent="0.25">
      <c r="I355" s="161"/>
      <c r="K355" s="161"/>
    </row>
    <row r="356" spans="9:11" ht="15.75" customHeight="1" x14ac:dyDescent="0.25">
      <c r="I356" s="161"/>
      <c r="K356" s="161"/>
    </row>
    <row r="357" spans="9:11" ht="15.75" customHeight="1" x14ac:dyDescent="0.25">
      <c r="I357" s="161"/>
      <c r="K357" s="161"/>
    </row>
    <row r="358" spans="9:11" ht="15.75" customHeight="1" x14ac:dyDescent="0.25">
      <c r="I358" s="161"/>
      <c r="K358" s="161"/>
    </row>
    <row r="359" spans="9:11" ht="15.75" customHeight="1" x14ac:dyDescent="0.25">
      <c r="I359" s="161"/>
      <c r="K359" s="161"/>
    </row>
    <row r="360" spans="9:11" ht="15.75" customHeight="1" x14ac:dyDescent="0.25">
      <c r="I360" s="161"/>
      <c r="K360" s="161"/>
    </row>
    <row r="361" spans="9:11" ht="15.75" customHeight="1" x14ac:dyDescent="0.25">
      <c r="I361" s="161"/>
      <c r="K361" s="161"/>
    </row>
    <row r="362" spans="9:11" ht="15.75" customHeight="1" x14ac:dyDescent="0.25">
      <c r="I362" s="161"/>
      <c r="K362" s="161"/>
    </row>
    <row r="363" spans="9:11" ht="15.75" customHeight="1" x14ac:dyDescent="0.25">
      <c r="I363" s="161"/>
      <c r="K363" s="161"/>
    </row>
    <row r="364" spans="9:11" ht="15.75" customHeight="1" x14ac:dyDescent="0.25">
      <c r="I364" s="161"/>
      <c r="K364" s="161"/>
    </row>
    <row r="365" spans="9:11" ht="15.75" customHeight="1" x14ac:dyDescent="0.25">
      <c r="I365" s="161"/>
      <c r="K365" s="161"/>
    </row>
    <row r="366" spans="9:11" ht="15.75" customHeight="1" x14ac:dyDescent="0.25">
      <c r="I366" s="161"/>
      <c r="K366" s="161"/>
    </row>
    <row r="367" spans="9:11" ht="15.75" customHeight="1" x14ac:dyDescent="0.25">
      <c r="I367" s="161"/>
      <c r="K367" s="161"/>
    </row>
    <row r="368" spans="9:11" ht="15.75" customHeight="1" x14ac:dyDescent="0.25">
      <c r="I368" s="161"/>
      <c r="K368" s="161"/>
    </row>
    <row r="369" spans="9:11" ht="15.75" customHeight="1" x14ac:dyDescent="0.25">
      <c r="I369" s="161"/>
      <c r="K369" s="161"/>
    </row>
    <row r="370" spans="9:11" ht="15.75" customHeight="1" x14ac:dyDescent="0.25">
      <c r="I370" s="161"/>
      <c r="K370" s="161"/>
    </row>
    <row r="371" spans="9:11" ht="15.75" customHeight="1" x14ac:dyDescent="0.25">
      <c r="I371" s="161"/>
      <c r="K371" s="161"/>
    </row>
    <row r="372" spans="9:11" ht="15.75" customHeight="1" x14ac:dyDescent="0.25">
      <c r="I372" s="161"/>
      <c r="K372" s="161"/>
    </row>
    <row r="373" spans="9:11" ht="15.75" customHeight="1" x14ac:dyDescent="0.25">
      <c r="I373" s="161"/>
      <c r="K373" s="161"/>
    </row>
    <row r="374" spans="9:11" ht="15.75" customHeight="1" x14ac:dyDescent="0.25">
      <c r="I374" s="161"/>
      <c r="K374" s="161"/>
    </row>
    <row r="375" spans="9:11" ht="15.75" customHeight="1" x14ac:dyDescent="0.25">
      <c r="I375" s="161"/>
      <c r="K375" s="161"/>
    </row>
    <row r="376" spans="9:11" ht="15.75" customHeight="1" x14ac:dyDescent="0.25">
      <c r="I376" s="161"/>
      <c r="K376" s="161"/>
    </row>
    <row r="377" spans="9:11" ht="15.75" customHeight="1" x14ac:dyDescent="0.25">
      <c r="I377" s="161"/>
      <c r="K377" s="161"/>
    </row>
    <row r="378" spans="9:11" ht="15.75" customHeight="1" x14ac:dyDescent="0.25">
      <c r="I378" s="161"/>
      <c r="K378" s="161"/>
    </row>
    <row r="379" spans="9:11" ht="15.75" customHeight="1" x14ac:dyDescent="0.25">
      <c r="I379" s="161"/>
      <c r="K379" s="161"/>
    </row>
    <row r="380" spans="9:11" ht="15.75" customHeight="1" x14ac:dyDescent="0.25">
      <c r="I380" s="161"/>
      <c r="K380" s="161"/>
    </row>
    <row r="381" spans="9:11" ht="15.75" customHeight="1" x14ac:dyDescent="0.25">
      <c r="I381" s="161"/>
      <c r="K381" s="161"/>
    </row>
    <row r="382" spans="9:11" ht="15.75" customHeight="1" x14ac:dyDescent="0.25">
      <c r="I382" s="161"/>
      <c r="K382" s="161"/>
    </row>
    <row r="383" spans="9:11" ht="15.75" customHeight="1" x14ac:dyDescent="0.25">
      <c r="I383" s="161"/>
      <c r="K383" s="161"/>
    </row>
    <row r="384" spans="9:11" ht="15.75" customHeight="1" x14ac:dyDescent="0.25">
      <c r="I384" s="161"/>
      <c r="K384" s="161"/>
    </row>
    <row r="385" spans="9:11" ht="15.75" customHeight="1" x14ac:dyDescent="0.25">
      <c r="I385" s="161"/>
      <c r="K385" s="161"/>
    </row>
    <row r="386" spans="9:11" ht="15.75" customHeight="1" x14ac:dyDescent="0.25">
      <c r="I386" s="161"/>
      <c r="K386" s="161"/>
    </row>
    <row r="387" spans="9:11" ht="15.75" customHeight="1" x14ac:dyDescent="0.25">
      <c r="I387" s="161"/>
      <c r="K387" s="161"/>
    </row>
    <row r="388" spans="9:11" ht="15.75" customHeight="1" x14ac:dyDescent="0.25">
      <c r="I388" s="161"/>
      <c r="K388" s="161"/>
    </row>
    <row r="389" spans="9:11" ht="15.75" customHeight="1" x14ac:dyDescent="0.25">
      <c r="I389" s="161"/>
      <c r="K389" s="161"/>
    </row>
    <row r="390" spans="9:11" ht="15.75" customHeight="1" x14ac:dyDescent="0.25">
      <c r="I390" s="161"/>
      <c r="K390" s="161"/>
    </row>
    <row r="391" spans="9:11" ht="15.75" customHeight="1" x14ac:dyDescent="0.25">
      <c r="I391" s="161"/>
      <c r="K391" s="161"/>
    </row>
    <row r="392" spans="9:11" ht="15.75" customHeight="1" x14ac:dyDescent="0.25">
      <c r="I392" s="161"/>
      <c r="K392" s="161"/>
    </row>
    <row r="393" spans="9:11" ht="15.75" customHeight="1" x14ac:dyDescent="0.25">
      <c r="I393" s="161"/>
      <c r="K393" s="161"/>
    </row>
    <row r="394" spans="9:11" ht="15.75" customHeight="1" x14ac:dyDescent="0.25">
      <c r="I394" s="161"/>
      <c r="K394" s="161"/>
    </row>
    <row r="395" spans="9:11" ht="15.75" customHeight="1" x14ac:dyDescent="0.25">
      <c r="I395" s="161"/>
      <c r="K395" s="161"/>
    </row>
    <row r="396" spans="9:11" ht="15.75" customHeight="1" x14ac:dyDescent="0.25">
      <c r="I396" s="161"/>
      <c r="K396" s="161"/>
    </row>
    <row r="397" spans="9:11" ht="15.75" customHeight="1" x14ac:dyDescent="0.25">
      <c r="I397" s="161"/>
      <c r="K397" s="161"/>
    </row>
    <row r="398" spans="9:11" ht="15.75" customHeight="1" x14ac:dyDescent="0.25">
      <c r="I398" s="161"/>
      <c r="K398" s="161"/>
    </row>
    <row r="399" spans="9:11" ht="15.75" customHeight="1" x14ac:dyDescent="0.25">
      <c r="I399" s="161"/>
      <c r="K399" s="161"/>
    </row>
    <row r="400" spans="9:11" ht="15.75" customHeight="1" x14ac:dyDescent="0.25">
      <c r="I400" s="161"/>
      <c r="K400" s="161"/>
    </row>
    <row r="401" spans="9:11" ht="15.75" customHeight="1" x14ac:dyDescent="0.25">
      <c r="I401" s="161"/>
      <c r="K401" s="161"/>
    </row>
    <row r="402" spans="9:11" ht="15.75" customHeight="1" x14ac:dyDescent="0.25">
      <c r="I402" s="161"/>
      <c r="K402" s="161"/>
    </row>
    <row r="403" spans="9:11" ht="15.75" customHeight="1" x14ac:dyDescent="0.25">
      <c r="I403" s="161"/>
      <c r="K403" s="161"/>
    </row>
    <row r="404" spans="9:11" ht="15.75" customHeight="1" x14ac:dyDescent="0.25">
      <c r="I404" s="161"/>
      <c r="K404" s="161"/>
    </row>
    <row r="405" spans="9:11" ht="15.75" customHeight="1" x14ac:dyDescent="0.25">
      <c r="I405" s="161"/>
      <c r="K405" s="161"/>
    </row>
    <row r="406" spans="9:11" ht="15.75" customHeight="1" x14ac:dyDescent="0.25">
      <c r="I406" s="161"/>
      <c r="K406" s="161"/>
    </row>
    <row r="407" spans="9:11" ht="15.75" customHeight="1" x14ac:dyDescent="0.25">
      <c r="I407" s="161"/>
      <c r="K407" s="161"/>
    </row>
    <row r="408" spans="9:11" ht="15.75" customHeight="1" x14ac:dyDescent="0.25">
      <c r="I408" s="161"/>
      <c r="K408" s="161"/>
    </row>
    <row r="409" spans="9:11" ht="15.75" customHeight="1" x14ac:dyDescent="0.25">
      <c r="I409" s="161"/>
      <c r="K409" s="161"/>
    </row>
    <row r="410" spans="9:11" ht="15.75" customHeight="1" x14ac:dyDescent="0.25">
      <c r="I410" s="161"/>
      <c r="K410" s="161"/>
    </row>
    <row r="411" spans="9:11" ht="15.75" customHeight="1" x14ac:dyDescent="0.25">
      <c r="I411" s="161"/>
      <c r="K411" s="161"/>
    </row>
    <row r="412" spans="9:11" ht="15.75" customHeight="1" x14ac:dyDescent="0.25">
      <c r="I412" s="161"/>
      <c r="K412" s="161"/>
    </row>
    <row r="413" spans="9:11" ht="15.75" customHeight="1" x14ac:dyDescent="0.25">
      <c r="I413" s="161"/>
      <c r="K413" s="161"/>
    </row>
    <row r="414" spans="9:11" ht="15.75" customHeight="1" x14ac:dyDescent="0.25">
      <c r="I414" s="161"/>
      <c r="K414" s="161"/>
    </row>
    <row r="415" spans="9:11" ht="15.75" customHeight="1" x14ac:dyDescent="0.25">
      <c r="I415" s="161"/>
      <c r="K415" s="161"/>
    </row>
    <row r="416" spans="9:11" ht="15.75" customHeight="1" x14ac:dyDescent="0.25">
      <c r="I416" s="161"/>
      <c r="K416" s="161"/>
    </row>
    <row r="417" spans="9:11" ht="15.75" customHeight="1" x14ac:dyDescent="0.25">
      <c r="I417" s="161"/>
      <c r="K417" s="161"/>
    </row>
    <row r="418" spans="9:11" ht="15.75" customHeight="1" x14ac:dyDescent="0.25">
      <c r="I418" s="161"/>
      <c r="K418" s="161"/>
    </row>
    <row r="419" spans="9:11" ht="15.75" customHeight="1" x14ac:dyDescent="0.25">
      <c r="I419" s="161"/>
      <c r="K419" s="161"/>
    </row>
    <row r="420" spans="9:11" ht="15.75" customHeight="1" x14ac:dyDescent="0.25">
      <c r="I420" s="161"/>
      <c r="K420" s="161"/>
    </row>
    <row r="421" spans="9:11" ht="15.75" customHeight="1" x14ac:dyDescent="0.25">
      <c r="I421" s="161"/>
      <c r="K421" s="161"/>
    </row>
    <row r="422" spans="9:11" ht="15.75" customHeight="1" x14ac:dyDescent="0.25">
      <c r="I422" s="161"/>
      <c r="K422" s="161"/>
    </row>
    <row r="423" spans="9:11" ht="15.75" customHeight="1" x14ac:dyDescent="0.25">
      <c r="I423" s="161"/>
      <c r="K423" s="161"/>
    </row>
    <row r="424" spans="9:11" ht="15.75" customHeight="1" x14ac:dyDescent="0.25">
      <c r="I424" s="161"/>
      <c r="K424" s="161"/>
    </row>
    <row r="425" spans="9:11" ht="15.75" customHeight="1" x14ac:dyDescent="0.25">
      <c r="I425" s="161"/>
      <c r="K425" s="161"/>
    </row>
    <row r="426" spans="9:11" ht="15.75" customHeight="1" x14ac:dyDescent="0.25">
      <c r="I426" s="161"/>
      <c r="K426" s="161"/>
    </row>
    <row r="427" spans="9:11" ht="15.75" customHeight="1" x14ac:dyDescent="0.25">
      <c r="I427" s="161"/>
      <c r="K427" s="161"/>
    </row>
    <row r="428" spans="9:11" ht="15.75" customHeight="1" x14ac:dyDescent="0.25">
      <c r="I428" s="161"/>
      <c r="K428" s="161"/>
    </row>
    <row r="429" spans="9:11" ht="15.75" customHeight="1" x14ac:dyDescent="0.25">
      <c r="I429" s="161"/>
      <c r="K429" s="161"/>
    </row>
    <row r="430" spans="9:11" ht="15.75" customHeight="1" x14ac:dyDescent="0.25">
      <c r="I430" s="161"/>
      <c r="K430" s="161"/>
    </row>
    <row r="431" spans="9:11" ht="15.75" customHeight="1" x14ac:dyDescent="0.25">
      <c r="I431" s="161"/>
      <c r="K431" s="161"/>
    </row>
    <row r="432" spans="9:11" ht="15.75" customHeight="1" x14ac:dyDescent="0.25">
      <c r="I432" s="161"/>
      <c r="K432" s="161"/>
    </row>
    <row r="433" spans="9:11" ht="15.75" customHeight="1" x14ac:dyDescent="0.25">
      <c r="I433" s="161"/>
      <c r="K433" s="161"/>
    </row>
    <row r="434" spans="9:11" ht="15.75" customHeight="1" x14ac:dyDescent="0.25">
      <c r="I434" s="161"/>
      <c r="K434" s="161"/>
    </row>
    <row r="435" spans="9:11" ht="15.75" customHeight="1" x14ac:dyDescent="0.25">
      <c r="I435" s="161"/>
      <c r="K435" s="161"/>
    </row>
    <row r="436" spans="9:11" ht="15.75" customHeight="1" x14ac:dyDescent="0.25">
      <c r="I436" s="161"/>
      <c r="K436" s="161"/>
    </row>
    <row r="437" spans="9:11" ht="15.75" customHeight="1" x14ac:dyDescent="0.25">
      <c r="I437" s="161"/>
      <c r="K437" s="161"/>
    </row>
    <row r="438" spans="9:11" ht="15.75" customHeight="1" x14ac:dyDescent="0.25">
      <c r="I438" s="161"/>
      <c r="K438" s="161"/>
    </row>
    <row r="439" spans="9:11" ht="15.75" customHeight="1" x14ac:dyDescent="0.25">
      <c r="I439" s="161"/>
      <c r="K439" s="161"/>
    </row>
    <row r="440" spans="9:11" ht="15.75" customHeight="1" x14ac:dyDescent="0.25">
      <c r="I440" s="161"/>
      <c r="K440" s="161"/>
    </row>
    <row r="441" spans="9:11" ht="15.75" customHeight="1" x14ac:dyDescent="0.25">
      <c r="I441" s="161"/>
      <c r="K441" s="161"/>
    </row>
    <row r="442" spans="9:11" ht="15.75" customHeight="1" x14ac:dyDescent="0.25">
      <c r="I442" s="161"/>
      <c r="K442" s="161"/>
    </row>
    <row r="443" spans="9:11" ht="15.75" customHeight="1" x14ac:dyDescent="0.25">
      <c r="I443" s="161"/>
      <c r="K443" s="161"/>
    </row>
    <row r="444" spans="9:11" ht="15.75" customHeight="1" x14ac:dyDescent="0.25">
      <c r="I444" s="161"/>
      <c r="K444" s="161"/>
    </row>
    <row r="445" spans="9:11" ht="15.75" customHeight="1" x14ac:dyDescent="0.25">
      <c r="I445" s="161"/>
      <c r="K445" s="161"/>
    </row>
    <row r="446" spans="9:11" ht="15.75" customHeight="1" x14ac:dyDescent="0.25">
      <c r="I446" s="161"/>
      <c r="K446" s="161"/>
    </row>
    <row r="447" spans="9:11" ht="15.75" customHeight="1" x14ac:dyDescent="0.25">
      <c r="I447" s="161"/>
      <c r="K447" s="161"/>
    </row>
    <row r="448" spans="9:11" ht="15.75" customHeight="1" x14ac:dyDescent="0.25">
      <c r="I448" s="161"/>
      <c r="K448" s="161"/>
    </row>
    <row r="449" spans="9:11" ht="15.75" customHeight="1" x14ac:dyDescent="0.25">
      <c r="I449" s="161"/>
      <c r="K449" s="161"/>
    </row>
    <row r="450" spans="9:11" ht="15.75" customHeight="1" x14ac:dyDescent="0.25">
      <c r="I450" s="161"/>
      <c r="K450" s="161"/>
    </row>
    <row r="451" spans="9:11" ht="15.75" customHeight="1" x14ac:dyDescent="0.25">
      <c r="I451" s="161"/>
      <c r="K451" s="161"/>
    </row>
    <row r="452" spans="9:11" ht="15.75" customHeight="1" x14ac:dyDescent="0.25">
      <c r="I452" s="161"/>
      <c r="K452" s="161"/>
    </row>
    <row r="453" spans="9:11" ht="15.75" customHeight="1" x14ac:dyDescent="0.25">
      <c r="I453" s="161"/>
      <c r="K453" s="161"/>
    </row>
    <row r="454" spans="9:11" ht="15.75" customHeight="1" x14ac:dyDescent="0.25">
      <c r="I454" s="161"/>
      <c r="K454" s="161"/>
    </row>
    <row r="455" spans="9:11" ht="15.75" customHeight="1" x14ac:dyDescent="0.25">
      <c r="I455" s="161"/>
      <c r="K455" s="161"/>
    </row>
    <row r="456" spans="9:11" ht="15.75" customHeight="1" x14ac:dyDescent="0.25">
      <c r="I456" s="161"/>
      <c r="K456" s="161"/>
    </row>
    <row r="457" spans="9:11" ht="15.75" customHeight="1" x14ac:dyDescent="0.25">
      <c r="I457" s="161"/>
      <c r="K457" s="161"/>
    </row>
    <row r="458" spans="9:11" ht="15.75" customHeight="1" x14ac:dyDescent="0.25">
      <c r="I458" s="161"/>
      <c r="K458" s="161"/>
    </row>
    <row r="459" spans="9:11" ht="15.75" customHeight="1" x14ac:dyDescent="0.25">
      <c r="I459" s="161"/>
      <c r="K459" s="161"/>
    </row>
    <row r="460" spans="9:11" ht="15.75" customHeight="1" x14ac:dyDescent="0.25">
      <c r="I460" s="161"/>
      <c r="K460" s="161"/>
    </row>
    <row r="461" spans="9:11" ht="15.75" customHeight="1" x14ac:dyDescent="0.25">
      <c r="I461" s="161"/>
      <c r="K461" s="161"/>
    </row>
    <row r="462" spans="9:11" ht="15.75" customHeight="1" x14ac:dyDescent="0.25">
      <c r="I462" s="161"/>
      <c r="K462" s="161"/>
    </row>
    <row r="463" spans="9:11" ht="15.75" customHeight="1" x14ac:dyDescent="0.25">
      <c r="I463" s="161"/>
      <c r="K463" s="161"/>
    </row>
    <row r="464" spans="9:11" ht="15.75" customHeight="1" x14ac:dyDescent="0.25">
      <c r="I464" s="161"/>
      <c r="K464" s="161"/>
    </row>
    <row r="465" spans="9:11" ht="15.75" customHeight="1" x14ac:dyDescent="0.25">
      <c r="I465" s="161"/>
      <c r="K465" s="161"/>
    </row>
    <row r="466" spans="9:11" ht="15.75" customHeight="1" x14ac:dyDescent="0.25">
      <c r="I466" s="161"/>
      <c r="K466" s="161"/>
    </row>
    <row r="467" spans="9:11" ht="15.75" customHeight="1" x14ac:dyDescent="0.25">
      <c r="I467" s="161"/>
      <c r="K467" s="161"/>
    </row>
    <row r="468" spans="9:11" ht="15.75" customHeight="1" x14ac:dyDescent="0.25">
      <c r="I468" s="161"/>
      <c r="K468" s="161"/>
    </row>
    <row r="469" spans="9:11" ht="15.75" customHeight="1" x14ac:dyDescent="0.25">
      <c r="I469" s="161"/>
      <c r="K469" s="161"/>
    </row>
    <row r="470" spans="9:11" ht="15.75" customHeight="1" x14ac:dyDescent="0.25">
      <c r="I470" s="161"/>
      <c r="K470" s="161"/>
    </row>
    <row r="471" spans="9:11" ht="15.75" customHeight="1" x14ac:dyDescent="0.25">
      <c r="I471" s="161"/>
      <c r="K471" s="161"/>
    </row>
    <row r="472" spans="9:11" ht="15.75" customHeight="1" x14ac:dyDescent="0.25">
      <c r="I472" s="161"/>
      <c r="K472" s="161"/>
    </row>
    <row r="473" spans="9:11" ht="15.75" customHeight="1" x14ac:dyDescent="0.25">
      <c r="I473" s="161"/>
      <c r="K473" s="161"/>
    </row>
    <row r="474" spans="9:11" ht="15.75" customHeight="1" x14ac:dyDescent="0.25">
      <c r="I474" s="161"/>
      <c r="K474" s="161"/>
    </row>
    <row r="475" spans="9:11" ht="15.75" customHeight="1" x14ac:dyDescent="0.25">
      <c r="I475" s="161"/>
      <c r="K475" s="161"/>
    </row>
    <row r="476" spans="9:11" ht="15.75" customHeight="1" x14ac:dyDescent="0.25">
      <c r="I476" s="161"/>
      <c r="K476" s="161"/>
    </row>
    <row r="477" spans="9:11" ht="15.75" customHeight="1" x14ac:dyDescent="0.25">
      <c r="I477" s="161"/>
      <c r="K477" s="161"/>
    </row>
    <row r="478" spans="9:11" ht="15.75" customHeight="1" x14ac:dyDescent="0.25">
      <c r="I478" s="161"/>
      <c r="K478" s="161"/>
    </row>
    <row r="479" spans="9:11" ht="15.75" customHeight="1" x14ac:dyDescent="0.25">
      <c r="I479" s="161"/>
      <c r="K479" s="161"/>
    </row>
    <row r="480" spans="9:11" ht="15.75" customHeight="1" x14ac:dyDescent="0.25">
      <c r="I480" s="161"/>
      <c r="K480" s="161"/>
    </row>
    <row r="481" spans="9:11" ht="15.75" customHeight="1" x14ac:dyDescent="0.25">
      <c r="I481" s="161"/>
      <c r="K481" s="161"/>
    </row>
    <row r="482" spans="9:11" ht="15.75" customHeight="1" x14ac:dyDescent="0.25">
      <c r="I482" s="161"/>
      <c r="K482" s="161"/>
    </row>
    <row r="483" spans="9:11" ht="15.75" customHeight="1" x14ac:dyDescent="0.25">
      <c r="I483" s="161"/>
      <c r="K483" s="161"/>
    </row>
    <row r="484" spans="9:11" ht="15.75" customHeight="1" x14ac:dyDescent="0.25">
      <c r="I484" s="161"/>
      <c r="K484" s="161"/>
    </row>
    <row r="485" spans="9:11" ht="15.75" customHeight="1" x14ac:dyDescent="0.25">
      <c r="I485" s="161"/>
      <c r="K485" s="161"/>
    </row>
    <row r="486" spans="9:11" ht="15.75" customHeight="1" x14ac:dyDescent="0.25">
      <c r="I486" s="161"/>
      <c r="K486" s="161"/>
    </row>
    <row r="487" spans="9:11" ht="15.75" customHeight="1" x14ac:dyDescent="0.25">
      <c r="I487" s="161"/>
      <c r="K487" s="161"/>
    </row>
    <row r="488" spans="9:11" ht="15.75" customHeight="1" x14ac:dyDescent="0.25">
      <c r="I488" s="161"/>
      <c r="K488" s="161"/>
    </row>
    <row r="489" spans="9:11" ht="15.75" customHeight="1" x14ac:dyDescent="0.25">
      <c r="I489" s="161"/>
      <c r="K489" s="161"/>
    </row>
    <row r="490" spans="9:11" ht="15.75" customHeight="1" x14ac:dyDescent="0.25">
      <c r="I490" s="161"/>
      <c r="K490" s="161"/>
    </row>
    <row r="491" spans="9:11" ht="15.75" customHeight="1" x14ac:dyDescent="0.25">
      <c r="I491" s="161"/>
      <c r="K491" s="161"/>
    </row>
    <row r="492" spans="9:11" ht="15.75" customHeight="1" x14ac:dyDescent="0.25">
      <c r="I492" s="161"/>
      <c r="K492" s="161"/>
    </row>
    <row r="493" spans="9:11" ht="15.75" customHeight="1" x14ac:dyDescent="0.25">
      <c r="I493" s="161"/>
      <c r="K493" s="161"/>
    </row>
    <row r="494" spans="9:11" ht="15.75" customHeight="1" x14ac:dyDescent="0.25">
      <c r="I494" s="161"/>
      <c r="K494" s="161"/>
    </row>
    <row r="495" spans="9:11" ht="15.75" customHeight="1" x14ac:dyDescent="0.25">
      <c r="I495" s="161"/>
      <c r="K495" s="161"/>
    </row>
    <row r="496" spans="9:11" ht="15.75" customHeight="1" x14ac:dyDescent="0.25">
      <c r="I496" s="161"/>
      <c r="K496" s="161"/>
    </row>
    <row r="497" spans="9:11" ht="15.75" customHeight="1" x14ac:dyDescent="0.25">
      <c r="I497" s="161"/>
      <c r="K497" s="161"/>
    </row>
    <row r="498" spans="9:11" ht="15.75" customHeight="1" x14ac:dyDescent="0.25">
      <c r="I498" s="161"/>
      <c r="K498" s="161"/>
    </row>
    <row r="499" spans="9:11" ht="15.75" customHeight="1" x14ac:dyDescent="0.25">
      <c r="I499" s="161"/>
      <c r="K499" s="161"/>
    </row>
    <row r="500" spans="9:11" ht="15.75" customHeight="1" x14ac:dyDescent="0.25">
      <c r="I500" s="161"/>
      <c r="K500" s="161"/>
    </row>
    <row r="501" spans="9:11" ht="15.75" customHeight="1" x14ac:dyDescent="0.25">
      <c r="I501" s="161"/>
      <c r="K501" s="161"/>
    </row>
    <row r="502" spans="9:11" ht="15.75" customHeight="1" x14ac:dyDescent="0.25">
      <c r="I502" s="161"/>
      <c r="K502" s="161"/>
    </row>
    <row r="503" spans="9:11" ht="15.75" customHeight="1" x14ac:dyDescent="0.25">
      <c r="I503" s="161"/>
      <c r="K503" s="161"/>
    </row>
    <row r="504" spans="9:11" ht="15.75" customHeight="1" x14ac:dyDescent="0.25">
      <c r="I504" s="161"/>
      <c r="K504" s="161"/>
    </row>
    <row r="505" spans="9:11" ht="15.75" customHeight="1" x14ac:dyDescent="0.25">
      <c r="I505" s="161"/>
      <c r="K505" s="161"/>
    </row>
    <row r="506" spans="9:11" ht="15.75" customHeight="1" x14ac:dyDescent="0.25">
      <c r="I506" s="161"/>
      <c r="K506" s="161"/>
    </row>
    <row r="507" spans="9:11" ht="15.75" customHeight="1" x14ac:dyDescent="0.25">
      <c r="I507" s="161"/>
      <c r="K507" s="161"/>
    </row>
    <row r="508" spans="9:11" ht="15.75" customHeight="1" x14ac:dyDescent="0.25">
      <c r="I508" s="161"/>
      <c r="K508" s="161"/>
    </row>
    <row r="509" spans="9:11" ht="15.75" customHeight="1" x14ac:dyDescent="0.25">
      <c r="I509" s="161"/>
      <c r="K509" s="161"/>
    </row>
    <row r="510" spans="9:11" ht="15.75" customHeight="1" x14ac:dyDescent="0.25">
      <c r="I510" s="161"/>
      <c r="K510" s="161"/>
    </row>
    <row r="511" spans="9:11" ht="15.75" customHeight="1" x14ac:dyDescent="0.25">
      <c r="I511" s="161"/>
      <c r="K511" s="161"/>
    </row>
    <row r="512" spans="9:11" ht="15.75" customHeight="1" x14ac:dyDescent="0.25">
      <c r="I512" s="161"/>
      <c r="K512" s="161"/>
    </row>
    <row r="513" spans="9:11" ht="15.75" customHeight="1" x14ac:dyDescent="0.25">
      <c r="I513" s="161"/>
      <c r="K513" s="161"/>
    </row>
    <row r="514" spans="9:11" ht="15.75" customHeight="1" x14ac:dyDescent="0.25">
      <c r="I514" s="161"/>
      <c r="K514" s="161"/>
    </row>
    <row r="515" spans="9:11" ht="15.75" customHeight="1" x14ac:dyDescent="0.25">
      <c r="I515" s="161"/>
      <c r="K515" s="161"/>
    </row>
    <row r="516" spans="9:11" ht="15.75" customHeight="1" x14ac:dyDescent="0.25">
      <c r="I516" s="161"/>
      <c r="K516" s="161"/>
    </row>
    <row r="517" spans="9:11" ht="15.75" customHeight="1" x14ac:dyDescent="0.25">
      <c r="I517" s="161"/>
      <c r="K517" s="161"/>
    </row>
    <row r="518" spans="9:11" ht="15.75" customHeight="1" x14ac:dyDescent="0.25">
      <c r="I518" s="161"/>
      <c r="K518" s="161"/>
    </row>
    <row r="519" spans="9:11" ht="15.75" customHeight="1" x14ac:dyDescent="0.25">
      <c r="I519" s="161"/>
      <c r="K519" s="161"/>
    </row>
    <row r="520" spans="9:11" ht="15.75" customHeight="1" x14ac:dyDescent="0.25">
      <c r="I520" s="161"/>
      <c r="K520" s="161"/>
    </row>
    <row r="521" spans="9:11" ht="15.75" customHeight="1" x14ac:dyDescent="0.25">
      <c r="I521" s="161"/>
      <c r="K521" s="161"/>
    </row>
    <row r="522" spans="9:11" ht="15.75" customHeight="1" x14ac:dyDescent="0.25">
      <c r="I522" s="161"/>
      <c r="K522" s="161"/>
    </row>
    <row r="523" spans="9:11" ht="15.75" customHeight="1" x14ac:dyDescent="0.25">
      <c r="I523" s="161"/>
      <c r="K523" s="161"/>
    </row>
    <row r="524" spans="9:11" ht="15.75" customHeight="1" x14ac:dyDescent="0.25">
      <c r="I524" s="161"/>
      <c r="K524" s="161"/>
    </row>
    <row r="525" spans="9:11" ht="15.75" customHeight="1" x14ac:dyDescent="0.25">
      <c r="I525" s="161"/>
      <c r="K525" s="161"/>
    </row>
    <row r="526" spans="9:11" ht="15.75" customHeight="1" x14ac:dyDescent="0.25">
      <c r="I526" s="161"/>
      <c r="K526" s="161"/>
    </row>
    <row r="527" spans="9:11" ht="15.75" customHeight="1" x14ac:dyDescent="0.25">
      <c r="I527" s="161"/>
      <c r="K527" s="161"/>
    </row>
    <row r="528" spans="9:11" ht="15.75" customHeight="1" x14ac:dyDescent="0.25">
      <c r="I528" s="161"/>
      <c r="K528" s="161"/>
    </row>
    <row r="529" spans="9:11" ht="15.75" customHeight="1" x14ac:dyDescent="0.25">
      <c r="I529" s="161"/>
      <c r="K529" s="161"/>
    </row>
    <row r="530" spans="9:11" ht="15.75" customHeight="1" x14ac:dyDescent="0.25">
      <c r="I530" s="161"/>
      <c r="K530" s="161"/>
    </row>
    <row r="531" spans="9:11" ht="15.75" customHeight="1" x14ac:dyDescent="0.25">
      <c r="I531" s="161"/>
      <c r="K531" s="161"/>
    </row>
    <row r="532" spans="9:11" ht="15.75" customHeight="1" x14ac:dyDescent="0.25">
      <c r="I532" s="161"/>
      <c r="K532" s="161"/>
    </row>
    <row r="533" spans="9:11" ht="15.75" customHeight="1" x14ac:dyDescent="0.25">
      <c r="I533" s="161"/>
      <c r="K533" s="161"/>
    </row>
    <row r="534" spans="9:11" ht="15.75" customHeight="1" x14ac:dyDescent="0.25">
      <c r="I534" s="161"/>
      <c r="K534" s="161"/>
    </row>
    <row r="535" spans="9:11" ht="15.75" customHeight="1" x14ac:dyDescent="0.25">
      <c r="I535" s="161"/>
      <c r="K535" s="161"/>
    </row>
    <row r="536" spans="9:11" ht="15.75" customHeight="1" x14ac:dyDescent="0.25">
      <c r="I536" s="161"/>
      <c r="K536" s="161"/>
    </row>
    <row r="537" spans="9:11" ht="15.75" customHeight="1" x14ac:dyDescent="0.25">
      <c r="I537" s="161"/>
      <c r="K537" s="161"/>
    </row>
    <row r="538" spans="9:11" ht="15.75" customHeight="1" x14ac:dyDescent="0.25">
      <c r="I538" s="161"/>
      <c r="K538" s="161"/>
    </row>
    <row r="539" spans="9:11" ht="15.75" customHeight="1" x14ac:dyDescent="0.25">
      <c r="I539" s="161"/>
      <c r="K539" s="161"/>
    </row>
    <row r="540" spans="9:11" ht="15.75" customHeight="1" x14ac:dyDescent="0.25">
      <c r="I540" s="161"/>
      <c r="K540" s="161"/>
    </row>
    <row r="541" spans="9:11" ht="15.75" customHeight="1" x14ac:dyDescent="0.25">
      <c r="I541" s="161"/>
      <c r="K541" s="161"/>
    </row>
    <row r="542" spans="9:11" ht="15.75" customHeight="1" x14ac:dyDescent="0.25">
      <c r="I542" s="161"/>
      <c r="K542" s="161"/>
    </row>
    <row r="543" spans="9:11" ht="15.75" customHeight="1" x14ac:dyDescent="0.25">
      <c r="I543" s="161"/>
      <c r="K543" s="161"/>
    </row>
    <row r="544" spans="9:11" ht="15.75" customHeight="1" x14ac:dyDescent="0.25">
      <c r="I544" s="161"/>
      <c r="K544" s="161"/>
    </row>
    <row r="545" spans="9:11" ht="15.75" customHeight="1" x14ac:dyDescent="0.25">
      <c r="I545" s="161"/>
      <c r="K545" s="161"/>
    </row>
    <row r="546" spans="9:11" ht="15.75" customHeight="1" x14ac:dyDescent="0.25">
      <c r="I546" s="161"/>
      <c r="K546" s="161"/>
    </row>
    <row r="547" spans="9:11" ht="15.75" customHeight="1" x14ac:dyDescent="0.25">
      <c r="I547" s="161"/>
      <c r="K547" s="161"/>
    </row>
    <row r="548" spans="9:11" ht="15.75" customHeight="1" x14ac:dyDescent="0.25">
      <c r="I548" s="161"/>
      <c r="K548" s="161"/>
    </row>
    <row r="549" spans="9:11" ht="15.75" customHeight="1" x14ac:dyDescent="0.25">
      <c r="I549" s="161"/>
      <c r="K549" s="161"/>
    </row>
    <row r="550" spans="9:11" ht="15.75" customHeight="1" x14ac:dyDescent="0.25">
      <c r="I550" s="161"/>
      <c r="K550" s="161"/>
    </row>
    <row r="551" spans="9:11" ht="15.75" customHeight="1" x14ac:dyDescent="0.25">
      <c r="I551" s="161"/>
      <c r="K551" s="161"/>
    </row>
    <row r="552" spans="9:11" ht="15.75" customHeight="1" x14ac:dyDescent="0.25">
      <c r="I552" s="161"/>
      <c r="K552" s="161"/>
    </row>
    <row r="553" spans="9:11" ht="15.75" customHeight="1" x14ac:dyDescent="0.25">
      <c r="I553" s="161"/>
      <c r="K553" s="161"/>
    </row>
    <row r="554" spans="9:11" ht="15.75" customHeight="1" x14ac:dyDescent="0.25">
      <c r="I554" s="161"/>
      <c r="K554" s="161"/>
    </row>
    <row r="555" spans="9:11" ht="15.75" customHeight="1" x14ac:dyDescent="0.25">
      <c r="I555" s="161"/>
      <c r="K555" s="161"/>
    </row>
    <row r="556" spans="9:11" ht="15.75" customHeight="1" x14ac:dyDescent="0.25">
      <c r="I556" s="161"/>
      <c r="K556" s="161"/>
    </row>
    <row r="557" spans="9:11" ht="15.75" customHeight="1" x14ac:dyDescent="0.25">
      <c r="I557" s="161"/>
      <c r="K557" s="161"/>
    </row>
    <row r="558" spans="9:11" ht="15.75" customHeight="1" x14ac:dyDescent="0.25">
      <c r="I558" s="161"/>
      <c r="K558" s="161"/>
    </row>
    <row r="559" spans="9:11" ht="15.75" customHeight="1" x14ac:dyDescent="0.25">
      <c r="I559" s="161"/>
      <c r="K559" s="161"/>
    </row>
    <row r="560" spans="9:11" ht="15.75" customHeight="1" x14ac:dyDescent="0.25">
      <c r="I560" s="161"/>
      <c r="K560" s="161"/>
    </row>
    <row r="561" spans="9:11" ht="15.75" customHeight="1" x14ac:dyDescent="0.25">
      <c r="I561" s="161"/>
      <c r="K561" s="161"/>
    </row>
    <row r="562" spans="9:11" ht="15.75" customHeight="1" x14ac:dyDescent="0.25">
      <c r="I562" s="161"/>
      <c r="K562" s="161"/>
    </row>
    <row r="563" spans="9:11" ht="15.75" customHeight="1" x14ac:dyDescent="0.25">
      <c r="I563" s="161"/>
      <c r="K563" s="161"/>
    </row>
    <row r="564" spans="9:11" ht="15.75" customHeight="1" x14ac:dyDescent="0.25">
      <c r="I564" s="161"/>
      <c r="K564" s="161"/>
    </row>
    <row r="565" spans="9:11" ht="15.75" customHeight="1" x14ac:dyDescent="0.25">
      <c r="I565" s="161"/>
      <c r="K565" s="161"/>
    </row>
    <row r="566" spans="9:11" ht="15.75" customHeight="1" x14ac:dyDescent="0.25">
      <c r="I566" s="161"/>
      <c r="K566" s="161"/>
    </row>
    <row r="567" spans="9:11" ht="15.75" customHeight="1" x14ac:dyDescent="0.25">
      <c r="I567" s="161"/>
      <c r="K567" s="161"/>
    </row>
    <row r="568" spans="9:11" ht="15.75" customHeight="1" x14ac:dyDescent="0.25">
      <c r="I568" s="161"/>
      <c r="K568" s="161"/>
    </row>
    <row r="569" spans="9:11" ht="15.75" customHeight="1" x14ac:dyDescent="0.25">
      <c r="I569" s="161"/>
      <c r="K569" s="161"/>
    </row>
    <row r="570" spans="9:11" ht="15.75" customHeight="1" x14ac:dyDescent="0.25">
      <c r="I570" s="161"/>
      <c r="K570" s="161"/>
    </row>
    <row r="571" spans="9:11" ht="15.75" customHeight="1" x14ac:dyDescent="0.25">
      <c r="I571" s="161"/>
      <c r="K571" s="161"/>
    </row>
    <row r="572" spans="9:11" ht="15.75" customHeight="1" x14ac:dyDescent="0.25">
      <c r="I572" s="161"/>
      <c r="K572" s="161"/>
    </row>
    <row r="573" spans="9:11" ht="15.75" customHeight="1" x14ac:dyDescent="0.25">
      <c r="I573" s="161"/>
      <c r="K573" s="161"/>
    </row>
    <row r="574" spans="9:11" ht="15.75" customHeight="1" x14ac:dyDescent="0.25">
      <c r="I574" s="161"/>
      <c r="K574" s="161"/>
    </row>
    <row r="575" spans="9:11" ht="15.75" customHeight="1" x14ac:dyDescent="0.25">
      <c r="I575" s="161"/>
      <c r="K575" s="161"/>
    </row>
    <row r="576" spans="9:11" ht="15.75" customHeight="1" x14ac:dyDescent="0.25">
      <c r="I576" s="161"/>
      <c r="K576" s="161"/>
    </row>
    <row r="577" spans="9:11" ht="15.75" customHeight="1" x14ac:dyDescent="0.25">
      <c r="I577" s="161"/>
      <c r="K577" s="161"/>
    </row>
    <row r="578" spans="9:11" ht="15.75" customHeight="1" x14ac:dyDescent="0.25">
      <c r="I578" s="161"/>
      <c r="K578" s="161"/>
    </row>
    <row r="579" spans="9:11" ht="15.75" customHeight="1" x14ac:dyDescent="0.25">
      <c r="I579" s="161"/>
      <c r="K579" s="161"/>
    </row>
    <row r="580" spans="9:11" ht="15.75" customHeight="1" x14ac:dyDescent="0.25">
      <c r="I580" s="161"/>
      <c r="K580" s="161"/>
    </row>
    <row r="581" spans="9:11" ht="15.75" customHeight="1" x14ac:dyDescent="0.25">
      <c r="I581" s="161"/>
      <c r="K581" s="161"/>
    </row>
    <row r="582" spans="9:11" ht="15.75" customHeight="1" x14ac:dyDescent="0.25">
      <c r="I582" s="161"/>
      <c r="K582" s="161"/>
    </row>
    <row r="583" spans="9:11" ht="15.75" customHeight="1" x14ac:dyDescent="0.25">
      <c r="I583" s="161"/>
      <c r="K583" s="161"/>
    </row>
    <row r="584" spans="9:11" ht="15.75" customHeight="1" x14ac:dyDescent="0.25">
      <c r="I584" s="161"/>
      <c r="K584" s="161"/>
    </row>
    <row r="585" spans="9:11" ht="15.75" customHeight="1" x14ac:dyDescent="0.25">
      <c r="I585" s="161"/>
      <c r="K585" s="161"/>
    </row>
    <row r="586" spans="9:11" ht="15.75" customHeight="1" x14ac:dyDescent="0.25">
      <c r="I586" s="161"/>
      <c r="K586" s="161"/>
    </row>
    <row r="587" spans="9:11" ht="15.75" customHeight="1" x14ac:dyDescent="0.25">
      <c r="I587" s="161"/>
      <c r="K587" s="161"/>
    </row>
    <row r="588" spans="9:11" ht="15.75" customHeight="1" x14ac:dyDescent="0.25">
      <c r="I588" s="161"/>
      <c r="K588" s="161"/>
    </row>
    <row r="589" spans="9:11" ht="15.75" customHeight="1" x14ac:dyDescent="0.25">
      <c r="I589" s="161"/>
      <c r="K589" s="161"/>
    </row>
    <row r="590" spans="9:11" ht="15.75" customHeight="1" x14ac:dyDescent="0.25">
      <c r="I590" s="161"/>
      <c r="K590" s="161"/>
    </row>
    <row r="591" spans="9:11" ht="15.75" customHeight="1" x14ac:dyDescent="0.25">
      <c r="I591" s="161"/>
      <c r="K591" s="161"/>
    </row>
    <row r="592" spans="9:11" ht="15.75" customHeight="1" x14ac:dyDescent="0.25">
      <c r="I592" s="161"/>
      <c r="K592" s="161"/>
    </row>
    <row r="593" spans="9:11" ht="15.75" customHeight="1" x14ac:dyDescent="0.25">
      <c r="I593" s="161"/>
      <c r="K593" s="161"/>
    </row>
    <row r="594" spans="9:11" ht="15.75" customHeight="1" x14ac:dyDescent="0.25">
      <c r="I594" s="161"/>
      <c r="K594" s="161"/>
    </row>
    <row r="595" spans="9:11" ht="15.75" customHeight="1" x14ac:dyDescent="0.25">
      <c r="I595" s="161"/>
      <c r="K595" s="161"/>
    </row>
    <row r="596" spans="9:11" ht="15.75" customHeight="1" x14ac:dyDescent="0.25">
      <c r="I596" s="161"/>
      <c r="K596" s="161"/>
    </row>
    <row r="597" spans="9:11" ht="15.75" customHeight="1" x14ac:dyDescent="0.25">
      <c r="I597" s="161"/>
      <c r="K597" s="161"/>
    </row>
    <row r="598" spans="9:11" ht="15.75" customHeight="1" x14ac:dyDescent="0.25">
      <c r="I598" s="161"/>
      <c r="K598" s="161"/>
    </row>
    <row r="599" spans="9:11" ht="15.75" customHeight="1" x14ac:dyDescent="0.25">
      <c r="I599" s="161"/>
      <c r="K599" s="161"/>
    </row>
    <row r="600" spans="9:11" ht="15.75" customHeight="1" x14ac:dyDescent="0.25">
      <c r="I600" s="161"/>
      <c r="K600" s="161"/>
    </row>
    <row r="601" spans="9:11" ht="15.75" customHeight="1" x14ac:dyDescent="0.25">
      <c r="I601" s="161"/>
      <c r="K601" s="161"/>
    </row>
    <row r="602" spans="9:11" ht="15.75" customHeight="1" x14ac:dyDescent="0.25">
      <c r="I602" s="161"/>
      <c r="K602" s="161"/>
    </row>
    <row r="603" spans="9:11" ht="15.75" customHeight="1" x14ac:dyDescent="0.25">
      <c r="I603" s="161"/>
      <c r="K603" s="161"/>
    </row>
    <row r="604" spans="9:11" ht="15.75" customHeight="1" x14ac:dyDescent="0.25">
      <c r="I604" s="161"/>
      <c r="K604" s="161"/>
    </row>
    <row r="605" spans="9:11" ht="15.75" customHeight="1" x14ac:dyDescent="0.25">
      <c r="I605" s="161"/>
      <c r="K605" s="161"/>
    </row>
    <row r="606" spans="9:11" ht="15.75" customHeight="1" x14ac:dyDescent="0.25">
      <c r="I606" s="161"/>
      <c r="K606" s="161"/>
    </row>
    <row r="607" spans="9:11" ht="15.75" customHeight="1" x14ac:dyDescent="0.25">
      <c r="I607" s="161"/>
      <c r="K607" s="161"/>
    </row>
    <row r="608" spans="9:11" ht="15.75" customHeight="1" x14ac:dyDescent="0.25">
      <c r="I608" s="161"/>
      <c r="K608" s="161"/>
    </row>
    <row r="609" spans="9:11" ht="15.75" customHeight="1" x14ac:dyDescent="0.25">
      <c r="I609" s="161"/>
      <c r="K609" s="161"/>
    </row>
    <row r="610" spans="9:11" ht="15.75" customHeight="1" x14ac:dyDescent="0.25">
      <c r="I610" s="161"/>
      <c r="K610" s="161"/>
    </row>
    <row r="611" spans="9:11" ht="15.75" customHeight="1" x14ac:dyDescent="0.25">
      <c r="I611" s="161"/>
      <c r="K611" s="161"/>
    </row>
    <row r="612" spans="9:11" ht="15.75" customHeight="1" x14ac:dyDescent="0.25">
      <c r="I612" s="161"/>
      <c r="K612" s="161"/>
    </row>
    <row r="613" spans="9:11" ht="15.75" customHeight="1" x14ac:dyDescent="0.25">
      <c r="I613" s="161"/>
      <c r="K613" s="161"/>
    </row>
    <row r="614" spans="9:11" ht="15.75" customHeight="1" x14ac:dyDescent="0.25">
      <c r="I614" s="161"/>
      <c r="K614" s="161"/>
    </row>
    <row r="615" spans="9:11" ht="15.75" customHeight="1" x14ac:dyDescent="0.25">
      <c r="I615" s="161"/>
      <c r="K615" s="161"/>
    </row>
    <row r="616" spans="9:11" ht="15.75" customHeight="1" x14ac:dyDescent="0.25">
      <c r="I616" s="161"/>
      <c r="K616" s="161"/>
    </row>
    <row r="617" spans="9:11" ht="15.75" customHeight="1" x14ac:dyDescent="0.25">
      <c r="I617" s="161"/>
      <c r="K617" s="161"/>
    </row>
    <row r="618" spans="9:11" ht="15.75" customHeight="1" x14ac:dyDescent="0.25">
      <c r="I618" s="161"/>
      <c r="K618" s="161"/>
    </row>
    <row r="619" spans="9:11" ht="15.75" customHeight="1" x14ac:dyDescent="0.25">
      <c r="I619" s="161"/>
      <c r="K619" s="161"/>
    </row>
    <row r="620" spans="9:11" ht="15.75" customHeight="1" x14ac:dyDescent="0.25">
      <c r="I620" s="161"/>
      <c r="K620" s="161"/>
    </row>
    <row r="621" spans="9:11" ht="15.75" customHeight="1" x14ac:dyDescent="0.25">
      <c r="I621" s="161"/>
      <c r="K621" s="161"/>
    </row>
    <row r="622" spans="9:11" ht="15.75" customHeight="1" x14ac:dyDescent="0.25">
      <c r="I622" s="161"/>
      <c r="K622" s="161"/>
    </row>
    <row r="623" spans="9:11" ht="15.75" customHeight="1" x14ac:dyDescent="0.25">
      <c r="I623" s="161"/>
      <c r="K623" s="161"/>
    </row>
    <row r="624" spans="9:11" ht="15.75" customHeight="1" x14ac:dyDescent="0.25">
      <c r="I624" s="161"/>
      <c r="K624" s="161"/>
    </row>
    <row r="625" spans="9:11" ht="15.75" customHeight="1" x14ac:dyDescent="0.25">
      <c r="I625" s="161"/>
      <c r="K625" s="161"/>
    </row>
    <row r="626" spans="9:11" ht="15.75" customHeight="1" x14ac:dyDescent="0.25">
      <c r="I626" s="161"/>
      <c r="K626" s="161"/>
    </row>
    <row r="627" spans="9:11" ht="15.75" customHeight="1" x14ac:dyDescent="0.25">
      <c r="I627" s="161"/>
      <c r="K627" s="161"/>
    </row>
    <row r="628" spans="9:11" ht="15.75" customHeight="1" x14ac:dyDescent="0.25">
      <c r="I628" s="161"/>
      <c r="K628" s="161"/>
    </row>
    <row r="629" spans="9:11" ht="15.75" customHeight="1" x14ac:dyDescent="0.25">
      <c r="I629" s="161"/>
      <c r="K629" s="161"/>
    </row>
    <row r="630" spans="9:11" ht="15.75" customHeight="1" x14ac:dyDescent="0.25">
      <c r="I630" s="161"/>
      <c r="K630" s="161"/>
    </row>
    <row r="631" spans="9:11" ht="15.75" customHeight="1" x14ac:dyDescent="0.25">
      <c r="I631" s="161"/>
      <c r="K631" s="161"/>
    </row>
    <row r="632" spans="9:11" ht="15.75" customHeight="1" x14ac:dyDescent="0.25">
      <c r="I632" s="161"/>
      <c r="K632" s="161"/>
    </row>
    <row r="633" spans="9:11" ht="15.75" customHeight="1" x14ac:dyDescent="0.25">
      <c r="I633" s="161"/>
      <c r="K633" s="161"/>
    </row>
    <row r="634" spans="9:11" ht="15.75" customHeight="1" x14ac:dyDescent="0.25">
      <c r="I634" s="161"/>
      <c r="K634" s="161"/>
    </row>
    <row r="635" spans="9:11" ht="15.75" customHeight="1" x14ac:dyDescent="0.25">
      <c r="I635" s="161"/>
      <c r="K635" s="161"/>
    </row>
    <row r="636" spans="9:11" ht="15.75" customHeight="1" x14ac:dyDescent="0.25">
      <c r="I636" s="161"/>
      <c r="K636" s="161"/>
    </row>
    <row r="637" spans="9:11" ht="15.75" customHeight="1" x14ac:dyDescent="0.25">
      <c r="I637" s="161"/>
      <c r="K637" s="161"/>
    </row>
    <row r="638" spans="9:11" ht="15.75" customHeight="1" x14ac:dyDescent="0.25">
      <c r="I638" s="161"/>
      <c r="K638" s="161"/>
    </row>
    <row r="639" spans="9:11" ht="15.75" customHeight="1" x14ac:dyDescent="0.25">
      <c r="I639" s="161"/>
      <c r="K639" s="161"/>
    </row>
    <row r="640" spans="9:11" ht="15.75" customHeight="1" x14ac:dyDescent="0.25">
      <c r="I640" s="161"/>
      <c r="K640" s="161"/>
    </row>
    <row r="641" spans="9:11" ht="15.75" customHeight="1" x14ac:dyDescent="0.25">
      <c r="I641" s="161"/>
      <c r="K641" s="161"/>
    </row>
    <row r="642" spans="9:11" ht="15.75" customHeight="1" x14ac:dyDescent="0.25">
      <c r="I642" s="161"/>
      <c r="K642" s="161"/>
    </row>
    <row r="643" spans="9:11" ht="15.75" customHeight="1" x14ac:dyDescent="0.25">
      <c r="I643" s="161"/>
      <c r="K643" s="161"/>
    </row>
    <row r="644" spans="9:11" ht="15.75" customHeight="1" x14ac:dyDescent="0.25">
      <c r="I644" s="161"/>
      <c r="K644" s="161"/>
    </row>
    <row r="645" spans="9:11" ht="15.75" customHeight="1" x14ac:dyDescent="0.25">
      <c r="I645" s="161"/>
      <c r="K645" s="161"/>
    </row>
    <row r="646" spans="9:11" ht="15.75" customHeight="1" x14ac:dyDescent="0.25">
      <c r="I646" s="161"/>
      <c r="K646" s="161"/>
    </row>
    <row r="647" spans="9:11" ht="15.75" customHeight="1" x14ac:dyDescent="0.25">
      <c r="I647" s="161"/>
      <c r="K647" s="161"/>
    </row>
    <row r="648" spans="9:11" ht="15.75" customHeight="1" x14ac:dyDescent="0.25">
      <c r="I648" s="161"/>
      <c r="K648" s="161"/>
    </row>
    <row r="649" spans="9:11" ht="15.75" customHeight="1" x14ac:dyDescent="0.25">
      <c r="I649" s="161"/>
      <c r="K649" s="161"/>
    </row>
    <row r="650" spans="9:11" ht="15.75" customHeight="1" x14ac:dyDescent="0.25">
      <c r="I650" s="161"/>
      <c r="K650" s="161"/>
    </row>
    <row r="651" spans="9:11" ht="15.75" customHeight="1" x14ac:dyDescent="0.25">
      <c r="I651" s="161"/>
      <c r="K651" s="161"/>
    </row>
    <row r="652" spans="9:11" ht="15.75" customHeight="1" x14ac:dyDescent="0.25">
      <c r="I652" s="161"/>
      <c r="K652" s="161"/>
    </row>
    <row r="653" spans="9:11" ht="15.75" customHeight="1" x14ac:dyDescent="0.25">
      <c r="I653" s="161"/>
      <c r="K653" s="161"/>
    </row>
    <row r="654" spans="9:11" ht="15.75" customHeight="1" x14ac:dyDescent="0.25">
      <c r="I654" s="161"/>
      <c r="K654" s="161"/>
    </row>
    <row r="655" spans="9:11" ht="15.75" customHeight="1" x14ac:dyDescent="0.25">
      <c r="I655" s="161"/>
      <c r="K655" s="161"/>
    </row>
    <row r="656" spans="9:11" ht="15.75" customHeight="1" x14ac:dyDescent="0.25">
      <c r="I656" s="161"/>
      <c r="K656" s="161"/>
    </row>
    <row r="657" spans="9:11" ht="15.75" customHeight="1" x14ac:dyDescent="0.25">
      <c r="I657" s="161"/>
      <c r="K657" s="161"/>
    </row>
    <row r="658" spans="9:11" ht="15.75" customHeight="1" x14ac:dyDescent="0.25">
      <c r="I658" s="161"/>
      <c r="K658" s="161"/>
    </row>
    <row r="659" spans="9:11" ht="15.75" customHeight="1" x14ac:dyDescent="0.25">
      <c r="I659" s="161"/>
      <c r="K659" s="161"/>
    </row>
    <row r="660" spans="9:11" ht="15.75" customHeight="1" x14ac:dyDescent="0.25">
      <c r="I660" s="161"/>
      <c r="K660" s="161"/>
    </row>
    <row r="661" spans="9:11" ht="15.75" customHeight="1" x14ac:dyDescent="0.25">
      <c r="I661" s="161"/>
      <c r="K661" s="161"/>
    </row>
    <row r="662" spans="9:11" ht="15.75" customHeight="1" x14ac:dyDescent="0.25">
      <c r="I662" s="161"/>
      <c r="K662" s="161"/>
    </row>
    <row r="663" spans="9:11" ht="15.75" customHeight="1" x14ac:dyDescent="0.25">
      <c r="I663" s="161"/>
      <c r="K663" s="161"/>
    </row>
    <row r="664" spans="9:11" ht="15.75" customHeight="1" x14ac:dyDescent="0.25">
      <c r="I664" s="161"/>
      <c r="K664" s="161"/>
    </row>
    <row r="665" spans="9:11" ht="15.75" customHeight="1" x14ac:dyDescent="0.25">
      <c r="I665" s="161"/>
      <c r="K665" s="161"/>
    </row>
    <row r="666" spans="9:11" ht="15.75" customHeight="1" x14ac:dyDescent="0.25">
      <c r="I666" s="161"/>
      <c r="K666" s="161"/>
    </row>
    <row r="667" spans="9:11" ht="15.75" customHeight="1" x14ac:dyDescent="0.25">
      <c r="I667" s="161"/>
      <c r="K667" s="161"/>
    </row>
    <row r="668" spans="9:11" ht="15.75" customHeight="1" x14ac:dyDescent="0.25">
      <c r="I668" s="161"/>
      <c r="K668" s="161"/>
    </row>
    <row r="669" spans="9:11" ht="15.75" customHeight="1" x14ac:dyDescent="0.25">
      <c r="I669" s="161"/>
      <c r="K669" s="161"/>
    </row>
    <row r="670" spans="9:11" ht="15.75" customHeight="1" x14ac:dyDescent="0.25">
      <c r="I670" s="161"/>
      <c r="K670" s="161"/>
    </row>
    <row r="671" spans="9:11" ht="15.75" customHeight="1" x14ac:dyDescent="0.25">
      <c r="I671" s="161"/>
      <c r="K671" s="161"/>
    </row>
    <row r="672" spans="9:11" ht="15.75" customHeight="1" x14ac:dyDescent="0.25">
      <c r="I672" s="161"/>
      <c r="K672" s="161"/>
    </row>
    <row r="673" spans="9:11" ht="15.75" customHeight="1" x14ac:dyDescent="0.25">
      <c r="I673" s="161"/>
      <c r="K673" s="161"/>
    </row>
    <row r="674" spans="9:11" ht="15.75" customHeight="1" x14ac:dyDescent="0.25">
      <c r="I674" s="161"/>
      <c r="K674" s="161"/>
    </row>
    <row r="675" spans="9:11" ht="15.75" customHeight="1" x14ac:dyDescent="0.25">
      <c r="I675" s="161"/>
      <c r="K675" s="161"/>
    </row>
    <row r="676" spans="9:11" ht="15.75" customHeight="1" x14ac:dyDescent="0.25">
      <c r="I676" s="161"/>
      <c r="K676" s="161"/>
    </row>
    <row r="677" spans="9:11" ht="15.75" customHeight="1" x14ac:dyDescent="0.25">
      <c r="I677" s="161"/>
      <c r="K677" s="161"/>
    </row>
    <row r="678" spans="9:11" ht="15.75" customHeight="1" x14ac:dyDescent="0.25">
      <c r="I678" s="161"/>
      <c r="K678" s="161"/>
    </row>
    <row r="679" spans="9:11" ht="15.75" customHeight="1" x14ac:dyDescent="0.25">
      <c r="I679" s="161"/>
      <c r="K679" s="161"/>
    </row>
    <row r="680" spans="9:11" ht="15.75" customHeight="1" x14ac:dyDescent="0.25">
      <c r="I680" s="161"/>
      <c r="K680" s="161"/>
    </row>
    <row r="681" spans="9:11" ht="15.75" customHeight="1" x14ac:dyDescent="0.25">
      <c r="I681" s="161"/>
      <c r="K681" s="161"/>
    </row>
    <row r="682" spans="9:11" ht="15.75" customHeight="1" x14ac:dyDescent="0.25">
      <c r="I682" s="161"/>
      <c r="K682" s="161"/>
    </row>
    <row r="683" spans="9:11" ht="15.75" customHeight="1" x14ac:dyDescent="0.25">
      <c r="I683" s="161"/>
      <c r="K683" s="161"/>
    </row>
    <row r="684" spans="9:11" ht="15.75" customHeight="1" x14ac:dyDescent="0.25">
      <c r="I684" s="161"/>
      <c r="K684" s="161"/>
    </row>
    <row r="685" spans="9:11" ht="15.75" customHeight="1" x14ac:dyDescent="0.25">
      <c r="I685" s="161"/>
      <c r="K685" s="161"/>
    </row>
    <row r="686" spans="9:11" ht="15.75" customHeight="1" x14ac:dyDescent="0.25">
      <c r="I686" s="161"/>
      <c r="K686" s="161"/>
    </row>
    <row r="687" spans="9:11" ht="15.75" customHeight="1" x14ac:dyDescent="0.25">
      <c r="I687" s="161"/>
      <c r="K687" s="161"/>
    </row>
    <row r="688" spans="9:11" ht="15.75" customHeight="1" x14ac:dyDescent="0.25">
      <c r="I688" s="161"/>
      <c r="K688" s="161"/>
    </row>
    <row r="689" spans="9:11" ht="15.75" customHeight="1" x14ac:dyDescent="0.25">
      <c r="I689" s="161"/>
      <c r="K689" s="161"/>
    </row>
    <row r="690" spans="9:11" ht="15.75" customHeight="1" x14ac:dyDescent="0.25">
      <c r="I690" s="161"/>
      <c r="K690" s="161"/>
    </row>
    <row r="691" spans="9:11" ht="15.75" customHeight="1" x14ac:dyDescent="0.25">
      <c r="I691" s="161"/>
      <c r="K691" s="161"/>
    </row>
    <row r="692" spans="9:11" ht="15.75" customHeight="1" x14ac:dyDescent="0.25">
      <c r="I692" s="161"/>
      <c r="K692" s="161"/>
    </row>
    <row r="693" spans="9:11" ht="15.75" customHeight="1" x14ac:dyDescent="0.25">
      <c r="I693" s="161"/>
      <c r="K693" s="161"/>
    </row>
    <row r="694" spans="9:11" ht="15.75" customHeight="1" x14ac:dyDescent="0.25">
      <c r="I694" s="161"/>
      <c r="K694" s="161"/>
    </row>
    <row r="695" spans="9:11" ht="15.75" customHeight="1" x14ac:dyDescent="0.25">
      <c r="I695" s="161"/>
      <c r="K695" s="161"/>
    </row>
    <row r="696" spans="9:11" ht="15.75" customHeight="1" x14ac:dyDescent="0.25">
      <c r="I696" s="161"/>
      <c r="K696" s="161"/>
    </row>
    <row r="697" spans="9:11" ht="15.75" customHeight="1" x14ac:dyDescent="0.25">
      <c r="I697" s="161"/>
      <c r="K697" s="161"/>
    </row>
    <row r="698" spans="9:11" ht="15.75" customHeight="1" x14ac:dyDescent="0.25">
      <c r="I698" s="161"/>
      <c r="K698" s="161"/>
    </row>
    <row r="699" spans="9:11" ht="15.75" customHeight="1" x14ac:dyDescent="0.25">
      <c r="I699" s="161"/>
      <c r="K699" s="161"/>
    </row>
    <row r="700" spans="9:11" ht="15.75" customHeight="1" x14ac:dyDescent="0.25">
      <c r="I700" s="161"/>
      <c r="K700" s="161"/>
    </row>
    <row r="701" spans="9:11" ht="15.75" customHeight="1" x14ac:dyDescent="0.25">
      <c r="I701" s="161"/>
      <c r="K701" s="161"/>
    </row>
    <row r="702" spans="9:11" ht="15.75" customHeight="1" x14ac:dyDescent="0.25">
      <c r="I702" s="161"/>
      <c r="K702" s="161"/>
    </row>
    <row r="703" spans="9:11" ht="15.75" customHeight="1" x14ac:dyDescent="0.25">
      <c r="I703" s="161"/>
      <c r="K703" s="161"/>
    </row>
    <row r="704" spans="9:11" ht="15.75" customHeight="1" x14ac:dyDescent="0.25">
      <c r="I704" s="161"/>
      <c r="K704" s="161"/>
    </row>
    <row r="705" spans="9:11" ht="15.75" customHeight="1" x14ac:dyDescent="0.25">
      <c r="I705" s="161"/>
      <c r="K705" s="161"/>
    </row>
    <row r="706" spans="9:11" ht="15.75" customHeight="1" x14ac:dyDescent="0.25">
      <c r="I706" s="161"/>
      <c r="K706" s="161"/>
    </row>
    <row r="707" spans="9:11" ht="15.75" customHeight="1" x14ac:dyDescent="0.25">
      <c r="I707" s="161"/>
      <c r="K707" s="161"/>
    </row>
    <row r="708" spans="9:11" ht="15.75" customHeight="1" x14ac:dyDescent="0.25">
      <c r="I708" s="161"/>
      <c r="K708" s="161"/>
    </row>
    <row r="709" spans="9:11" ht="15.75" customHeight="1" x14ac:dyDescent="0.25">
      <c r="I709" s="161"/>
      <c r="K709" s="161"/>
    </row>
    <row r="710" spans="9:11" ht="15.75" customHeight="1" x14ac:dyDescent="0.25">
      <c r="I710" s="161"/>
      <c r="K710" s="161"/>
    </row>
    <row r="711" spans="9:11" ht="15.75" customHeight="1" x14ac:dyDescent="0.25">
      <c r="I711" s="161"/>
      <c r="K711" s="161"/>
    </row>
    <row r="712" spans="9:11" ht="15.75" customHeight="1" x14ac:dyDescent="0.25">
      <c r="I712" s="161"/>
      <c r="K712" s="161"/>
    </row>
    <row r="713" spans="9:11" ht="15.75" customHeight="1" x14ac:dyDescent="0.25">
      <c r="I713" s="161"/>
      <c r="K713" s="161"/>
    </row>
    <row r="714" spans="9:11" ht="15.75" customHeight="1" x14ac:dyDescent="0.25">
      <c r="I714" s="161"/>
      <c r="K714" s="161"/>
    </row>
    <row r="715" spans="9:11" ht="15.75" customHeight="1" x14ac:dyDescent="0.25">
      <c r="I715" s="161"/>
      <c r="K715" s="161"/>
    </row>
    <row r="716" spans="9:11" ht="15.75" customHeight="1" x14ac:dyDescent="0.25">
      <c r="I716" s="161"/>
      <c r="K716" s="161"/>
    </row>
    <row r="717" spans="9:11" ht="15.75" customHeight="1" x14ac:dyDescent="0.25">
      <c r="I717" s="161"/>
      <c r="K717" s="161"/>
    </row>
    <row r="718" spans="9:11" ht="15.75" customHeight="1" x14ac:dyDescent="0.25">
      <c r="I718" s="161"/>
      <c r="K718" s="161"/>
    </row>
    <row r="719" spans="9:11" ht="15.75" customHeight="1" x14ac:dyDescent="0.25">
      <c r="I719" s="161"/>
      <c r="K719" s="161"/>
    </row>
    <row r="720" spans="9:11" ht="15.75" customHeight="1" x14ac:dyDescent="0.25">
      <c r="I720" s="161"/>
      <c r="K720" s="161"/>
    </row>
    <row r="721" spans="9:11" ht="15.75" customHeight="1" x14ac:dyDescent="0.25">
      <c r="I721" s="161"/>
      <c r="K721" s="161"/>
    </row>
    <row r="722" spans="9:11" ht="15.75" customHeight="1" x14ac:dyDescent="0.25">
      <c r="I722" s="161"/>
      <c r="K722" s="161"/>
    </row>
    <row r="723" spans="9:11" ht="15.75" customHeight="1" x14ac:dyDescent="0.25">
      <c r="I723" s="161"/>
      <c r="K723" s="161"/>
    </row>
    <row r="724" spans="9:11" ht="15.75" customHeight="1" x14ac:dyDescent="0.25">
      <c r="I724" s="161"/>
      <c r="K724" s="161"/>
    </row>
    <row r="725" spans="9:11" ht="15.75" customHeight="1" x14ac:dyDescent="0.25">
      <c r="I725" s="161"/>
      <c r="K725" s="161"/>
    </row>
    <row r="726" spans="9:11" ht="15.75" customHeight="1" x14ac:dyDescent="0.25">
      <c r="I726" s="161"/>
      <c r="K726" s="161"/>
    </row>
    <row r="727" spans="9:11" ht="15.75" customHeight="1" x14ac:dyDescent="0.25">
      <c r="I727" s="161"/>
      <c r="K727" s="161"/>
    </row>
    <row r="728" spans="9:11" ht="15.75" customHeight="1" x14ac:dyDescent="0.25">
      <c r="I728" s="161"/>
      <c r="K728" s="161"/>
    </row>
    <row r="729" spans="9:11" ht="15.75" customHeight="1" x14ac:dyDescent="0.25">
      <c r="I729" s="161"/>
      <c r="K729" s="161"/>
    </row>
    <row r="730" spans="9:11" ht="15.75" customHeight="1" x14ac:dyDescent="0.25">
      <c r="I730" s="161"/>
      <c r="K730" s="161"/>
    </row>
    <row r="731" spans="9:11" ht="15.75" customHeight="1" x14ac:dyDescent="0.25">
      <c r="I731" s="161"/>
      <c r="K731" s="161"/>
    </row>
    <row r="732" spans="9:11" ht="15.75" customHeight="1" x14ac:dyDescent="0.25">
      <c r="I732" s="161"/>
      <c r="K732" s="161"/>
    </row>
    <row r="733" spans="9:11" ht="15.75" customHeight="1" x14ac:dyDescent="0.25">
      <c r="I733" s="161"/>
      <c r="K733" s="161"/>
    </row>
    <row r="734" spans="9:11" ht="15.75" customHeight="1" x14ac:dyDescent="0.25">
      <c r="I734" s="161"/>
      <c r="K734" s="161"/>
    </row>
    <row r="735" spans="9:11" ht="15.75" customHeight="1" x14ac:dyDescent="0.25">
      <c r="I735" s="161"/>
      <c r="K735" s="161"/>
    </row>
    <row r="736" spans="9:11" ht="15.75" customHeight="1" x14ac:dyDescent="0.25">
      <c r="I736" s="161"/>
      <c r="K736" s="161"/>
    </row>
    <row r="737" spans="9:11" ht="15.75" customHeight="1" x14ac:dyDescent="0.25">
      <c r="I737" s="161"/>
      <c r="K737" s="161"/>
    </row>
    <row r="738" spans="9:11" ht="15.75" customHeight="1" x14ac:dyDescent="0.25">
      <c r="I738" s="161"/>
      <c r="K738" s="161"/>
    </row>
    <row r="739" spans="9:11" ht="15.75" customHeight="1" x14ac:dyDescent="0.25">
      <c r="I739" s="161"/>
      <c r="K739" s="161"/>
    </row>
    <row r="740" spans="9:11" ht="15.75" customHeight="1" x14ac:dyDescent="0.25">
      <c r="I740" s="161"/>
      <c r="K740" s="161"/>
    </row>
    <row r="741" spans="9:11" ht="15.75" customHeight="1" x14ac:dyDescent="0.25">
      <c r="I741" s="161"/>
      <c r="K741" s="161"/>
    </row>
    <row r="742" spans="9:11" ht="15.75" customHeight="1" x14ac:dyDescent="0.25">
      <c r="I742" s="161"/>
      <c r="K742" s="161"/>
    </row>
    <row r="743" spans="9:11" ht="15.75" customHeight="1" x14ac:dyDescent="0.25">
      <c r="I743" s="161"/>
      <c r="K743" s="161"/>
    </row>
    <row r="744" spans="9:11" ht="15.75" customHeight="1" x14ac:dyDescent="0.25">
      <c r="I744" s="161"/>
      <c r="K744" s="161"/>
    </row>
    <row r="745" spans="9:11" ht="15.75" customHeight="1" x14ac:dyDescent="0.25">
      <c r="I745" s="161"/>
      <c r="K745" s="161"/>
    </row>
    <row r="746" spans="9:11" ht="15.75" customHeight="1" x14ac:dyDescent="0.25">
      <c r="I746" s="161"/>
      <c r="K746" s="161"/>
    </row>
    <row r="747" spans="9:11" ht="15.75" customHeight="1" x14ac:dyDescent="0.25">
      <c r="I747" s="161"/>
      <c r="K747" s="161"/>
    </row>
    <row r="748" spans="9:11" ht="15.75" customHeight="1" x14ac:dyDescent="0.25">
      <c r="I748" s="161"/>
      <c r="K748" s="161"/>
    </row>
    <row r="749" spans="9:11" ht="15.75" customHeight="1" x14ac:dyDescent="0.25">
      <c r="I749" s="161"/>
      <c r="K749" s="161"/>
    </row>
    <row r="750" spans="9:11" ht="15.75" customHeight="1" x14ac:dyDescent="0.25">
      <c r="I750" s="161"/>
      <c r="K750" s="161"/>
    </row>
    <row r="751" spans="9:11" ht="15.75" customHeight="1" x14ac:dyDescent="0.25">
      <c r="I751" s="161"/>
      <c r="K751" s="161"/>
    </row>
    <row r="752" spans="9:11" ht="15.75" customHeight="1" x14ac:dyDescent="0.25">
      <c r="I752" s="161"/>
      <c r="K752" s="161"/>
    </row>
    <row r="753" spans="9:11" ht="15.75" customHeight="1" x14ac:dyDescent="0.25">
      <c r="I753" s="161"/>
      <c r="K753" s="161"/>
    </row>
    <row r="754" spans="9:11" ht="15.75" customHeight="1" x14ac:dyDescent="0.25">
      <c r="I754" s="161"/>
      <c r="K754" s="161"/>
    </row>
    <row r="755" spans="9:11" ht="15.75" customHeight="1" x14ac:dyDescent="0.25">
      <c r="I755" s="161"/>
      <c r="K755" s="161"/>
    </row>
    <row r="756" spans="9:11" ht="15.75" customHeight="1" x14ac:dyDescent="0.25">
      <c r="I756" s="161"/>
      <c r="K756" s="161"/>
    </row>
    <row r="757" spans="9:11" ht="15.75" customHeight="1" x14ac:dyDescent="0.25">
      <c r="I757" s="161"/>
      <c r="K757" s="161"/>
    </row>
    <row r="758" spans="9:11" ht="15.75" customHeight="1" x14ac:dyDescent="0.25">
      <c r="I758" s="161"/>
      <c r="K758" s="161"/>
    </row>
    <row r="759" spans="9:11" ht="15.75" customHeight="1" x14ac:dyDescent="0.25">
      <c r="I759" s="161"/>
      <c r="K759" s="161"/>
    </row>
    <row r="760" spans="9:11" ht="15.75" customHeight="1" x14ac:dyDescent="0.25">
      <c r="I760" s="161"/>
      <c r="K760" s="161"/>
    </row>
    <row r="761" spans="9:11" ht="15.75" customHeight="1" x14ac:dyDescent="0.25">
      <c r="I761" s="161"/>
      <c r="K761" s="161"/>
    </row>
    <row r="762" spans="9:11" ht="15.75" customHeight="1" x14ac:dyDescent="0.25">
      <c r="I762" s="161"/>
      <c r="K762" s="161"/>
    </row>
    <row r="763" spans="9:11" ht="15.75" customHeight="1" x14ac:dyDescent="0.25">
      <c r="I763" s="161"/>
      <c r="K763" s="161"/>
    </row>
    <row r="764" spans="9:11" ht="15.75" customHeight="1" x14ac:dyDescent="0.25">
      <c r="I764" s="161"/>
      <c r="K764" s="161"/>
    </row>
    <row r="765" spans="9:11" ht="15.75" customHeight="1" x14ac:dyDescent="0.25">
      <c r="I765" s="161"/>
      <c r="K765" s="161"/>
    </row>
    <row r="766" spans="9:11" ht="15.75" customHeight="1" x14ac:dyDescent="0.25">
      <c r="I766" s="161"/>
      <c r="K766" s="161"/>
    </row>
    <row r="767" spans="9:11" ht="15.75" customHeight="1" x14ac:dyDescent="0.25">
      <c r="I767" s="161"/>
      <c r="K767" s="161"/>
    </row>
    <row r="768" spans="9:11" ht="15.75" customHeight="1" x14ac:dyDescent="0.25">
      <c r="I768" s="161"/>
      <c r="K768" s="161"/>
    </row>
    <row r="769" spans="9:11" ht="15.75" customHeight="1" x14ac:dyDescent="0.25">
      <c r="I769" s="161"/>
      <c r="K769" s="161"/>
    </row>
    <row r="770" spans="9:11" ht="15.75" customHeight="1" x14ac:dyDescent="0.25">
      <c r="I770" s="161"/>
      <c r="K770" s="161"/>
    </row>
    <row r="771" spans="9:11" ht="15.75" customHeight="1" x14ac:dyDescent="0.25">
      <c r="I771" s="161"/>
      <c r="K771" s="161"/>
    </row>
    <row r="772" spans="9:11" ht="15.75" customHeight="1" x14ac:dyDescent="0.25">
      <c r="I772" s="161"/>
      <c r="K772" s="161"/>
    </row>
    <row r="773" spans="9:11" ht="15.75" customHeight="1" x14ac:dyDescent="0.25">
      <c r="I773" s="161"/>
      <c r="K773" s="161"/>
    </row>
    <row r="774" spans="9:11" ht="15.75" customHeight="1" x14ac:dyDescent="0.25">
      <c r="I774" s="161"/>
      <c r="K774" s="161"/>
    </row>
    <row r="775" spans="9:11" ht="15.75" customHeight="1" x14ac:dyDescent="0.25">
      <c r="I775" s="161"/>
      <c r="K775" s="161"/>
    </row>
    <row r="776" spans="9:11" ht="15.75" customHeight="1" x14ac:dyDescent="0.25">
      <c r="I776" s="161"/>
      <c r="K776" s="161"/>
    </row>
    <row r="777" spans="9:11" ht="15.75" customHeight="1" x14ac:dyDescent="0.25">
      <c r="I777" s="161"/>
      <c r="K777" s="161"/>
    </row>
    <row r="778" spans="9:11" ht="15.75" customHeight="1" x14ac:dyDescent="0.25">
      <c r="I778" s="161"/>
      <c r="K778" s="161"/>
    </row>
    <row r="779" spans="9:11" ht="15.75" customHeight="1" x14ac:dyDescent="0.25">
      <c r="I779" s="161"/>
      <c r="K779" s="161"/>
    </row>
    <row r="780" spans="9:11" ht="15.75" customHeight="1" x14ac:dyDescent="0.25">
      <c r="I780" s="161"/>
      <c r="K780" s="161"/>
    </row>
    <row r="781" spans="9:11" ht="15.75" customHeight="1" x14ac:dyDescent="0.25">
      <c r="I781" s="161"/>
      <c r="K781" s="161"/>
    </row>
    <row r="782" spans="9:11" ht="15.75" customHeight="1" x14ac:dyDescent="0.25">
      <c r="I782" s="161"/>
      <c r="K782" s="161"/>
    </row>
    <row r="783" spans="9:11" ht="15.75" customHeight="1" x14ac:dyDescent="0.25">
      <c r="I783" s="161"/>
      <c r="K783" s="161"/>
    </row>
    <row r="784" spans="9:11" ht="15.75" customHeight="1" x14ac:dyDescent="0.25">
      <c r="I784" s="161"/>
      <c r="K784" s="161"/>
    </row>
    <row r="785" spans="9:11" ht="15.75" customHeight="1" x14ac:dyDescent="0.25">
      <c r="I785" s="161"/>
      <c r="K785" s="161"/>
    </row>
    <row r="786" spans="9:11" ht="15.75" customHeight="1" x14ac:dyDescent="0.25">
      <c r="I786" s="161"/>
      <c r="K786" s="161"/>
    </row>
    <row r="787" spans="9:11" ht="15.75" customHeight="1" x14ac:dyDescent="0.25">
      <c r="I787" s="161"/>
      <c r="K787" s="161"/>
    </row>
    <row r="788" spans="9:11" ht="15.75" customHeight="1" x14ac:dyDescent="0.25">
      <c r="I788" s="161"/>
      <c r="K788" s="161"/>
    </row>
    <row r="789" spans="9:11" ht="15.75" customHeight="1" x14ac:dyDescent="0.25">
      <c r="I789" s="161"/>
      <c r="K789" s="161"/>
    </row>
    <row r="790" spans="9:11" ht="15.75" customHeight="1" x14ac:dyDescent="0.25">
      <c r="I790" s="161"/>
      <c r="K790" s="161"/>
    </row>
    <row r="791" spans="9:11" ht="15.75" customHeight="1" x14ac:dyDescent="0.25">
      <c r="I791" s="161"/>
      <c r="K791" s="161"/>
    </row>
    <row r="792" spans="9:11" ht="15.75" customHeight="1" x14ac:dyDescent="0.25">
      <c r="I792" s="161"/>
      <c r="K792" s="161"/>
    </row>
    <row r="793" spans="9:11" ht="15.75" customHeight="1" x14ac:dyDescent="0.25">
      <c r="I793" s="161"/>
      <c r="K793" s="161"/>
    </row>
    <row r="794" spans="9:11" ht="15.75" customHeight="1" x14ac:dyDescent="0.25">
      <c r="I794" s="161"/>
      <c r="K794" s="161"/>
    </row>
    <row r="795" spans="9:11" ht="15.75" customHeight="1" x14ac:dyDescent="0.25">
      <c r="I795" s="161"/>
      <c r="K795" s="161"/>
    </row>
    <row r="796" spans="9:11" ht="15.75" customHeight="1" x14ac:dyDescent="0.25">
      <c r="I796" s="161"/>
      <c r="K796" s="161"/>
    </row>
    <row r="797" spans="9:11" ht="15.75" customHeight="1" x14ac:dyDescent="0.25">
      <c r="I797" s="161"/>
      <c r="K797" s="161"/>
    </row>
    <row r="798" spans="9:11" ht="15.75" customHeight="1" x14ac:dyDescent="0.25">
      <c r="I798" s="161"/>
      <c r="K798" s="161"/>
    </row>
    <row r="799" spans="9:11" ht="15.75" customHeight="1" x14ac:dyDescent="0.25">
      <c r="I799" s="161"/>
      <c r="K799" s="161"/>
    </row>
    <row r="800" spans="9:11" ht="15.75" customHeight="1" x14ac:dyDescent="0.25">
      <c r="I800" s="161"/>
      <c r="K800" s="161"/>
    </row>
    <row r="801" spans="9:11" ht="15.75" customHeight="1" x14ac:dyDescent="0.25">
      <c r="I801" s="161"/>
      <c r="K801" s="161"/>
    </row>
    <row r="802" spans="9:11" ht="15.75" customHeight="1" x14ac:dyDescent="0.25">
      <c r="I802" s="161"/>
      <c r="K802" s="161"/>
    </row>
    <row r="803" spans="9:11" ht="15.75" customHeight="1" x14ac:dyDescent="0.25">
      <c r="I803" s="161"/>
      <c r="K803" s="161"/>
    </row>
    <row r="804" spans="9:11" ht="15.75" customHeight="1" x14ac:dyDescent="0.25">
      <c r="I804" s="161"/>
      <c r="K804" s="161"/>
    </row>
    <row r="805" spans="9:11" ht="15.75" customHeight="1" x14ac:dyDescent="0.25">
      <c r="I805" s="161"/>
      <c r="K805" s="161"/>
    </row>
    <row r="806" spans="9:11" ht="15.75" customHeight="1" x14ac:dyDescent="0.25">
      <c r="I806" s="161"/>
      <c r="K806" s="161"/>
    </row>
    <row r="807" spans="9:11" ht="15.75" customHeight="1" x14ac:dyDescent="0.25">
      <c r="I807" s="161"/>
      <c r="K807" s="161"/>
    </row>
    <row r="808" spans="9:11" ht="15.75" customHeight="1" x14ac:dyDescent="0.25">
      <c r="I808" s="161"/>
      <c r="K808" s="161"/>
    </row>
    <row r="809" spans="9:11" ht="15.75" customHeight="1" x14ac:dyDescent="0.25">
      <c r="I809" s="161"/>
      <c r="K809" s="161"/>
    </row>
    <row r="810" spans="9:11" ht="15.75" customHeight="1" x14ac:dyDescent="0.25">
      <c r="I810" s="161"/>
      <c r="K810" s="161"/>
    </row>
    <row r="811" spans="9:11" ht="15.75" customHeight="1" x14ac:dyDescent="0.25">
      <c r="I811" s="161"/>
      <c r="K811" s="161"/>
    </row>
    <row r="812" spans="9:11" ht="15.75" customHeight="1" x14ac:dyDescent="0.25">
      <c r="I812" s="161"/>
      <c r="K812" s="161"/>
    </row>
    <row r="813" spans="9:11" ht="15.75" customHeight="1" x14ac:dyDescent="0.25">
      <c r="I813" s="161"/>
      <c r="K813" s="161"/>
    </row>
    <row r="814" spans="9:11" ht="15.75" customHeight="1" x14ac:dyDescent="0.25">
      <c r="I814" s="161"/>
      <c r="K814" s="161"/>
    </row>
    <row r="815" spans="9:11" ht="15.75" customHeight="1" x14ac:dyDescent="0.25">
      <c r="I815" s="161"/>
      <c r="K815" s="161"/>
    </row>
    <row r="816" spans="9:11" ht="15.75" customHeight="1" x14ac:dyDescent="0.25">
      <c r="I816" s="161"/>
      <c r="K816" s="161"/>
    </row>
    <row r="817" spans="9:11" ht="15.75" customHeight="1" x14ac:dyDescent="0.25">
      <c r="I817" s="161"/>
      <c r="K817" s="161"/>
    </row>
    <row r="818" spans="9:11" ht="15.75" customHeight="1" x14ac:dyDescent="0.25">
      <c r="I818" s="161"/>
      <c r="K818" s="161"/>
    </row>
    <row r="819" spans="9:11" ht="15.75" customHeight="1" x14ac:dyDescent="0.25">
      <c r="I819" s="161"/>
      <c r="K819" s="161"/>
    </row>
    <row r="820" spans="9:11" ht="15.75" customHeight="1" x14ac:dyDescent="0.25">
      <c r="I820" s="161"/>
      <c r="K820" s="161"/>
    </row>
    <row r="821" spans="9:11" ht="15.75" customHeight="1" x14ac:dyDescent="0.25">
      <c r="I821" s="161"/>
      <c r="K821" s="161"/>
    </row>
    <row r="822" spans="9:11" ht="15.75" customHeight="1" x14ac:dyDescent="0.25">
      <c r="I822" s="161"/>
      <c r="K822" s="161"/>
    </row>
    <row r="823" spans="9:11" ht="15.75" customHeight="1" x14ac:dyDescent="0.25">
      <c r="I823" s="161"/>
      <c r="K823" s="161"/>
    </row>
    <row r="824" spans="9:11" ht="15.75" customHeight="1" x14ac:dyDescent="0.25">
      <c r="I824" s="161"/>
      <c r="K824" s="161"/>
    </row>
    <row r="825" spans="9:11" ht="15.75" customHeight="1" x14ac:dyDescent="0.25">
      <c r="I825" s="161"/>
      <c r="K825" s="161"/>
    </row>
    <row r="826" spans="9:11" ht="15.75" customHeight="1" x14ac:dyDescent="0.25">
      <c r="I826" s="161"/>
      <c r="K826" s="161"/>
    </row>
    <row r="827" spans="9:11" ht="15.75" customHeight="1" x14ac:dyDescent="0.25">
      <c r="I827" s="161"/>
      <c r="K827" s="161"/>
    </row>
    <row r="828" spans="9:11" ht="15.75" customHeight="1" x14ac:dyDescent="0.25">
      <c r="I828" s="161"/>
      <c r="K828" s="161"/>
    </row>
    <row r="829" spans="9:11" ht="15.75" customHeight="1" x14ac:dyDescent="0.25">
      <c r="I829" s="161"/>
      <c r="K829" s="161"/>
    </row>
    <row r="830" spans="9:11" ht="15.75" customHeight="1" x14ac:dyDescent="0.25">
      <c r="I830" s="161"/>
      <c r="K830" s="161"/>
    </row>
    <row r="831" spans="9:11" ht="15.75" customHeight="1" x14ac:dyDescent="0.25">
      <c r="I831" s="161"/>
      <c r="K831" s="161"/>
    </row>
    <row r="832" spans="9:11" ht="15.75" customHeight="1" x14ac:dyDescent="0.25">
      <c r="I832" s="161"/>
      <c r="K832" s="161"/>
    </row>
    <row r="833" spans="9:11" ht="15.75" customHeight="1" x14ac:dyDescent="0.25">
      <c r="I833" s="161"/>
      <c r="K833" s="161"/>
    </row>
    <row r="834" spans="9:11" ht="15.75" customHeight="1" x14ac:dyDescent="0.25">
      <c r="I834" s="161"/>
      <c r="K834" s="161"/>
    </row>
    <row r="835" spans="9:11" ht="15.75" customHeight="1" x14ac:dyDescent="0.25">
      <c r="I835" s="161"/>
      <c r="K835" s="161"/>
    </row>
    <row r="836" spans="9:11" ht="15.75" customHeight="1" x14ac:dyDescent="0.25">
      <c r="I836" s="161"/>
      <c r="K836" s="161"/>
    </row>
    <row r="837" spans="9:11" ht="15.75" customHeight="1" x14ac:dyDescent="0.25">
      <c r="I837" s="161"/>
      <c r="K837" s="161"/>
    </row>
    <row r="838" spans="9:11" ht="15.75" customHeight="1" x14ac:dyDescent="0.25">
      <c r="I838" s="161"/>
      <c r="K838" s="161"/>
    </row>
    <row r="839" spans="9:11" ht="15.75" customHeight="1" x14ac:dyDescent="0.25">
      <c r="I839" s="161"/>
      <c r="K839" s="161"/>
    </row>
    <row r="840" spans="9:11" ht="15.75" customHeight="1" x14ac:dyDescent="0.25">
      <c r="I840" s="161"/>
      <c r="K840" s="161"/>
    </row>
    <row r="841" spans="9:11" ht="15.75" customHeight="1" x14ac:dyDescent="0.25">
      <c r="I841" s="161"/>
      <c r="K841" s="161"/>
    </row>
    <row r="842" spans="9:11" ht="15.75" customHeight="1" x14ac:dyDescent="0.25">
      <c r="I842" s="161"/>
      <c r="K842" s="161"/>
    </row>
    <row r="843" spans="9:11" ht="15.75" customHeight="1" x14ac:dyDescent="0.25">
      <c r="I843" s="161"/>
      <c r="K843" s="161"/>
    </row>
    <row r="844" spans="9:11" ht="15.75" customHeight="1" x14ac:dyDescent="0.25">
      <c r="I844" s="161"/>
      <c r="K844" s="161"/>
    </row>
    <row r="845" spans="9:11" ht="15.75" customHeight="1" x14ac:dyDescent="0.25">
      <c r="I845" s="161"/>
      <c r="K845" s="161"/>
    </row>
    <row r="846" spans="9:11" ht="15.75" customHeight="1" x14ac:dyDescent="0.25">
      <c r="I846" s="161"/>
      <c r="K846" s="161"/>
    </row>
    <row r="847" spans="9:11" ht="15.75" customHeight="1" x14ac:dyDescent="0.25">
      <c r="I847" s="161"/>
      <c r="K847" s="161"/>
    </row>
    <row r="848" spans="9:11" ht="15.75" customHeight="1" x14ac:dyDescent="0.25">
      <c r="I848" s="161"/>
      <c r="K848" s="161"/>
    </row>
    <row r="849" spans="9:11" ht="15.75" customHeight="1" x14ac:dyDescent="0.25">
      <c r="I849" s="161"/>
      <c r="K849" s="161"/>
    </row>
    <row r="850" spans="9:11" ht="15.75" customHeight="1" x14ac:dyDescent="0.25">
      <c r="I850" s="161"/>
      <c r="K850" s="161"/>
    </row>
    <row r="851" spans="9:11" ht="15.75" customHeight="1" x14ac:dyDescent="0.25">
      <c r="I851" s="161"/>
      <c r="K851" s="161"/>
    </row>
    <row r="852" spans="9:11" ht="15.75" customHeight="1" x14ac:dyDescent="0.25">
      <c r="I852" s="161"/>
      <c r="K852" s="161"/>
    </row>
    <row r="853" spans="9:11" ht="15.75" customHeight="1" x14ac:dyDescent="0.25">
      <c r="I853" s="161"/>
      <c r="K853" s="161"/>
    </row>
    <row r="854" spans="9:11" ht="15.75" customHeight="1" x14ac:dyDescent="0.25">
      <c r="I854" s="161"/>
      <c r="K854" s="161"/>
    </row>
    <row r="855" spans="9:11" ht="15.75" customHeight="1" x14ac:dyDescent="0.25">
      <c r="I855" s="161"/>
      <c r="K855" s="161"/>
    </row>
    <row r="856" spans="9:11" ht="15.75" customHeight="1" x14ac:dyDescent="0.25">
      <c r="I856" s="161"/>
      <c r="K856" s="161"/>
    </row>
    <row r="857" spans="9:11" ht="15.75" customHeight="1" x14ac:dyDescent="0.25">
      <c r="I857" s="161"/>
      <c r="K857" s="161"/>
    </row>
    <row r="858" spans="9:11" ht="15.75" customHeight="1" x14ac:dyDescent="0.25">
      <c r="I858" s="161"/>
      <c r="K858" s="161"/>
    </row>
    <row r="859" spans="9:11" ht="15.75" customHeight="1" x14ac:dyDescent="0.25">
      <c r="I859" s="161"/>
      <c r="K859" s="161"/>
    </row>
    <row r="860" spans="9:11" ht="15.75" customHeight="1" x14ac:dyDescent="0.25">
      <c r="I860" s="161"/>
      <c r="K860" s="161"/>
    </row>
    <row r="861" spans="9:11" ht="15.75" customHeight="1" x14ac:dyDescent="0.25">
      <c r="I861" s="161"/>
      <c r="K861" s="161"/>
    </row>
    <row r="862" spans="9:11" ht="15.75" customHeight="1" x14ac:dyDescent="0.25">
      <c r="I862" s="161"/>
      <c r="K862" s="161"/>
    </row>
    <row r="863" spans="9:11" ht="15.75" customHeight="1" x14ac:dyDescent="0.25">
      <c r="I863" s="161"/>
      <c r="K863" s="161"/>
    </row>
    <row r="864" spans="9:11" ht="15.75" customHeight="1" x14ac:dyDescent="0.25">
      <c r="I864" s="161"/>
      <c r="K864" s="161"/>
    </row>
    <row r="865" spans="9:11" ht="15.75" customHeight="1" x14ac:dyDescent="0.25">
      <c r="I865" s="161"/>
      <c r="K865" s="161"/>
    </row>
    <row r="866" spans="9:11" ht="15.75" customHeight="1" x14ac:dyDescent="0.25">
      <c r="I866" s="161"/>
      <c r="K866" s="161"/>
    </row>
    <row r="867" spans="9:11" ht="15.75" customHeight="1" x14ac:dyDescent="0.25">
      <c r="I867" s="161"/>
      <c r="K867" s="161"/>
    </row>
    <row r="868" spans="9:11" ht="15.75" customHeight="1" x14ac:dyDescent="0.25">
      <c r="I868" s="161"/>
      <c r="K868" s="161"/>
    </row>
    <row r="869" spans="9:11" ht="15.75" customHeight="1" x14ac:dyDescent="0.25">
      <c r="I869" s="161"/>
      <c r="K869" s="161"/>
    </row>
    <row r="870" spans="9:11" ht="15.75" customHeight="1" x14ac:dyDescent="0.25">
      <c r="I870" s="161"/>
      <c r="K870" s="161"/>
    </row>
    <row r="871" spans="9:11" ht="15.75" customHeight="1" x14ac:dyDescent="0.25">
      <c r="I871" s="161"/>
      <c r="K871" s="161"/>
    </row>
    <row r="872" spans="9:11" ht="15.75" customHeight="1" x14ac:dyDescent="0.25">
      <c r="I872" s="161"/>
      <c r="K872" s="161"/>
    </row>
    <row r="873" spans="9:11" ht="15.75" customHeight="1" x14ac:dyDescent="0.25">
      <c r="I873" s="161"/>
      <c r="K873" s="161"/>
    </row>
    <row r="874" spans="9:11" ht="15.75" customHeight="1" x14ac:dyDescent="0.25">
      <c r="I874" s="161"/>
      <c r="K874" s="161"/>
    </row>
    <row r="875" spans="9:11" ht="15.75" customHeight="1" x14ac:dyDescent="0.25">
      <c r="I875" s="161"/>
      <c r="K875" s="161"/>
    </row>
    <row r="876" spans="9:11" ht="15.75" customHeight="1" x14ac:dyDescent="0.25">
      <c r="I876" s="161"/>
      <c r="K876" s="161"/>
    </row>
    <row r="877" spans="9:11" ht="15.75" customHeight="1" x14ac:dyDescent="0.25">
      <c r="I877" s="161"/>
      <c r="K877" s="161"/>
    </row>
    <row r="878" spans="9:11" ht="15.75" customHeight="1" x14ac:dyDescent="0.25">
      <c r="I878" s="161"/>
      <c r="K878" s="161"/>
    </row>
    <row r="879" spans="9:11" ht="15.75" customHeight="1" x14ac:dyDescent="0.25">
      <c r="I879" s="161"/>
      <c r="K879" s="161"/>
    </row>
    <row r="880" spans="9:11" ht="15.75" customHeight="1" x14ac:dyDescent="0.25">
      <c r="I880" s="161"/>
      <c r="K880" s="161"/>
    </row>
    <row r="881" spans="9:11" ht="15.75" customHeight="1" x14ac:dyDescent="0.25">
      <c r="I881" s="161"/>
      <c r="K881" s="161"/>
    </row>
    <row r="882" spans="9:11" ht="15.75" customHeight="1" x14ac:dyDescent="0.25">
      <c r="I882" s="161"/>
      <c r="K882" s="161"/>
    </row>
    <row r="883" spans="9:11" ht="15.75" customHeight="1" x14ac:dyDescent="0.25">
      <c r="I883" s="161"/>
      <c r="K883" s="161"/>
    </row>
    <row r="884" spans="9:11" ht="15.75" customHeight="1" x14ac:dyDescent="0.25">
      <c r="I884" s="161"/>
      <c r="K884" s="161"/>
    </row>
    <row r="885" spans="9:11" ht="15.75" customHeight="1" x14ac:dyDescent="0.25">
      <c r="I885" s="161"/>
      <c r="K885" s="161"/>
    </row>
    <row r="886" spans="9:11" ht="15.75" customHeight="1" x14ac:dyDescent="0.25">
      <c r="I886" s="161"/>
      <c r="K886" s="161"/>
    </row>
    <row r="887" spans="9:11" ht="15.75" customHeight="1" x14ac:dyDescent="0.25">
      <c r="I887" s="161"/>
      <c r="K887" s="161"/>
    </row>
    <row r="888" spans="9:11" ht="15.75" customHeight="1" x14ac:dyDescent="0.25">
      <c r="I888" s="161"/>
      <c r="K888" s="161"/>
    </row>
    <row r="889" spans="9:11" ht="15.75" customHeight="1" x14ac:dyDescent="0.25">
      <c r="I889" s="161"/>
      <c r="K889" s="161"/>
    </row>
    <row r="890" spans="9:11" ht="15.75" customHeight="1" x14ac:dyDescent="0.25">
      <c r="I890" s="161"/>
      <c r="K890" s="161"/>
    </row>
    <row r="891" spans="9:11" ht="15.75" customHeight="1" x14ac:dyDescent="0.25">
      <c r="I891" s="161"/>
      <c r="K891" s="161"/>
    </row>
    <row r="892" spans="9:11" ht="15.75" customHeight="1" x14ac:dyDescent="0.25">
      <c r="I892" s="161"/>
      <c r="K892" s="161"/>
    </row>
    <row r="893" spans="9:11" ht="15.75" customHeight="1" x14ac:dyDescent="0.25">
      <c r="I893" s="161"/>
      <c r="K893" s="161"/>
    </row>
    <row r="894" spans="9:11" ht="15.75" customHeight="1" x14ac:dyDescent="0.25">
      <c r="I894" s="161"/>
      <c r="K894" s="161"/>
    </row>
    <row r="895" spans="9:11" ht="15.75" customHeight="1" x14ac:dyDescent="0.25">
      <c r="I895" s="161"/>
      <c r="K895" s="161"/>
    </row>
    <row r="896" spans="9:11" ht="15.75" customHeight="1" x14ac:dyDescent="0.25">
      <c r="I896" s="161"/>
      <c r="K896" s="161"/>
    </row>
    <row r="897" spans="9:11" ht="15.75" customHeight="1" x14ac:dyDescent="0.25">
      <c r="I897" s="161"/>
      <c r="K897" s="161"/>
    </row>
    <row r="898" spans="9:11" ht="15.75" customHeight="1" x14ac:dyDescent="0.25">
      <c r="I898" s="161"/>
      <c r="K898" s="161"/>
    </row>
    <row r="899" spans="9:11" ht="15.75" customHeight="1" x14ac:dyDescent="0.25">
      <c r="I899" s="161"/>
      <c r="K899" s="161"/>
    </row>
    <row r="900" spans="9:11" ht="15.75" customHeight="1" x14ac:dyDescent="0.25">
      <c r="I900" s="161"/>
      <c r="K900" s="161"/>
    </row>
    <row r="901" spans="9:11" ht="15.75" customHeight="1" x14ac:dyDescent="0.25">
      <c r="I901" s="161"/>
      <c r="K901" s="161"/>
    </row>
    <row r="902" spans="9:11" ht="15.75" customHeight="1" x14ac:dyDescent="0.25">
      <c r="I902" s="161"/>
      <c r="K902" s="161"/>
    </row>
    <row r="903" spans="9:11" ht="15.75" customHeight="1" x14ac:dyDescent="0.25">
      <c r="I903" s="161"/>
      <c r="K903" s="161"/>
    </row>
    <row r="904" spans="9:11" ht="15.75" customHeight="1" x14ac:dyDescent="0.25">
      <c r="I904" s="161"/>
      <c r="K904" s="161"/>
    </row>
    <row r="905" spans="9:11" ht="15.75" customHeight="1" x14ac:dyDescent="0.25">
      <c r="I905" s="161"/>
      <c r="K905" s="161"/>
    </row>
    <row r="906" spans="9:11" ht="15.75" customHeight="1" x14ac:dyDescent="0.25">
      <c r="I906" s="161"/>
      <c r="K906" s="161"/>
    </row>
    <row r="907" spans="9:11" ht="15.75" customHeight="1" x14ac:dyDescent="0.25">
      <c r="I907" s="161"/>
      <c r="K907" s="161"/>
    </row>
    <row r="908" spans="9:11" ht="15.75" customHeight="1" x14ac:dyDescent="0.25">
      <c r="I908" s="161"/>
      <c r="K908" s="161"/>
    </row>
    <row r="909" spans="9:11" ht="15.75" customHeight="1" x14ac:dyDescent="0.25">
      <c r="I909" s="161"/>
      <c r="K909" s="161"/>
    </row>
    <row r="910" spans="9:11" ht="15.75" customHeight="1" x14ac:dyDescent="0.25">
      <c r="I910" s="161"/>
      <c r="K910" s="161"/>
    </row>
    <row r="911" spans="9:11" ht="15.75" customHeight="1" x14ac:dyDescent="0.25">
      <c r="I911" s="161"/>
      <c r="K911" s="161"/>
    </row>
    <row r="912" spans="9:11" ht="15.75" customHeight="1" x14ac:dyDescent="0.25">
      <c r="I912" s="161"/>
      <c r="K912" s="161"/>
    </row>
    <row r="913" spans="9:11" ht="15.75" customHeight="1" x14ac:dyDescent="0.25">
      <c r="I913" s="161"/>
      <c r="K913" s="161"/>
    </row>
    <row r="914" spans="9:11" ht="15.75" customHeight="1" x14ac:dyDescent="0.25">
      <c r="I914" s="161"/>
      <c r="K914" s="161"/>
    </row>
    <row r="915" spans="9:11" ht="15.75" customHeight="1" x14ac:dyDescent="0.25">
      <c r="I915" s="161"/>
      <c r="K915" s="161"/>
    </row>
    <row r="916" spans="9:11" ht="15.75" customHeight="1" x14ac:dyDescent="0.25">
      <c r="I916" s="161"/>
      <c r="K916" s="161"/>
    </row>
    <row r="917" spans="9:11" ht="15.75" customHeight="1" x14ac:dyDescent="0.25">
      <c r="I917" s="161"/>
      <c r="K917" s="161"/>
    </row>
    <row r="918" spans="9:11" ht="15.75" customHeight="1" x14ac:dyDescent="0.25">
      <c r="I918" s="161"/>
      <c r="K918" s="161"/>
    </row>
    <row r="919" spans="9:11" ht="15.75" customHeight="1" x14ac:dyDescent="0.25">
      <c r="I919" s="161"/>
      <c r="K919" s="161"/>
    </row>
    <row r="920" spans="9:11" ht="15.75" customHeight="1" x14ac:dyDescent="0.25">
      <c r="I920" s="161"/>
      <c r="K920" s="161"/>
    </row>
    <row r="921" spans="9:11" ht="15.75" customHeight="1" x14ac:dyDescent="0.25">
      <c r="I921" s="161"/>
      <c r="K921" s="161"/>
    </row>
    <row r="922" spans="9:11" ht="15.75" customHeight="1" x14ac:dyDescent="0.25">
      <c r="I922" s="161"/>
      <c r="K922" s="161"/>
    </row>
    <row r="923" spans="9:11" ht="15.75" customHeight="1" x14ac:dyDescent="0.25">
      <c r="I923" s="161"/>
      <c r="K923" s="161"/>
    </row>
    <row r="924" spans="9:11" ht="15.75" customHeight="1" x14ac:dyDescent="0.25">
      <c r="I924" s="161"/>
      <c r="K924" s="161"/>
    </row>
    <row r="925" spans="9:11" ht="15.75" customHeight="1" x14ac:dyDescent="0.25">
      <c r="I925" s="161"/>
      <c r="K925" s="161"/>
    </row>
    <row r="926" spans="9:11" ht="15.75" customHeight="1" x14ac:dyDescent="0.25">
      <c r="I926" s="161"/>
      <c r="K926" s="161"/>
    </row>
    <row r="927" spans="9:11" ht="15.75" customHeight="1" x14ac:dyDescent="0.25">
      <c r="I927" s="161"/>
      <c r="K927" s="161"/>
    </row>
    <row r="928" spans="9:11" ht="15.75" customHeight="1" x14ac:dyDescent="0.25">
      <c r="I928" s="161"/>
      <c r="K928" s="161"/>
    </row>
    <row r="929" spans="9:11" ht="15.75" customHeight="1" x14ac:dyDescent="0.25">
      <c r="I929" s="161"/>
      <c r="K929" s="161"/>
    </row>
    <row r="930" spans="9:11" ht="15.75" customHeight="1" x14ac:dyDescent="0.25">
      <c r="I930" s="161"/>
      <c r="K930" s="161"/>
    </row>
    <row r="931" spans="9:11" ht="15.75" customHeight="1" x14ac:dyDescent="0.25">
      <c r="I931" s="161"/>
      <c r="K931" s="161"/>
    </row>
    <row r="932" spans="9:11" ht="15.75" customHeight="1" x14ac:dyDescent="0.25">
      <c r="I932" s="161"/>
      <c r="K932" s="161"/>
    </row>
    <row r="933" spans="9:11" ht="15.75" customHeight="1" x14ac:dyDescent="0.25">
      <c r="I933" s="161"/>
      <c r="K933" s="161"/>
    </row>
    <row r="934" spans="9:11" ht="15.75" customHeight="1" x14ac:dyDescent="0.25">
      <c r="I934" s="161"/>
      <c r="K934" s="161"/>
    </row>
    <row r="935" spans="9:11" ht="15.75" customHeight="1" x14ac:dyDescent="0.25">
      <c r="I935" s="161"/>
      <c r="K935" s="161"/>
    </row>
    <row r="936" spans="9:11" ht="15.75" customHeight="1" x14ac:dyDescent="0.25">
      <c r="I936" s="161"/>
      <c r="K936" s="161"/>
    </row>
    <row r="937" spans="9:11" ht="15.75" customHeight="1" x14ac:dyDescent="0.25">
      <c r="I937" s="161"/>
      <c r="K937" s="161"/>
    </row>
    <row r="938" spans="9:11" ht="15.75" customHeight="1" x14ac:dyDescent="0.25">
      <c r="I938" s="161"/>
      <c r="K938" s="161"/>
    </row>
    <row r="939" spans="9:11" ht="15.75" customHeight="1" x14ac:dyDescent="0.25">
      <c r="I939" s="161"/>
      <c r="K939" s="161"/>
    </row>
    <row r="940" spans="9:11" ht="15.75" customHeight="1" x14ac:dyDescent="0.25">
      <c r="I940" s="161"/>
      <c r="K940" s="161"/>
    </row>
    <row r="941" spans="9:11" ht="15.75" customHeight="1" x14ac:dyDescent="0.25">
      <c r="I941" s="161"/>
      <c r="K941" s="161"/>
    </row>
    <row r="942" spans="9:11" ht="15.75" customHeight="1" x14ac:dyDescent="0.25">
      <c r="I942" s="161"/>
      <c r="K942" s="161"/>
    </row>
    <row r="943" spans="9:11" ht="15.75" customHeight="1" x14ac:dyDescent="0.25">
      <c r="I943" s="161"/>
      <c r="K943" s="161"/>
    </row>
    <row r="944" spans="9:11" ht="15.75" customHeight="1" x14ac:dyDescent="0.25">
      <c r="I944" s="161"/>
      <c r="K944" s="161"/>
    </row>
    <row r="945" spans="9:11" ht="15.75" customHeight="1" x14ac:dyDescent="0.25">
      <c r="I945" s="161"/>
      <c r="K945" s="161"/>
    </row>
    <row r="946" spans="9:11" ht="15.75" customHeight="1" x14ac:dyDescent="0.25">
      <c r="I946" s="161"/>
      <c r="K946" s="161"/>
    </row>
    <row r="947" spans="9:11" ht="15.75" customHeight="1" x14ac:dyDescent="0.25">
      <c r="I947" s="161"/>
      <c r="K947" s="161"/>
    </row>
    <row r="948" spans="9:11" ht="15.75" customHeight="1" x14ac:dyDescent="0.25">
      <c r="I948" s="161"/>
      <c r="K948" s="161"/>
    </row>
    <row r="949" spans="9:11" ht="15.75" customHeight="1" x14ac:dyDescent="0.25">
      <c r="I949" s="161"/>
      <c r="K949" s="161"/>
    </row>
    <row r="950" spans="9:11" ht="15.75" customHeight="1" x14ac:dyDescent="0.25">
      <c r="I950" s="161"/>
      <c r="K950" s="161"/>
    </row>
    <row r="951" spans="9:11" ht="15.75" customHeight="1" x14ac:dyDescent="0.25">
      <c r="I951" s="161"/>
      <c r="K951" s="161"/>
    </row>
    <row r="952" spans="9:11" ht="15.75" customHeight="1" x14ac:dyDescent="0.25">
      <c r="I952" s="161"/>
      <c r="K952" s="161"/>
    </row>
    <row r="953" spans="9:11" ht="15.75" customHeight="1" x14ac:dyDescent="0.25">
      <c r="I953" s="161"/>
      <c r="K953" s="161"/>
    </row>
    <row r="954" spans="9:11" ht="15.75" customHeight="1" x14ac:dyDescent="0.25">
      <c r="I954" s="161"/>
      <c r="K954" s="161"/>
    </row>
    <row r="955" spans="9:11" ht="15.75" customHeight="1" x14ac:dyDescent="0.25">
      <c r="I955" s="161"/>
      <c r="K955" s="161"/>
    </row>
    <row r="956" spans="9:11" ht="15.75" customHeight="1" x14ac:dyDescent="0.25">
      <c r="I956" s="161"/>
      <c r="K956" s="161"/>
    </row>
    <row r="957" spans="9:11" ht="15.75" customHeight="1" x14ac:dyDescent="0.25">
      <c r="I957" s="161"/>
      <c r="K957" s="161"/>
    </row>
    <row r="958" spans="9:11" ht="15.75" customHeight="1" x14ac:dyDescent="0.25">
      <c r="I958" s="161"/>
      <c r="K958" s="161"/>
    </row>
    <row r="959" spans="9:11" ht="15.75" customHeight="1" x14ac:dyDescent="0.25">
      <c r="I959" s="161"/>
      <c r="K959" s="161"/>
    </row>
    <row r="960" spans="9:11" ht="15.75" customHeight="1" x14ac:dyDescent="0.25">
      <c r="I960" s="161"/>
      <c r="K960" s="161"/>
    </row>
    <row r="961" spans="9:11" ht="15.75" customHeight="1" x14ac:dyDescent="0.25">
      <c r="I961" s="161"/>
      <c r="K961" s="161"/>
    </row>
    <row r="962" spans="9:11" ht="15.75" customHeight="1" x14ac:dyDescent="0.25">
      <c r="I962" s="161"/>
      <c r="K962" s="161"/>
    </row>
    <row r="963" spans="9:11" ht="15.75" customHeight="1" x14ac:dyDescent="0.25">
      <c r="I963" s="161"/>
      <c r="K963" s="161"/>
    </row>
    <row r="964" spans="9:11" ht="15.75" customHeight="1" x14ac:dyDescent="0.25">
      <c r="I964" s="161"/>
      <c r="K964" s="161"/>
    </row>
    <row r="965" spans="9:11" ht="15.75" customHeight="1" x14ac:dyDescent="0.25">
      <c r="I965" s="161"/>
      <c r="K965" s="161"/>
    </row>
    <row r="966" spans="9:11" ht="15.75" customHeight="1" x14ac:dyDescent="0.25">
      <c r="I966" s="161"/>
      <c r="K966" s="161"/>
    </row>
    <row r="967" spans="9:11" ht="15.75" customHeight="1" x14ac:dyDescent="0.25">
      <c r="I967" s="161"/>
      <c r="K967" s="161"/>
    </row>
    <row r="968" spans="9:11" ht="15.75" customHeight="1" x14ac:dyDescent="0.25">
      <c r="I968" s="161"/>
      <c r="K968" s="161"/>
    </row>
    <row r="969" spans="9:11" ht="15.75" customHeight="1" x14ac:dyDescent="0.25">
      <c r="I969" s="161"/>
      <c r="K969" s="161"/>
    </row>
    <row r="970" spans="9:11" ht="15.75" customHeight="1" x14ac:dyDescent="0.25">
      <c r="I970" s="161"/>
      <c r="K970" s="161"/>
    </row>
    <row r="971" spans="9:11" ht="15.75" customHeight="1" x14ac:dyDescent="0.25">
      <c r="I971" s="161"/>
      <c r="K971" s="161"/>
    </row>
    <row r="972" spans="9:11" ht="15.75" customHeight="1" x14ac:dyDescent="0.25">
      <c r="I972" s="161"/>
      <c r="K972" s="161"/>
    </row>
    <row r="973" spans="9:11" ht="15.75" customHeight="1" x14ac:dyDescent="0.25">
      <c r="I973" s="161"/>
      <c r="K973" s="161"/>
    </row>
    <row r="974" spans="9:11" ht="15.75" customHeight="1" x14ac:dyDescent="0.25">
      <c r="I974" s="161"/>
      <c r="K974" s="161"/>
    </row>
    <row r="975" spans="9:11" ht="15.75" customHeight="1" x14ac:dyDescent="0.25">
      <c r="I975" s="161"/>
      <c r="K975" s="161"/>
    </row>
    <row r="976" spans="9:11" ht="15.75" customHeight="1" x14ac:dyDescent="0.25">
      <c r="I976" s="161"/>
      <c r="K976" s="161"/>
    </row>
    <row r="977" spans="9:11" ht="15.75" customHeight="1" x14ac:dyDescent="0.25">
      <c r="I977" s="161"/>
      <c r="K977" s="161"/>
    </row>
    <row r="978" spans="9:11" ht="15.75" customHeight="1" x14ac:dyDescent="0.25">
      <c r="I978" s="161"/>
      <c r="K978" s="161"/>
    </row>
    <row r="979" spans="9:11" ht="15.75" customHeight="1" x14ac:dyDescent="0.25">
      <c r="I979" s="161"/>
      <c r="K979" s="161"/>
    </row>
    <row r="980" spans="9:11" ht="15.75" customHeight="1" x14ac:dyDescent="0.25">
      <c r="I980" s="161"/>
      <c r="K980" s="161"/>
    </row>
    <row r="981" spans="9:11" ht="15.75" customHeight="1" x14ac:dyDescent="0.25">
      <c r="I981" s="161"/>
      <c r="K981" s="161"/>
    </row>
    <row r="982" spans="9:11" ht="15.75" customHeight="1" x14ac:dyDescent="0.25">
      <c r="I982" s="161"/>
      <c r="K982" s="161"/>
    </row>
    <row r="983" spans="9:11" ht="15.75" customHeight="1" x14ac:dyDescent="0.25">
      <c r="I983" s="161"/>
      <c r="K983" s="161"/>
    </row>
    <row r="984" spans="9:11" ht="15.75" customHeight="1" x14ac:dyDescent="0.25">
      <c r="I984" s="161"/>
      <c r="K984" s="161"/>
    </row>
    <row r="985" spans="9:11" ht="15.75" customHeight="1" x14ac:dyDescent="0.25">
      <c r="I985" s="161"/>
      <c r="K985" s="161"/>
    </row>
    <row r="986" spans="9:11" ht="15.75" customHeight="1" x14ac:dyDescent="0.25">
      <c r="I986" s="161"/>
      <c r="K986" s="161"/>
    </row>
    <row r="987" spans="9:11" ht="15.75" customHeight="1" x14ac:dyDescent="0.25">
      <c r="I987" s="161"/>
      <c r="K987" s="161"/>
    </row>
    <row r="988" spans="9:11" ht="15.75" customHeight="1" x14ac:dyDescent="0.25">
      <c r="I988" s="161"/>
      <c r="K988" s="161"/>
    </row>
    <row r="989" spans="9:11" ht="15.75" customHeight="1" x14ac:dyDescent="0.25">
      <c r="I989" s="161"/>
      <c r="K989" s="161"/>
    </row>
    <row r="990" spans="9:11" ht="15.75" customHeight="1" x14ac:dyDescent="0.25">
      <c r="I990" s="161"/>
      <c r="K990" s="161"/>
    </row>
    <row r="991" spans="9:11" ht="15.75" customHeight="1" x14ac:dyDescent="0.25">
      <c r="I991" s="161"/>
      <c r="K991" s="161"/>
    </row>
    <row r="992" spans="9:11" ht="15.75" customHeight="1" x14ac:dyDescent="0.25">
      <c r="I992" s="161"/>
      <c r="K992" s="161"/>
    </row>
    <row r="993" spans="9:11" ht="15.75" customHeight="1" x14ac:dyDescent="0.25">
      <c r="I993" s="161"/>
      <c r="K993" s="161"/>
    </row>
    <row r="994" spans="9:11" ht="15.75" customHeight="1" x14ac:dyDescent="0.25">
      <c r="I994" s="161"/>
      <c r="K994" s="161"/>
    </row>
    <row r="995" spans="9:11" ht="15.75" customHeight="1" x14ac:dyDescent="0.25">
      <c r="I995" s="161"/>
      <c r="K995" s="161"/>
    </row>
    <row r="996" spans="9:11" ht="15.75" customHeight="1" x14ac:dyDescent="0.25">
      <c r="I996" s="161"/>
      <c r="K996" s="161"/>
    </row>
    <row r="997" spans="9:11" ht="15.75" customHeight="1" x14ac:dyDescent="0.25">
      <c r="I997" s="161"/>
      <c r="K997" s="161"/>
    </row>
    <row r="998" spans="9:11" ht="15.75" customHeight="1" x14ac:dyDescent="0.25">
      <c r="I998" s="161"/>
      <c r="K998" s="161"/>
    </row>
    <row r="999" spans="9:11" ht="15.75" customHeight="1" x14ac:dyDescent="0.25">
      <c r="I999" s="161"/>
      <c r="K999" s="161"/>
    </row>
    <row r="1000" spans="9:11" ht="15.75" customHeight="1" x14ac:dyDescent="0.25">
      <c r="I1000" s="161"/>
      <c r="K1000" s="161"/>
    </row>
    <row r="1001" spans="9:11" ht="15.75" customHeight="1" x14ac:dyDescent="0.25">
      <c r="I1001" s="161"/>
      <c r="K1001" s="161"/>
    </row>
    <row r="1002" spans="9:11" ht="15.75" customHeight="1" x14ac:dyDescent="0.25">
      <c r="I1002" s="161"/>
      <c r="K1002" s="161"/>
    </row>
    <row r="1003" spans="9:11" ht="15.75" customHeight="1" x14ac:dyDescent="0.25">
      <c r="I1003" s="161"/>
      <c r="K1003" s="161"/>
    </row>
    <row r="1004" spans="9:11" ht="15.75" customHeight="1" x14ac:dyDescent="0.25">
      <c r="I1004" s="161"/>
      <c r="K1004" s="161"/>
    </row>
    <row r="1005" spans="9:11" ht="15.75" customHeight="1" x14ac:dyDescent="0.25">
      <c r="I1005" s="161"/>
      <c r="K1005" s="161"/>
    </row>
    <row r="1006" spans="9:11" ht="15.75" customHeight="1" x14ac:dyDescent="0.25">
      <c r="I1006" s="161"/>
      <c r="K1006" s="161"/>
    </row>
    <row r="1007" spans="9:11" ht="15.75" customHeight="1" x14ac:dyDescent="0.25">
      <c r="I1007" s="161"/>
      <c r="K1007" s="161"/>
    </row>
    <row r="1008" spans="9:11" ht="15.75" customHeight="1" x14ac:dyDescent="0.25">
      <c r="I1008" s="161"/>
      <c r="K1008" s="161"/>
    </row>
    <row r="1009" spans="9:11" ht="15.75" customHeight="1" x14ac:dyDescent="0.25">
      <c r="I1009" s="161"/>
      <c r="K1009" s="161"/>
    </row>
    <row r="1010" spans="9:11" ht="15.75" customHeight="1" x14ac:dyDescent="0.25">
      <c r="I1010" s="161"/>
      <c r="K1010" s="161"/>
    </row>
    <row r="1011" spans="9:11" ht="15.75" customHeight="1" x14ac:dyDescent="0.25">
      <c r="I1011" s="161"/>
      <c r="K1011" s="161"/>
    </row>
    <row r="1012" spans="9:11" ht="15.75" customHeight="1" x14ac:dyDescent="0.25">
      <c r="I1012" s="161"/>
      <c r="K1012" s="161"/>
    </row>
    <row r="1013" spans="9:11" ht="15.75" customHeight="1" x14ac:dyDescent="0.25">
      <c r="I1013" s="161"/>
      <c r="K1013" s="161"/>
    </row>
    <row r="1014" spans="9:11" ht="15.75" customHeight="1" x14ac:dyDescent="0.25">
      <c r="I1014" s="161"/>
      <c r="K1014" s="161"/>
    </row>
    <row r="1015" spans="9:11" ht="15.75" customHeight="1" x14ac:dyDescent="0.25">
      <c r="I1015" s="161"/>
      <c r="K1015" s="161"/>
    </row>
    <row r="1016" spans="9:11" ht="15.75" customHeight="1" x14ac:dyDescent="0.25">
      <c r="I1016" s="161"/>
      <c r="K1016" s="161"/>
    </row>
    <row r="1017" spans="9:11" ht="15.75" customHeight="1" x14ac:dyDescent="0.25">
      <c r="I1017" s="161"/>
      <c r="K1017" s="161"/>
    </row>
    <row r="1018" spans="9:11" ht="15.75" customHeight="1" x14ac:dyDescent="0.25">
      <c r="I1018" s="161"/>
      <c r="K1018" s="161"/>
    </row>
    <row r="1019" spans="9:11" ht="15.75" customHeight="1" x14ac:dyDescent="0.25">
      <c r="I1019" s="161"/>
      <c r="K1019" s="161"/>
    </row>
    <row r="1020" spans="9:11" ht="15.75" customHeight="1" x14ac:dyDescent="0.25">
      <c r="I1020" s="161"/>
      <c r="K1020" s="161"/>
    </row>
    <row r="1021" spans="9:11" ht="15.75" customHeight="1" x14ac:dyDescent="0.25">
      <c r="I1021" s="161"/>
      <c r="K1021" s="161"/>
    </row>
    <row r="1022" spans="9:11" ht="15.75" customHeight="1" x14ac:dyDescent="0.25">
      <c r="I1022" s="161"/>
      <c r="K1022" s="161"/>
    </row>
    <row r="1023" spans="9:11" ht="15.75" customHeight="1" x14ac:dyDescent="0.25">
      <c r="I1023" s="161"/>
      <c r="K1023" s="161"/>
    </row>
    <row r="1024" spans="9:11" ht="15.75" customHeight="1" x14ac:dyDescent="0.25">
      <c r="I1024" s="161"/>
      <c r="K1024" s="161"/>
    </row>
    <row r="1025" spans="9:11" ht="15.75" customHeight="1" x14ac:dyDescent="0.25">
      <c r="I1025" s="161"/>
      <c r="K1025" s="161"/>
    </row>
    <row r="1026" spans="9:11" ht="15.75" customHeight="1" x14ac:dyDescent="0.25">
      <c r="I1026" s="161"/>
      <c r="K1026" s="161"/>
    </row>
    <row r="1027" spans="9:11" ht="15.75" customHeight="1" x14ac:dyDescent="0.25">
      <c r="I1027" s="161"/>
      <c r="K1027" s="161"/>
    </row>
    <row r="1028" spans="9:11" ht="15.75" customHeight="1" x14ac:dyDescent="0.25">
      <c r="I1028" s="161"/>
      <c r="K1028" s="161"/>
    </row>
  </sheetData>
  <protectedRanges>
    <protectedRange algorithmName="SHA-512" hashValue="QvXOD/niYYt9xLI949IsBCKZaaUp0HBFU4BOmXKj08TSnicBYhugOh1usZny/75TTAbbSS59vQMWSFiA6zr4Zg==" saltValue="bNpfWvkYKI+2aFs7u7K1ww==" spinCount="100000" sqref="B4:B11" name="Rango1_2_2_1_3" securityDescriptor="O:WDG:WDD:(D;;CC;;;S-1-5-21-1836410667-2628117613-3946582407-115395)"/>
  </protectedRanges>
  <mergeCells count="4">
    <mergeCell ref="A1:B1"/>
    <mergeCell ref="C1:G1"/>
    <mergeCell ref="I1:P1"/>
    <mergeCell ref="A87:C87"/>
  </mergeCell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Lote 1 Agroindustria</vt:lpstr>
      <vt:lpstr>Lote 2 Peluqueria</vt:lpstr>
      <vt:lpstr>Lote 3 Turismo y Bisuteria</vt:lpstr>
      <vt:lpstr>Lote 4 Construcción</vt:lpstr>
      <vt:lpstr>Lote 5 Agropecuaria</vt:lpstr>
      <vt:lpstr>Lote 6 Gestión documental</vt:lpstr>
      <vt:lpstr>Lote 7 Trabajo en Altura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Teran Montoya</dc:creator>
  <cp:lastModifiedBy>Sofia Martinez Restrepo</cp:lastModifiedBy>
  <dcterms:created xsi:type="dcterms:W3CDTF">2018-02-14T19:54:45Z</dcterms:created>
  <dcterms:modified xsi:type="dcterms:W3CDTF">2025-03-07T17:14:14Z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2025-01-24T14:09:07Z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c141cd1b-3891-449d-a1f2-e61998435033</vt:lpwstr>
  </property>
  <property fmtid="{D5CDD505-2E9C-101B-9397-08002B2CF9AE}" pid="8" name="MSIP_Label_fc111285-cafa-4fc9-8a9a-bd902089b24f_ContentBits">
    <vt:lpwstr>0</vt:lpwstr>
  </property>
</Properties>
</file>