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nbecerra.DN0BOG01\OneDrive - Fiscalia General de la Nacion\Documentos\AÑO 2025\SUBASTA\TI.RENOVACIÓN DE SOPORTE (SOFTWARE Y HARDWARE\2. PLIEGO DEFINITIVO\"/>
    </mc:Choice>
  </mc:AlternateContent>
  <bookViews>
    <workbookView xWindow="0" yWindow="0" windowWidth="28800" windowHeight="12315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52511"/>
  <extLst>
    <ext uri="GoogleSheetsCustomDataVersion2">
      <go:sheetsCustomData xmlns:go="http://customooxmlschemas.google.com/" r:id="rId6" roundtripDataChecksum="5zMxAY3xmo093lBSMHEmAbfWcYRPqj4/Rh+Vp+lS2bk="/>
    </ext>
  </extLst>
</workbook>
</file>

<file path=xl/calcChain.xml><?xml version="1.0" encoding="utf-8"?>
<calcChain xmlns="http://schemas.openxmlformats.org/spreadsheetml/2006/main">
  <c r="T10" i="1" l="1"/>
  <c r="U10" i="1" s="1"/>
  <c r="R10" i="1"/>
  <c r="S10" i="1" s="1"/>
  <c r="M10" i="1"/>
  <c r="N10" i="1" s="1"/>
  <c r="L10" i="1"/>
  <c r="J10" i="1"/>
  <c r="U9" i="1"/>
  <c r="T9" i="1"/>
  <c r="R9" i="1"/>
  <c r="V9" i="1" s="1"/>
  <c r="W9" i="1" s="1"/>
  <c r="N9" i="1"/>
  <c r="M9" i="1"/>
  <c r="L9" i="1"/>
  <c r="J9" i="1"/>
  <c r="T8" i="1"/>
  <c r="U8" i="1" s="1"/>
  <c r="R8" i="1"/>
  <c r="M8" i="1"/>
  <c r="N8" i="1" s="1"/>
  <c r="L8" i="1"/>
  <c r="J8" i="1"/>
  <c r="T7" i="1"/>
  <c r="U7" i="1" s="1"/>
  <c r="R7" i="1"/>
  <c r="M7" i="1"/>
  <c r="N7" i="1" s="1"/>
  <c r="L7" i="1"/>
  <c r="J7" i="1"/>
  <c r="T6" i="1"/>
  <c r="U6" i="1" s="1"/>
  <c r="R6" i="1"/>
  <c r="V6" i="1" s="1"/>
  <c r="W6" i="1" s="1"/>
  <c r="N6" i="1"/>
  <c r="M6" i="1"/>
  <c r="L6" i="1"/>
  <c r="J6" i="1"/>
  <c r="V8" i="1" l="1"/>
  <c r="W8" i="1" s="1"/>
  <c r="V7" i="1"/>
  <c r="W7" i="1" s="1"/>
  <c r="S6" i="1"/>
  <c r="S7" i="1"/>
  <c r="S8" i="1"/>
  <c r="S9" i="1"/>
  <c r="V10" i="1"/>
  <c r="W10" i="1" s="1"/>
</calcChain>
</file>

<file path=xl/sharedStrings.xml><?xml version="1.0" encoding="utf-8"?>
<sst xmlns="http://schemas.openxmlformats.org/spreadsheetml/2006/main" count="254" uniqueCount="181">
  <si>
    <t>MATRIZ PARA LA TIPIFICACIÓN, ESTIMACIÓN Y ASIGNACIÓN DE RIESGOS PREVISIBLES PARA 
"RENOVACIÓN DE SOPORTE (SOFTWARE Y HARDWARE) PARA LAS PLATAFORMAS TECNOLÓGICAS DE LOS CENTROS DE CÓMPUTO DE LA FISCALÍA GENERAL DE LA NACIÓN GRUPOS 1, 2, 3, 4, 5, 6".</t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</si>
  <si>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</si>
  <si>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</si>
  <si>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</si>
  <si>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</si>
  <si>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</si>
  <si>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</si>
  <si>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</si>
  <si>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</si>
  <si>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</si>
  <si>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</si>
  <si>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</si>
  <si>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</si>
  <si>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</si>
  <si>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</si>
  <si>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</si>
  <si>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</si>
  <si>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</si>
  <si>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</si>
  <si>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</si>
  <si>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</si>
  <si>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</si>
  <si>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</si>
  <si>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</si>
  <si>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</si>
  <si>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</si>
  <si>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</si>
  <si>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</si>
  <si>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</si>
  <si>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</si>
  <si>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</si>
  <si>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</si>
  <si>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</si>
  <si>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</si>
  <si>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</si>
  <si>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</si>
  <si>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</si>
  <si>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Operacionales</t>
  </si>
  <si>
    <t>Sí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</si>
  <si>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</si>
  <si>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</si>
  <si>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</si>
  <si>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</si>
  <si>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Garantizar el cumplimiento a lo establecido en el compromiso anticorrupción por los responsables de ejecutar el objeto contractual.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</si>
  <si>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</si>
  <si>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</si>
  <si>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</si>
  <si>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</si>
  <si>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</si>
  <si>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</si>
  <si>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</si>
  <si>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</si>
  <si>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</si>
  <si>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Suspensión del contrato
Que estos cambios normativos impliquen un mayor costo en la adquisición de los bienes.
Que la cantidad esperada de los bienes no se puedan adquirir. </t>
  </si>
  <si>
    <t>Estar atentos de los cambios normativos y/o económicos que se puedan presentar y que afecten al sector e informar cuando se requiera a las partes interesadas para tomar las medidas a que haya lugar.</t>
  </si>
  <si>
    <t>Contratista
Entidad</t>
  </si>
  <si>
    <t>Presentación de la oferta</t>
  </si>
  <si>
    <t>Terminación de ejecución del contrato</t>
  </si>
  <si>
    <t>Informes de supervisión del contrato</t>
  </si>
  <si>
    <t>Específico</t>
  </si>
  <si>
    <t>Ejecución</t>
  </si>
  <si>
    <t>Tecnológicos</t>
  </si>
  <si>
    <t>Está asociado con la incompatibilidad de la infrastructura actual y las caracteristicas de funcionamiento del software adquirido, que durante su instalación pueda generar fallas en el  funcionamiento de los equipos de la entidad.</t>
  </si>
  <si>
    <t xml:space="preserve">Afectación en el funcionamiento de los equipos de la entidad y por ende afectación en la prestación del servicio  así como posibilidad de vulneraciones de seguridad y funcionamiento de las plataformas.  . </t>
  </si>
  <si>
    <t xml:space="preserve">Adoptar y observar de manera estricta un plan de gestión de verificación y control.  
Atender los requerimientos técnicos de la entidad y dar solución de manera oportuna. </t>
  </si>
  <si>
    <t>Contratista</t>
  </si>
  <si>
    <t>Inicio de ejecución del contrato</t>
  </si>
  <si>
    <t>Reporte de falla y solución</t>
  </si>
  <si>
    <t>Efectos desfavorables derivados de la eventual iliquidez o declaración de la insolvencia del contratista que afecten el normal desarrollo del contrato</t>
  </si>
  <si>
    <t>Afectación del desarrollo del Proceso de contratación
Suspensión o cesión del contrato
Reprocesos Administrativos</t>
  </si>
  <si>
    <t>Adelantar procesos estrictos de evaluación de su capacidad financiera y organizacional aportada.
En caso de presentarse la iliquidez se debe informar a las partes, para realizar el análisis de la situación y tomar las medidas a que haya lugar.</t>
  </si>
  <si>
    <t>SI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</si>
  <si>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</si>
  <si>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</si>
  <si>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</si>
  <si>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Sociales / Políticos</t>
  </si>
  <si>
    <t>Análisis de la situación por parte del contratista y la entidad  cuando se presente y tomar las medidas a que haya lugar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</si>
  <si>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</si>
  <si>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</si>
  <si>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</si>
  <si>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servicios contratados</t>
  </si>
  <si>
    <t xml:space="preserve">Retraso a los plazos establecidos en el cronograma de entrega o recibo de los bienes contratados.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</si>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</sst>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b/>
      <sz val="8"/>
      <color theme="1"/>
      <name val="Arial"/>
    </font>
    <font>
      <sz val="10"/>
      <color theme="1"/>
      <name val="Arial Narrow"/>
    </font>
    <font>
      <sz val="12"/>
      <color theme="1"/>
      <name val="Arial"/>
    </font>
    <font>
      <b/>
      <sz val="12"/>
      <color theme="1"/>
      <name val="Arial Narrow"/>
    </font>
    <font>
      <sz val="12"/>
      <color theme="1"/>
      <name val="Arial Narrow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left" vertical="center" textRotation="90"/>
    </xf>
    <xf numFmtId="0" fontId="7" fillId="5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horizontal="center" vertical="center"/>
    </xf>
    <xf numFmtId="9" fontId="9" fillId="5" borderId="9" xfId="0" applyNumberFormat="1" applyFont="1" applyFill="1" applyBorder="1" applyAlignment="1">
      <alignment horizontal="center" vertical="center" textRotation="90" wrapText="1"/>
    </xf>
    <xf numFmtId="0" fontId="8" fillId="5" borderId="9" xfId="0" applyFont="1" applyFill="1" applyBorder="1" applyAlignment="1">
      <alignment horizontal="center" vertical="center"/>
    </xf>
    <xf numFmtId="9" fontId="9" fillId="5" borderId="9" xfId="0" applyNumberFormat="1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left" vertical="center" wrapText="1"/>
    </xf>
    <xf numFmtId="0" fontId="9" fillId="5" borderId="9" xfId="0" applyFont="1" applyFill="1" applyBorder="1" applyAlignment="1">
      <alignment horizontal="center" vertical="center" wrapText="1"/>
    </xf>
    <xf numFmtId="15" fontId="9" fillId="5" borderId="9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vertical="center" wrapText="1"/>
    </xf>
    <xf numFmtId="0" fontId="6" fillId="5" borderId="11" xfId="0" applyFont="1" applyFill="1" applyBorder="1" applyAlignment="1">
      <alignment vertical="center"/>
    </xf>
    <xf numFmtId="0" fontId="9" fillId="5" borderId="9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left" vertical="center"/>
    </xf>
    <xf numFmtId="0" fontId="10" fillId="5" borderId="11" xfId="0" applyFont="1" applyFill="1" applyBorder="1" applyAlignment="1">
      <alignment vertical="center" wrapText="1"/>
    </xf>
    <xf numFmtId="0" fontId="11" fillId="0" borderId="0" xfId="0" applyFont="1"/>
    <xf numFmtId="0" fontId="12" fillId="0" borderId="0" xfId="0" applyFont="1"/>
    <xf numFmtId="0" fontId="12" fillId="3" borderId="9" xfId="0" applyFont="1" applyFill="1" applyBorder="1" applyAlignment="1">
      <alignment vertical="center"/>
    </xf>
    <xf numFmtId="0" fontId="12" fillId="3" borderId="9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vertical="center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7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4" fillId="0" borderId="6" xfId="0" applyFont="1" applyBorder="1"/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4" fillId="0" borderId="8" xfId="0" applyFont="1" applyBorder="1"/>
    <xf numFmtId="0" fontId="4" fillId="0" borderId="5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 textRotation="90"/>
    </xf>
    <xf numFmtId="0" fontId="4" fillId="0" borderId="15" xfId="0" applyFont="1" applyBorder="1"/>
    <xf numFmtId="0" fontId="12" fillId="7" borderId="4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/>
    </xf>
    <xf numFmtId="0" fontId="12" fillId="7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4" fillId="0" borderId="13" xfId="0" applyFont="1" applyBorder="1"/>
    <xf numFmtId="0" fontId="4" fillId="0" borderId="14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16" xfId="0" applyFont="1" applyBorder="1"/>
    <xf numFmtId="0" fontId="0" fillId="0" borderId="0" xfId="0" applyFont="1" applyAlignment="1"/>
    <xf numFmtId="0" fontId="4" fillId="0" borderId="17" xfId="0" applyFont="1" applyBorder="1"/>
  </cellXfs>
  <cellStyles count="1">
    <cellStyle name="Normal" xfId="0" builtinId="0"/>
  </cellStyles>
  <dxfs count="6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5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6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7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8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9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0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1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2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3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4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5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6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7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8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19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0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6</xdr:row>
      <xdr:rowOff>0</xdr:rowOff>
    </xdr:from>
    <xdr:ext cx="209550" cy="285750"/>
    <xdr:sp macro="" textlink="">
      <xdr:nvSpPr>
        <xdr:cNvPr id="21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2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3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4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5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6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7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8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9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0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1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2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3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4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5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6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7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8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9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0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1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2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3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4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5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6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7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48" name="Shape 3"/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95"/>
  <sheetViews>
    <sheetView showGridLines="0" tabSelected="1" zoomScale="70" zoomScaleNormal="70" workbookViewId="0">
      <selection activeCell="H15" sqref="H15"/>
    </sheetView>
  </sheetViews>
  <sheetFormatPr baseColWidth="10" defaultColWidth="14.42578125" defaultRowHeight="15" customHeight="1"/>
  <cols>
    <col min="1" max="1" width="3.42578125" customWidth="1"/>
    <col min="2" max="2" width="4.85546875" customWidth="1"/>
    <col min="3" max="4" width="4.28515625" customWidth="1"/>
    <col min="5" max="5" width="6.85546875" customWidth="1"/>
    <col min="6" max="6" width="6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51" customHeight="1">
      <c r="A2" s="1"/>
      <c r="B2" s="54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6"/>
    </row>
    <row r="3" spans="1:29" ht="40.5" customHeight="1">
      <c r="A3" s="1"/>
      <c r="B3" s="57" t="s">
        <v>1</v>
      </c>
      <c r="C3" s="53"/>
      <c r="D3" s="53"/>
      <c r="E3" s="53"/>
      <c r="F3" s="53"/>
      <c r="G3" s="53"/>
      <c r="H3" s="48"/>
      <c r="I3" s="57" t="s">
        <v>2</v>
      </c>
      <c r="J3" s="53"/>
      <c r="K3" s="53"/>
      <c r="L3" s="53"/>
      <c r="M3" s="53"/>
      <c r="N3" s="48"/>
      <c r="O3" s="57" t="s">
        <v>3</v>
      </c>
      <c r="P3" s="53"/>
      <c r="Q3" s="48"/>
      <c r="R3" s="58" t="s">
        <v>4</v>
      </c>
      <c r="S3" s="53"/>
      <c r="T3" s="53"/>
      <c r="U3" s="53"/>
      <c r="V3" s="53"/>
      <c r="W3" s="48"/>
      <c r="X3" s="59" t="s">
        <v>5</v>
      </c>
      <c r="Y3" s="53"/>
      <c r="Z3" s="53"/>
      <c r="AA3" s="53"/>
      <c r="AB3" s="53"/>
      <c r="AC3" s="48"/>
    </row>
    <row r="4" spans="1:29" ht="28.5" customHeight="1">
      <c r="A4" s="1"/>
      <c r="B4" s="60" t="s">
        <v>6</v>
      </c>
      <c r="C4" s="61" t="s">
        <v>7</v>
      </c>
      <c r="D4" s="61" t="s">
        <v>8</v>
      </c>
      <c r="E4" s="62" t="s">
        <v>9</v>
      </c>
      <c r="F4" s="61" t="s">
        <v>10</v>
      </c>
      <c r="G4" s="63" t="s">
        <v>11</v>
      </c>
      <c r="H4" s="63" t="s">
        <v>12</v>
      </c>
      <c r="I4" s="47" t="s">
        <v>13</v>
      </c>
      <c r="J4" s="48"/>
      <c r="K4" s="47" t="s">
        <v>14</v>
      </c>
      <c r="L4" s="48"/>
      <c r="M4" s="50" t="s">
        <v>15</v>
      </c>
      <c r="N4" s="48"/>
      <c r="O4" s="47" t="s">
        <v>16</v>
      </c>
      <c r="P4" s="48"/>
      <c r="Q4" s="51" t="s">
        <v>17</v>
      </c>
      <c r="R4" s="47" t="s">
        <v>13</v>
      </c>
      <c r="S4" s="48"/>
      <c r="T4" s="47" t="s">
        <v>14</v>
      </c>
      <c r="U4" s="48"/>
      <c r="V4" s="49" t="s">
        <v>15</v>
      </c>
      <c r="W4" s="48"/>
      <c r="X4" s="47" t="s">
        <v>18</v>
      </c>
      <c r="Y4" s="53"/>
      <c r="Z4" s="53"/>
      <c r="AA4" s="48"/>
      <c r="AB4" s="47" t="s">
        <v>19</v>
      </c>
      <c r="AC4" s="48"/>
    </row>
    <row r="5" spans="1:29" ht="60" customHeight="1">
      <c r="A5" s="6"/>
      <c r="B5" s="52"/>
      <c r="C5" s="52"/>
      <c r="D5" s="52"/>
      <c r="E5" s="52"/>
      <c r="F5" s="52"/>
      <c r="G5" s="52"/>
      <c r="H5" s="52"/>
      <c r="I5" s="7" t="s">
        <v>20</v>
      </c>
      <c r="J5" s="7" t="s">
        <v>21</v>
      </c>
      <c r="K5" s="7" t="s">
        <v>20</v>
      </c>
      <c r="L5" s="7" t="s">
        <v>22</v>
      </c>
      <c r="M5" s="7" t="s">
        <v>23</v>
      </c>
      <c r="N5" s="7" t="s">
        <v>24</v>
      </c>
      <c r="O5" s="7" t="s">
        <v>25</v>
      </c>
      <c r="P5" s="7" t="s">
        <v>26</v>
      </c>
      <c r="Q5" s="52"/>
      <c r="R5" s="7" t="s">
        <v>20</v>
      </c>
      <c r="S5" s="7" t="s">
        <v>27</v>
      </c>
      <c r="T5" s="7" t="s">
        <v>20</v>
      </c>
      <c r="U5" s="7" t="s">
        <v>28</v>
      </c>
      <c r="V5" s="7" t="s">
        <v>23</v>
      </c>
      <c r="W5" s="7" t="s">
        <v>24</v>
      </c>
      <c r="X5" s="7" t="s">
        <v>29</v>
      </c>
      <c r="Y5" s="7" t="s">
        <v>30</v>
      </c>
      <c r="Z5" s="7" t="s">
        <v>31</v>
      </c>
      <c r="AA5" s="7" t="s">
        <v>32</v>
      </c>
      <c r="AB5" s="7" t="s">
        <v>33</v>
      </c>
      <c r="AC5" s="7" t="s">
        <v>34</v>
      </c>
    </row>
    <row r="6" spans="1:29" ht="103.5" customHeight="1">
      <c r="A6" s="22"/>
      <c r="B6" s="12">
        <v>1</v>
      </c>
      <c r="C6" s="10" t="s">
        <v>35</v>
      </c>
      <c r="D6" s="11" t="s">
        <v>36</v>
      </c>
      <c r="E6" s="10" t="s">
        <v>40</v>
      </c>
      <c r="F6" s="10" t="s">
        <v>37</v>
      </c>
      <c r="G6" s="12" t="s">
        <v>41</v>
      </c>
      <c r="H6" s="13" t="s">
        <v>42</v>
      </c>
      <c r="I6" s="14">
        <v>2</v>
      </c>
      <c r="J6" s="15" t="str">
        <f t="shared" ref="J6:J10" si="0">IF(I6=0,"",IF(I6=5,"CASI CIERTO",IF(I6=4,"PROBABLE",IF(I6=3,"POSIBLE",IF(I6=2,"IMPROBABLE","RARO")))))</f>
        <v>IMPROBABLE</v>
      </c>
      <c r="K6" s="16">
        <v>3</v>
      </c>
      <c r="L6" s="15" t="str">
        <f t="shared" ref="L6:L10" si="1">IF(K6=0,"",IF(K6=5,"CATASTRÓFICO",IF(K6=4,"MAYOR",IF(K6=3,"MODERADO",IF(K6=2,"MENOR","INSIGNIFICANTE")))))</f>
        <v>MODERADO</v>
      </c>
      <c r="M6" s="16">
        <f t="shared" ref="M6:M10" si="2">I6+K6</f>
        <v>5</v>
      </c>
      <c r="N6" s="15" t="str">
        <f t="shared" ref="N6:N10" si="3">IF(M6=0,"",IF(M6&gt;7.9,"EXTREMO",IF(M6&gt;5.9,"ALTO",IF(M6&gt;4.9,"MEDIO",IF(M6&gt;2.9,"BAJO","MUY BAJO")))))</f>
        <v>MEDIO</v>
      </c>
      <c r="O6" s="17"/>
      <c r="P6" s="17">
        <v>1</v>
      </c>
      <c r="Q6" s="18" t="s">
        <v>43</v>
      </c>
      <c r="R6" s="16">
        <f t="shared" ref="R6:R10" si="4">I6-1</f>
        <v>1</v>
      </c>
      <c r="S6" s="15" t="str">
        <f t="shared" ref="S6:S10" si="5">IF(R6=0,"",IF(R6=5,"CASI CIERTO",IF(R6=4,"PROBABLE",IF(R6=3,"POSIBLE",IF(R6=2,"IMPROBABLE","RARO")))))</f>
        <v>RARO</v>
      </c>
      <c r="T6" s="16">
        <f t="shared" ref="T6:T10" si="6">K6</f>
        <v>3</v>
      </c>
      <c r="U6" s="15" t="str">
        <f t="shared" ref="U6:U10" si="7">IF(T6=0,"",IF(T6=5,"CATASTRÓFICO",IF(T6=4,"MAYOR",IF(T6=3,"MODERADO",IF(T6=2,"MENOR","INSIGNIFICANTE")))))</f>
        <v>MODERADO</v>
      </c>
      <c r="V6" s="16">
        <f t="shared" ref="V6:V10" si="8">R6+T6</f>
        <v>4</v>
      </c>
      <c r="W6" s="15" t="str">
        <f t="shared" ref="W6:W10" si="9">IF(V6=0,"",IF(V6&gt;7.9,"EXTREMO",IF(V6&gt;5.9,"ALTO",IF(V6&gt;4.9,"MEDIO",IF(V6&gt;2.9,"BAJO","MUY BAJO")))))</f>
        <v>BAJO</v>
      </c>
      <c r="X6" s="19" t="s">
        <v>38</v>
      </c>
      <c r="Y6" s="19" t="s">
        <v>44</v>
      </c>
      <c r="Z6" s="20" t="s">
        <v>45</v>
      </c>
      <c r="AA6" s="20" t="s">
        <v>46</v>
      </c>
      <c r="AB6" s="19" t="s">
        <v>47</v>
      </c>
      <c r="AC6" s="19" t="s">
        <v>48</v>
      </c>
    </row>
    <row r="7" spans="1:29" ht="130.5" customHeight="1">
      <c r="A7" s="8"/>
      <c r="B7" s="9">
        <v>2</v>
      </c>
      <c r="C7" s="10" t="s">
        <v>35</v>
      </c>
      <c r="D7" s="11" t="s">
        <v>49</v>
      </c>
      <c r="E7" s="10" t="s">
        <v>50</v>
      </c>
      <c r="F7" s="10" t="s">
        <v>51</v>
      </c>
      <c r="G7" s="12" t="s">
        <v>52</v>
      </c>
      <c r="H7" s="13" t="s">
        <v>53</v>
      </c>
      <c r="I7" s="14">
        <v>2</v>
      </c>
      <c r="J7" s="15" t="str">
        <f t="shared" si="0"/>
        <v>IMPROBABLE</v>
      </c>
      <c r="K7" s="16">
        <v>3</v>
      </c>
      <c r="L7" s="15" t="str">
        <f t="shared" si="1"/>
        <v>MODERADO</v>
      </c>
      <c r="M7" s="16">
        <f t="shared" si="2"/>
        <v>5</v>
      </c>
      <c r="N7" s="15" t="str">
        <f t="shared" si="3"/>
        <v>MEDIO</v>
      </c>
      <c r="O7" s="17"/>
      <c r="P7" s="17">
        <v>1</v>
      </c>
      <c r="Q7" s="18" t="s">
        <v>54</v>
      </c>
      <c r="R7" s="16">
        <f t="shared" si="4"/>
        <v>1</v>
      </c>
      <c r="S7" s="15" t="str">
        <f t="shared" si="5"/>
        <v>RARO</v>
      </c>
      <c r="T7" s="16">
        <f t="shared" si="6"/>
        <v>3</v>
      </c>
      <c r="U7" s="15" t="str">
        <f t="shared" si="7"/>
        <v>MODERADO</v>
      </c>
      <c r="V7" s="16">
        <f t="shared" si="8"/>
        <v>4</v>
      </c>
      <c r="W7" s="15" t="str">
        <f t="shared" si="9"/>
        <v>BAJO</v>
      </c>
      <c r="X7" s="19" t="s">
        <v>38</v>
      </c>
      <c r="Y7" s="19" t="s">
        <v>55</v>
      </c>
      <c r="Z7" s="20" t="s">
        <v>56</v>
      </c>
      <c r="AA7" s="20" t="s">
        <v>57</v>
      </c>
      <c r="AB7" s="23" t="s">
        <v>58</v>
      </c>
      <c r="AC7" s="23" t="s">
        <v>39</v>
      </c>
    </row>
    <row r="8" spans="1:29" ht="117.75" customHeight="1">
      <c r="A8" s="8"/>
      <c r="B8" s="9">
        <v>3</v>
      </c>
      <c r="C8" s="10" t="s">
        <v>59</v>
      </c>
      <c r="D8" s="11" t="s">
        <v>49</v>
      </c>
      <c r="E8" s="10" t="s">
        <v>60</v>
      </c>
      <c r="F8" s="10" t="s">
        <v>61</v>
      </c>
      <c r="G8" s="12" t="s">
        <v>62</v>
      </c>
      <c r="H8" s="13" t="s">
        <v>63</v>
      </c>
      <c r="I8" s="14">
        <v>2</v>
      </c>
      <c r="J8" s="15" t="str">
        <f t="shared" si="0"/>
        <v>IMPROBABLE</v>
      </c>
      <c r="K8" s="16">
        <v>3</v>
      </c>
      <c r="L8" s="15" t="str">
        <f t="shared" si="1"/>
        <v>MODERADO</v>
      </c>
      <c r="M8" s="16">
        <f t="shared" si="2"/>
        <v>5</v>
      </c>
      <c r="N8" s="15" t="str">
        <f t="shared" si="3"/>
        <v>MEDIO</v>
      </c>
      <c r="O8" s="17"/>
      <c r="P8" s="17">
        <v>1</v>
      </c>
      <c r="Q8" s="18" t="s">
        <v>64</v>
      </c>
      <c r="R8" s="16">
        <f t="shared" si="4"/>
        <v>1</v>
      </c>
      <c r="S8" s="15" t="str">
        <f t="shared" si="5"/>
        <v>RARO</v>
      </c>
      <c r="T8" s="16">
        <f t="shared" si="6"/>
        <v>3</v>
      </c>
      <c r="U8" s="15" t="str">
        <f t="shared" si="7"/>
        <v>MODERADO</v>
      </c>
      <c r="V8" s="16">
        <f t="shared" si="8"/>
        <v>4</v>
      </c>
      <c r="W8" s="15" t="str">
        <f t="shared" si="9"/>
        <v>BAJO</v>
      </c>
      <c r="X8" s="19" t="s">
        <v>38</v>
      </c>
      <c r="Y8" s="19" t="s">
        <v>65</v>
      </c>
      <c r="Z8" s="20" t="s">
        <v>66</v>
      </c>
      <c r="AA8" s="20" t="s">
        <v>57</v>
      </c>
      <c r="AB8" s="20" t="s">
        <v>67</v>
      </c>
      <c r="AC8" s="21" t="s">
        <v>39</v>
      </c>
    </row>
    <row r="9" spans="1:29" ht="121.5" customHeight="1">
      <c r="A9" s="24"/>
      <c r="B9" s="9">
        <v>4</v>
      </c>
      <c r="C9" s="10" t="s">
        <v>35</v>
      </c>
      <c r="D9" s="11" t="s">
        <v>36</v>
      </c>
      <c r="E9" s="10" t="s">
        <v>60</v>
      </c>
      <c r="F9" s="10" t="s">
        <v>37</v>
      </c>
      <c r="G9" s="12" t="s">
        <v>68</v>
      </c>
      <c r="H9" s="13" t="s">
        <v>69</v>
      </c>
      <c r="I9" s="14">
        <v>2</v>
      </c>
      <c r="J9" s="15" t="str">
        <f t="shared" si="0"/>
        <v>IMPROBABLE</v>
      </c>
      <c r="K9" s="16">
        <v>3</v>
      </c>
      <c r="L9" s="15" t="str">
        <f t="shared" si="1"/>
        <v>MODERADO</v>
      </c>
      <c r="M9" s="16">
        <f t="shared" si="2"/>
        <v>5</v>
      </c>
      <c r="N9" s="15" t="str">
        <f t="shared" si="3"/>
        <v>MEDIO</v>
      </c>
      <c r="O9" s="25"/>
      <c r="P9" s="17">
        <v>1</v>
      </c>
      <c r="Q9" s="18" t="s">
        <v>70</v>
      </c>
      <c r="R9" s="16">
        <f t="shared" si="4"/>
        <v>1</v>
      </c>
      <c r="S9" s="15" t="str">
        <f t="shared" si="5"/>
        <v>RARO</v>
      </c>
      <c r="T9" s="16">
        <f t="shared" si="6"/>
        <v>3</v>
      </c>
      <c r="U9" s="15" t="str">
        <f t="shared" si="7"/>
        <v>MODERADO</v>
      </c>
      <c r="V9" s="16">
        <f t="shared" si="8"/>
        <v>4</v>
      </c>
      <c r="W9" s="15" t="str">
        <f t="shared" si="9"/>
        <v>BAJO</v>
      </c>
      <c r="X9" s="19" t="s">
        <v>71</v>
      </c>
      <c r="Y9" s="19" t="s">
        <v>55</v>
      </c>
      <c r="Z9" s="19" t="s">
        <v>72</v>
      </c>
      <c r="AA9" s="19" t="s">
        <v>57</v>
      </c>
      <c r="AB9" s="26" t="s">
        <v>73</v>
      </c>
      <c r="AC9" s="19" t="s">
        <v>74</v>
      </c>
    </row>
    <row r="10" spans="1:29" ht="92.25" customHeight="1">
      <c r="A10" s="27"/>
      <c r="B10" s="12">
        <v>5</v>
      </c>
      <c r="C10" s="10" t="s">
        <v>35</v>
      </c>
      <c r="D10" s="11" t="s">
        <v>79</v>
      </c>
      <c r="E10" s="10" t="s">
        <v>60</v>
      </c>
      <c r="F10" s="10" t="s">
        <v>75</v>
      </c>
      <c r="G10" s="12" t="s">
        <v>80</v>
      </c>
      <c r="H10" s="13" t="s">
        <v>81</v>
      </c>
      <c r="I10" s="14">
        <v>2</v>
      </c>
      <c r="J10" s="15" t="str">
        <f t="shared" si="0"/>
        <v>IMPROBABLE</v>
      </c>
      <c r="K10" s="16">
        <v>3</v>
      </c>
      <c r="L10" s="15" t="str">
        <f t="shared" si="1"/>
        <v>MODERADO</v>
      </c>
      <c r="M10" s="16">
        <f t="shared" si="2"/>
        <v>5</v>
      </c>
      <c r="N10" s="15" t="str">
        <f t="shared" si="3"/>
        <v>MEDIO</v>
      </c>
      <c r="O10" s="17">
        <v>0.5</v>
      </c>
      <c r="P10" s="17">
        <v>0.5</v>
      </c>
      <c r="Q10" s="18" t="s">
        <v>76</v>
      </c>
      <c r="R10" s="16">
        <f t="shared" si="4"/>
        <v>1</v>
      </c>
      <c r="S10" s="15" t="str">
        <f t="shared" si="5"/>
        <v>RARO</v>
      </c>
      <c r="T10" s="16">
        <f t="shared" si="6"/>
        <v>3</v>
      </c>
      <c r="U10" s="15" t="str">
        <f t="shared" si="7"/>
        <v>MODERADO</v>
      </c>
      <c r="V10" s="16">
        <f t="shared" si="8"/>
        <v>4</v>
      </c>
      <c r="W10" s="15" t="str">
        <f t="shared" si="9"/>
        <v>BAJO</v>
      </c>
      <c r="X10" s="19" t="s">
        <v>38</v>
      </c>
      <c r="Y10" s="19" t="s">
        <v>55</v>
      </c>
      <c r="Z10" s="20" t="s">
        <v>66</v>
      </c>
      <c r="AA10" s="20" t="s">
        <v>57</v>
      </c>
      <c r="AB10" s="20" t="s">
        <v>77</v>
      </c>
      <c r="AC10" s="20" t="s">
        <v>78</v>
      </c>
    </row>
    <row r="11" spans="1:29" ht="12.75" customHeight="1">
      <c r="A11" s="1"/>
      <c r="B11" s="2"/>
      <c r="C11" s="3"/>
      <c r="D11" s="3"/>
      <c r="E11" s="3"/>
      <c r="F11" s="1"/>
      <c r="G11" s="1"/>
      <c r="H11" s="1"/>
      <c r="I11" s="3"/>
      <c r="J11" s="1"/>
      <c r="K11" s="1"/>
      <c r="L11" s="1"/>
      <c r="M11" s="4"/>
      <c r="N11" s="1"/>
      <c r="O11" s="1"/>
      <c r="P11" s="1"/>
      <c r="Q11" s="5"/>
      <c r="R11" s="1"/>
      <c r="S11" s="1"/>
      <c r="T11" s="1"/>
      <c r="U11" s="1"/>
      <c r="V11" s="5"/>
      <c r="W11" s="1"/>
      <c r="X11" s="1"/>
      <c r="Y11" s="1"/>
      <c r="Z11" s="1"/>
      <c r="AA11" s="1"/>
      <c r="AB11" s="1"/>
      <c r="AC11" s="1"/>
    </row>
    <row r="12" spans="1:29" ht="12.75" customHeight="1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</row>
    <row r="13" spans="1:29" ht="12.75" customHeight="1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10 R6:R10 T6:T10">
    <cfRule type="cellIs" dxfId="64" priority="1" operator="equal">
      <formula>5</formula>
    </cfRule>
  </conditionalFormatting>
  <conditionalFormatting sqref="I6">
    <cfRule type="cellIs" dxfId="63" priority="2" operator="equal">
      <formula>5</formula>
    </cfRule>
  </conditionalFormatting>
  <conditionalFormatting sqref="I7">
    <cfRule type="cellIs" dxfId="62" priority="3" operator="equal">
      <formula>5</formula>
    </cfRule>
  </conditionalFormatting>
  <conditionalFormatting sqref="I8">
    <cfRule type="cellIs" dxfId="61" priority="5" operator="equal">
      <formula>5</formula>
    </cfRule>
  </conditionalFormatting>
  <conditionalFormatting sqref="I9">
    <cfRule type="cellIs" dxfId="60" priority="6" operator="equal">
      <formula>5</formula>
    </cfRule>
  </conditionalFormatting>
  <conditionalFormatting sqref="I10">
    <cfRule type="cellIs" dxfId="59" priority="8" operator="equal">
      <formula>5</formula>
    </cfRule>
  </conditionalFormatting>
  <conditionalFormatting sqref="J6:J10 L6:L10 S6:S10 U6:U10">
    <cfRule type="cellIs" dxfId="58" priority="10" operator="equal">
      <formula>5</formula>
    </cfRule>
  </conditionalFormatting>
  <conditionalFormatting sqref="J6:J10 L6:L10 N6:N10 W6:W10 S6:S10 U6:U10">
    <cfRule type="cellIs" dxfId="57" priority="11" operator="greaterThan">
      <formula>0.5</formula>
    </cfRule>
  </conditionalFormatting>
  <conditionalFormatting sqref="J6:J10 L6:L10 S6:S10 U6:U10 N6:N10 W6:W10">
    <cfRule type="cellIs" dxfId="56" priority="17" operator="between">
      <formula>0.5</formula>
      <formula>1</formula>
    </cfRule>
  </conditionalFormatting>
  <conditionalFormatting sqref="J6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">
    <cfRule type="cellIs" dxfId="55" priority="19" operator="equal">
      <formula>5</formula>
    </cfRule>
  </conditionalFormatting>
  <conditionalFormatting sqref="J6">
    <cfRule type="cellIs" dxfId="54" priority="20" operator="greaterThan">
      <formula>0.5</formula>
    </cfRule>
  </conditionalFormatting>
  <conditionalFormatting sqref="J6">
    <cfRule type="colorScale" priority="21">
      <colorScale>
        <cfvo type="min"/>
        <cfvo type="max"/>
        <color rgb="FFFF7128"/>
        <color rgb="FFFFEF9C"/>
      </colorScale>
    </cfRule>
  </conditionalFormatting>
  <conditionalFormatting sqref="J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olorScale" priority="23">
      <colorScale>
        <cfvo type="min"/>
        <cfvo type="max"/>
        <color rgb="FFFF7128"/>
        <color rgb="FFFFEF9C"/>
      </colorScale>
    </cfRule>
  </conditionalFormatting>
  <conditionalFormatting sqref="J6">
    <cfRule type="colorScale" priority="2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">
    <cfRule type="colorScale" priority="25">
      <colorScale>
        <cfvo type="percent" val="50"/>
        <cfvo type="max"/>
        <color rgb="FFFF7128"/>
        <color rgb="FFFFEF9C"/>
      </colorScale>
    </cfRule>
  </conditionalFormatting>
  <conditionalFormatting sqref="J7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">
    <cfRule type="cellIs" dxfId="53" priority="27" operator="equal">
      <formula>5</formula>
    </cfRule>
  </conditionalFormatting>
  <conditionalFormatting sqref="J7">
    <cfRule type="cellIs" dxfId="52" priority="28" operator="greaterThan">
      <formula>0.5</formula>
    </cfRule>
  </conditionalFormatting>
  <conditionalFormatting sqref="J7">
    <cfRule type="colorScale" priority="29">
      <colorScale>
        <cfvo type="min"/>
        <cfvo type="max"/>
        <color rgb="FFFF7128"/>
        <color rgb="FFFFEF9C"/>
      </colorScale>
    </cfRule>
  </conditionalFormatting>
  <conditionalFormatting sqref="J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1">
      <colorScale>
        <cfvo type="min"/>
        <cfvo type="max"/>
        <color rgb="FFFF7128"/>
        <color rgb="FFFFEF9C"/>
      </colorScale>
    </cfRule>
  </conditionalFormatting>
  <conditionalFormatting sqref="J7">
    <cfRule type="colorScale" priority="3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3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ellIs" dxfId="51" priority="43" operator="equal">
      <formula>5</formula>
    </cfRule>
  </conditionalFormatting>
  <conditionalFormatting sqref="J8">
    <cfRule type="cellIs" dxfId="50" priority="44" operator="greaterThan">
      <formula>0.5</formula>
    </cfRule>
  </conditionalFormatting>
  <conditionalFormatting sqref="J8">
    <cfRule type="colorScale" priority="45">
      <colorScale>
        <cfvo type="min"/>
        <cfvo type="max"/>
        <color rgb="FFFF7128"/>
        <color rgb="FFFFEF9C"/>
      </colorScale>
    </cfRule>
  </conditionalFormatting>
  <conditionalFormatting sqref="J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7">
      <colorScale>
        <cfvo type="min"/>
        <cfvo type="max"/>
        <color rgb="FFFF7128"/>
        <color rgb="FFFFEF9C"/>
      </colorScale>
    </cfRule>
  </conditionalFormatting>
  <conditionalFormatting sqref="J8">
    <cfRule type="colorScale" priority="4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9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">
    <cfRule type="cellIs" dxfId="49" priority="51" operator="equal">
      <formula>5</formula>
    </cfRule>
  </conditionalFormatting>
  <conditionalFormatting sqref="J9">
    <cfRule type="cellIs" dxfId="48" priority="52" operator="greaterThan">
      <formula>0.5</formula>
    </cfRule>
  </conditionalFormatting>
  <conditionalFormatting sqref="J9">
    <cfRule type="colorScale" priority="53">
      <colorScale>
        <cfvo type="min"/>
        <cfvo type="max"/>
        <color rgb="FFFF7128"/>
        <color rgb="FFFFEF9C"/>
      </colorScale>
    </cfRule>
  </conditionalFormatting>
  <conditionalFormatting sqref="J9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55">
      <colorScale>
        <cfvo type="min"/>
        <cfvo type="max"/>
        <color rgb="FFFF7128"/>
        <color rgb="FFFFEF9C"/>
      </colorScale>
    </cfRule>
  </conditionalFormatting>
  <conditionalFormatting sqref="J9"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57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cellIs" dxfId="47" priority="67" operator="equal">
      <formula>5</formula>
    </cfRule>
  </conditionalFormatting>
  <conditionalFormatting sqref="J10">
    <cfRule type="cellIs" dxfId="46" priority="68" operator="greaterThan">
      <formula>0.5</formula>
    </cfRule>
  </conditionalFormatting>
  <conditionalFormatting sqref="J10">
    <cfRule type="colorScale" priority="69">
      <colorScale>
        <cfvo type="min"/>
        <cfvo type="max"/>
        <color rgb="FFFF7128"/>
        <color rgb="FFFFEF9C"/>
      </colorScale>
    </cfRule>
  </conditionalFormatting>
  <conditionalFormatting sqref="J10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">
      <colorScale>
        <cfvo type="min"/>
        <cfvo type="max"/>
        <color rgb="FFFF7128"/>
        <color rgb="FFFFEF9C"/>
      </colorScale>
    </cfRule>
  </conditionalFormatting>
  <conditionalFormatting sqref="J10"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3">
      <colorScale>
        <cfvo type="percent" val="50"/>
        <cfvo type="max"/>
        <color rgb="FFFF7128"/>
        <color rgb="FFFFEF9C"/>
      </colorScale>
    </cfRule>
  </conditionalFormatting>
  <conditionalFormatting sqref="K6:K10 M6:M10 V6:V10">
    <cfRule type="cellIs" dxfId="45" priority="74" operator="greaterThanOrEqual">
      <formula>0</formula>
    </cfRule>
  </conditionalFormatting>
  <conditionalFormatting sqref="K6">
    <cfRule type="cellIs" dxfId="44" priority="75" operator="equal">
      <formula>5</formula>
    </cfRule>
  </conditionalFormatting>
  <conditionalFormatting sqref="K7">
    <cfRule type="cellIs" dxfId="43" priority="76" operator="equal">
      <formula>5</formula>
    </cfRule>
  </conditionalFormatting>
  <conditionalFormatting sqref="K8">
    <cfRule type="cellIs" dxfId="42" priority="78" operator="equal">
      <formula>5</formula>
    </cfRule>
  </conditionalFormatting>
  <conditionalFormatting sqref="K9">
    <cfRule type="cellIs" dxfId="41" priority="79" operator="equal">
      <formula>5</formula>
    </cfRule>
  </conditionalFormatting>
  <conditionalFormatting sqref="K10">
    <cfRule type="cellIs" dxfId="40" priority="81" operator="equal">
      <formula>5</formula>
    </cfRule>
  </conditionalFormatting>
  <conditionalFormatting sqref="L6"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">
    <cfRule type="cellIs" dxfId="39" priority="91" operator="equal">
      <formula>5</formula>
    </cfRule>
  </conditionalFormatting>
  <conditionalFormatting sqref="L6">
    <cfRule type="cellIs" dxfId="38" priority="92" operator="greaterThan">
      <formula>0.5</formula>
    </cfRule>
  </conditionalFormatting>
  <conditionalFormatting sqref="L6">
    <cfRule type="colorScale" priority="93">
      <colorScale>
        <cfvo type="min"/>
        <cfvo type="max"/>
        <color rgb="FFFF7128"/>
        <color rgb="FFFFEF9C"/>
      </colorScale>
    </cfRule>
  </conditionalFormatting>
  <conditionalFormatting sqref="L6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colorScale" priority="95">
      <colorScale>
        <cfvo type="min"/>
        <cfvo type="max"/>
        <color rgb="FFFF7128"/>
        <color rgb="FFFFEF9C"/>
      </colorScale>
    </cfRule>
  </conditionalFormatting>
  <conditionalFormatting sqref="L6">
    <cfRule type="colorScale" priority="9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6">
    <cfRule type="colorScale" priority="97">
      <colorScale>
        <cfvo type="percent" val="50"/>
        <cfvo type="max"/>
        <color rgb="FFFF7128"/>
        <color rgb="FFFFEF9C"/>
      </colorScale>
    </cfRule>
  </conditionalFormatting>
  <conditionalFormatting sqref="L7">
    <cfRule type="colorScale" priority="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">
    <cfRule type="cellIs" dxfId="37" priority="99" operator="equal">
      <formula>5</formula>
    </cfRule>
  </conditionalFormatting>
  <conditionalFormatting sqref="L7">
    <cfRule type="cellIs" dxfId="36" priority="100" operator="greaterThan">
      <formula>0.5</formula>
    </cfRule>
  </conditionalFormatting>
  <conditionalFormatting sqref="L7">
    <cfRule type="colorScale" priority="101">
      <colorScale>
        <cfvo type="min"/>
        <cfvo type="max"/>
        <color rgb="FFFF7128"/>
        <color rgb="FFFFEF9C"/>
      </colorScale>
    </cfRule>
  </conditionalFormatting>
  <conditionalFormatting sqref="L7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103">
      <colorScale>
        <cfvo type="min"/>
        <cfvo type="max"/>
        <color rgb="FFFF7128"/>
        <color rgb="FFFFEF9C"/>
      </colorScale>
    </cfRule>
  </conditionalFormatting>
  <conditionalFormatting sqref="L7">
    <cfRule type="colorScale" priority="10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105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">
    <cfRule type="cellIs" dxfId="35" priority="115" operator="equal">
      <formula>5</formula>
    </cfRule>
  </conditionalFormatting>
  <conditionalFormatting sqref="L8">
    <cfRule type="cellIs" dxfId="34" priority="116" operator="greaterThan">
      <formula>0.5</formula>
    </cfRule>
  </conditionalFormatting>
  <conditionalFormatting sqref="L8">
    <cfRule type="colorScale" priority="117">
      <colorScale>
        <cfvo type="min"/>
        <cfvo type="max"/>
        <color rgb="FFFF7128"/>
        <color rgb="FFFFEF9C"/>
      </colorScale>
    </cfRule>
  </conditionalFormatting>
  <conditionalFormatting sqref="L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19">
      <colorScale>
        <cfvo type="min"/>
        <cfvo type="max"/>
        <color rgb="FFFF7128"/>
        <color rgb="FFFFEF9C"/>
      </colorScale>
    </cfRule>
  </conditionalFormatting>
  <conditionalFormatting sqref="L8">
    <cfRule type="colorScale" priority="12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121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">
    <cfRule type="cellIs" dxfId="33" priority="123" operator="equal">
      <formula>5</formula>
    </cfRule>
  </conditionalFormatting>
  <conditionalFormatting sqref="L9">
    <cfRule type="cellIs" dxfId="32" priority="124" operator="greaterThan">
      <formula>0.5</formula>
    </cfRule>
  </conditionalFormatting>
  <conditionalFormatting sqref="L9">
    <cfRule type="colorScale" priority="125">
      <colorScale>
        <cfvo type="min"/>
        <cfvo type="max"/>
        <color rgb="FFFF7128"/>
        <color rgb="FFFFEF9C"/>
      </colorScale>
    </cfRule>
  </conditionalFormatting>
  <conditionalFormatting sqref="L9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27">
      <colorScale>
        <cfvo type="min"/>
        <cfvo type="max"/>
        <color rgb="FFFF7128"/>
        <color rgb="FFFFEF9C"/>
      </colorScale>
    </cfRule>
  </conditionalFormatting>
  <conditionalFormatting sqref="L9">
    <cfRule type="colorScale" priority="1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29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1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0">
    <cfRule type="cellIs" dxfId="31" priority="139" operator="equal">
      <formula>5</formula>
    </cfRule>
  </conditionalFormatting>
  <conditionalFormatting sqref="L10">
    <cfRule type="cellIs" dxfId="30" priority="140" operator="greaterThan">
      <formula>0.5</formula>
    </cfRule>
  </conditionalFormatting>
  <conditionalFormatting sqref="L10">
    <cfRule type="colorScale" priority="141">
      <colorScale>
        <cfvo type="min"/>
        <cfvo type="max"/>
        <color rgb="FFFF7128"/>
        <color rgb="FFFFEF9C"/>
      </colorScale>
    </cfRule>
  </conditionalFormatting>
  <conditionalFormatting sqref="L10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3">
      <colorScale>
        <cfvo type="min"/>
        <cfvo type="max"/>
        <color rgb="FFFF7128"/>
        <color rgb="FFFFEF9C"/>
      </colorScale>
    </cfRule>
  </conditionalFormatting>
  <conditionalFormatting sqref="L10">
    <cfRule type="colorScale" priority="14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5">
      <colorScale>
        <cfvo type="percent" val="50"/>
        <cfvo type="max"/>
        <color rgb="FFFF7128"/>
        <color rgb="FFFFEF9C"/>
      </colorScale>
    </cfRule>
  </conditionalFormatting>
  <conditionalFormatting sqref="N7">
    <cfRule type="colorScale" priority="16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7">
    <cfRule type="colorScale" priority="161">
      <colorScale>
        <cfvo type="min"/>
        <cfvo type="max"/>
        <color rgb="FFFF7128"/>
        <color rgb="FFFFEF9C"/>
      </colorScale>
    </cfRule>
  </conditionalFormatting>
  <conditionalFormatting sqref="N7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63">
      <colorScale>
        <cfvo type="min"/>
        <cfvo type="max"/>
        <color rgb="FFFF7128"/>
        <color rgb="FFFFEF9C"/>
      </colorScale>
    </cfRule>
  </conditionalFormatting>
  <conditionalFormatting sqref="N7">
    <cfRule type="colorScale" priority="16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165">
      <colorScale>
        <cfvo type="percent" val="50"/>
        <cfvo type="max"/>
        <color rgb="FFFF7128"/>
        <color rgb="FFFFEF9C"/>
      </colorScale>
    </cfRule>
  </conditionalFormatting>
  <conditionalFormatting sqref="N8">
    <cfRule type="colorScale" priority="17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173">
      <colorScale>
        <cfvo type="min"/>
        <cfvo type="max"/>
        <color rgb="FFFF7128"/>
        <color rgb="FFFFEF9C"/>
      </colorScale>
    </cfRule>
  </conditionalFormatting>
  <conditionalFormatting sqref="N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75">
      <colorScale>
        <cfvo type="min"/>
        <cfvo type="max"/>
        <color rgb="FFFF7128"/>
        <color rgb="FFFFEF9C"/>
      </colorScale>
    </cfRule>
  </conditionalFormatting>
  <conditionalFormatting sqref="N8">
    <cfRule type="colorScale" priority="17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77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17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9">
    <cfRule type="colorScale" priority="179">
      <colorScale>
        <cfvo type="min"/>
        <cfvo type="max"/>
        <color rgb="FFFF7128"/>
        <color rgb="FFFFEF9C"/>
      </colorScale>
    </cfRule>
  </conditionalFormatting>
  <conditionalFormatting sqref="N9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81">
      <colorScale>
        <cfvo type="min"/>
        <cfvo type="max"/>
        <color rgb="FFFF7128"/>
        <color rgb="FFFFEF9C"/>
      </colorScale>
    </cfRule>
  </conditionalFormatting>
  <conditionalFormatting sqref="N9">
    <cfRule type="colorScale" priority="18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83">
      <colorScale>
        <cfvo type="percent" val="50"/>
        <cfvo type="max"/>
        <color rgb="FFFF7128"/>
        <color rgb="FFFFEF9C"/>
      </colorScale>
    </cfRule>
  </conditionalFormatting>
  <conditionalFormatting sqref="N10">
    <cfRule type="colorScale" priority="19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0">
    <cfRule type="colorScale" priority="192">
      <colorScale>
        <cfvo type="min"/>
        <cfvo type="max"/>
        <color rgb="FFFF7128"/>
        <color rgb="FFFFEF9C"/>
      </colorScale>
    </cfRule>
  </conditionalFormatting>
  <conditionalFormatting sqref="N10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94">
      <colorScale>
        <cfvo type="min"/>
        <cfvo type="max"/>
        <color rgb="FFFF7128"/>
        <color rgb="FFFFEF9C"/>
      </colorScale>
    </cfRule>
  </conditionalFormatting>
  <conditionalFormatting sqref="N10">
    <cfRule type="colorScale" priority="19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96">
      <colorScale>
        <cfvo type="percent" val="50"/>
        <cfvo type="max"/>
        <color rgb="FFFF7128"/>
        <color rgb="FFFFEF9C"/>
      </colorScale>
    </cfRule>
  </conditionalFormatting>
  <conditionalFormatting sqref="I6:I10 K6:K10 M6:M10 R6:R10 T6:T10 V6:V10">
    <cfRule type="cellIs" dxfId="29" priority="197" operator="lessThan">
      <formula>5</formula>
    </cfRule>
  </conditionalFormatting>
  <conditionalFormatting sqref="I6:I10 K6:K10 M6:M10 R6:R10 T6:T10 V6:V10">
    <cfRule type="cellIs" dxfId="28" priority="198" operator="equal">
      <formula>5</formula>
    </cfRule>
  </conditionalFormatting>
  <conditionalFormatting sqref="R6">
    <cfRule type="cellIs" dxfId="27" priority="200" operator="equal">
      <formula>5</formula>
    </cfRule>
  </conditionalFormatting>
  <conditionalFormatting sqref="R7">
    <cfRule type="cellIs" dxfId="26" priority="201" operator="equal">
      <formula>5</formula>
    </cfRule>
  </conditionalFormatting>
  <conditionalFormatting sqref="R8">
    <cfRule type="cellIs" dxfId="25" priority="203" operator="equal">
      <formula>5</formula>
    </cfRule>
  </conditionalFormatting>
  <conditionalFormatting sqref="R9">
    <cfRule type="cellIs" dxfId="24" priority="204" operator="equal">
      <formula>5</formula>
    </cfRule>
  </conditionalFormatting>
  <conditionalFormatting sqref="S6">
    <cfRule type="colorScale" priority="2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">
    <cfRule type="cellIs" dxfId="23" priority="227" operator="equal">
      <formula>5</formula>
    </cfRule>
  </conditionalFormatting>
  <conditionalFormatting sqref="S6">
    <cfRule type="cellIs" dxfId="22" priority="228" operator="greaterThan">
      <formula>0.5</formula>
    </cfRule>
  </conditionalFormatting>
  <conditionalFormatting sqref="S6">
    <cfRule type="colorScale" priority="229">
      <colorScale>
        <cfvo type="min"/>
        <cfvo type="max"/>
        <color rgb="FFFF7128"/>
        <color rgb="FFFFEF9C"/>
      </colorScale>
    </cfRule>
  </conditionalFormatting>
  <conditionalFormatting sqref="S6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olorScale" priority="231">
      <colorScale>
        <cfvo type="min"/>
        <cfvo type="max"/>
        <color rgb="FFFF7128"/>
        <color rgb="FFFFEF9C"/>
      </colorScale>
    </cfRule>
  </conditionalFormatting>
  <conditionalFormatting sqref="S6">
    <cfRule type="colorScale" priority="23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">
    <cfRule type="colorScale" priority="233">
      <colorScale>
        <cfvo type="percent" val="50"/>
        <cfvo type="max"/>
        <color rgb="FFFF7128"/>
        <color rgb="FFFFEF9C"/>
      </colorScale>
    </cfRule>
  </conditionalFormatting>
  <conditionalFormatting sqref="S7">
    <cfRule type="colorScale" priority="2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7">
    <cfRule type="cellIs" dxfId="21" priority="235" operator="equal">
      <formula>5</formula>
    </cfRule>
  </conditionalFormatting>
  <conditionalFormatting sqref="S7">
    <cfRule type="cellIs" dxfId="20" priority="236" operator="greaterThan">
      <formula>0.5</formula>
    </cfRule>
  </conditionalFormatting>
  <conditionalFormatting sqref="S7">
    <cfRule type="colorScale" priority="237">
      <colorScale>
        <cfvo type="min"/>
        <cfvo type="max"/>
        <color rgb="FFFF7128"/>
        <color rgb="FFFFEF9C"/>
      </colorScale>
    </cfRule>
  </conditionalFormatting>
  <conditionalFormatting sqref="S7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9">
      <colorScale>
        <cfvo type="min"/>
        <cfvo type="max"/>
        <color rgb="FFFF7128"/>
        <color rgb="FFFFEF9C"/>
      </colorScale>
    </cfRule>
  </conditionalFormatting>
  <conditionalFormatting sqref="S7"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41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2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8">
    <cfRule type="cellIs" dxfId="19" priority="251" operator="equal">
      <formula>5</formula>
    </cfRule>
  </conditionalFormatting>
  <conditionalFormatting sqref="S8">
    <cfRule type="cellIs" dxfId="18" priority="252" operator="greaterThan">
      <formula>0.5</formula>
    </cfRule>
  </conditionalFormatting>
  <conditionalFormatting sqref="S8">
    <cfRule type="colorScale" priority="253">
      <colorScale>
        <cfvo type="min"/>
        <cfvo type="max"/>
        <color rgb="FFFF7128"/>
        <color rgb="FFFFEF9C"/>
      </colorScale>
    </cfRule>
  </conditionalFormatting>
  <conditionalFormatting sqref="S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55">
      <colorScale>
        <cfvo type="min"/>
        <cfvo type="max"/>
        <color rgb="FFFF7128"/>
        <color rgb="FFFFEF9C"/>
      </colorScale>
    </cfRule>
  </conditionalFormatting>
  <conditionalFormatting sqref="S8">
    <cfRule type="colorScale" priority="25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8">
    <cfRule type="colorScale" priority="257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2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ellIs" dxfId="17" priority="259" operator="equal">
      <formula>5</formula>
    </cfRule>
  </conditionalFormatting>
  <conditionalFormatting sqref="S9">
    <cfRule type="cellIs" dxfId="16" priority="260" operator="greaterThan">
      <formula>0.5</formula>
    </cfRule>
  </conditionalFormatting>
  <conditionalFormatting sqref="S9">
    <cfRule type="colorScale" priority="261">
      <colorScale>
        <cfvo type="min"/>
        <cfvo type="max"/>
        <color rgb="FFFF7128"/>
        <color rgb="FFFFEF9C"/>
      </colorScale>
    </cfRule>
  </conditionalFormatting>
  <conditionalFormatting sqref="S9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63">
      <colorScale>
        <cfvo type="min"/>
        <cfvo type="max"/>
        <color rgb="FFFF7128"/>
        <color rgb="FFFFEF9C"/>
      </colorScale>
    </cfRule>
  </conditionalFormatting>
  <conditionalFormatting sqref="S9">
    <cfRule type="colorScale" priority="26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65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2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0">
    <cfRule type="cellIs" dxfId="15" priority="275" operator="equal">
      <formula>5</formula>
    </cfRule>
  </conditionalFormatting>
  <conditionalFormatting sqref="S10">
    <cfRule type="cellIs" dxfId="14" priority="276" operator="greaterThan">
      <formula>0.5</formula>
    </cfRule>
  </conditionalFormatting>
  <conditionalFormatting sqref="S10">
    <cfRule type="colorScale" priority="277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79">
      <colorScale>
        <cfvo type="min"/>
        <cfvo type="max"/>
        <color rgb="FFFF7128"/>
        <color rgb="FFFFEF9C"/>
      </colorScale>
    </cfRule>
  </conditionalFormatting>
  <conditionalFormatting sqref="S10">
    <cfRule type="colorScale" priority="28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81">
      <colorScale>
        <cfvo type="percent" val="50"/>
        <cfvo type="max"/>
        <color rgb="FFFF7128"/>
        <color rgb="FFFFEF9C"/>
      </colorScale>
    </cfRule>
  </conditionalFormatting>
  <conditionalFormatting sqref="T6">
    <cfRule type="cellIs" dxfId="13" priority="283" operator="equal">
      <formula>5</formula>
    </cfRule>
  </conditionalFormatting>
  <conditionalFormatting sqref="T7">
    <cfRule type="cellIs" dxfId="12" priority="284" operator="equal">
      <formula>5</formula>
    </cfRule>
  </conditionalFormatting>
  <conditionalFormatting sqref="T8">
    <cfRule type="cellIs" dxfId="11" priority="286" operator="equal">
      <formula>5</formula>
    </cfRule>
  </conditionalFormatting>
  <conditionalFormatting sqref="T9">
    <cfRule type="cellIs" dxfId="10" priority="287" operator="equal">
      <formula>5</formula>
    </cfRule>
  </conditionalFormatting>
  <conditionalFormatting sqref="U6">
    <cfRule type="colorScale" priority="2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">
    <cfRule type="cellIs" dxfId="9" priority="300" operator="equal">
      <formula>5</formula>
    </cfRule>
  </conditionalFormatting>
  <conditionalFormatting sqref="U6">
    <cfRule type="cellIs" dxfId="8" priority="301" operator="greaterThan">
      <formula>0.5</formula>
    </cfRule>
  </conditionalFormatting>
  <conditionalFormatting sqref="U6">
    <cfRule type="colorScale" priority="302">
      <colorScale>
        <cfvo type="min"/>
        <cfvo type="max"/>
        <color rgb="FFFF7128"/>
        <color rgb="FFFFEF9C"/>
      </colorScale>
    </cfRule>
  </conditionalFormatting>
  <conditionalFormatting sqref="U6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colorScale" priority="304">
      <colorScale>
        <cfvo type="min"/>
        <cfvo type="max"/>
        <color rgb="FFFF7128"/>
        <color rgb="FFFFEF9C"/>
      </colorScale>
    </cfRule>
  </conditionalFormatting>
  <conditionalFormatting sqref="U6">
    <cfRule type="colorScale" priority="30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">
    <cfRule type="colorScale" priority="306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3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7">
    <cfRule type="cellIs" dxfId="7" priority="308" operator="equal">
      <formula>5</formula>
    </cfRule>
  </conditionalFormatting>
  <conditionalFormatting sqref="U7">
    <cfRule type="cellIs" dxfId="6" priority="309" operator="greaterThan">
      <formula>0.5</formula>
    </cfRule>
  </conditionalFormatting>
  <conditionalFormatting sqref="U7">
    <cfRule type="colorScale" priority="310">
      <colorScale>
        <cfvo type="min"/>
        <cfvo type="max"/>
        <color rgb="FFFF7128"/>
        <color rgb="FFFFEF9C"/>
      </colorScale>
    </cfRule>
  </conditionalFormatting>
  <conditionalFormatting sqref="U7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312">
      <colorScale>
        <cfvo type="min"/>
        <cfvo type="max"/>
        <color rgb="FFFF7128"/>
        <color rgb="FFFFEF9C"/>
      </colorScale>
    </cfRule>
  </conditionalFormatting>
  <conditionalFormatting sqref="U7">
    <cfRule type="colorScale" priority="31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314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3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8">
    <cfRule type="cellIs" dxfId="5" priority="324" operator="equal">
      <formula>5</formula>
    </cfRule>
  </conditionalFormatting>
  <conditionalFormatting sqref="U8">
    <cfRule type="cellIs" dxfId="4" priority="325" operator="greaterThan">
      <formula>0.5</formula>
    </cfRule>
  </conditionalFormatting>
  <conditionalFormatting sqref="U8">
    <cfRule type="colorScale" priority="326">
      <colorScale>
        <cfvo type="min"/>
        <cfvo type="max"/>
        <color rgb="FFFF7128"/>
        <color rgb="FFFFEF9C"/>
      </colorScale>
    </cfRule>
  </conditionalFormatting>
  <conditionalFormatting sqref="U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28">
      <colorScale>
        <cfvo type="min"/>
        <cfvo type="max"/>
        <color rgb="FFFF7128"/>
        <color rgb="FFFFEF9C"/>
      </colorScale>
    </cfRule>
  </conditionalFormatting>
  <conditionalFormatting sqref="U8">
    <cfRule type="colorScale" priority="32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30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3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9">
    <cfRule type="cellIs" dxfId="3" priority="332" operator="equal">
      <formula>5</formula>
    </cfRule>
  </conditionalFormatting>
  <conditionalFormatting sqref="U9">
    <cfRule type="cellIs" dxfId="2" priority="333" operator="greaterThan">
      <formula>0.5</formula>
    </cfRule>
  </conditionalFormatting>
  <conditionalFormatting sqref="U9">
    <cfRule type="colorScale" priority="334">
      <colorScale>
        <cfvo type="min"/>
        <cfvo type="max"/>
        <color rgb="FFFF7128"/>
        <color rgb="FFFFEF9C"/>
      </colorScale>
    </cfRule>
  </conditionalFormatting>
  <conditionalFormatting sqref="U9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36">
      <colorScale>
        <cfvo type="min"/>
        <cfvo type="max"/>
        <color rgb="FFFF7128"/>
        <color rgb="FFFFEF9C"/>
      </colorScale>
    </cfRule>
  </conditionalFormatting>
  <conditionalFormatting sqref="U9">
    <cfRule type="colorScale" priority="33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338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3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0">
    <cfRule type="cellIs" dxfId="1" priority="348" operator="equal">
      <formula>5</formula>
    </cfRule>
  </conditionalFormatting>
  <conditionalFormatting sqref="U10">
    <cfRule type="cellIs" dxfId="0" priority="349" operator="greaterThan">
      <formula>0.5</formula>
    </cfRule>
  </conditionalFormatting>
  <conditionalFormatting sqref="U10">
    <cfRule type="colorScale" priority="350">
      <colorScale>
        <cfvo type="min"/>
        <cfvo type="max"/>
        <color rgb="FFFF7128"/>
        <color rgb="FFFFEF9C"/>
      </colorScale>
    </cfRule>
  </conditionalFormatting>
  <conditionalFormatting sqref="U10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2">
      <colorScale>
        <cfvo type="min"/>
        <cfvo type="max"/>
        <color rgb="FFFF7128"/>
        <color rgb="FFFFEF9C"/>
      </colorScale>
    </cfRule>
  </conditionalFormatting>
  <conditionalFormatting sqref="U10">
    <cfRule type="colorScale" priority="35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54">
      <colorScale>
        <cfvo type="percent" val="50"/>
        <cfvo type="max"/>
        <color rgb="FFFF7128"/>
        <color rgb="FFFFEF9C"/>
      </colorScale>
    </cfRule>
  </conditionalFormatting>
  <conditionalFormatting sqref="W7">
    <cfRule type="colorScale" priority="36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7">
    <cfRule type="colorScale" priority="368">
      <colorScale>
        <cfvo type="min"/>
        <cfvo type="max"/>
        <color rgb="FFFF7128"/>
        <color rgb="FFFFEF9C"/>
      </colorScale>
    </cfRule>
  </conditionalFormatting>
  <conditionalFormatting sqref="W7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70">
      <colorScale>
        <cfvo type="min"/>
        <cfvo type="max"/>
        <color rgb="FFFF7128"/>
        <color rgb="FFFFEF9C"/>
      </colorScale>
    </cfRule>
  </conditionalFormatting>
  <conditionalFormatting sqref="W7">
    <cfRule type="colorScale" priority="37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372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37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8">
    <cfRule type="colorScale" priority="380">
      <colorScale>
        <cfvo type="min"/>
        <cfvo type="max"/>
        <color rgb="FFFF7128"/>
        <color rgb="FFFFEF9C"/>
      </colorScale>
    </cfRule>
  </conditionalFormatting>
  <conditionalFormatting sqref="W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2">
      <colorScale>
        <cfvo type="min"/>
        <cfvo type="max"/>
        <color rgb="FFFF7128"/>
        <color rgb="FFFFEF9C"/>
      </colorScale>
    </cfRule>
  </conditionalFormatting>
  <conditionalFormatting sqref="W8">
    <cfRule type="colorScale" priority="38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4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38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9">
    <cfRule type="colorScale" priority="386">
      <colorScale>
        <cfvo type="min"/>
        <cfvo type="max"/>
        <color rgb="FFFF7128"/>
        <color rgb="FFFFEF9C"/>
      </colorScale>
    </cfRule>
  </conditionalFormatting>
  <conditionalFormatting sqref="W9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88">
      <colorScale>
        <cfvo type="min"/>
        <cfvo type="max"/>
        <color rgb="FFFF7128"/>
        <color rgb="FFFFEF9C"/>
      </colorScale>
    </cfRule>
  </conditionalFormatting>
  <conditionalFormatting sqref="W9">
    <cfRule type="colorScale" priority="38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90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39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0">
    <cfRule type="colorScale" priority="398">
      <colorScale>
        <cfvo type="min"/>
        <cfvo type="max"/>
        <color rgb="FFFF7128"/>
        <color rgb="FFFFEF9C"/>
      </colorScale>
    </cfRule>
  </conditionalFormatting>
  <conditionalFormatting sqref="W10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00">
      <colorScale>
        <cfvo type="min"/>
        <cfvo type="max"/>
        <color rgb="FFFF7128"/>
        <color rgb="FFFFEF9C"/>
      </colorScale>
    </cfRule>
  </conditionalFormatting>
  <conditionalFormatting sqref="W10">
    <cfRule type="colorScale" priority="40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02">
      <colorScale>
        <cfvo type="percent" val="50"/>
        <cfvo type="max"/>
        <color rgb="FFFF7128"/>
        <color rgb="FFFFEF9C"/>
      </colorScale>
    </cfRule>
  </conditionalFormatting>
  <conditionalFormatting sqref="J6:J10">
    <cfRule type="colorScale" priority="6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J10">
    <cfRule type="colorScale" priority="690">
      <colorScale>
        <cfvo type="min"/>
        <cfvo type="max"/>
        <color rgb="FFFF7128"/>
        <color rgb="FFFFEF9C"/>
      </colorScale>
    </cfRule>
  </conditionalFormatting>
  <conditionalFormatting sqref="J6:J10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:J10">
    <cfRule type="colorScale" priority="69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:J10">
    <cfRule type="colorScale" priority="696">
      <colorScale>
        <cfvo type="percent" val="50"/>
        <cfvo type="max"/>
        <color rgb="FFFF7128"/>
        <color rgb="FFFFEF9C"/>
      </colorScale>
    </cfRule>
  </conditionalFormatting>
  <conditionalFormatting sqref="L6:L10">
    <cfRule type="colorScale" priority="6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:L10">
    <cfRule type="colorScale" priority="700">
      <colorScale>
        <cfvo type="min"/>
        <cfvo type="max"/>
        <color rgb="FFFF7128"/>
        <color rgb="FFFFEF9C"/>
      </colorScale>
    </cfRule>
  </conditionalFormatting>
  <conditionalFormatting sqref="L6:L10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10">
    <cfRule type="colorScale" priority="70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6:L10">
    <cfRule type="colorScale" priority="706">
      <colorScale>
        <cfvo type="percent" val="50"/>
        <cfvo type="max"/>
        <color rgb="FFFF7128"/>
        <color rgb="FFFFEF9C"/>
      </colorScale>
    </cfRule>
  </conditionalFormatting>
  <conditionalFormatting sqref="N6:N10">
    <cfRule type="colorScale" priority="70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6:N10">
    <cfRule type="colorScale" priority="710">
      <colorScale>
        <cfvo type="min"/>
        <cfvo type="max"/>
        <color rgb="FFFF7128"/>
        <color rgb="FFFFEF9C"/>
      </colorScale>
    </cfRule>
  </conditionalFormatting>
  <conditionalFormatting sqref="N6:N10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N10">
    <cfRule type="colorScale" priority="71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10">
    <cfRule type="colorScale" priority="716">
      <colorScale>
        <cfvo type="percent" val="50"/>
        <cfvo type="max"/>
        <color rgb="FFFF7128"/>
        <color rgb="FFFFEF9C"/>
      </colorScale>
    </cfRule>
  </conditionalFormatting>
  <conditionalFormatting sqref="S6:S10">
    <cfRule type="colorScale" priority="7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:S10">
    <cfRule type="colorScale" priority="720">
      <colorScale>
        <cfvo type="min"/>
        <cfvo type="max"/>
        <color rgb="FFFF7128"/>
        <color rgb="FFFFEF9C"/>
      </colorScale>
    </cfRule>
  </conditionalFormatting>
  <conditionalFormatting sqref="S6:S10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:S10">
    <cfRule type="colorScale" priority="72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6:S10">
    <cfRule type="colorScale" priority="726">
      <colorScale>
        <cfvo type="percent" val="50"/>
        <cfvo type="max"/>
        <color rgb="FFFF7128"/>
        <color rgb="FFFFEF9C"/>
      </colorScale>
    </cfRule>
  </conditionalFormatting>
  <conditionalFormatting sqref="U6:U10">
    <cfRule type="colorScale" priority="7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10">
    <cfRule type="colorScale" priority="730">
      <colorScale>
        <cfvo type="min"/>
        <cfvo type="max"/>
        <color rgb="FFFF7128"/>
        <color rgb="FFFFEF9C"/>
      </colorScale>
    </cfRule>
  </conditionalFormatting>
  <conditionalFormatting sqref="U6:U10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:U10">
    <cfRule type="colorScale" priority="73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:U10">
    <cfRule type="colorScale" priority="736">
      <colorScale>
        <cfvo type="percent" val="50"/>
        <cfvo type="max"/>
        <color rgb="FFFF7128"/>
        <color rgb="FFFFEF9C"/>
      </colorScale>
    </cfRule>
  </conditionalFormatting>
  <conditionalFormatting sqref="W6:W10">
    <cfRule type="colorScale" priority="7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6:W10">
    <cfRule type="colorScale" priority="740">
      <colorScale>
        <cfvo type="min"/>
        <cfvo type="max"/>
        <color rgb="FFFF7128"/>
        <color rgb="FFFFEF9C"/>
      </colorScale>
    </cfRule>
  </conditionalFormatting>
  <conditionalFormatting sqref="W6:W10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:W10">
    <cfRule type="colorScale" priority="74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6:W10">
    <cfRule type="colorScale" priority="746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" footer="0"/>
  <pageSetup scale="5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/>
  </sheetViews>
  <sheetFormatPr baseColWidth="10" defaultColWidth="14.42578125" defaultRowHeight="15" customHeight="1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>
      <c r="A1" s="28" t="s">
        <v>82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11.2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1.25" customHeight="1">
      <c r="A3" s="29"/>
      <c r="B3" s="30" t="s">
        <v>83</v>
      </c>
      <c r="C3" s="72" t="s">
        <v>84</v>
      </c>
      <c r="D3" s="48"/>
      <c r="E3" s="29"/>
      <c r="F3" s="30" t="s">
        <v>85</v>
      </c>
      <c r="G3" s="31" t="s">
        <v>86</v>
      </c>
      <c r="H3" s="31" t="s">
        <v>87</v>
      </c>
      <c r="I3" s="72" t="s">
        <v>88</v>
      </c>
      <c r="J3" s="53"/>
      <c r="K3" s="53"/>
      <c r="L3" s="48"/>
      <c r="M3" s="29"/>
      <c r="N3" s="30" t="s">
        <v>89</v>
      </c>
      <c r="O3" s="72" t="s">
        <v>84</v>
      </c>
      <c r="P3" s="53"/>
      <c r="Q3" s="48"/>
      <c r="R3" s="29"/>
      <c r="S3" s="29"/>
      <c r="T3" s="29"/>
      <c r="U3" s="29"/>
      <c r="V3" s="29"/>
      <c r="W3" s="29"/>
      <c r="X3" s="29"/>
      <c r="Y3" s="29"/>
      <c r="Z3" s="29"/>
    </row>
    <row r="4" spans="1:26" ht="53.25" customHeight="1">
      <c r="A4" s="29"/>
      <c r="B4" s="32" t="s">
        <v>35</v>
      </c>
      <c r="C4" s="73" t="s">
        <v>90</v>
      </c>
      <c r="D4" s="48"/>
      <c r="E4" s="29"/>
      <c r="F4" s="65" t="s">
        <v>91</v>
      </c>
      <c r="G4" s="65" t="s">
        <v>92</v>
      </c>
      <c r="H4" s="81" t="s">
        <v>93</v>
      </c>
      <c r="I4" s="74" t="s">
        <v>94</v>
      </c>
      <c r="J4" s="75"/>
      <c r="K4" s="75"/>
      <c r="L4" s="76"/>
      <c r="M4" s="29"/>
      <c r="N4" s="33" t="s">
        <v>95</v>
      </c>
      <c r="O4" s="73" t="s">
        <v>96</v>
      </c>
      <c r="P4" s="53"/>
      <c r="Q4" s="48"/>
      <c r="R4" s="29"/>
      <c r="S4" s="29"/>
      <c r="T4" s="29"/>
      <c r="U4" s="29"/>
      <c r="V4" s="29"/>
      <c r="W4" s="29"/>
      <c r="X4" s="29"/>
      <c r="Y4" s="29"/>
      <c r="Z4" s="29"/>
    </row>
    <row r="5" spans="1:26" ht="53.25" customHeight="1">
      <c r="A5" s="29"/>
      <c r="B5" s="32" t="s">
        <v>59</v>
      </c>
      <c r="C5" s="73" t="s">
        <v>97</v>
      </c>
      <c r="D5" s="48"/>
      <c r="E5" s="29"/>
      <c r="F5" s="67"/>
      <c r="G5" s="67"/>
      <c r="H5" s="67"/>
      <c r="I5" s="82"/>
      <c r="J5" s="83"/>
      <c r="K5" s="83"/>
      <c r="L5" s="84"/>
      <c r="M5" s="29"/>
      <c r="N5" s="33" t="s">
        <v>98</v>
      </c>
      <c r="O5" s="73" t="s">
        <v>99</v>
      </c>
      <c r="P5" s="53"/>
      <c r="Q5" s="48"/>
      <c r="R5" s="29"/>
      <c r="S5" s="29"/>
      <c r="T5" s="29"/>
      <c r="U5" s="29"/>
      <c r="V5" s="29"/>
      <c r="W5" s="29"/>
      <c r="X5" s="29"/>
      <c r="Y5" s="29"/>
      <c r="Z5" s="29"/>
    </row>
    <row r="6" spans="1:26" ht="60" customHeight="1">
      <c r="A6" s="29"/>
      <c r="B6" s="29"/>
      <c r="C6" s="29"/>
      <c r="D6" s="29"/>
      <c r="E6" s="29"/>
      <c r="F6" s="52"/>
      <c r="G6" s="52"/>
      <c r="H6" s="52"/>
      <c r="I6" s="77"/>
      <c r="J6" s="78"/>
      <c r="K6" s="78"/>
      <c r="L6" s="79"/>
      <c r="M6" s="29"/>
      <c r="N6" s="33" t="s">
        <v>100</v>
      </c>
      <c r="O6" s="73" t="s">
        <v>101</v>
      </c>
      <c r="P6" s="53"/>
      <c r="Q6" s="48"/>
      <c r="R6" s="29"/>
      <c r="S6" s="29"/>
      <c r="T6" s="29"/>
      <c r="U6" s="29"/>
      <c r="V6" s="29"/>
      <c r="W6" s="29"/>
      <c r="X6" s="29"/>
      <c r="Y6" s="29"/>
      <c r="Z6" s="29"/>
    </row>
    <row r="7" spans="1:26" ht="79.5" customHeight="1">
      <c r="A7" s="29"/>
      <c r="B7" s="30" t="s">
        <v>102</v>
      </c>
      <c r="C7" s="72" t="s">
        <v>84</v>
      </c>
      <c r="D7" s="48"/>
      <c r="E7" s="29"/>
      <c r="F7" s="34" t="s">
        <v>103</v>
      </c>
      <c r="G7" s="35" t="s">
        <v>93</v>
      </c>
      <c r="H7" s="35" t="s">
        <v>104</v>
      </c>
      <c r="I7" s="64" t="s">
        <v>105</v>
      </c>
      <c r="J7" s="53"/>
      <c r="K7" s="53"/>
      <c r="L7" s="48"/>
      <c r="M7" s="29"/>
      <c r="N7" s="36" t="s">
        <v>106</v>
      </c>
      <c r="O7" s="73" t="s">
        <v>107</v>
      </c>
      <c r="P7" s="53"/>
      <c r="Q7" s="48"/>
      <c r="R7" s="29"/>
      <c r="S7" s="29"/>
      <c r="T7" s="29"/>
      <c r="U7" s="29"/>
      <c r="V7" s="29"/>
      <c r="W7" s="29"/>
      <c r="X7" s="29"/>
      <c r="Y7" s="29"/>
      <c r="Z7" s="29"/>
    </row>
    <row r="8" spans="1:26" ht="11.25" customHeight="1">
      <c r="A8" s="29"/>
      <c r="B8" s="37" t="s">
        <v>36</v>
      </c>
      <c r="C8" s="73" t="s">
        <v>108</v>
      </c>
      <c r="D8" s="48"/>
      <c r="E8" s="29"/>
      <c r="F8" s="34" t="s">
        <v>109</v>
      </c>
      <c r="G8" s="35" t="s">
        <v>110</v>
      </c>
      <c r="H8" s="34" t="s">
        <v>111</v>
      </c>
      <c r="I8" s="64" t="s">
        <v>112</v>
      </c>
      <c r="J8" s="53"/>
      <c r="K8" s="53"/>
      <c r="L8" s="48"/>
      <c r="M8" s="29"/>
      <c r="N8" s="36" t="s">
        <v>113</v>
      </c>
      <c r="O8" s="73" t="s">
        <v>114</v>
      </c>
      <c r="P8" s="53"/>
      <c r="Q8" s="48"/>
      <c r="R8" s="29"/>
      <c r="S8" s="29"/>
      <c r="T8" s="29"/>
      <c r="U8" s="29"/>
      <c r="V8" s="29"/>
      <c r="W8" s="29"/>
      <c r="X8" s="29"/>
      <c r="Y8" s="29"/>
      <c r="Z8" s="29"/>
    </row>
    <row r="9" spans="1:26" ht="51.75" customHeight="1">
      <c r="A9" s="29"/>
      <c r="B9" s="37" t="s">
        <v>49</v>
      </c>
      <c r="C9" s="64" t="s">
        <v>115</v>
      </c>
      <c r="D9" s="48"/>
      <c r="E9" s="29"/>
      <c r="F9" s="65" t="s">
        <v>60</v>
      </c>
      <c r="G9" s="65" t="s">
        <v>111</v>
      </c>
      <c r="H9" s="81" t="s">
        <v>116</v>
      </c>
      <c r="I9" s="74" t="s">
        <v>117</v>
      </c>
      <c r="J9" s="75"/>
      <c r="K9" s="75"/>
      <c r="L9" s="76"/>
      <c r="M9" s="29"/>
      <c r="N9" s="36" t="s">
        <v>118</v>
      </c>
      <c r="O9" s="73" t="s">
        <v>119</v>
      </c>
      <c r="P9" s="53"/>
      <c r="Q9" s="48"/>
      <c r="R9" s="29"/>
      <c r="S9" s="29"/>
      <c r="T9" s="29"/>
      <c r="U9" s="29"/>
      <c r="V9" s="29"/>
      <c r="W9" s="29"/>
      <c r="X9" s="29"/>
      <c r="Y9" s="29"/>
      <c r="Z9" s="29"/>
    </row>
    <row r="10" spans="1:26" ht="22.5" customHeight="1">
      <c r="A10" s="29"/>
      <c r="B10" s="29"/>
      <c r="C10" s="29"/>
      <c r="D10" s="29"/>
      <c r="E10" s="29"/>
      <c r="F10" s="52"/>
      <c r="G10" s="52"/>
      <c r="H10" s="52"/>
      <c r="I10" s="77"/>
      <c r="J10" s="78"/>
      <c r="K10" s="78"/>
      <c r="L10" s="79"/>
      <c r="M10" s="29"/>
      <c r="N10" s="80" t="s">
        <v>120</v>
      </c>
      <c r="O10" s="74" t="s">
        <v>121</v>
      </c>
      <c r="P10" s="75"/>
      <c r="Q10" s="76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39" customHeight="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52"/>
      <c r="O11" s="77"/>
      <c r="P11" s="78"/>
      <c r="Q11" s="7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52.5" customHeight="1">
      <c r="A12" s="29"/>
      <c r="B12" s="29"/>
      <c r="C12" s="29"/>
      <c r="D12" s="29"/>
      <c r="E12" s="29"/>
      <c r="F12" s="29"/>
      <c r="G12" s="29"/>
      <c r="H12" s="38"/>
      <c r="I12" s="38"/>
      <c r="J12" s="29"/>
      <c r="K12" s="29"/>
      <c r="L12" s="29"/>
      <c r="M12" s="29"/>
      <c r="N12" s="36" t="s">
        <v>122</v>
      </c>
      <c r="O12" s="73" t="s">
        <v>123</v>
      </c>
      <c r="P12" s="53"/>
      <c r="Q12" s="48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11.25" customHeight="1">
      <c r="A13" s="29"/>
      <c r="B13" s="29"/>
      <c r="C13" s="29"/>
      <c r="D13" s="29"/>
      <c r="E13" s="29"/>
      <c r="F13" s="38"/>
      <c r="G13" s="38"/>
      <c r="H13" s="38"/>
      <c r="I13" s="38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1.25" customHeight="1">
      <c r="A14" s="29"/>
      <c r="B14" s="29"/>
      <c r="C14" s="70" t="s">
        <v>124</v>
      </c>
      <c r="D14" s="48"/>
      <c r="E14" s="29"/>
      <c r="F14" s="71" t="s">
        <v>125</v>
      </c>
      <c r="G14" s="53"/>
      <c r="H14" s="53"/>
      <c r="I14" s="53"/>
      <c r="J14" s="53"/>
      <c r="K14" s="53"/>
      <c r="L14" s="48"/>
      <c r="M14" s="29"/>
      <c r="N14" s="29"/>
      <c r="O14" s="71" t="s">
        <v>126</v>
      </c>
      <c r="P14" s="53"/>
      <c r="Q14" s="53"/>
      <c r="R14" s="53"/>
      <c r="S14" s="53"/>
      <c r="T14" s="53"/>
      <c r="U14" s="48"/>
      <c r="V14" s="29"/>
      <c r="W14" s="29"/>
      <c r="X14" s="68" t="s">
        <v>127</v>
      </c>
      <c r="Y14" s="48"/>
      <c r="Z14" s="29"/>
    </row>
    <row r="15" spans="1:26" ht="63" customHeight="1">
      <c r="A15" s="29"/>
      <c r="B15" s="29"/>
      <c r="C15" s="39" t="s">
        <v>128</v>
      </c>
      <c r="D15" s="39" t="s">
        <v>129</v>
      </c>
      <c r="E15" s="29"/>
      <c r="F15" s="71" t="s">
        <v>126</v>
      </c>
      <c r="G15" s="53"/>
      <c r="H15" s="53"/>
      <c r="I15" s="53"/>
      <c r="J15" s="53"/>
      <c r="K15" s="53"/>
      <c r="L15" s="48"/>
      <c r="M15" s="29"/>
      <c r="N15" s="40"/>
      <c r="O15" s="68" t="s">
        <v>130</v>
      </c>
      <c r="P15" s="48"/>
      <c r="Q15" s="35" t="s">
        <v>131</v>
      </c>
      <c r="R15" s="35" t="s">
        <v>132</v>
      </c>
      <c r="S15" s="35" t="s">
        <v>133</v>
      </c>
      <c r="T15" s="35" t="s">
        <v>134</v>
      </c>
      <c r="U15" s="35" t="s">
        <v>135</v>
      </c>
      <c r="V15" s="29"/>
      <c r="W15" s="29"/>
      <c r="X15" s="41" t="s">
        <v>136</v>
      </c>
      <c r="Y15" s="39" t="s">
        <v>128</v>
      </c>
      <c r="Z15" s="29"/>
    </row>
    <row r="16" spans="1:26" ht="51.75" customHeight="1">
      <c r="A16" s="29"/>
      <c r="B16" s="66" t="s">
        <v>137</v>
      </c>
      <c r="C16" s="37" t="s">
        <v>138</v>
      </c>
      <c r="D16" s="34">
        <v>1</v>
      </c>
      <c r="E16" s="38"/>
      <c r="F16" s="68" t="s">
        <v>130</v>
      </c>
      <c r="G16" s="48"/>
      <c r="H16" s="35" t="s">
        <v>131</v>
      </c>
      <c r="I16" s="35" t="s">
        <v>132</v>
      </c>
      <c r="J16" s="35" t="s">
        <v>133</v>
      </c>
      <c r="K16" s="35" t="s">
        <v>134</v>
      </c>
      <c r="L16" s="35" t="s">
        <v>135</v>
      </c>
      <c r="M16" s="29"/>
      <c r="N16" s="29"/>
      <c r="O16" s="68" t="s">
        <v>139</v>
      </c>
      <c r="P16" s="48"/>
      <c r="Q16" s="35" t="s">
        <v>140</v>
      </c>
      <c r="R16" s="35" t="s">
        <v>141</v>
      </c>
      <c r="S16" s="35" t="s">
        <v>142</v>
      </c>
      <c r="T16" s="35" t="s">
        <v>143</v>
      </c>
      <c r="U16" s="35" t="s">
        <v>144</v>
      </c>
      <c r="V16" s="29"/>
      <c r="W16" s="29"/>
      <c r="X16" s="42" t="s">
        <v>145</v>
      </c>
      <c r="Y16" s="35" t="s">
        <v>146</v>
      </c>
      <c r="Z16" s="29"/>
    </row>
    <row r="17" spans="1:26" ht="11.25" customHeight="1">
      <c r="A17" s="29"/>
      <c r="B17" s="67"/>
      <c r="C17" s="37" t="s">
        <v>147</v>
      </c>
      <c r="D17" s="34">
        <v>2</v>
      </c>
      <c r="E17" s="38"/>
      <c r="F17" s="68" t="s">
        <v>139</v>
      </c>
      <c r="G17" s="48"/>
      <c r="H17" s="35" t="s">
        <v>140</v>
      </c>
      <c r="I17" s="35" t="s">
        <v>141</v>
      </c>
      <c r="J17" s="35" t="s">
        <v>142</v>
      </c>
      <c r="K17" s="35" t="s">
        <v>143</v>
      </c>
      <c r="L17" s="35" t="s">
        <v>144</v>
      </c>
      <c r="M17" s="29"/>
      <c r="N17" s="29"/>
      <c r="O17" s="69" t="s">
        <v>128</v>
      </c>
      <c r="P17" s="69" t="s">
        <v>148</v>
      </c>
      <c r="Q17" s="39" t="s">
        <v>149</v>
      </c>
      <c r="R17" s="39" t="s">
        <v>150</v>
      </c>
      <c r="S17" s="39" t="s">
        <v>151</v>
      </c>
      <c r="T17" s="39" t="s">
        <v>152</v>
      </c>
      <c r="U17" s="39" t="s">
        <v>153</v>
      </c>
      <c r="V17" s="29"/>
      <c r="W17" s="29"/>
      <c r="X17" s="43" t="s">
        <v>154</v>
      </c>
      <c r="Y17" s="35" t="s">
        <v>155</v>
      </c>
      <c r="Z17" s="29"/>
    </row>
    <row r="18" spans="1:26" ht="11.25" customHeight="1">
      <c r="A18" s="29"/>
      <c r="B18" s="67"/>
      <c r="C18" s="37" t="s">
        <v>156</v>
      </c>
      <c r="D18" s="34">
        <v>3</v>
      </c>
      <c r="E18" s="38"/>
      <c r="F18" s="69" t="s">
        <v>128</v>
      </c>
      <c r="G18" s="69" t="s">
        <v>148</v>
      </c>
      <c r="H18" s="39" t="s">
        <v>149</v>
      </c>
      <c r="I18" s="39" t="s">
        <v>150</v>
      </c>
      <c r="J18" s="39" t="s">
        <v>151</v>
      </c>
      <c r="K18" s="39" t="s">
        <v>152</v>
      </c>
      <c r="L18" s="39" t="s">
        <v>153</v>
      </c>
      <c r="M18" s="29"/>
      <c r="N18" s="29"/>
      <c r="O18" s="52"/>
      <c r="P18" s="52"/>
      <c r="Q18" s="34">
        <v>1</v>
      </c>
      <c r="R18" s="34">
        <v>2</v>
      </c>
      <c r="S18" s="34">
        <v>3</v>
      </c>
      <c r="T18" s="34">
        <v>4</v>
      </c>
      <c r="U18" s="34">
        <v>5</v>
      </c>
      <c r="V18" s="29"/>
      <c r="W18" s="29"/>
      <c r="X18" s="44">
        <v>5</v>
      </c>
      <c r="Y18" s="35" t="s">
        <v>157</v>
      </c>
      <c r="Z18" s="29"/>
    </row>
    <row r="19" spans="1:26" ht="51.75" customHeight="1">
      <c r="A19" s="29"/>
      <c r="B19" s="67"/>
      <c r="C19" s="37" t="s">
        <v>158</v>
      </c>
      <c r="D19" s="34">
        <v>4</v>
      </c>
      <c r="E19" s="38"/>
      <c r="F19" s="52"/>
      <c r="G19" s="52"/>
      <c r="H19" s="34">
        <v>1</v>
      </c>
      <c r="I19" s="34">
        <v>2</v>
      </c>
      <c r="J19" s="34">
        <v>3</v>
      </c>
      <c r="K19" s="34">
        <v>4</v>
      </c>
      <c r="L19" s="34">
        <v>5</v>
      </c>
      <c r="M19" s="29"/>
      <c r="N19" s="66" t="s">
        <v>137</v>
      </c>
      <c r="O19" s="37" t="s">
        <v>138</v>
      </c>
      <c r="P19" s="34">
        <v>1</v>
      </c>
      <c r="Q19" s="45">
        <v>2</v>
      </c>
      <c r="R19" s="45">
        <v>3</v>
      </c>
      <c r="S19" s="45">
        <v>4</v>
      </c>
      <c r="T19" s="44">
        <v>5</v>
      </c>
      <c r="U19" s="43">
        <v>6</v>
      </c>
      <c r="V19" s="29"/>
      <c r="W19" s="29"/>
      <c r="X19" s="45" t="s">
        <v>159</v>
      </c>
      <c r="Y19" s="35" t="s">
        <v>160</v>
      </c>
      <c r="Z19" s="29"/>
    </row>
    <row r="20" spans="1:26" ht="11.25" customHeight="1">
      <c r="A20" s="29"/>
      <c r="B20" s="52"/>
      <c r="C20" s="37" t="s">
        <v>161</v>
      </c>
      <c r="D20" s="34">
        <v>5</v>
      </c>
      <c r="E20" s="38"/>
      <c r="F20" s="38"/>
      <c r="G20" s="38"/>
      <c r="H20" s="38"/>
      <c r="I20" s="38"/>
      <c r="J20" s="38"/>
      <c r="K20" s="38"/>
      <c r="L20" s="29"/>
      <c r="M20" s="29"/>
      <c r="N20" s="67"/>
      <c r="O20" s="37" t="s">
        <v>147</v>
      </c>
      <c r="P20" s="34">
        <v>2</v>
      </c>
      <c r="Q20" s="45">
        <v>3</v>
      </c>
      <c r="R20" s="45">
        <v>4</v>
      </c>
      <c r="S20" s="44">
        <v>5</v>
      </c>
      <c r="T20" s="43">
        <v>6</v>
      </c>
      <c r="U20" s="43">
        <v>7</v>
      </c>
      <c r="V20" s="29"/>
      <c r="W20" s="29"/>
      <c r="X20" s="29"/>
      <c r="Y20" s="29"/>
      <c r="Z20" s="29"/>
    </row>
    <row r="21" spans="1:26" ht="11.25" customHeight="1">
      <c r="A21" s="29"/>
      <c r="B21" s="29"/>
      <c r="C21" s="29"/>
      <c r="D21" s="29"/>
      <c r="E21" s="29"/>
      <c r="F21" s="38"/>
      <c r="G21" s="38"/>
      <c r="H21" s="38"/>
      <c r="I21" s="38"/>
      <c r="J21" s="38"/>
      <c r="K21" s="38"/>
      <c r="L21" s="29"/>
      <c r="M21" s="29"/>
      <c r="N21" s="67"/>
      <c r="O21" s="37" t="s">
        <v>156</v>
      </c>
      <c r="P21" s="34">
        <v>3</v>
      </c>
      <c r="Q21" s="45">
        <v>4</v>
      </c>
      <c r="R21" s="44">
        <v>5</v>
      </c>
      <c r="S21" s="43">
        <v>6</v>
      </c>
      <c r="T21" s="43">
        <v>7</v>
      </c>
      <c r="U21" s="42">
        <v>8</v>
      </c>
      <c r="V21" s="29"/>
      <c r="W21" s="29"/>
      <c r="X21" s="46" t="s">
        <v>162</v>
      </c>
      <c r="Y21" s="46" t="s">
        <v>163</v>
      </c>
      <c r="Z21" s="29"/>
    </row>
    <row r="22" spans="1:26" ht="11.25" customHeight="1">
      <c r="A22" s="29"/>
      <c r="B22" s="29" t="s">
        <v>164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67"/>
      <c r="O22" s="37" t="s">
        <v>158</v>
      </c>
      <c r="P22" s="34">
        <v>4</v>
      </c>
      <c r="Q22" s="44">
        <v>5</v>
      </c>
      <c r="R22" s="43">
        <v>6</v>
      </c>
      <c r="S22" s="43">
        <v>7</v>
      </c>
      <c r="T22" s="42">
        <v>8</v>
      </c>
      <c r="U22" s="42">
        <v>9</v>
      </c>
      <c r="V22" s="29"/>
      <c r="W22" s="29"/>
      <c r="X22" s="29" t="s">
        <v>165</v>
      </c>
      <c r="Y22" s="29" t="s">
        <v>166</v>
      </c>
      <c r="Z22" s="29"/>
    </row>
    <row r="23" spans="1:26" ht="11.2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52"/>
      <c r="O23" s="37" t="s">
        <v>161</v>
      </c>
      <c r="P23" s="34">
        <v>5</v>
      </c>
      <c r="Q23" s="43">
        <v>6</v>
      </c>
      <c r="R23" s="43">
        <v>7</v>
      </c>
      <c r="S23" s="42">
        <v>8</v>
      </c>
      <c r="T23" s="42">
        <v>9</v>
      </c>
      <c r="U23" s="42">
        <v>10</v>
      </c>
      <c r="V23" s="29"/>
      <c r="W23" s="29"/>
      <c r="X23" s="29" t="s">
        <v>167</v>
      </c>
      <c r="Y23" s="29" t="s">
        <v>65</v>
      </c>
      <c r="Z23" s="29"/>
    </row>
    <row r="24" spans="1:26" ht="11.2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 t="s">
        <v>168</v>
      </c>
      <c r="Y24" s="29"/>
      <c r="Z24" s="29"/>
    </row>
    <row r="25" spans="1:26" ht="11.2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1.25" hidden="1" customHeight="1">
      <c r="A26" s="29"/>
      <c r="B26" s="29"/>
      <c r="C26" s="29" t="s">
        <v>169</v>
      </c>
      <c r="D26" s="29" t="s">
        <v>8</v>
      </c>
      <c r="E26" s="29"/>
      <c r="F26" s="29" t="s">
        <v>13</v>
      </c>
      <c r="G26" s="29" t="s">
        <v>14</v>
      </c>
      <c r="H26" s="29" t="s">
        <v>170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1.25" hidden="1" customHeight="1">
      <c r="A27" s="29"/>
      <c r="B27" s="29"/>
      <c r="C27" s="29" t="s">
        <v>35</v>
      </c>
      <c r="D27" s="29" t="s">
        <v>36</v>
      </c>
      <c r="E27" s="29"/>
      <c r="F27" s="29" t="s">
        <v>171</v>
      </c>
      <c r="G27" s="29" t="s">
        <v>172</v>
      </c>
      <c r="H27" s="29" t="s">
        <v>166</v>
      </c>
      <c r="I27" s="29"/>
      <c r="J27" s="29"/>
      <c r="K27" s="29"/>
      <c r="L27" s="29"/>
      <c r="M27" s="29"/>
      <c r="N27" s="29"/>
      <c r="O27" s="29"/>
      <c r="P27" s="38"/>
      <c r="Q27" s="38"/>
      <c r="R27" s="38"/>
      <c r="S27" s="38"/>
      <c r="T27" s="38"/>
      <c r="U27" s="29"/>
      <c r="V27" s="29"/>
      <c r="W27" s="29"/>
      <c r="X27" s="29"/>
      <c r="Y27" s="29"/>
      <c r="Z27" s="29"/>
    </row>
    <row r="28" spans="1:26" ht="11.25" hidden="1" customHeight="1">
      <c r="A28" s="29"/>
      <c r="B28" s="29"/>
      <c r="C28" s="29" t="s">
        <v>59</v>
      </c>
      <c r="D28" s="29" t="s">
        <v>49</v>
      </c>
      <c r="E28" s="29"/>
      <c r="F28" s="29" t="s">
        <v>173</v>
      </c>
      <c r="G28" s="29" t="s">
        <v>174</v>
      </c>
      <c r="H28" s="29" t="s">
        <v>65</v>
      </c>
      <c r="I28" s="29"/>
      <c r="J28" s="29"/>
      <c r="K28" s="29"/>
      <c r="L28" s="29"/>
      <c r="M28" s="29"/>
      <c r="N28" s="29"/>
      <c r="O28" s="29"/>
      <c r="P28" s="38"/>
      <c r="Q28" s="38"/>
      <c r="R28" s="38"/>
      <c r="S28" s="38"/>
      <c r="T28" s="38"/>
      <c r="U28" s="29"/>
      <c r="V28" s="29"/>
      <c r="W28" s="29"/>
      <c r="X28" s="29"/>
      <c r="Y28" s="29"/>
      <c r="Z28" s="29"/>
    </row>
    <row r="29" spans="1:26" ht="11.25" hidden="1" customHeight="1">
      <c r="A29" s="29"/>
      <c r="B29" s="29"/>
      <c r="C29" s="29"/>
      <c r="D29" s="29"/>
      <c r="E29" s="29"/>
      <c r="F29" s="29" t="s">
        <v>175</v>
      </c>
      <c r="G29" s="29" t="s">
        <v>176</v>
      </c>
      <c r="H29" s="29"/>
      <c r="I29" s="29"/>
      <c r="J29" s="29"/>
      <c r="K29" s="29"/>
      <c r="L29" s="29"/>
      <c r="M29" s="29"/>
      <c r="N29" s="29"/>
      <c r="O29" s="29"/>
      <c r="P29" s="38"/>
      <c r="Q29" s="38"/>
      <c r="R29" s="38"/>
      <c r="S29" s="38"/>
      <c r="T29" s="38"/>
      <c r="U29" s="29"/>
      <c r="V29" s="29"/>
      <c r="W29" s="29"/>
      <c r="X29" s="29"/>
      <c r="Y29" s="29"/>
      <c r="Z29" s="29"/>
    </row>
    <row r="30" spans="1:26" ht="11.25" hidden="1" customHeight="1">
      <c r="A30" s="29"/>
      <c r="B30" s="29"/>
      <c r="C30" s="29"/>
      <c r="D30" s="29"/>
      <c r="E30" s="29"/>
      <c r="F30" s="29" t="s">
        <v>177</v>
      </c>
      <c r="G30" s="29" t="s">
        <v>178</v>
      </c>
      <c r="H30" s="29"/>
      <c r="I30" s="29"/>
      <c r="J30" s="29"/>
      <c r="K30" s="29"/>
      <c r="L30" s="29"/>
      <c r="M30" s="29"/>
      <c r="N30" s="29"/>
      <c r="O30" s="29"/>
      <c r="P30" s="38"/>
      <c r="Q30" s="38"/>
      <c r="R30" s="38"/>
      <c r="S30" s="38"/>
      <c r="T30" s="38"/>
      <c r="U30" s="29"/>
      <c r="V30" s="29"/>
      <c r="W30" s="29"/>
      <c r="X30" s="29"/>
      <c r="Y30" s="29"/>
      <c r="Z30" s="29"/>
    </row>
    <row r="31" spans="1:26" ht="11.25" hidden="1" customHeight="1">
      <c r="A31" s="29"/>
      <c r="B31" s="29"/>
      <c r="C31" s="29"/>
      <c r="D31" s="29"/>
      <c r="E31" s="29"/>
      <c r="F31" s="29" t="s">
        <v>179</v>
      </c>
      <c r="G31" s="29" t="s">
        <v>180</v>
      </c>
      <c r="H31" s="29"/>
      <c r="I31" s="29"/>
      <c r="J31" s="29"/>
      <c r="K31" s="29"/>
      <c r="L31" s="29"/>
      <c r="M31" s="29"/>
      <c r="N31" s="29"/>
      <c r="O31" s="29"/>
      <c r="P31" s="38"/>
      <c r="Q31" s="38"/>
      <c r="R31" s="38"/>
      <c r="S31" s="38"/>
      <c r="T31" s="38"/>
      <c r="U31" s="29"/>
      <c r="V31" s="29"/>
      <c r="W31" s="29"/>
      <c r="X31" s="29"/>
      <c r="Y31" s="29"/>
      <c r="Z31" s="29"/>
    </row>
    <row r="32" spans="1:26" ht="11.2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1.2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1.2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1.2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26.25" hidden="1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1.2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1.2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1.2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1.2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1.2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1.2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1.2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1.2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1.2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1.2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1.2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1.2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1.2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1.2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1.2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1.2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1.2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1.2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1.2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1.2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1.2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1.2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1.2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1.25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1.2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1.25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1.2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1.2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1.2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1.2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1.25" customHeight="1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1.2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1.25" customHeight="1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1.25" customHeight="1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1.25" customHeight="1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1.25" customHeight="1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1.25" customHeight="1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1.25" customHeight="1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1.2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1.25" customHeight="1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1.2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1.2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1.2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1.2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1.2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1.2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1.25" customHeight="1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1.25" customHeight="1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1.25" customHeight="1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1.25" customHeight="1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1.25" customHeight="1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1.25" customHeight="1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1.2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1.2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1.2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1.2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1.25" customHeight="1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1.25" customHeight="1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1.2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1.2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1.2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1.2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1.2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1.2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1.25" customHeight="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1.2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1.2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1.2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1.2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1.2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1.2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1.2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1.2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1.2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1.2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1.2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1.25" customHeight="1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1.2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1.2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1.2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1.2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1.25" customHeight="1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1.2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1.2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1.2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1.2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1.2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1.2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1.2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1.2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1.2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1.2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1.2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1.2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1.2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1.2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1.2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1.2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1.2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1.2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1.2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1.2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1.2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1.2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1.2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1.2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1.2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1.2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1.2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1.2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1.2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1.2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1.2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1.2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1.2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1.2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1.2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1.2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1.2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1.2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1.2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1.2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1.2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1.2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1.2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1.2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1.2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1.2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1.2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1.2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1.2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1.2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1.2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1.2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1.2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1.2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1.2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1.2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1.2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1.2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1.2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1.2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1.2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1.2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1.2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1.2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1.25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1.2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1.25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1.25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1.25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1.2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1.2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1.25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1.2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1.2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1.25" customHeight="1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1.2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1.2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1.2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1.25" customHeight="1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1.25" customHeight="1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1.2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1.2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1.2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1.2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1.2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1.2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1.2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1.2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1.2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1.2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1.2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1.2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1.2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1.2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1.2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1.2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1.2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1.2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1.2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1.25" customHeight="1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1.2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1.2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1.2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1.25" customHeight="1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1.2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1.2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1.25" customHeight="1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1.25" customHeight="1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1.2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1.25" customHeight="1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1.2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1.2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1.2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1.25" customHeight="1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1.2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1.2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1.2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1.2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1.2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1.25" customHeight="1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1.25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1.2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1.2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1.25" customHeight="1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1.25" customHeight="1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1.2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1.25" customHeight="1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1.2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1.2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1.25" customHeight="1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1.2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1.2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1.2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1.25" customHeight="1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1.25" customHeight="1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1.2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1.2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1.25" customHeight="1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1.25" customHeight="1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1.2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1.2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1.2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1.2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1.2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1.2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1.25" customHeight="1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1.2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1.2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1.2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1.2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1.25" customHeight="1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1.2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1.2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1.2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1.2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1.2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1.2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1.2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1.2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1.2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1.25" customHeight="1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1.2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1.25" customHeight="1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1.2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1.2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1.25" customHeight="1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1.2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1.2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1.25" customHeight="1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1.2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1.2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1.2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1.2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1.2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1.2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1.25" customHeight="1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1.2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1.2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1.2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1.25" customHeight="1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1.2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1.2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1.2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1.2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1.2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1.2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1.2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1.25" customHeight="1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1.2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1.2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1.2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1.2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1.2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1.25" customHeight="1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1.2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1.2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1.2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1.25" customHeight="1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1.25" customHeight="1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1.2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1.2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1.2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1.2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1.25" customHeight="1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1.2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1.25" customHeight="1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1.2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1.2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1.25" customHeight="1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1.2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1.2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1.2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1.25" customHeight="1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1.2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1.2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1.2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1.25" customHeight="1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1.2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1.2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1.2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1.2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1.2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1.25" customHeight="1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1.25" customHeight="1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1.2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1.2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1.25" customHeight="1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1.25" customHeight="1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1.2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1.2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1.2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1.2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1.25" customHeight="1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1.2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1.25" customHeight="1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1.25" customHeight="1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1.2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1.25" customHeight="1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1.2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1.2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1.2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1.2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1.2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1.2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1.2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1.25" customHeight="1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1.2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1.2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1.25" customHeight="1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1.2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1.2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1.25" customHeight="1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1.2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1.2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1.2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1.2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1.2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1.2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1.2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1.2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1.2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1.25" customHeight="1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1.2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1.25" customHeight="1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1.2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1.2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1.2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1.25" customHeight="1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1.2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1.25" customHeight="1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1.2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1.2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1.2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1.2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1.2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1.2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1.2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1.2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1.2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1.2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1.2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1.25" customHeight="1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1.25" customHeight="1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1.2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1.2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1.25" customHeight="1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1.2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1.2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1.2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1.25" customHeight="1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1.2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1.2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1.25" customHeight="1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1.2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1.2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1.2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1.2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1.25" customHeight="1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1.2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1.2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1.25" customHeight="1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1.2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1.2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1.2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1.25" customHeight="1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1.2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1.2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1.25" customHeight="1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1.2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1.2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1.25" customHeight="1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1.25" customHeight="1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1.25" customHeight="1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1.2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1.2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1.25" customHeight="1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1.2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1.2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1.25" customHeight="1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1.25" customHeight="1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1.2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1.2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1.2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1.25" customHeight="1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1.2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1.2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1.25" customHeight="1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1.25" customHeight="1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1.2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1.25" customHeight="1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1.25" customHeight="1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1.2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1.25" customHeight="1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1.2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1.2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1.2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1.25" customHeight="1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1.2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1.2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1.25" customHeight="1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1.2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1.2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1.25" customHeight="1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1.2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1.25" customHeight="1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1.2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1.2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1.2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1.25" customHeight="1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1.2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1.2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1.2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1.2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1.25" customHeight="1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1.2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1.25" customHeight="1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1.2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1.25" customHeight="1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1.2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1.2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1.2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1.25" customHeight="1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1.2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1.25" customHeight="1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1.2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1.2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1.2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1.25" customHeight="1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1.25" customHeight="1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1.2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1.25" customHeight="1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1.2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1.2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1.2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1.25" customHeight="1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1.2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1.25" customHeight="1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1.2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1.25" customHeight="1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1.2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1.2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1.2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1.25" customHeight="1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1.25" customHeight="1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1.2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1.2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1.25" customHeight="1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1.2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1.25" customHeight="1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1.2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1.2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1.25" customHeight="1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1.2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1.25" customHeight="1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1.2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1.2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1.2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1.2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1.25" customHeight="1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1.25" customHeight="1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1.2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1.25" customHeight="1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1.25" customHeight="1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1.2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1.25" customHeight="1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1.2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1.2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1.2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1.2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1.2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1.2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1.25" customHeight="1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1.25" customHeight="1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1.2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1.25" customHeight="1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1.2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1.2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1.2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1.2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1.2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1.2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1.25" customHeight="1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1.2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1.25" customHeight="1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1.2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1.2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1.2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1.2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1.25" customHeight="1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1.2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1.2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1.2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1.25" customHeight="1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1.25" customHeight="1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1.2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1.2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1.25" customHeight="1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1.25" customHeight="1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1.2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1.2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1.25" customHeight="1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1.2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1.2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1.2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1.25" customHeight="1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1.2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1.2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1.2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1.25" customHeight="1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1.2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1.2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1.25" customHeight="1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1.2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1.2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1.2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1.25" customHeight="1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1.2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1.2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1.25" customHeight="1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1.2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1.2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1.25" customHeight="1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1.2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1.2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1.2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1.2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1.2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1.25" customHeight="1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1.2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1.25" customHeight="1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1.2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1.2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1.2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1.25" customHeight="1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1.2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1.2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1.2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1.2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1.2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1.25" customHeight="1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1.2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1.2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1.2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1.2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1.2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1.2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1.2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1.2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1.25" customHeight="1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1.2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1.2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1.2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1.2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1.2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1.2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1.2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1.25" customHeight="1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1.25" customHeight="1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1.2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1.25" customHeight="1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1.2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1.2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1.25" customHeight="1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1.2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1.2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1.2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1.2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1.2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1.2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1.2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1.2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1.2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1.25" customHeight="1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1.25" customHeight="1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1.2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1.2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1.2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1.2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1.2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1.25" customHeight="1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1.2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1.25" customHeight="1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1.2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1.2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1.2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1.2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1.25" customHeight="1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1.2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1.2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1.25" customHeight="1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1.25" customHeight="1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1.2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1.25" customHeight="1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1.25" customHeight="1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1.2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1.2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1.2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1.25" customHeight="1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1.2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1.2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1.25" customHeight="1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1.2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1.2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1.2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1.25" customHeight="1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1.2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1.2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1.25" customHeight="1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1.2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1.25" customHeight="1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1.2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1.2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1.2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1.2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1.2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1.2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1.2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1.2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1.2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1.2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1.2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1.2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1.2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1.2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1.25" customHeight="1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1.2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1.2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1.2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1.2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1.2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1.2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1.25" customHeight="1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1.2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1.25" customHeight="1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1.25" customHeight="1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1.2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1.25" customHeight="1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1.2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1.2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1.2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1.25" customHeight="1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1.2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1.25" customHeight="1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1.2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1.2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1.2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1.2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1.25" customHeight="1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1.2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1.25" customHeight="1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1.2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1.25" customHeight="1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1.2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1.2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1.25" customHeight="1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1.2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1.25" customHeight="1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1.25" customHeight="1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1.2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1.25" customHeight="1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1.2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1.2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1.25" customHeight="1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1.2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1.2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1.2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1.25" customHeight="1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1.2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1.2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1.2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1.2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1.2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1.2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1.2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1.2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1.25" customHeight="1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1.25" customHeight="1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1.2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1.25" customHeight="1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1.2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1.2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1.2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1.2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1.2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1.25" customHeight="1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1.2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1.2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1.2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1.2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1.2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1.2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1.2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1.25" customHeight="1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1.2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1.2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1.2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1.25" customHeight="1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1.2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1.2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1.2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1.25" customHeight="1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1.2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1.2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1.2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1.25" customHeight="1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1.2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1.25" customHeight="1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1.2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1.25" customHeight="1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1.2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1.2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1.25" customHeight="1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1.25" customHeight="1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1.2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1.2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1.25" customHeight="1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1.25" customHeight="1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1.2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1.2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1.2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1.2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1.2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1.2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1.25" customHeight="1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1.2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1.2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1.2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1.2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1.25" customHeight="1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1.2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1.25" customHeight="1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1.2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1.25" customHeight="1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1.2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1.2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1.25" customHeight="1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1.25" customHeight="1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1.2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1.2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1.2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1.2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1.25" customHeight="1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1.2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1.2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1.2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1.25" customHeight="1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1.25" customHeight="1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1.25" customHeight="1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1.25" customHeight="1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1.2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1.2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1.2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1.2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1.2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1.2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1.2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1.2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1.2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1.2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1.2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1.25" customHeight="1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1.2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1.2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1.2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1.2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1.2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1.2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1.2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1.25" customHeight="1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1.2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1.2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1.2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1.25" customHeight="1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1.2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1.2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1.25" customHeight="1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1.2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1.25" customHeight="1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1.2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1.2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1.25" customHeight="1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1.2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1.2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1.25" customHeight="1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1.2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1.2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1.2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1.2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1.2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1.2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1.2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1.25" customHeight="1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1.2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1.2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1.2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1.2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1.2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1.2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1.2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1.2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1.25" customHeight="1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1.2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1.25" customHeight="1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1.25" customHeight="1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1.2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1.2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1.2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1.2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1.25" customHeight="1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1.2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1.25" customHeight="1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1.2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1.2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1.25" customHeight="1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1.2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1.2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1.2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1.2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1.2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1.2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1.25" customHeight="1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1.2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1.2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1.25" customHeight="1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1.2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1.25" customHeight="1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1.2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1.2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1.2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1.2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1.2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1.2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1.2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1.25" customHeight="1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1.2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1.2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1.2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1.2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1.2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1.2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1.25" customHeight="1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1.2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1.25" customHeight="1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1.2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1.2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1.2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1.2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1.2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1.2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1.2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1.2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1.2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1.25" customHeight="1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1.25" customHeight="1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1.2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1.2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1.2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1.2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1.2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1.25" customHeight="1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1.2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1.2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1.2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1.25" customHeight="1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1.2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1.2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1.2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1.2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1.25" customHeight="1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1.2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1.2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1.2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1.2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1.25" customHeight="1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1.2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1.2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1.2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1.25" customHeight="1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1.2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1.2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1.25" customHeight="1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1.2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1.2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1.25" customHeight="1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1.2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1.2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1.2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1.2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1.25" customHeight="1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1.2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1.25" customHeight="1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1.2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1.25" customHeight="1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1.2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1.2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1.2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1.2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1.2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1.2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1.2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1.2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1.25" customHeight="1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1.2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1.2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1.2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1.25" customHeight="1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1.2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1.2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1.25" customHeight="1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1.2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1.2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1.25" customHeight="1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1.25" customHeight="1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1.2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1.25" customHeight="1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1.2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1.2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1.25" customHeight="1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1.2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1.25" customHeight="1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1.2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1.2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1.25" customHeight="1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1.2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1.2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1.2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1.2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1.2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1.2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1.2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1.2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1.2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1.2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1.25" customHeight="1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1.2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1.25" customHeight="1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1.25" customHeight="1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1.2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1.2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1.25" customHeight="1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1.25" customHeight="1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1.2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3:Q3"/>
    <mergeCell ref="O4:Q4"/>
    <mergeCell ref="O5:Q5"/>
    <mergeCell ref="O6:Q6"/>
    <mergeCell ref="O7:Q7"/>
    <mergeCell ref="O14:U14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Natalia Ximena Becerra Torres</cp:lastModifiedBy>
  <dcterms:created xsi:type="dcterms:W3CDTF">2011-10-26T13:45:21Z</dcterms:created>
  <dcterms:modified xsi:type="dcterms:W3CDTF">2025-05-07T18:16:01Z</dcterms:modified>
</cp:coreProperties>
</file>