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G:\Mi unidad\ANTIOQUIA-SANTA FE 2025\SELECCION ABREVIADA MENOR CUANTIA\SA-003-2025\version final\"/>
    </mc:Choice>
  </mc:AlternateContent>
  <xr:revisionPtr revIDLastSave="0" documentId="13_ncr:1_{D04F73DC-3C43-4B92-995E-6D396F1C31CF}" xr6:coauthVersionLast="45" xr6:coauthVersionMax="47" xr10:uidLastSave="{00000000-0000-0000-0000-000000000000}"/>
  <bookViews>
    <workbookView xWindow="-120" yWindow="-120" windowWidth="29040" windowHeight="15720"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(Entidad)'!$I$12:$I$38</definedName>
    <definedName name="_xlnm._FilterDatabase" localSheetId="1" hidden="1">'PROPUESTA ECONOMICA(Proponente)'!$I$12:$I$38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PAGO'!#REF!</definedName>
    <definedName name="_xlnm.Print_Area" localSheetId="0">'PRESUPUESTO OFICIAL (Entidad)'!$A$1:$M$59</definedName>
    <definedName name="_xlnm.Print_Area" localSheetId="1">'PROPUESTA ECONOMICA(Proponente)'!$A$1:$M$59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(Entidad)'!$K$40</definedName>
    <definedName name="solver_adj" localSheetId="1" hidden="1">'PROPUESTA ECONOMICA(Proponente)'!$K$40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(Entidad)'!$K$52</definedName>
    <definedName name="solver_lhs1" localSheetId="1" hidden="1">'PROPUESTA ECONOMICA(Proponente)'!$K$52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(Entidad)'!$K$52</definedName>
    <definedName name="solver_opt" localSheetId="1" hidden="1">'PROPUESTA ECONOMICA(Proponente)'!$K$52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(Entidad)'!$K$53</definedName>
    <definedName name="solver_rhs1" localSheetId="1" hidden="1">'PROPUESTA ECONOMICA(Proponente)'!$K$53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36" i="265" l="1"/>
  <c r="K36" i="265" s="1"/>
  <c r="K37" i="265" s="1"/>
  <c r="J33" i="265"/>
  <c r="K33" i="265" s="1"/>
  <c r="J32" i="265"/>
  <c r="J31" i="265"/>
  <c r="J30" i="265"/>
  <c r="J29" i="265"/>
  <c r="J28" i="265"/>
  <c r="K28" i="265" s="1"/>
  <c r="J27" i="265"/>
  <c r="K27" i="265" s="1"/>
  <c r="J26" i="265"/>
  <c r="K26" i="265" s="1"/>
  <c r="J25" i="265"/>
  <c r="K25" i="265" s="1"/>
  <c r="J16" i="265"/>
  <c r="K16" i="265" s="1"/>
  <c r="J17" i="265"/>
  <c r="K17" i="265" s="1"/>
  <c r="J18" i="265"/>
  <c r="K18" i="265" s="1"/>
  <c r="J19" i="265"/>
  <c r="K19" i="265" s="1"/>
  <c r="J20" i="265"/>
  <c r="K20" i="265" s="1"/>
  <c r="J21" i="265"/>
  <c r="K21" i="265" s="1"/>
  <c r="J22" i="265"/>
  <c r="J15" i="265"/>
  <c r="K15" i="265" s="1"/>
  <c r="K54" i="265"/>
  <c r="K29" i="265"/>
  <c r="K30" i="265"/>
  <c r="K31" i="265"/>
  <c r="K32" i="265"/>
  <c r="K22" i="265"/>
  <c r="K34" i="265" l="1"/>
  <c r="K23" i="265"/>
  <c r="K38" i="265" l="1"/>
  <c r="K43" i="26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Contratacion</author>
  </authors>
  <commentList>
    <comment ref="C7" authorId="0" shapeId="0" xr:uid="{737DDF82-764D-44E2-A706-1AE18B764466}">
      <text>
        <r>
          <rPr>
            <b/>
            <sz val="9"/>
            <color indexed="81"/>
            <rFont val="Tahoma"/>
            <charset val="1"/>
          </rPr>
          <t>Contratacion:</t>
        </r>
        <r>
          <rPr>
            <sz val="9"/>
            <color indexed="81"/>
            <rFont val="Tahoma"/>
            <charset val="1"/>
          </rPr>
          <t xml:space="preserve">
revisar si se puede decxir algo aquí referente que el presupuesto oficial es de 300,000,000 sin embargo para efectos de evaluacion por ser tipo bolsa se evaluara la suam de los precios unitarios </t>
        </r>
      </text>
    </comment>
  </commentList>
</comments>
</file>

<file path=xl/sharedStrings.xml><?xml version="1.0" encoding="utf-8"?>
<sst xmlns="http://schemas.openxmlformats.org/spreadsheetml/2006/main" count="304" uniqueCount="140">
  <si>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</si>
  <si>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</si>
  <si>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</si>
  <si>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</si>
  <si>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</si>
  <si>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</si>
  <si>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</si>
  <si>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</si>
  <si>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</si>
  <si>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</si>
  <si>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</si>
  <si>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</si>
  <si>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</si>
  <si>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</si>
  <si>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</si>
  <si>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</si>
  <si>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</si>
  <si>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</si>
  <si>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</si>
  <si>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</si>
  <si>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</si>
  <si>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</si>
  <si>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</si>
  <si>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</si>
  <si>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</si>
  <si>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</si>
  <si>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</si>
  <si>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</si>
  <si>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</si>
  <si>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</si>
  <si>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</si>
  <si>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</si>
  <si>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</si>
  <si>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</si>
  <si>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</si>
  <si>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</si>
  <si>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</si>
  <si>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</si>
  <si>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</si>
  <si>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</si>
  <si>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</si>
  <si>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</si>
  <si>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</si>
  <si>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</si>
  <si>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</si>
  <si>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</si>
  <si>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</si>
  <si>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</si>
  <si>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</si>
  <si>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</si>
  <si>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</si>
  <si>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</si>
  <si>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</si>
  <si>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</si>
  <si>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</si>
  <si>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</si>
  <si>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</si>
  <si>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</si>
  <si>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</si>
  <si>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</si>
  <si>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</si>
  <si>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</si>
  <si>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</si>
  <si>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</si>
  <si>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</si>
  <si>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</si>
  <si>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</si>
  <si>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</si>
  <si>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</si>
  <si>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</si>
  <si>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</si>
  <si>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</si>
  <si>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</si>
  <si>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</si>
  <si>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</si>
  <si>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</si>
  <si>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</si>
  <si>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</si>
  <si>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</si>
  <si>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</si>
  <si>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</si>
  <si>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</si>
  <si>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</si>
  <si>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</si>
  <si>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</si>
  <si>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</si>
  <si>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</si>
  <si>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</si>
  <si>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</si>
  <si>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</si>
  <si>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</si>
  <si>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</si>
  <si>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</si>
  <si>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</si>
  <si>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SEÑALIZACIÓN HORIZONTAL</t>
  </si>
  <si>
    <t>1,1</t>
  </si>
  <si>
    <t>1,2</t>
  </si>
  <si>
    <t>1,3</t>
  </si>
  <si>
    <t>1,4</t>
  </si>
  <si>
    <t>1,5</t>
  </si>
  <si>
    <t>1,6</t>
  </si>
  <si>
    <t>1,7</t>
  </si>
  <si>
    <t>1,8</t>
  </si>
  <si>
    <t>SUMINISTRO, TRANSPORTE E INSTALACIÓN DE LÍNEA DE DEMARCACIÓN CON PINTURA PLASTICO EN FRÍO</t>
  </si>
  <si>
    <t>SUMINISTRO, TRANSPORTE E INSTALACIÓN DE MARCAS VIALES CON PINTURA PLASTICO EN FRÍO</t>
  </si>
  <si>
    <t>SUMINISTRO, TRANSPORTE E INSTALACIÓN DE LÍNEA DE DEMARCACIÓN CON PINTURA ACRÍLICA BASE SOLVENTE</t>
  </si>
  <si>
    <t>SUMINISTRO, TRANSPORTE E INSTALACIÓN DE MARCAS VIALES CON PINTURA ACRÍLICA BASE SOLVENTE</t>
  </si>
  <si>
    <t>REMOCION Y BORRADO DE MARCAS VIALES DE PINTURA POR FRESADO</t>
  </si>
  <si>
    <t>SUMINISTRO Y APLICACIÓN IMPRIMANTE ACRÍLICO NEGRO LÍNEA DE 12 CM, ESPESOR SECO 4 MILS</t>
  </si>
  <si>
    <t>SUMINISTRO Y APLICACIÓN IMPRIMANTE ACRÍLICO NEGRO LÍNEA DE 15 CM, ESPESOR SECO 4 MILS</t>
  </si>
  <si>
    <t>SUMINISTRO Y APLICACIÓN IMPRIMANTE ACRÍLICO NEGRO, ESPESOR SECO 4 MILS</t>
  </si>
  <si>
    <t>ML</t>
  </si>
  <si>
    <t>M2</t>
  </si>
  <si>
    <t>SEÑALIZACIÓN VERTICAL</t>
  </si>
  <si>
    <t>2,1</t>
  </si>
  <si>
    <t>2,2</t>
  </si>
  <si>
    <t>2,3</t>
  </si>
  <si>
    <t>2,4</t>
  </si>
  <si>
    <t>2,5</t>
  </si>
  <si>
    <t>2,6</t>
  </si>
  <si>
    <t>2,7</t>
  </si>
  <si>
    <t>2,8</t>
  </si>
  <si>
    <t>2,9</t>
  </si>
  <si>
    <t>SUMINISTRO, TRANSPORTE E INSTALACIÓN DE DELINEADOR DE OBSTÁCULO 90X40 CM, MATERIAL REFLECTIVO TIPO X ILÁMINA GALVANIZADA C-16 E=1,5 MM, PEDESTAL RECTO EN TUBO CUMPLIENDO NORMATIVIDAD VIGENTE</t>
  </si>
  <si>
    <t>SUMINISTRO, TRANSPORTE E INSTALACIÓN DE DELINEADOR DE CURVA HORIZONTAL 40X50 CM,MATERIAL REFLECTIVOTIPO XI AMARILLO LIMÓN FLUORESCENTE, PELÍCULA ANTIGRAFFITI, EN LÁMINA GALVANIZADA C-16 E=1,5 MM, PEDESTAL EN ÁNGULO CUMPLIENDO NORMATIVIDAD VIGENTE.</t>
  </si>
  <si>
    <t>SUMINISTRO, TRANSPORTE E INSTALACIÓN DE DELINEADOR DE OBSTÁCULO 90X20 CM,MATERIAL REFLECTIVOTIPO XI AMARILLO LIMÓN FLUORESCENTE, PELÍCULA ANTIGRAFFITI, EN LÁMINA GALVANIZADA C-16 E=1,5 MM, PEDESTAL EN ÁNGULO CUMPLIENDO NORMATIVIDAD VIGENTE.</t>
  </si>
  <si>
    <t>SUMINISTRO, TRANSPORTE E INSTALACIÓN DE SR ó SP ó SI, (60*60cms, Φ=0,60m, octogonal, triangulo de 0,75). ADOSADA A POSTE / PARED EXISTENTE</t>
  </si>
  <si>
    <t>SUMINISTRO, TRANSPORTE E INSTALACIÓN DE SI, SR ó SP (75*25cms). ADOSADA  A POSTE / PARED EXISTENTE</t>
  </si>
  <si>
    <t>SUMINISTRO, TRANSPORTE E INSTALACIÓN DE SEÑAL SIC (45*45cms), ADOSADA A POSTE / PARED.</t>
  </si>
  <si>
    <t>SUMINISTRO, TRANSPORTE E INSTALACIÓN DE SI, SR ó SP  (75*25cms). PEDESTAL RECTO</t>
  </si>
  <si>
    <t>SUMINISTRO, TRANSPORTE E INSTALACIÓN DE SR ó SP ó SI (60*60cms). PEDESTAL RECTO</t>
  </si>
  <si>
    <t>SUMINISTRO, TRANSPORTE E INSTALACIÓN DE SEÑAL SIC (45*45cms), PEDESTAL RECTO</t>
  </si>
  <si>
    <t>UN</t>
  </si>
  <si>
    <t>UND</t>
  </si>
  <si>
    <t>REDUCTORES DE VELOCIDAD</t>
  </si>
  <si>
    <t>3,1</t>
  </si>
  <si>
    <t>SUMINISTRO, TRANSPORTE E INSTALACIÓN DE RESALTO EN PVC</t>
  </si>
  <si>
    <t xml:space="preserve">NOTA: </t>
  </si>
  <si>
    <t>EL VALOR TOTAL ES HASTA TRESCIENTOS MILLONES, DE ACUERDO CON LAS CANTIDADES EJECUTADAS.</t>
  </si>
  <si>
    <t>Formulario 1 - Propuesta económica  - Documento tipo de selección abreviada de menor cuantía - versión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</si>
</sst>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0_-;\-[$$-240A]* #,##0_-;_-[$$-240A]*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9"/>
      <color indexed="81"/>
      <name val="Tahoma"/>
      <charset val="1"/>
    </font>
    <font>
      <b/>
      <sz val="9"/>
      <color indexed="81"/>
      <name val="Tahoma"/>
      <charset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68">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2" fontId="33" fillId="0" borderId="14" xfId="73" applyNumberFormat="1" applyFont="1" applyBorder="1" applyAlignment="1">
      <alignment horizontal="center"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36" xfId="0" applyFont="1" applyBorder="1"/>
    <xf numFmtId="0" fontId="31" fillId="0" borderId="37" xfId="0" applyFont="1" applyBorder="1"/>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204" fontId="30" fillId="24" borderId="42" xfId="73" applyNumberFormat="1" applyFont="1" applyFill="1" applyBorder="1" applyAlignment="1">
      <alignment vertical="center"/>
    </xf>
    <xf numFmtId="185" fontId="33" fillId="0" borderId="0" xfId="34" applyNumberFormat="1" applyFont="1" applyBorder="1"/>
    <xf numFmtId="0" fontId="31" fillId="0" borderId="22" xfId="0" applyFont="1" applyBorder="1" applyAlignment="1">
      <alignment horizontal="center"/>
    </xf>
    <xf numFmtId="0" fontId="31" fillId="0" borderId="22" xfId="0" applyFont="1" applyBorder="1"/>
    <xf numFmtId="0" fontId="31" fillId="0" borderId="27" xfId="0" applyFont="1" applyBorder="1"/>
    <xf numFmtId="0" fontId="31" fillId="0" borderId="31" xfId="0" applyFont="1" applyBorder="1"/>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46" fillId="0" borderId="0" xfId="0" applyFont="1" applyAlignment="1">
      <alignment horizont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16</xdr:row>
      <xdr:rowOff>142875</xdr:rowOff>
    </xdr:from>
    <xdr:to>
      <xdr:col>0</xdr:col>
      <xdr:colOff>295275</xdr:colOff>
      <xdr:row>17</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16</xdr:row>
      <xdr:rowOff>142875</xdr:rowOff>
    </xdr:from>
    <xdr:to>
      <xdr:col>0</xdr:col>
      <xdr:colOff>295275</xdr:colOff>
      <xdr:row>17</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152400</xdr:colOff>
      <xdr:row>17</xdr:row>
      <xdr:rowOff>142875</xdr:rowOff>
    </xdr:from>
    <xdr:to>
      <xdr:col>5</xdr:col>
      <xdr:colOff>447675</xdr:colOff>
      <xdr:row>18</xdr:row>
      <xdr:rowOff>152402</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873A37C-0383-458B-814C-A1BDA1ABC165}"/>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17</xdr:row>
      <xdr:rowOff>142875</xdr:rowOff>
    </xdr:from>
    <xdr:to>
      <xdr:col>9</xdr:col>
      <xdr:colOff>447675</xdr:colOff>
      <xdr:row>18</xdr:row>
      <xdr:rowOff>152402</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098A403-11E7-4F68-AEF6-EABB24289E8B}"/>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110.1 P"/>
      <sheetName val="110.2 P"/>
      <sheetName val="200.1 P"/>
      <sheetName val="201.1 P"/>
      <sheetName val="201.4 P"/>
      <sheetName val="201.7.1 P"/>
      <sheetName val="201.7.2 P"/>
      <sheetName val="210.2.1 P"/>
      <sheetName val="230.2.1P"/>
      <sheetName val="313.1P"/>
      <sheetName val="314.1P"/>
      <sheetName val="315.1 P"/>
      <sheetName val="343.1 P"/>
      <sheetName val="344.1 P"/>
      <sheetName val="450.1 P"/>
      <sheetName val="450.2 P"/>
      <sheetName val="450.3 P "/>
      <sheetName val="450.9 P"/>
      <sheetName val="451. 1 P "/>
      <sheetName val="451. 2 P"/>
      <sheetName val="451.3 P"/>
      <sheetName val="460.1"/>
      <sheetName val="462.2"/>
      <sheetName val="461.1P"/>
      <sheetName val="464.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801.1"/>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
      <sheetName val="APU"/>
      <sheetName val="PRESUPUESTO RESUMIDO"/>
      <sheetName val="PRESUPUESTO APROBAR"/>
      <sheetName val="PRES. POR OBRAS julio 2013"/>
      <sheetName val="CRONOGRAMA"/>
      <sheetName val="PRESUP PMA Y PMT"/>
      <sheetName val="801.5P"/>
      <sheetName val="801.6P"/>
      <sheetName val="311.1P"/>
      <sheetName val="801.3P"/>
      <sheetName val="TUBO 4 PERFORADO"/>
      <sheetName val="LAGRIMALES"/>
      <sheetName val="MATERIALES Y EQUIPOS"/>
      <sheetName val="PRES. CUMBI-POLI TOTAL"/>
      <sheetName val="JORNALES y EQUIPO"/>
      <sheetName val="GUIA"/>
      <sheetName val="PR PARQUE"/>
      <sheetName val="1.1"/>
      <sheetName val="1.2"/>
      <sheetName val="1.3"/>
      <sheetName val="2.1"/>
      <sheetName val="2.2"/>
      <sheetName val="2.3"/>
      <sheetName val="2.4"/>
      <sheetName val="2.5"/>
      <sheetName val="3.1"/>
      <sheetName val="3.2"/>
      <sheetName val="3.3"/>
      <sheetName val="3.4"/>
      <sheetName val="5.11"/>
      <sheetName val="5.22"/>
      <sheetName val="5.33"/>
      <sheetName val="5,4"/>
      <sheetName val="5,5"/>
      <sheetName val="5,6"/>
      <sheetName val="5,7"/>
      <sheetName val="5,8"/>
      <sheetName val="5,9"/>
      <sheetName val="5,10"/>
      <sheetName val="5,11"/>
      <sheetName val="7.1"/>
      <sheetName val="7,2"/>
      <sheetName val="7.3"/>
      <sheetName val="7,4"/>
      <sheetName val="8,2"/>
      <sheetName val="8,3"/>
      <sheetName val="8,4"/>
      <sheetName val="8,5"/>
      <sheetName val="10,2"/>
      <sheetName val="10,3"/>
      <sheetName val="11,1"/>
      <sheetName val="11,2"/>
      <sheetName val="PRES PARQUE"/>
      <sheetName val="PRES PARQUE (2)"/>
      <sheetName val="18.2"/>
      <sheetName val="3,2"/>
      <sheetName val="3,4"/>
      <sheetName val="3,5"/>
      <sheetName val="3,6"/>
      <sheetName val="3,7"/>
      <sheetName val="3,8"/>
      <sheetName val="3,9"/>
      <sheetName val="3,10"/>
      <sheetName val="4,2"/>
      <sheetName val="4.4"/>
      <sheetName val="4,5"/>
      <sheetName val="4,6"/>
      <sheetName val="4,7"/>
      <sheetName val="4.8"/>
      <sheetName val="4,9"/>
      <sheetName val="5.3"/>
      <sheetName val="5.4"/>
      <sheetName val="5.5"/>
      <sheetName val="5.6"/>
      <sheetName val="5.7"/>
      <sheetName val="6,1"/>
      <sheetName val="2000 psi"/>
      <sheetName val="2500 psi"/>
      <sheetName val="3000 psi "/>
      <sheetName val="Mortero 1 5"/>
      <sheetName val="Mortero 14"/>
      <sheetName val="Mortero 13"/>
      <sheetName val="Mortero IMP"/>
      <sheetName val="CANT CUBIERTA (2)"/>
      <sheetName val="DATOS"/>
      <sheetName val="PPTO"/>
      <sheetName val="CANT CUBIERTA"/>
      <sheetName val="CANT PORTICO"/>
      <sheetName val="CANT GRADERIA"/>
      <sheetName val="PROGRAMACION DE OBRA"/>
      <sheetName val="FLUJO DE CAJA"/>
      <sheetName val="INTERVENTORIA"/>
      <sheetName val="F.M."/>
      <sheetName val="PERS."/>
      <sheetName val="ACTI."/>
      <sheetName val="MAT. Y EQ."/>
      <sheetName val="memorias"/>
      <sheetName val="presupuesto"/>
      <sheetName val="#¡REF"/>
      <sheetName val="Formulario No.1 "/>
      <sheetName val="450.2P  Vía 9003"/>
      <sheetName val="632.1P "/>
      <sheetName val="630.4 Vía 9003"/>
      <sheetName val="630.6 Vía 7801"/>
      <sheetName val="ORGANIGRAMA"/>
      <sheetName val="FLUJO DE FONDOS"/>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Users\JoseGabriel\Documents\Mi"/>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V%C3%ADnculoExternoRecuperado1"/>
      <sheetName val="XXXXX"/>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2P"/>
      <sheetName val="311.3P"/>
      <sheetName val="434.1P"/>
      <sheetName val="600.1P"/>
      <sheetName val="623.1P"/>
      <sheetName val="631P"/>
      <sheetName val="632.3P"/>
      <sheetName val="632.4P"/>
      <sheetName val="632.5P"/>
      <sheetName val="630.4P"/>
      <sheetName val="642P"/>
      <sheetName val="682P"/>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Users\aljipego\Downloads\Vínc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Users\JoseGabriel\Downloads\Ví"/>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SUPUESTO LICITACIÓN SRN 001"/>
      <sheetName val="SRN_005"/>
      <sheetName val="Base de Diseño"/>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FormCan"/>
      <sheetName val="Prog"/>
      <sheetName val="PrecRec"/>
      <sheetName val="SUB APU"/>
      <sheetName val="SUB_APU"/>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3"/>
      <sheetName val="4,1"/>
      <sheetName val="4,3"/>
      <sheetName val="6,2"/>
      <sheetName val="6,3"/>
      <sheetName val="6,4"/>
      <sheetName val="6,5"/>
      <sheetName val="7,1"/>
      <sheetName val="7,3"/>
      <sheetName val="7,5"/>
      <sheetName val="8,1"/>
      <sheetName val="9,1"/>
      <sheetName val="9,2"/>
      <sheetName val="9,3"/>
      <sheetName val="9,4"/>
      <sheetName val="9,5"/>
      <sheetName val="10,1"/>
      <sheetName val="10,4"/>
      <sheetName val="10,5"/>
      <sheetName val="10,6"/>
      <sheetName val="ccostos"/>
      <sheetName val="10,7"/>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5"/>
      <sheetName val="3.6"/>
      <sheetName val="3.7"/>
      <sheetName val="4.1"/>
      <sheetName val="5.1"/>
      <sheetName val="5.2"/>
      <sheetName val="6.1"/>
      <sheetName val="6.2"/>
      <sheetName val="7.2"/>
      <sheetName val="7.4"/>
      <sheetName val="7.5"/>
      <sheetName val="7.6"/>
      <sheetName val="7.7"/>
      <sheetName val="7.8"/>
      <sheetName val="7.9"/>
      <sheetName val="7.10"/>
      <sheetName val="7.11"/>
      <sheetName val="8.1"/>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11"/>
      <sheetName val="3,12"/>
      <sheetName val="3,13"/>
      <sheetName val="3,14"/>
      <sheetName val="4,4"/>
      <sheetName val="7,6"/>
      <sheetName val="7,7"/>
      <sheetName val="7,8"/>
      <sheetName val="7,9"/>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UADRIL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ow r="1">
          <cell r="A1" t="str">
            <v>EQUIPO</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row r="1">
          <cell r="A1" t="str">
            <v>EQUIPO</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EQUIPO</v>
          </cell>
        </row>
      </sheetData>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1">
          <cell r="A1" t="str">
            <v>EQUIPO</v>
          </cell>
        </row>
      </sheetData>
      <sheetData sheetId="457">
        <row r="1">
          <cell r="A1" t="str">
            <v>ADMINISTRACION</v>
          </cell>
        </row>
      </sheetData>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refreshError="1"/>
      <sheetData sheetId="740" refreshError="1"/>
      <sheetData sheetId="741" refreshError="1"/>
      <sheetData sheetId="742" refreshError="1"/>
      <sheetData sheetId="743" refreshError="1"/>
      <sheetData sheetId="744" refreshError="1"/>
      <sheetData sheetId="745"/>
      <sheetData sheetId="746"/>
      <sheetData sheetId="747">
        <row r="1">
          <cell r="A1" t="str">
            <v>ABRAZADERA DE SALIDA TIPO 1</v>
          </cell>
        </row>
      </sheetData>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sheetData sheetId="996"/>
      <sheetData sheetId="997">
        <row r="1">
          <cell r="A1" t="str">
            <v>INSTITUTO NACIONAL DE VIAS</v>
          </cell>
        </row>
      </sheetData>
      <sheetData sheetId="998" refreshError="1"/>
      <sheetData sheetId="999" refreshError="1"/>
      <sheetData sheetId="1000" refreshError="1"/>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sheetData sheetId="1012" refreshError="1"/>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sheetData sheetId="1108"/>
      <sheetData sheetId="1109"/>
      <sheetData sheetId="1110"/>
      <sheetData sheetId="1111" refreshError="1"/>
      <sheetData sheetId="1112" refreshError="1"/>
      <sheetData sheetId="1113" refreshError="1"/>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sheetData sheetId="1669"/>
      <sheetData sheetId="1670"/>
      <sheetData sheetId="1671"/>
      <sheetData sheetId="1672"/>
      <sheetData sheetId="1673"/>
      <sheetData sheetId="1674"/>
      <sheetData sheetId="1675"/>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sheetData sheetId="1835">
        <row r="168">
          <cell r="D168">
            <v>0.16</v>
          </cell>
        </row>
      </sheetData>
      <sheetData sheetId="1836"/>
      <sheetData sheetId="1837">
        <row r="7">
          <cell r="B7">
            <v>1</v>
          </cell>
        </row>
      </sheetData>
      <sheetData sheetId="1838">
        <row r="33">
          <cell r="G33">
            <v>0.59504299999999999</v>
          </cell>
        </row>
      </sheetData>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sheetData sheetId="1926"/>
      <sheetData sheetId="1927"/>
      <sheetData sheetId="1928"/>
      <sheetData sheetId="1929"/>
      <sheetData sheetId="1930"/>
      <sheetData sheetId="1931"/>
      <sheetData sheetId="1932"/>
      <sheetData sheetId="1933"/>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row r="8">
          <cell r="A8">
            <v>2.1</v>
          </cell>
        </row>
      </sheetData>
      <sheetData sheetId="2584">
        <row r="8">
          <cell r="A8">
            <v>3.1</v>
          </cell>
        </row>
      </sheetData>
      <sheetData sheetId="2585"/>
      <sheetData sheetId="2586"/>
      <sheetData sheetId="2587"/>
      <sheetData sheetId="2588"/>
      <sheetData sheetId="2589"/>
      <sheetData sheetId="2590">
        <row r="3">
          <cell r="A3">
            <v>1</v>
          </cell>
        </row>
      </sheetData>
      <sheetData sheetId="2591"/>
      <sheetData sheetId="2592"/>
      <sheetData sheetId="2593"/>
      <sheetData sheetId="2594"/>
      <sheetData sheetId="2595"/>
      <sheetData sheetId="2596"/>
      <sheetData sheetId="2597">
        <row r="1">
          <cell r="A1" t="str">
            <v>LISTADO DE INSUMOS GENERAL</v>
          </cell>
        </row>
      </sheetData>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row r="8">
          <cell r="A8">
            <v>2.1</v>
          </cell>
        </row>
      </sheetData>
      <sheetData sheetId="2614">
        <row r="8">
          <cell r="A8">
            <v>3.1</v>
          </cell>
        </row>
      </sheetData>
      <sheetData sheetId="2615"/>
      <sheetData sheetId="2616"/>
      <sheetData sheetId="2617"/>
      <sheetData sheetId="2618"/>
      <sheetData sheetId="2619"/>
      <sheetData sheetId="2620">
        <row r="3">
          <cell r="A3">
            <v>1</v>
          </cell>
        </row>
      </sheetData>
      <sheetData sheetId="2621"/>
      <sheetData sheetId="2622"/>
      <sheetData sheetId="2623"/>
      <sheetData sheetId="2624"/>
      <sheetData sheetId="2625"/>
      <sheetData sheetId="2626" refreshError="1"/>
      <sheetData sheetId="2627">
        <row r="1">
          <cell r="A1" t="str">
            <v>LISTADO DE INSUMOS GENERAL</v>
          </cell>
        </row>
      </sheetData>
      <sheetData sheetId="2628" refreshError="1"/>
      <sheetData sheetId="2629"/>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refreshError="1"/>
      <sheetData sheetId="2839"/>
      <sheetData sheetId="2840"/>
      <sheetData sheetId="2841" refreshError="1"/>
      <sheetData sheetId="2842" refreshError="1"/>
      <sheetData sheetId="2843" refreshError="1"/>
      <sheetData sheetId="2844" refreshError="1"/>
      <sheetData sheetId="2845"/>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sheetData sheetId="2892"/>
      <sheetData sheetId="2893"/>
      <sheetData sheetId="2894"/>
      <sheetData sheetId="2895"/>
      <sheetData sheetId="2896"/>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ow r="1">
          <cell r="C1">
            <v>0.2</v>
          </cell>
        </row>
      </sheetData>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refreshError="1"/>
      <sheetData sheetId="2946"/>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sheetData sheetId="2966" refreshError="1"/>
      <sheetData sheetId="2967"/>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row r="2">
          <cell r="A2" t="str">
            <v>ACTA No</v>
          </cell>
        </row>
      </sheetData>
      <sheetData sheetId="3000"/>
      <sheetData sheetId="3001"/>
      <sheetData sheetId="3002"/>
      <sheetData sheetId="3003"/>
      <sheetData sheetId="3004"/>
      <sheetData sheetId="3005"/>
      <sheetData sheetId="3006"/>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refreshError="1"/>
      <sheetData sheetId="3132" refreshError="1"/>
      <sheetData sheetId="3133" refreshError="1"/>
      <sheetData sheetId="3134"/>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sheetData sheetId="3195"/>
      <sheetData sheetId="3196" refreshError="1"/>
      <sheetData sheetId="3197"/>
      <sheetData sheetId="3198" refreshError="1"/>
      <sheetData sheetId="3199"/>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sheetData sheetId="3239"/>
      <sheetData sheetId="3240"/>
      <sheetData sheetId="3241"/>
      <sheetData sheetId="3242"/>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refreshError="1"/>
      <sheetData sheetId="3329" refreshError="1"/>
      <sheetData sheetId="3330" refreshError="1"/>
      <sheetData sheetId="3331" refreshError="1"/>
      <sheetData sheetId="3332" refreshError="1"/>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sheetData sheetId="342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sheetData sheetId="3490"/>
      <sheetData sheetId="3491" refreshError="1"/>
      <sheetData sheetId="3492" refreshError="1"/>
      <sheetData sheetId="3493"/>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sheetData sheetId="3533"/>
      <sheetData sheetId="3534"/>
      <sheetData sheetId="3535"/>
      <sheetData sheetId="3536"/>
      <sheetData sheetId="3537"/>
      <sheetData sheetId="3538"/>
      <sheetData sheetId="3539"/>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refreshError="1"/>
      <sheetData sheetId="3576" refreshError="1"/>
      <sheetData sheetId="3577"/>
      <sheetData sheetId="3578" refreshError="1"/>
      <sheetData sheetId="3579" refreshError="1"/>
      <sheetData sheetId="3580"/>
      <sheetData sheetId="3581" refreshError="1"/>
      <sheetData sheetId="3582"/>
      <sheetData sheetId="3583"/>
      <sheetData sheetId="3584"/>
      <sheetData sheetId="3585"/>
      <sheetData sheetId="3586"/>
      <sheetData sheetId="3587"/>
      <sheetData sheetId="3588"/>
      <sheetData sheetId="3589"/>
      <sheetData sheetId="3590" refreshError="1"/>
      <sheetData sheetId="3591" refreshError="1"/>
      <sheetData sheetId="3592" refreshError="1"/>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row r="1">
          <cell r="A1" t="str">
            <v>ITEM</v>
          </cell>
        </row>
      </sheetData>
      <sheetData sheetId="3818">
        <row r="1">
          <cell r="A1" t="str">
            <v>EQUIPO</v>
          </cell>
        </row>
      </sheetData>
      <sheetData sheetId="3819">
        <row r="1">
          <cell r="A1" t="str">
            <v>ADMINISTRACION</v>
          </cell>
        </row>
      </sheetData>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row r="1">
          <cell r="A1" t="str">
            <v>ITEM</v>
          </cell>
        </row>
      </sheetData>
      <sheetData sheetId="3839">
        <row r="1">
          <cell r="A1" t="str">
            <v>EQUIPO</v>
          </cell>
        </row>
      </sheetData>
      <sheetData sheetId="3840">
        <row r="1">
          <cell r="A1" t="str">
            <v>ADMINISTRACION</v>
          </cell>
        </row>
      </sheetData>
      <sheetData sheetId="3841"/>
      <sheetData sheetId="3842"/>
      <sheetData sheetId="3843"/>
      <sheetData sheetId="3844"/>
      <sheetData sheetId="3845"/>
      <sheetData sheetId="3846">
        <row r="1">
          <cell r="A1" t="str">
            <v>ITEM</v>
          </cell>
        </row>
      </sheetData>
      <sheetData sheetId="3847">
        <row r="1">
          <cell r="A1" t="str">
            <v>EQUIPO</v>
          </cell>
        </row>
      </sheetData>
      <sheetData sheetId="3848">
        <row r="1">
          <cell r="A1" t="str">
            <v>ADMINISTRACION</v>
          </cell>
        </row>
      </sheetData>
      <sheetData sheetId="3849"/>
      <sheetData sheetId="3850"/>
      <sheetData sheetId="3851"/>
      <sheetData sheetId="3852"/>
      <sheetData sheetId="3853"/>
      <sheetData sheetId="3854"/>
      <sheetData sheetId="3855"/>
      <sheetData sheetId="3856"/>
      <sheetData sheetId="3857">
        <row r="1">
          <cell r="A1" t="str">
            <v>ITEM</v>
          </cell>
        </row>
      </sheetData>
      <sheetData sheetId="3858">
        <row r="1">
          <cell r="A1" t="str">
            <v>EQUIPO</v>
          </cell>
        </row>
      </sheetData>
      <sheetData sheetId="3859">
        <row r="1">
          <cell r="A1" t="str">
            <v>ADMINISTRACION</v>
          </cell>
        </row>
      </sheetData>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row r="2">
          <cell r="A2" t="str">
            <v>HOSPITAL HERNANDO MONCALEANO PERDOMO ETAPA 1</v>
          </cell>
        </row>
      </sheetData>
      <sheetData sheetId="3875"/>
      <sheetData sheetId="3876">
        <row r="2">
          <cell r="A2" t="str">
            <v>HOSPITAL HERNANDO MONCALEANO PERDOMO ETAPA 2 A</v>
          </cell>
        </row>
      </sheetData>
      <sheetData sheetId="3877">
        <row r="2">
          <cell r="A2" t="str">
            <v>HOSPITAL HERNANDO MONCALEANO PERDOMO ETAPA 2B</v>
          </cell>
        </row>
      </sheetData>
      <sheetData sheetId="3878"/>
      <sheetData sheetId="3879"/>
      <sheetData sheetId="3880"/>
      <sheetData sheetId="3881"/>
      <sheetData sheetId="3882"/>
      <sheetData sheetId="3883"/>
      <sheetData sheetId="3884" refreshError="1"/>
      <sheetData sheetId="3885"/>
      <sheetData sheetId="3886"/>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sheetData sheetId="3934" refreshError="1"/>
      <sheetData sheetId="3935" refreshError="1"/>
      <sheetData sheetId="3936" refreshError="1"/>
      <sheetData sheetId="3937" refreshError="1"/>
      <sheetData sheetId="3938"/>
      <sheetData sheetId="3939" refreshError="1"/>
      <sheetData sheetId="3940" refreshError="1"/>
      <sheetData sheetId="3941" refreshError="1"/>
      <sheetData sheetId="3942" refreshError="1"/>
      <sheetData sheetId="3943" refreshError="1"/>
      <sheetData sheetId="3944" refreshError="1"/>
      <sheetData sheetId="3945"/>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sheetData sheetId="3956"/>
      <sheetData sheetId="3957"/>
      <sheetData sheetId="3958"/>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sheetData sheetId="4112"/>
      <sheetData sheetId="4113"/>
      <sheetData sheetId="4114"/>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refreshError="1"/>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sheetData sheetId="4812" refreshError="1"/>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sheetData sheetId="4861" refreshError="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refreshError="1"/>
      <sheetData sheetId="4898" refreshError="1"/>
      <sheetData sheetId="4899" refreshError="1"/>
      <sheetData sheetId="4900"/>
      <sheetData sheetId="490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sheetData sheetId="4913" refreshError="1"/>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refreshError="1"/>
      <sheetData sheetId="4927" refreshError="1"/>
      <sheetData sheetId="4928" refreshError="1"/>
      <sheetData sheetId="4929" refreshError="1"/>
      <sheetData sheetId="4930" refreshError="1"/>
      <sheetData sheetId="4931"/>
      <sheetData sheetId="4932"/>
      <sheetData sheetId="4933"/>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sheetData sheetId="4958" refreshError="1"/>
      <sheetData sheetId="4959"/>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LISTADO "/>
      <sheetName val="M.O."/>
      <sheetName val="PR 1"/>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REF"/>
      <sheetName val="Hoja2"/>
      <sheetName val="Tabla CONPES 3714"/>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Datos"/>
      <sheetName val="Cuadrillas"/>
      <sheetName val="Jornal"/>
      <sheetName val="Formulario N° 4"/>
      <sheetName val="MATERIALES"/>
      <sheetName val="EQUIPO"/>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ow r="1">
          <cell r="A1">
            <v>0</v>
          </cell>
        </row>
      </sheetData>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Hoja1"/>
      <sheetName val="FIBRA ÓPTICA"/>
      <sheetName val="2103mar%20.xls"/>
      <sheetName val="Formulas"/>
      <sheetName val="ELECTRICO"/>
      <sheetName val="Vuelta"/>
      <sheetName val="320.1"/>
      <sheetName val="330.2"/>
      <sheetName val="700.1"/>
      <sheetName val="Análisis de precios"/>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FORMULA"/>
      <sheetName val="A.P.U"/>
      <sheetName val="REC-COD,"/>
      <sheetName val="5. ELECTRICO"/>
      <sheetName val="CLASIFICACION"/>
      <sheetName val="LISTA DE PRECIOS"/>
      <sheetName val=" Liquidacion de Obra por Tramos"/>
      <sheetName val="062"/>
      <sheetName val="PERSONAL"/>
      <sheetName val="Tarifa MT"/>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quisición1"/>
      <sheetName val="2,2,6,1 Pilotes 0,30"/>
      <sheetName val="Listad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59"/>
  <sheetViews>
    <sheetView showGridLines="0" view="pageBreakPreview" topLeftCell="A46" zoomScale="85" zoomScaleNormal="55" zoomScaleSheetLayoutView="85" zoomScalePageLayoutView="70" workbookViewId="0">
      <selection activeCell="R40" sqref="R40"/>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 width="11.42578125" style="1"/>
    <col min="17" max="17" width="22.140625" style="1" customWidth="1"/>
    <col min="18" max="16384" width="11.42578125" style="1"/>
  </cols>
  <sheetData>
    <row r="1" spans="1:17" ht="17.25" thickBot="1">
      <c r="A1" s="5"/>
      <c r="B1" s="150"/>
      <c r="C1" s="151"/>
      <c r="D1" s="150"/>
      <c r="E1" s="151"/>
      <c r="F1" s="5"/>
      <c r="G1" s="5"/>
      <c r="H1" s="5"/>
      <c r="I1" s="5"/>
      <c r="J1" s="5"/>
      <c r="K1" s="5"/>
      <c r="L1" s="5"/>
      <c r="M1" s="5"/>
    </row>
    <row r="2" spans="1:17" ht="17.25" thickTop="1">
      <c r="A2" s="5"/>
      <c r="B2" s="220"/>
      <c r="C2" s="221"/>
      <c r="D2" s="221"/>
      <c r="E2" s="221"/>
      <c r="F2" s="221"/>
      <c r="G2" s="221"/>
      <c r="H2" s="221"/>
      <c r="I2" s="221"/>
      <c r="J2" s="221"/>
      <c r="K2" s="221"/>
      <c r="L2" s="222"/>
      <c r="M2" s="5"/>
    </row>
    <row r="3" spans="1:17" ht="30.75" customHeight="1">
      <c r="A3" s="5"/>
      <c r="B3" s="7"/>
      <c r="C3" s="217" t="s">
        <v>91</v>
      </c>
      <c r="D3" s="218"/>
      <c r="E3" s="218"/>
      <c r="F3" s="219"/>
      <c r="G3" s="5"/>
      <c r="H3" s="5"/>
      <c r="I3" s="5"/>
      <c r="J3" s="5"/>
      <c r="K3" s="5"/>
      <c r="L3" s="8"/>
      <c r="M3" s="5"/>
    </row>
    <row r="4" spans="1:17">
      <c r="A4" s="5"/>
      <c r="B4" s="7"/>
      <c r="C4" s="166" t="s">
        <v>0</v>
      </c>
      <c r="D4" s="175" t="s">
        <v>1</v>
      </c>
      <c r="E4" s="166" t="s">
        <v>2</v>
      </c>
      <c r="F4" s="175">
        <v>2</v>
      </c>
      <c r="G4" s="5"/>
      <c r="H4" s="5"/>
      <c r="I4" s="5"/>
      <c r="J4" s="5"/>
      <c r="K4" s="5"/>
      <c r="L4" s="8"/>
      <c r="M4" s="5"/>
    </row>
    <row r="5" spans="1:17" ht="17.25" thickBot="1">
      <c r="A5" s="5"/>
      <c r="B5" s="7"/>
      <c r="C5" s="150"/>
      <c r="D5" s="151"/>
      <c r="E5" s="150"/>
      <c r="F5" s="151"/>
      <c r="G5" s="5"/>
      <c r="H5" s="5"/>
      <c r="I5" s="5"/>
      <c r="J5" s="5"/>
      <c r="K5" s="5"/>
      <c r="L5" s="8"/>
      <c r="M5" s="5"/>
    </row>
    <row r="6" spans="1:17" ht="31.5" customHeight="1" thickTop="1">
      <c r="A6" s="5"/>
      <c r="B6" s="7"/>
      <c r="C6" s="214" t="s">
        <v>3</v>
      </c>
      <c r="D6" s="215"/>
      <c r="E6" s="215"/>
      <c r="F6" s="215"/>
      <c r="G6" s="215"/>
      <c r="H6" s="215"/>
      <c r="I6" s="215"/>
      <c r="J6" s="215"/>
      <c r="K6" s="216"/>
      <c r="L6" s="8"/>
      <c r="M6" s="5"/>
    </row>
    <row r="7" spans="1:17">
      <c r="A7" s="5"/>
      <c r="B7" s="173"/>
      <c r="C7" s="223" t="s">
        <v>4</v>
      </c>
      <c r="D7" s="223"/>
      <c r="E7" s="223"/>
      <c r="F7" s="223"/>
      <c r="G7" s="223"/>
      <c r="H7" s="223"/>
      <c r="I7" s="223"/>
      <c r="J7" s="223"/>
      <c r="K7" s="224"/>
      <c r="L7" s="8"/>
      <c r="M7" s="5"/>
    </row>
    <row r="8" spans="1:17" s="132" customFormat="1">
      <c r="A8" s="130"/>
      <c r="B8" s="174"/>
      <c r="C8" s="237" t="s">
        <v>92</v>
      </c>
      <c r="D8" s="238"/>
      <c r="E8" s="238"/>
      <c r="F8" s="238"/>
      <c r="G8" s="238"/>
      <c r="H8" s="238"/>
      <c r="I8" s="238"/>
      <c r="J8" s="238"/>
      <c r="K8" s="239"/>
      <c r="L8" s="133"/>
      <c r="M8" s="130"/>
    </row>
    <row r="9" spans="1:17">
      <c r="A9" s="5"/>
      <c r="B9" s="173"/>
      <c r="C9" s="237"/>
      <c r="D9" s="238"/>
      <c r="E9" s="238"/>
      <c r="F9" s="238"/>
      <c r="G9" s="238"/>
      <c r="H9" s="238"/>
      <c r="I9" s="238"/>
      <c r="J9" s="238"/>
      <c r="K9" s="239"/>
      <c r="L9" s="8"/>
      <c r="M9" s="5"/>
    </row>
    <row r="10" spans="1:17" ht="34.5" customHeight="1">
      <c r="A10" s="5"/>
      <c r="B10" s="173"/>
      <c r="C10" s="240" t="s">
        <v>5</v>
      </c>
      <c r="D10" s="241"/>
      <c r="E10" s="241"/>
      <c r="F10" s="241"/>
      <c r="G10" s="241"/>
      <c r="H10" s="241"/>
      <c r="I10" s="241"/>
      <c r="J10" s="241"/>
      <c r="K10" s="242"/>
      <c r="L10" s="8"/>
      <c r="M10" s="5"/>
    </row>
    <row r="11" spans="1:17" ht="30" customHeight="1" thickBot="1">
      <c r="A11" s="5"/>
      <c r="B11" s="7"/>
      <c r="C11" s="190"/>
      <c r="D11" s="191"/>
      <c r="E11" s="191"/>
      <c r="F11" s="191"/>
      <c r="G11" s="191"/>
      <c r="H11" s="191"/>
      <c r="I11" s="191"/>
      <c r="J11" s="191"/>
      <c r="K11" s="192"/>
      <c r="L11" s="8"/>
      <c r="M11" s="5"/>
    </row>
    <row r="12" spans="1:17" ht="30" customHeight="1">
      <c r="A12" s="5"/>
      <c r="B12" s="7"/>
      <c r="C12" s="234" t="s">
        <v>6</v>
      </c>
      <c r="D12" s="228" t="s">
        <v>7</v>
      </c>
      <c r="E12" s="236" t="s">
        <v>8</v>
      </c>
      <c r="F12" s="236"/>
      <c r="G12" s="234" t="s">
        <v>9</v>
      </c>
      <c r="H12" s="228" t="s">
        <v>10</v>
      </c>
      <c r="I12" s="228" t="s">
        <v>11</v>
      </c>
      <c r="J12" s="230" t="s">
        <v>12</v>
      </c>
      <c r="K12" s="232" t="s">
        <v>13</v>
      </c>
      <c r="L12" s="8"/>
      <c r="M12" s="5"/>
    </row>
    <row r="13" spans="1:17" ht="30" customHeight="1" thickBot="1">
      <c r="A13" s="5"/>
      <c r="B13" s="7"/>
      <c r="C13" s="235"/>
      <c r="D13" s="229"/>
      <c r="E13" s="9" t="s">
        <v>14</v>
      </c>
      <c r="F13" s="9" t="s">
        <v>15</v>
      </c>
      <c r="G13" s="235"/>
      <c r="H13" s="229"/>
      <c r="I13" s="229"/>
      <c r="J13" s="231"/>
      <c r="K13" s="233"/>
      <c r="L13" s="8"/>
      <c r="M13" s="5"/>
    </row>
    <row r="14" spans="1:17" ht="30" customHeight="1" thickBot="1">
      <c r="A14" s="5"/>
      <c r="B14" s="7"/>
      <c r="C14" s="10"/>
      <c r="D14" s="11"/>
      <c r="E14" s="11"/>
      <c r="F14" s="11"/>
      <c r="G14" s="11" t="s">
        <v>94</v>
      </c>
      <c r="H14" s="11"/>
      <c r="I14" s="11"/>
      <c r="J14" s="11"/>
      <c r="K14" s="12"/>
      <c r="L14" s="8"/>
      <c r="M14" s="5"/>
    </row>
    <row r="15" spans="1:17" ht="46.15" customHeight="1">
      <c r="A15" s="5"/>
      <c r="B15" s="7"/>
      <c r="C15" s="21" t="s">
        <v>95</v>
      </c>
      <c r="D15" s="23" t="s">
        <v>95</v>
      </c>
      <c r="E15" s="23"/>
      <c r="F15" s="23"/>
      <c r="G15" s="24" t="s">
        <v>103</v>
      </c>
      <c r="H15" s="23" t="s">
        <v>111</v>
      </c>
      <c r="I15" s="13">
        <v>1</v>
      </c>
      <c r="J15" s="14">
        <f>+ROUND(Q15,0)</f>
        <v>15091</v>
      </c>
      <c r="K15" s="22">
        <f>+I15*J15</f>
        <v>15091</v>
      </c>
      <c r="L15" s="8"/>
      <c r="M15" s="5"/>
      <c r="Q15" s="1">
        <v>15090.803</v>
      </c>
    </row>
    <row r="16" spans="1:17" ht="46.15" customHeight="1">
      <c r="A16" s="5"/>
      <c r="B16" s="7"/>
      <c r="C16" s="21" t="s">
        <v>96</v>
      </c>
      <c r="D16" s="23" t="s">
        <v>96</v>
      </c>
      <c r="E16" s="23"/>
      <c r="F16" s="23"/>
      <c r="G16" s="24" t="s">
        <v>104</v>
      </c>
      <c r="H16" s="23" t="s">
        <v>112</v>
      </c>
      <c r="I16" s="13">
        <v>1</v>
      </c>
      <c r="J16" s="14">
        <f t="shared" ref="J16:J22" si="0">+ROUND(Q16,0)</f>
        <v>150908</v>
      </c>
      <c r="K16" s="22">
        <f t="shared" ref="K16:K22" si="1">+I16*J16</f>
        <v>150908</v>
      </c>
      <c r="L16" s="8"/>
      <c r="M16" s="5"/>
      <c r="Q16" s="1">
        <v>150908.03</v>
      </c>
    </row>
    <row r="17" spans="1:17" ht="46.15" customHeight="1">
      <c r="A17" s="5"/>
      <c r="B17" s="7"/>
      <c r="C17" s="21" t="s">
        <v>97</v>
      </c>
      <c r="D17" s="23" t="s">
        <v>97</v>
      </c>
      <c r="E17" s="23"/>
      <c r="F17" s="23"/>
      <c r="G17" s="24" t="s">
        <v>105</v>
      </c>
      <c r="H17" s="23" t="s">
        <v>111</v>
      </c>
      <c r="I17" s="13">
        <v>1</v>
      </c>
      <c r="J17" s="14">
        <f t="shared" si="0"/>
        <v>7183</v>
      </c>
      <c r="K17" s="22">
        <f t="shared" si="1"/>
        <v>7183</v>
      </c>
      <c r="L17" s="8"/>
      <c r="M17" s="5"/>
      <c r="Q17" s="1">
        <v>7182.5130000000008</v>
      </c>
    </row>
    <row r="18" spans="1:17" ht="46.15" customHeight="1">
      <c r="A18" s="5"/>
      <c r="B18" s="7"/>
      <c r="C18" s="21" t="s">
        <v>98</v>
      </c>
      <c r="D18" s="23" t="s">
        <v>98</v>
      </c>
      <c r="E18" s="23"/>
      <c r="F18" s="23"/>
      <c r="G18" s="24" t="s">
        <v>106</v>
      </c>
      <c r="H18" s="23" t="s">
        <v>112</v>
      </c>
      <c r="I18" s="13">
        <v>1</v>
      </c>
      <c r="J18" s="14">
        <f t="shared" si="0"/>
        <v>71825</v>
      </c>
      <c r="K18" s="22">
        <f t="shared" si="1"/>
        <v>71825</v>
      </c>
      <c r="L18" s="8"/>
      <c r="M18" s="5"/>
      <c r="Q18" s="1">
        <v>71825.13</v>
      </c>
    </row>
    <row r="19" spans="1:17" ht="46.15" customHeight="1">
      <c r="A19" s="5"/>
      <c r="B19" s="7"/>
      <c r="C19" s="21" t="s">
        <v>99</v>
      </c>
      <c r="D19" s="23" t="s">
        <v>99</v>
      </c>
      <c r="E19" s="23"/>
      <c r="F19" s="23"/>
      <c r="G19" s="24" t="s">
        <v>107</v>
      </c>
      <c r="H19" s="23" t="s">
        <v>112</v>
      </c>
      <c r="I19" s="13">
        <v>1</v>
      </c>
      <c r="J19" s="14">
        <f t="shared" si="0"/>
        <v>14072</v>
      </c>
      <c r="K19" s="22">
        <f t="shared" si="1"/>
        <v>14072</v>
      </c>
      <c r="L19" s="8"/>
      <c r="M19" s="5"/>
      <c r="Q19" s="1">
        <v>14071.590000000002</v>
      </c>
    </row>
    <row r="20" spans="1:17" ht="46.15" customHeight="1">
      <c r="A20" s="5"/>
      <c r="B20" s="7"/>
      <c r="C20" s="21" t="s">
        <v>100</v>
      </c>
      <c r="D20" s="23" t="s">
        <v>100</v>
      </c>
      <c r="E20" s="23"/>
      <c r="F20" s="23"/>
      <c r="G20" s="24" t="s">
        <v>108</v>
      </c>
      <c r="H20" s="23" t="s">
        <v>111</v>
      </c>
      <c r="I20" s="13">
        <v>1</v>
      </c>
      <c r="J20" s="14">
        <f t="shared" si="0"/>
        <v>6687</v>
      </c>
      <c r="K20" s="22">
        <f t="shared" si="1"/>
        <v>6687</v>
      </c>
      <c r="L20" s="8"/>
      <c r="M20" s="5"/>
      <c r="Q20" s="1">
        <v>6687.2130000000006</v>
      </c>
    </row>
    <row r="21" spans="1:17" ht="46.15" customHeight="1">
      <c r="A21" s="5"/>
      <c r="B21" s="7"/>
      <c r="C21" s="21" t="s">
        <v>101</v>
      </c>
      <c r="D21" s="23" t="s">
        <v>101</v>
      </c>
      <c r="E21" s="23"/>
      <c r="F21" s="23"/>
      <c r="G21" s="24" t="s">
        <v>109</v>
      </c>
      <c r="H21" s="23" t="s">
        <v>111</v>
      </c>
      <c r="I21" s="13">
        <v>1</v>
      </c>
      <c r="J21" s="14">
        <f t="shared" si="0"/>
        <v>6910</v>
      </c>
      <c r="K21" s="22">
        <f t="shared" si="1"/>
        <v>6910</v>
      </c>
      <c r="L21" s="8"/>
      <c r="M21" s="5"/>
      <c r="Q21" s="1">
        <v>6909.9810000000016</v>
      </c>
    </row>
    <row r="22" spans="1:17" ht="46.15" customHeight="1">
      <c r="A22" s="5"/>
      <c r="B22" s="7"/>
      <c r="C22" s="21" t="s">
        <v>102</v>
      </c>
      <c r="D22" s="23" t="s">
        <v>102</v>
      </c>
      <c r="E22" s="23"/>
      <c r="F22" s="23"/>
      <c r="G22" s="24" t="s">
        <v>110</v>
      </c>
      <c r="H22" s="23" t="s">
        <v>112</v>
      </c>
      <c r="I22" s="13">
        <v>1</v>
      </c>
      <c r="J22" s="14">
        <f t="shared" si="0"/>
        <v>65387</v>
      </c>
      <c r="K22" s="22">
        <f t="shared" si="1"/>
        <v>65387</v>
      </c>
      <c r="L22" s="8"/>
      <c r="M22" s="5"/>
      <c r="Q22" s="1">
        <v>65387.114000000001</v>
      </c>
    </row>
    <row r="23" spans="1:17" ht="30" customHeight="1" thickBot="1">
      <c r="A23" s="5"/>
      <c r="B23" s="7"/>
      <c r="C23" s="16" t="s">
        <v>16</v>
      </c>
      <c r="D23" s="25"/>
      <c r="E23" s="25"/>
      <c r="F23" s="25"/>
      <c r="G23" s="26"/>
      <c r="H23" s="25"/>
      <c r="I23" s="13"/>
      <c r="J23" s="19"/>
      <c r="K23" s="20">
        <f>SUM(K15:K22)</f>
        <v>338063</v>
      </c>
      <c r="L23" s="8"/>
      <c r="M23" s="5"/>
    </row>
    <row r="24" spans="1:17" ht="30" customHeight="1" thickBot="1">
      <c r="A24" s="5"/>
      <c r="B24" s="7"/>
      <c r="C24" s="10"/>
      <c r="D24" s="11"/>
      <c r="E24" s="11"/>
      <c r="F24" s="11"/>
      <c r="G24" s="11" t="s">
        <v>113</v>
      </c>
      <c r="H24" s="11"/>
      <c r="I24" s="11"/>
      <c r="J24" s="11"/>
      <c r="K24" s="12"/>
      <c r="L24" s="8"/>
      <c r="M24" s="5"/>
    </row>
    <row r="25" spans="1:17" ht="87.6" customHeight="1">
      <c r="A25" s="5"/>
      <c r="B25" s="7"/>
      <c r="C25" s="21" t="s">
        <v>114</v>
      </c>
      <c r="D25" s="23" t="s">
        <v>114</v>
      </c>
      <c r="E25" s="23"/>
      <c r="F25" s="23"/>
      <c r="G25" s="24" t="s">
        <v>123</v>
      </c>
      <c r="H25" s="23" t="s">
        <v>132</v>
      </c>
      <c r="I25" s="13">
        <v>1</v>
      </c>
      <c r="J25" s="14">
        <f t="shared" ref="J25:J33" si="2">+ROUND(Q25,0)</f>
        <v>707604</v>
      </c>
      <c r="K25" s="15">
        <f>+I25*J25</f>
        <v>707604</v>
      </c>
      <c r="L25" s="8"/>
      <c r="M25" s="5"/>
      <c r="Q25" s="1">
        <v>707604.4951559999</v>
      </c>
    </row>
    <row r="26" spans="1:17" ht="111.6" customHeight="1">
      <c r="A26" s="5"/>
      <c r="B26" s="7"/>
      <c r="C26" s="21" t="s">
        <v>115</v>
      </c>
      <c r="D26" s="23" t="s">
        <v>115</v>
      </c>
      <c r="E26" s="23"/>
      <c r="F26" s="23"/>
      <c r="G26" s="24" t="s">
        <v>124</v>
      </c>
      <c r="H26" s="23" t="s">
        <v>132</v>
      </c>
      <c r="I26" s="13">
        <v>1</v>
      </c>
      <c r="J26" s="14">
        <f t="shared" si="2"/>
        <v>608154</v>
      </c>
      <c r="K26" s="15">
        <f t="shared" ref="K26:K33" si="3">+I26*J26</f>
        <v>608154</v>
      </c>
      <c r="L26" s="8"/>
      <c r="M26" s="5"/>
      <c r="Q26" s="1">
        <v>608154.4951559999</v>
      </c>
    </row>
    <row r="27" spans="1:17" ht="87.6" customHeight="1">
      <c r="A27" s="5"/>
      <c r="B27" s="7"/>
      <c r="C27" s="21" t="s">
        <v>116</v>
      </c>
      <c r="D27" s="23" t="s">
        <v>116</v>
      </c>
      <c r="E27" s="23"/>
      <c r="F27" s="23"/>
      <c r="G27" s="24" t="s">
        <v>125</v>
      </c>
      <c r="H27" s="23" t="s">
        <v>132</v>
      </c>
      <c r="I27" s="13">
        <v>1</v>
      </c>
      <c r="J27" s="14">
        <f t="shared" si="2"/>
        <v>704952</v>
      </c>
      <c r="K27" s="15">
        <f t="shared" si="3"/>
        <v>704952</v>
      </c>
      <c r="L27" s="8"/>
      <c r="M27" s="5"/>
      <c r="Q27" s="1">
        <v>704952.4951559999</v>
      </c>
    </row>
    <row r="28" spans="1:17" ht="87.6" customHeight="1">
      <c r="A28" s="5"/>
      <c r="B28" s="7"/>
      <c r="C28" s="21" t="s">
        <v>117</v>
      </c>
      <c r="D28" s="23" t="s">
        <v>117</v>
      </c>
      <c r="E28" s="23"/>
      <c r="F28" s="23"/>
      <c r="G28" s="24" t="s">
        <v>126</v>
      </c>
      <c r="H28" s="23" t="s">
        <v>132</v>
      </c>
      <c r="I28" s="13">
        <v>1</v>
      </c>
      <c r="J28" s="14">
        <f t="shared" si="2"/>
        <v>731845</v>
      </c>
      <c r="K28" s="15">
        <f t="shared" si="3"/>
        <v>731845</v>
      </c>
      <c r="L28" s="8"/>
      <c r="M28" s="5"/>
      <c r="Q28" s="1">
        <v>731844.51599999995</v>
      </c>
    </row>
    <row r="29" spans="1:17" ht="87.6" customHeight="1">
      <c r="A29" s="5"/>
      <c r="B29" s="7"/>
      <c r="C29" s="21" t="s">
        <v>118</v>
      </c>
      <c r="D29" s="23" t="s">
        <v>118</v>
      </c>
      <c r="E29" s="23"/>
      <c r="F29" s="23"/>
      <c r="G29" s="24" t="s">
        <v>127</v>
      </c>
      <c r="H29" s="23" t="s">
        <v>132</v>
      </c>
      <c r="I29" s="13">
        <v>1</v>
      </c>
      <c r="J29" s="14">
        <f t="shared" si="2"/>
        <v>444103</v>
      </c>
      <c r="K29" s="15">
        <f t="shared" si="3"/>
        <v>444103</v>
      </c>
      <c r="L29" s="8"/>
      <c r="M29" s="5"/>
      <c r="Q29" s="1">
        <v>444102.51599999995</v>
      </c>
    </row>
    <row r="30" spans="1:17" ht="87.6" customHeight="1">
      <c r="A30" s="5"/>
      <c r="B30" s="7"/>
      <c r="C30" s="21" t="s">
        <v>119</v>
      </c>
      <c r="D30" s="23" t="s">
        <v>119</v>
      </c>
      <c r="E30" s="23"/>
      <c r="F30" s="23"/>
      <c r="G30" s="24" t="s">
        <v>128</v>
      </c>
      <c r="H30" s="23" t="s">
        <v>132</v>
      </c>
      <c r="I30" s="13">
        <v>1</v>
      </c>
      <c r="J30" s="14">
        <f t="shared" si="2"/>
        <v>465584</v>
      </c>
      <c r="K30" s="15">
        <f t="shared" si="3"/>
        <v>465584</v>
      </c>
      <c r="L30" s="8"/>
      <c r="M30" s="5"/>
      <c r="Q30" s="1">
        <v>465583.71599999996</v>
      </c>
    </row>
    <row r="31" spans="1:17" ht="87.6" customHeight="1">
      <c r="A31" s="5"/>
      <c r="B31" s="7"/>
      <c r="C31" s="21" t="s">
        <v>120</v>
      </c>
      <c r="D31" s="23" t="s">
        <v>120</v>
      </c>
      <c r="E31" s="23"/>
      <c r="F31" s="23"/>
      <c r="G31" s="24" t="s">
        <v>129</v>
      </c>
      <c r="H31" s="23" t="s">
        <v>132</v>
      </c>
      <c r="I31" s="13">
        <v>1</v>
      </c>
      <c r="J31" s="14">
        <f t="shared" si="2"/>
        <v>496770</v>
      </c>
      <c r="K31" s="15">
        <f t="shared" si="3"/>
        <v>496770</v>
      </c>
      <c r="L31" s="8"/>
      <c r="M31" s="5"/>
      <c r="Q31" s="1">
        <v>496770.49515599996</v>
      </c>
    </row>
    <row r="32" spans="1:17" ht="87.6" customHeight="1">
      <c r="A32" s="5"/>
      <c r="B32" s="7"/>
      <c r="C32" s="21" t="s">
        <v>121</v>
      </c>
      <c r="D32" s="23" t="s">
        <v>121</v>
      </c>
      <c r="E32" s="23"/>
      <c r="F32" s="23"/>
      <c r="G32" s="24" t="s">
        <v>130</v>
      </c>
      <c r="H32" s="23" t="s">
        <v>132</v>
      </c>
      <c r="I32" s="13">
        <v>1</v>
      </c>
      <c r="J32" s="14">
        <f t="shared" si="2"/>
        <v>812358</v>
      </c>
      <c r="K32" s="15">
        <f t="shared" si="3"/>
        <v>812358</v>
      </c>
      <c r="L32" s="8"/>
      <c r="M32" s="5"/>
      <c r="Q32" s="1">
        <v>812358.4951559999</v>
      </c>
    </row>
    <row r="33" spans="1:17" ht="87.6" customHeight="1">
      <c r="A33" s="5"/>
      <c r="B33" s="7"/>
      <c r="C33" s="21" t="s">
        <v>122</v>
      </c>
      <c r="D33" s="23" t="s">
        <v>122</v>
      </c>
      <c r="E33" s="23"/>
      <c r="F33" s="23"/>
      <c r="G33" s="24" t="s">
        <v>131</v>
      </c>
      <c r="H33" s="23" t="s">
        <v>133</v>
      </c>
      <c r="I33" s="13">
        <v>1</v>
      </c>
      <c r="J33" s="14">
        <f t="shared" si="2"/>
        <v>519975</v>
      </c>
      <c r="K33" s="15">
        <f t="shared" si="3"/>
        <v>519975</v>
      </c>
      <c r="L33" s="8"/>
      <c r="M33" s="5"/>
      <c r="Q33" s="1">
        <v>519975.49515599996</v>
      </c>
    </row>
    <row r="34" spans="1:17" ht="30" customHeight="1" thickBot="1">
      <c r="A34" s="5"/>
      <c r="B34" s="7"/>
      <c r="C34" s="16" t="s">
        <v>16</v>
      </c>
      <c r="D34" s="27"/>
      <c r="E34" s="28"/>
      <c r="F34" s="27"/>
      <c r="G34" s="27"/>
      <c r="H34" s="27"/>
      <c r="I34" s="13"/>
      <c r="J34" s="27"/>
      <c r="K34" s="20">
        <f>SUM(K25:K33)</f>
        <v>5491345</v>
      </c>
      <c r="L34" s="8"/>
      <c r="M34" s="5"/>
    </row>
    <row r="35" spans="1:17" ht="30" customHeight="1" thickBot="1">
      <c r="A35" s="5"/>
      <c r="B35" s="7"/>
      <c r="C35" s="10"/>
      <c r="D35" s="11"/>
      <c r="E35" s="11"/>
      <c r="F35" s="11"/>
      <c r="G35" s="11" t="s">
        <v>134</v>
      </c>
      <c r="H35" s="11"/>
      <c r="I35" s="11"/>
      <c r="J35" s="11"/>
      <c r="K35" s="12"/>
      <c r="L35" s="8"/>
      <c r="M35" s="5"/>
    </row>
    <row r="36" spans="1:17" ht="30" customHeight="1">
      <c r="A36" s="5"/>
      <c r="B36" s="7"/>
      <c r="C36" s="21" t="s">
        <v>135</v>
      </c>
      <c r="D36" s="23" t="s">
        <v>135</v>
      </c>
      <c r="E36" s="23"/>
      <c r="F36" s="23"/>
      <c r="G36" s="24" t="s">
        <v>136</v>
      </c>
      <c r="H36" s="23" t="s">
        <v>111</v>
      </c>
      <c r="I36" s="13">
        <v>1</v>
      </c>
      <c r="J36" s="14">
        <f t="shared" ref="J36" si="4">+ROUND(Q36,0)</f>
        <v>462735</v>
      </c>
      <c r="K36" s="15">
        <f>+I36*J36</f>
        <v>462735</v>
      </c>
      <c r="L36" s="8"/>
      <c r="M36" s="5"/>
      <c r="Q36" s="1">
        <v>462735.24700000003</v>
      </c>
    </row>
    <row r="37" spans="1:17" ht="30" customHeight="1" thickBot="1">
      <c r="A37" s="5"/>
      <c r="B37" s="7"/>
      <c r="C37" s="16" t="s">
        <v>16</v>
      </c>
      <c r="D37" s="25"/>
      <c r="E37" s="25"/>
      <c r="F37" s="25"/>
      <c r="G37" s="26"/>
      <c r="H37" s="25"/>
      <c r="I37" s="13"/>
      <c r="J37" s="19"/>
      <c r="K37" s="20">
        <f>SUM(K36)</f>
        <v>462735</v>
      </c>
      <c r="L37" s="8"/>
      <c r="M37" s="5"/>
    </row>
    <row r="38" spans="1:17" s="3" customFormat="1" ht="30" customHeight="1" thickBot="1">
      <c r="A38" s="30"/>
      <c r="B38" s="31"/>
      <c r="C38" s="193" t="s">
        <v>17</v>
      </c>
      <c r="D38" s="194"/>
      <c r="E38" s="194"/>
      <c r="F38" s="194"/>
      <c r="G38" s="194"/>
      <c r="H38" s="194"/>
      <c r="I38" s="194"/>
      <c r="J38" s="195"/>
      <c r="K38" s="178">
        <f>+K23+K34+K37</f>
        <v>6292143</v>
      </c>
      <c r="L38" s="33"/>
      <c r="M38" s="30"/>
    </row>
    <row r="39" spans="1:17" s="3" customFormat="1" thickBot="1">
      <c r="A39" s="30"/>
      <c r="B39" s="31"/>
      <c r="C39" s="152"/>
      <c r="D39" s="152"/>
      <c r="E39" s="152"/>
      <c r="F39" s="152"/>
      <c r="G39" s="152"/>
      <c r="H39" s="152"/>
      <c r="I39" s="152"/>
      <c r="J39" s="152"/>
      <c r="K39" s="153"/>
      <c r="L39" s="33"/>
      <c r="M39" s="30"/>
    </row>
    <row r="40" spans="1:17" s="3" customFormat="1" ht="30" customHeight="1">
      <c r="A40" s="30"/>
      <c r="B40" s="31"/>
      <c r="C40" s="154"/>
      <c r="D40" s="155"/>
      <c r="E40" s="154"/>
      <c r="F40" s="154"/>
      <c r="G40" s="225"/>
      <c r="H40" s="226"/>
      <c r="I40" s="227"/>
      <c r="J40" s="39"/>
      <c r="K40" s="40"/>
      <c r="L40" s="33"/>
      <c r="M40" s="30"/>
    </row>
    <row r="41" spans="1:17" s="3" customFormat="1" ht="30" customHeight="1">
      <c r="A41" s="30"/>
      <c r="B41" s="31"/>
      <c r="C41" s="154"/>
      <c r="D41" s="155"/>
      <c r="E41" s="154"/>
      <c r="F41" s="154"/>
      <c r="G41" s="35"/>
      <c r="H41" s="41"/>
      <c r="I41" s="42"/>
      <c r="J41" s="43"/>
      <c r="K41" s="44"/>
      <c r="L41" s="33"/>
      <c r="M41" s="30"/>
    </row>
    <row r="42" spans="1:17" s="3" customFormat="1" ht="30" customHeight="1">
      <c r="A42" s="30"/>
      <c r="B42" s="31"/>
      <c r="C42" s="154"/>
      <c r="D42" s="156"/>
      <c r="E42" s="156"/>
      <c r="F42" s="156"/>
      <c r="G42" s="35"/>
      <c r="H42" s="45"/>
      <c r="I42" s="46"/>
      <c r="J42" s="47"/>
      <c r="K42" s="44"/>
      <c r="L42" s="33"/>
      <c r="M42" s="30"/>
    </row>
    <row r="43" spans="1:17" s="3" customFormat="1" ht="30" customHeight="1">
      <c r="A43" s="30"/>
      <c r="B43" s="31"/>
      <c r="C43" s="154"/>
      <c r="D43" s="156"/>
      <c r="E43" s="156"/>
      <c r="F43" s="156"/>
      <c r="G43" s="48" t="s">
        <v>18</v>
      </c>
      <c r="H43" s="45"/>
      <c r="I43" s="46"/>
      <c r="J43" s="47"/>
      <c r="K43" s="49">
        <f>+K38</f>
        <v>6292143</v>
      </c>
      <c r="L43" s="33"/>
      <c r="M43" s="30"/>
    </row>
    <row r="44" spans="1:17" s="3" customFormat="1" ht="30" customHeight="1">
      <c r="A44" s="30"/>
      <c r="B44" s="31"/>
      <c r="C44" s="154"/>
      <c r="D44" s="155"/>
      <c r="E44" s="154"/>
      <c r="F44" s="154"/>
      <c r="G44" s="35"/>
      <c r="H44" s="35"/>
      <c r="I44" s="35"/>
      <c r="J44" s="35"/>
      <c r="K44" s="44"/>
      <c r="L44" s="33"/>
      <c r="M44" s="30"/>
    </row>
    <row r="45" spans="1:17" s="3" customFormat="1" ht="30" customHeight="1">
      <c r="A45" s="30"/>
      <c r="B45" s="31"/>
      <c r="C45" s="154"/>
      <c r="D45" s="155"/>
      <c r="E45" s="154"/>
      <c r="F45" s="154"/>
      <c r="G45" s="57"/>
      <c r="H45" s="45"/>
      <c r="I45" s="46"/>
      <c r="J45" s="50"/>
      <c r="K45" s="44"/>
      <c r="L45" s="33"/>
      <c r="M45" s="30"/>
    </row>
    <row r="46" spans="1:17" s="3" customFormat="1" ht="30" customHeight="1" thickBot="1">
      <c r="A46" s="30"/>
      <c r="B46" s="31"/>
      <c r="C46" s="154"/>
      <c r="D46" s="155"/>
      <c r="E46" s="154"/>
      <c r="F46" s="137"/>
      <c r="G46" s="57"/>
      <c r="H46" s="45"/>
      <c r="I46" s="46"/>
      <c r="J46" s="50"/>
      <c r="K46" s="49"/>
      <c r="L46" s="33"/>
      <c r="M46" s="30"/>
    </row>
    <row r="47" spans="1:17" s="3" customFormat="1" ht="30" customHeight="1" thickBot="1">
      <c r="A47" s="30"/>
      <c r="B47" s="31"/>
      <c r="C47" s="154"/>
      <c r="D47" s="155"/>
      <c r="E47" s="154"/>
      <c r="F47" s="154"/>
      <c r="G47" s="51" t="s">
        <v>19</v>
      </c>
      <c r="H47" s="52"/>
      <c r="I47" s="53"/>
      <c r="J47" s="54"/>
      <c r="K47" s="32">
        <v>300000000</v>
      </c>
      <c r="L47" s="33"/>
      <c r="M47" s="30"/>
    </row>
    <row r="48" spans="1:17" s="3" customFormat="1" thickBot="1">
      <c r="A48" s="30"/>
      <c r="B48" s="31"/>
      <c r="C48" s="154"/>
      <c r="D48" s="155"/>
      <c r="E48" s="155"/>
      <c r="F48" s="155"/>
      <c r="G48" s="154"/>
      <c r="H48" s="154"/>
      <c r="I48" s="157"/>
      <c r="J48" s="158"/>
      <c r="K48" s="159"/>
      <c r="L48" s="33"/>
      <c r="M48" s="30"/>
    </row>
    <row r="49" spans="1:13" s="3" customFormat="1" ht="15.75">
      <c r="A49" s="30"/>
      <c r="B49" s="31"/>
      <c r="C49" s="36"/>
      <c r="D49" s="203"/>
      <c r="E49" s="203"/>
      <c r="F49" s="203"/>
      <c r="G49" s="203"/>
      <c r="H49" s="203"/>
      <c r="I49" s="203"/>
      <c r="J49" s="203"/>
      <c r="K49" s="204"/>
      <c r="L49" s="37"/>
      <c r="M49" s="30"/>
    </row>
    <row r="50" spans="1:13" s="3" customFormat="1" ht="46.5" customHeight="1">
      <c r="A50" s="30"/>
      <c r="B50" s="31"/>
      <c r="C50" s="188" t="s">
        <v>20</v>
      </c>
      <c r="D50" s="189"/>
      <c r="E50" s="189"/>
      <c r="F50" s="189"/>
      <c r="G50" s="189"/>
      <c r="H50" s="202" t="s">
        <v>9</v>
      </c>
      <c r="I50" s="202"/>
      <c r="J50" s="202"/>
      <c r="K50" s="135" t="s">
        <v>21</v>
      </c>
      <c r="L50" s="38"/>
      <c r="M50" s="30"/>
    </row>
    <row r="51" spans="1:13" s="3" customFormat="1" ht="32.25" customHeight="1">
      <c r="A51" s="30"/>
      <c r="B51" s="31"/>
      <c r="C51" s="188" t="s">
        <v>22</v>
      </c>
      <c r="D51" s="189"/>
      <c r="E51" s="189"/>
      <c r="F51" s="189"/>
      <c r="G51" s="189"/>
      <c r="H51" s="201" t="s">
        <v>23</v>
      </c>
      <c r="I51" s="201"/>
      <c r="J51" s="136" t="s">
        <v>24</v>
      </c>
      <c r="K51" s="134">
        <v>0.25</v>
      </c>
      <c r="L51" s="38"/>
      <c r="M51" s="30"/>
    </row>
    <row r="52" spans="1:13" s="3" customFormat="1" ht="30" customHeight="1">
      <c r="A52" s="30"/>
      <c r="B52" s="31"/>
      <c r="C52" s="188" t="s">
        <v>25</v>
      </c>
      <c r="D52" s="189"/>
      <c r="E52" s="189"/>
      <c r="F52" s="189"/>
      <c r="G52" s="189"/>
      <c r="H52" s="198" t="s">
        <v>26</v>
      </c>
      <c r="I52" s="199"/>
      <c r="J52" s="136" t="s">
        <v>27</v>
      </c>
      <c r="K52" s="134">
        <v>0</v>
      </c>
      <c r="L52" s="38"/>
      <c r="M52" s="30"/>
    </row>
    <row r="53" spans="1:13" s="4" customFormat="1" ht="58.5" customHeight="1">
      <c r="A53" s="30"/>
      <c r="B53" s="31"/>
      <c r="C53" s="205"/>
      <c r="D53" s="206"/>
      <c r="E53" s="206"/>
      <c r="F53" s="206"/>
      <c r="G53" s="207"/>
      <c r="H53" s="200" t="s">
        <v>28</v>
      </c>
      <c r="I53" s="201"/>
      <c r="J53" s="136" t="s">
        <v>29</v>
      </c>
      <c r="K53" s="134">
        <v>0.05</v>
      </c>
      <c r="L53" s="33"/>
      <c r="M53" s="30"/>
    </row>
    <row r="54" spans="1:13" ht="39" customHeight="1">
      <c r="A54" s="5"/>
      <c r="B54" s="7"/>
      <c r="C54" s="208"/>
      <c r="D54" s="209"/>
      <c r="E54" s="209"/>
      <c r="F54" s="209"/>
      <c r="G54" s="210"/>
      <c r="H54" s="201" t="s">
        <v>30</v>
      </c>
      <c r="I54" s="201"/>
      <c r="J54" s="136" t="s">
        <v>31</v>
      </c>
      <c r="K54" s="134">
        <f>+K51+K52+K53</f>
        <v>0.3</v>
      </c>
      <c r="L54" s="8"/>
      <c r="M54" s="5"/>
    </row>
    <row r="55" spans="1:13" ht="47.25" customHeight="1" thickBot="1">
      <c r="A55" s="5"/>
      <c r="B55" s="7"/>
      <c r="C55" s="211"/>
      <c r="D55" s="212"/>
      <c r="E55" s="212"/>
      <c r="F55" s="212"/>
      <c r="G55" s="213"/>
      <c r="H55" s="196"/>
      <c r="I55" s="196"/>
      <c r="J55" s="196"/>
      <c r="K55" s="197"/>
      <c r="L55" s="8"/>
      <c r="M55" s="5"/>
    </row>
    <row r="56" spans="1:13" ht="17.25" thickBot="1">
      <c r="A56" s="5"/>
      <c r="B56" s="160"/>
      <c r="C56" s="161"/>
      <c r="D56" s="161"/>
      <c r="E56" s="162"/>
      <c r="F56" s="161"/>
      <c r="G56" s="163"/>
      <c r="H56" s="161"/>
      <c r="I56" s="161"/>
      <c r="J56" s="161"/>
      <c r="K56" s="161"/>
      <c r="L56" s="164"/>
      <c r="M56" s="5"/>
    </row>
    <row r="57" spans="1:13" ht="17.25" thickTop="1">
      <c r="A57" s="5"/>
      <c r="B57" s="30"/>
      <c r="C57" s="5"/>
      <c r="D57" s="5"/>
      <c r="E57" s="6"/>
      <c r="F57" s="5"/>
      <c r="G57" s="179"/>
      <c r="H57" s="5"/>
      <c r="I57" s="5"/>
      <c r="J57" s="5"/>
      <c r="K57" s="5"/>
      <c r="L57" s="5"/>
      <c r="M57" s="5"/>
    </row>
    <row r="58" spans="1:13">
      <c r="A58" s="5"/>
      <c r="B58" s="30"/>
      <c r="C58" s="5" t="s">
        <v>137</v>
      </c>
      <c r="D58" s="5" t="s">
        <v>138</v>
      </c>
      <c r="E58" s="6"/>
      <c r="F58" s="5"/>
      <c r="G58" s="179"/>
      <c r="H58" s="5"/>
      <c r="I58" s="5"/>
      <c r="J58" s="5"/>
      <c r="K58" s="5"/>
      <c r="L58" s="5"/>
      <c r="M58" s="5"/>
    </row>
    <row r="59" spans="1:13">
      <c r="A59" s="5"/>
      <c r="B59" s="5"/>
      <c r="C59" s="5"/>
      <c r="D59" s="5"/>
      <c r="E59" s="6"/>
      <c r="F59" s="5"/>
      <c r="G59" s="5"/>
      <c r="H59" s="5"/>
      <c r="I59" s="5"/>
      <c r="J59" s="5"/>
      <c r="K59" s="5"/>
      <c r="L59" s="5"/>
      <c r="M59" s="5"/>
    </row>
  </sheetData>
  <mergeCells count="28">
    <mergeCell ref="C6:K6"/>
    <mergeCell ref="C3:F3"/>
    <mergeCell ref="B2:L2"/>
    <mergeCell ref="C7:K7"/>
    <mergeCell ref="G40:I40"/>
    <mergeCell ref="I12:I13"/>
    <mergeCell ref="J12:J13"/>
    <mergeCell ref="K12:K13"/>
    <mergeCell ref="C12:C13"/>
    <mergeCell ref="D12:D13"/>
    <mergeCell ref="G12:G13"/>
    <mergeCell ref="H12:H13"/>
    <mergeCell ref="E12:F12"/>
    <mergeCell ref="C8:K9"/>
    <mergeCell ref="C10:K10"/>
    <mergeCell ref="C51:G51"/>
    <mergeCell ref="C11:K11"/>
    <mergeCell ref="C38:J38"/>
    <mergeCell ref="H55:K55"/>
    <mergeCell ref="C52:G52"/>
    <mergeCell ref="H52:I52"/>
    <mergeCell ref="H53:I53"/>
    <mergeCell ref="H54:I54"/>
    <mergeCell ref="C50:G50"/>
    <mergeCell ref="H50:J50"/>
    <mergeCell ref="H51:I51"/>
    <mergeCell ref="D49:K49"/>
    <mergeCell ref="C53:G55"/>
  </mergeCells>
  <pageMargins left="0.11811023622047245" right="0.11811023622047245" top="0.15748031496062992" bottom="0.15748031496062992" header="0.31496062992125984" footer="0.31496062992125984"/>
  <pageSetup scale="44" orientation="portrait" horizontalDpi="1200" verticalDpi="12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9"/>
  <sheetViews>
    <sheetView showGridLines="0" tabSelected="1" view="pageBreakPreview" topLeftCell="A37" zoomScale="70" zoomScaleNormal="100" zoomScaleSheetLayoutView="70" zoomScalePageLayoutView="145" workbookViewId="0">
      <selection activeCell="G15" sqref="G15"/>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50"/>
      <c r="D1" s="151"/>
      <c r="E1" s="150"/>
      <c r="F1" s="151"/>
      <c r="G1" s="5"/>
      <c r="H1" s="5"/>
      <c r="I1" s="5"/>
      <c r="J1" s="5"/>
      <c r="K1" s="5"/>
      <c r="L1" s="5"/>
      <c r="M1" s="5"/>
    </row>
    <row r="2" spans="1:13" ht="17.25" thickTop="1">
      <c r="A2" s="5"/>
      <c r="B2" s="220"/>
      <c r="C2" s="221"/>
      <c r="D2" s="221"/>
      <c r="E2" s="221"/>
      <c r="F2" s="221"/>
      <c r="G2" s="221"/>
      <c r="H2" s="221"/>
      <c r="I2" s="221"/>
      <c r="J2" s="221"/>
      <c r="K2" s="221"/>
      <c r="L2" s="222"/>
      <c r="M2" s="5"/>
    </row>
    <row r="3" spans="1:13" ht="33" customHeight="1">
      <c r="A3" s="5"/>
      <c r="B3" s="7"/>
      <c r="C3" s="246" t="s">
        <v>91</v>
      </c>
      <c r="D3" s="247"/>
      <c r="E3" s="247"/>
      <c r="F3" s="248"/>
      <c r="G3" s="5"/>
      <c r="H3" s="5"/>
      <c r="I3" s="5"/>
      <c r="J3" s="5"/>
      <c r="K3" s="5"/>
      <c r="L3" s="8"/>
      <c r="M3" s="5"/>
    </row>
    <row r="4" spans="1:13">
      <c r="A4" s="5"/>
      <c r="B4" s="7"/>
      <c r="C4" s="168" t="s">
        <v>0</v>
      </c>
      <c r="D4" s="176" t="s">
        <v>1</v>
      </c>
      <c r="E4" s="169" t="s">
        <v>2</v>
      </c>
      <c r="F4" s="177">
        <v>2</v>
      </c>
      <c r="G4" s="5"/>
      <c r="H4" s="5"/>
      <c r="I4" s="5"/>
      <c r="J4" s="5"/>
      <c r="K4" s="5"/>
      <c r="L4" s="8"/>
      <c r="M4" s="5"/>
    </row>
    <row r="5" spans="1:13" ht="17.25" thickBot="1">
      <c r="A5" s="5"/>
      <c r="B5" s="7"/>
      <c r="C5" s="150"/>
      <c r="D5" s="167"/>
      <c r="E5" s="150"/>
      <c r="F5" s="151"/>
      <c r="G5" s="5"/>
      <c r="H5" s="5"/>
      <c r="I5" s="5"/>
      <c r="J5" s="5"/>
      <c r="K5" s="5"/>
      <c r="L5" s="8"/>
      <c r="M5" s="5"/>
    </row>
    <row r="6" spans="1:13" ht="31.5" customHeight="1">
      <c r="A6" s="5"/>
      <c r="B6" s="7"/>
      <c r="C6" s="243" t="s">
        <v>3</v>
      </c>
      <c r="D6" s="244"/>
      <c r="E6" s="244"/>
      <c r="F6" s="244"/>
      <c r="G6" s="244"/>
      <c r="H6" s="244"/>
      <c r="I6" s="244"/>
      <c r="J6" s="244"/>
      <c r="K6" s="245"/>
      <c r="L6" s="8"/>
      <c r="M6" s="5"/>
    </row>
    <row r="7" spans="1:13">
      <c r="A7" s="5"/>
      <c r="B7" s="7"/>
      <c r="C7" s="249" t="s">
        <v>32</v>
      </c>
      <c r="D7" s="250"/>
      <c r="E7" s="250"/>
      <c r="F7" s="250"/>
      <c r="G7" s="250"/>
      <c r="H7" s="250"/>
      <c r="I7" s="250"/>
      <c r="J7" s="250"/>
      <c r="K7" s="251"/>
      <c r="L7" s="8"/>
      <c r="M7" s="5"/>
    </row>
    <row r="8" spans="1:13" s="132" customFormat="1">
      <c r="A8" s="130"/>
      <c r="B8" s="131"/>
      <c r="C8" s="252" t="s">
        <v>93</v>
      </c>
      <c r="D8" s="252"/>
      <c r="E8" s="252"/>
      <c r="F8" s="252"/>
      <c r="G8" s="252"/>
      <c r="H8" s="252"/>
      <c r="I8" s="252"/>
      <c r="J8" s="252"/>
      <c r="K8" s="252"/>
      <c r="L8" s="133"/>
      <c r="M8" s="130"/>
    </row>
    <row r="9" spans="1:13" ht="55.5" customHeight="1">
      <c r="A9" s="5"/>
      <c r="B9" s="7"/>
      <c r="C9" s="252"/>
      <c r="D9" s="252"/>
      <c r="E9" s="252"/>
      <c r="F9" s="252"/>
      <c r="G9" s="252"/>
      <c r="H9" s="252"/>
      <c r="I9" s="252"/>
      <c r="J9" s="252"/>
      <c r="K9" s="252"/>
      <c r="L9" s="8"/>
      <c r="M9" s="5"/>
    </row>
    <row r="10" spans="1:13" ht="34.5" customHeight="1">
      <c r="A10" s="5"/>
      <c r="B10" s="7"/>
      <c r="C10" s="253" t="s">
        <v>33</v>
      </c>
      <c r="D10" s="254"/>
      <c r="E10" s="254"/>
      <c r="F10" s="254"/>
      <c r="G10" s="254"/>
      <c r="H10" s="254"/>
      <c r="I10" s="254"/>
      <c r="J10" s="254"/>
      <c r="K10" s="255"/>
      <c r="L10" s="8"/>
      <c r="M10" s="5"/>
    </row>
    <row r="11" spans="1:13" ht="30" customHeight="1" thickBot="1">
      <c r="A11" s="5"/>
      <c r="B11" s="7"/>
      <c r="C11" s="190"/>
      <c r="D11" s="191"/>
      <c r="E11" s="191"/>
      <c r="F11" s="191"/>
      <c r="G11" s="191"/>
      <c r="H11" s="191"/>
      <c r="I11" s="191"/>
      <c r="J11" s="191"/>
      <c r="K11" s="192"/>
      <c r="L11" s="8"/>
      <c r="M11" s="5"/>
    </row>
    <row r="12" spans="1:13" ht="30" customHeight="1">
      <c r="A12" s="5"/>
      <c r="B12" s="7"/>
      <c r="C12" s="234" t="s">
        <v>6</v>
      </c>
      <c r="D12" s="228" t="s">
        <v>7</v>
      </c>
      <c r="E12" s="236" t="s">
        <v>8</v>
      </c>
      <c r="F12" s="236"/>
      <c r="G12" s="234" t="s">
        <v>9</v>
      </c>
      <c r="H12" s="228" t="s">
        <v>10</v>
      </c>
      <c r="I12" s="228" t="s">
        <v>11</v>
      </c>
      <c r="J12" s="230" t="s">
        <v>12</v>
      </c>
      <c r="K12" s="232" t="s">
        <v>13</v>
      </c>
      <c r="L12" s="8"/>
      <c r="M12" s="5"/>
    </row>
    <row r="13" spans="1:13" ht="30" customHeight="1" thickBot="1">
      <c r="A13" s="5"/>
      <c r="B13" s="7"/>
      <c r="C13" s="235"/>
      <c r="D13" s="229"/>
      <c r="E13" s="9" t="s">
        <v>14</v>
      </c>
      <c r="F13" s="9" t="s">
        <v>15</v>
      </c>
      <c r="G13" s="235"/>
      <c r="H13" s="229"/>
      <c r="I13" s="229"/>
      <c r="J13" s="231"/>
      <c r="K13" s="233"/>
      <c r="L13" s="8"/>
      <c r="M13" s="5"/>
    </row>
    <row r="14" spans="1:13" ht="30" customHeight="1" thickBot="1">
      <c r="A14" s="5"/>
      <c r="B14" s="7"/>
      <c r="C14" s="10"/>
      <c r="D14" s="11"/>
      <c r="E14" s="11"/>
      <c r="F14" s="11"/>
      <c r="G14" s="11"/>
      <c r="H14" s="11"/>
      <c r="I14" s="11"/>
      <c r="J14" s="11"/>
      <c r="K14" s="12"/>
      <c r="L14" s="8"/>
      <c r="M14" s="5"/>
    </row>
    <row r="15" spans="1:13" ht="30" customHeight="1">
      <c r="A15" s="5"/>
      <c r="B15" s="7"/>
      <c r="C15" s="21" t="s">
        <v>95</v>
      </c>
      <c r="D15" s="23" t="s">
        <v>95</v>
      </c>
      <c r="E15" s="23"/>
      <c r="F15" s="23"/>
      <c r="G15" s="24" t="s">
        <v>103</v>
      </c>
      <c r="H15" s="23" t="s">
        <v>111</v>
      </c>
      <c r="I15" s="13">
        <v>1</v>
      </c>
      <c r="J15" s="14"/>
      <c r="K15" s="22"/>
      <c r="L15" s="8"/>
      <c r="M15" s="5"/>
    </row>
    <row r="16" spans="1:13" ht="30" customHeight="1">
      <c r="A16" s="5"/>
      <c r="B16" s="7"/>
      <c r="C16" s="21" t="s">
        <v>96</v>
      </c>
      <c r="D16" s="23" t="s">
        <v>96</v>
      </c>
      <c r="E16" s="23"/>
      <c r="F16" s="23"/>
      <c r="G16" s="24" t="s">
        <v>104</v>
      </c>
      <c r="H16" s="23" t="s">
        <v>112</v>
      </c>
      <c r="I16" s="13">
        <v>1</v>
      </c>
      <c r="J16" s="14"/>
      <c r="K16" s="22"/>
      <c r="L16" s="8"/>
      <c r="M16" s="5"/>
    </row>
    <row r="17" spans="1:13" ht="30" customHeight="1">
      <c r="A17" s="5"/>
      <c r="B17" s="7"/>
      <c r="C17" s="21" t="s">
        <v>97</v>
      </c>
      <c r="D17" s="23" t="s">
        <v>97</v>
      </c>
      <c r="E17" s="23"/>
      <c r="F17" s="23"/>
      <c r="G17" s="24" t="s">
        <v>105</v>
      </c>
      <c r="H17" s="23" t="s">
        <v>111</v>
      </c>
      <c r="I17" s="13">
        <v>1</v>
      </c>
      <c r="J17" s="14"/>
      <c r="K17" s="22"/>
      <c r="L17" s="8"/>
      <c r="M17" s="5"/>
    </row>
    <row r="18" spans="1:13" ht="30" customHeight="1">
      <c r="A18" s="5"/>
      <c r="B18" s="7"/>
      <c r="C18" s="21" t="s">
        <v>98</v>
      </c>
      <c r="D18" s="23" t="s">
        <v>98</v>
      </c>
      <c r="E18" s="23"/>
      <c r="F18" s="23"/>
      <c r="G18" s="24" t="s">
        <v>106</v>
      </c>
      <c r="H18" s="23" t="s">
        <v>112</v>
      </c>
      <c r="I18" s="13">
        <v>1</v>
      </c>
      <c r="J18" s="14"/>
      <c r="K18" s="22"/>
      <c r="L18" s="8"/>
      <c r="M18" s="5"/>
    </row>
    <row r="19" spans="1:13" ht="30" customHeight="1">
      <c r="A19" s="5"/>
      <c r="B19" s="7"/>
      <c r="C19" s="21" t="s">
        <v>99</v>
      </c>
      <c r="D19" s="23" t="s">
        <v>99</v>
      </c>
      <c r="E19" s="23"/>
      <c r="F19" s="23"/>
      <c r="G19" s="24" t="s">
        <v>107</v>
      </c>
      <c r="H19" s="23" t="s">
        <v>112</v>
      </c>
      <c r="I19" s="13">
        <v>1</v>
      </c>
      <c r="J19" s="14"/>
      <c r="K19" s="22"/>
      <c r="L19" s="8"/>
      <c r="M19" s="5"/>
    </row>
    <row r="20" spans="1:13" ht="30" customHeight="1">
      <c r="A20" s="5"/>
      <c r="B20" s="7"/>
      <c r="C20" s="21" t="s">
        <v>100</v>
      </c>
      <c r="D20" s="23" t="s">
        <v>100</v>
      </c>
      <c r="E20" s="23"/>
      <c r="F20" s="23"/>
      <c r="G20" s="24" t="s">
        <v>108</v>
      </c>
      <c r="H20" s="23" t="s">
        <v>111</v>
      </c>
      <c r="I20" s="13">
        <v>1</v>
      </c>
      <c r="J20" s="14"/>
      <c r="K20" s="22"/>
      <c r="L20" s="8"/>
      <c r="M20" s="5"/>
    </row>
    <row r="21" spans="1:13" ht="30" customHeight="1">
      <c r="A21" s="5"/>
      <c r="B21" s="7"/>
      <c r="C21" s="21" t="s">
        <v>101</v>
      </c>
      <c r="D21" s="23" t="s">
        <v>101</v>
      </c>
      <c r="E21" s="23"/>
      <c r="F21" s="23"/>
      <c r="G21" s="24" t="s">
        <v>109</v>
      </c>
      <c r="H21" s="23" t="s">
        <v>111</v>
      </c>
      <c r="I21" s="13">
        <v>1</v>
      </c>
      <c r="J21" s="14"/>
      <c r="K21" s="22"/>
      <c r="L21" s="8"/>
      <c r="M21" s="5"/>
    </row>
    <row r="22" spans="1:13" ht="30" customHeight="1">
      <c r="A22" s="5"/>
      <c r="B22" s="7"/>
      <c r="C22" s="21" t="s">
        <v>102</v>
      </c>
      <c r="D22" s="23" t="s">
        <v>102</v>
      </c>
      <c r="E22" s="23"/>
      <c r="F22" s="23"/>
      <c r="G22" s="24" t="s">
        <v>110</v>
      </c>
      <c r="H22" s="23" t="s">
        <v>112</v>
      </c>
      <c r="I22" s="13">
        <v>1</v>
      </c>
      <c r="J22" s="14"/>
      <c r="K22" s="22"/>
      <c r="L22" s="8"/>
      <c r="M22" s="5"/>
    </row>
    <row r="23" spans="1:13" ht="30" customHeight="1" thickBot="1">
      <c r="A23" s="5"/>
      <c r="B23" s="7"/>
      <c r="C23" s="16" t="s">
        <v>16</v>
      </c>
      <c r="D23" s="25"/>
      <c r="E23" s="25"/>
      <c r="F23" s="25"/>
      <c r="G23" s="26"/>
      <c r="H23" s="25"/>
      <c r="I23" s="13"/>
      <c r="J23" s="19"/>
      <c r="K23" s="20"/>
      <c r="L23" s="8"/>
      <c r="M23" s="5"/>
    </row>
    <row r="24" spans="1:13" ht="30" customHeight="1" thickBot="1">
      <c r="A24" s="5"/>
      <c r="B24" s="7"/>
      <c r="C24" s="10"/>
      <c r="D24" s="11"/>
      <c r="E24" s="11"/>
      <c r="F24" s="11"/>
      <c r="G24" s="11"/>
      <c r="H24" s="11"/>
      <c r="I24" s="11"/>
      <c r="J24" s="11"/>
      <c r="K24" s="12"/>
      <c r="L24" s="8"/>
      <c r="M24" s="5"/>
    </row>
    <row r="25" spans="1:13" ht="30" customHeight="1">
      <c r="A25" s="5"/>
      <c r="B25" s="7"/>
      <c r="C25" s="21" t="s">
        <v>114</v>
      </c>
      <c r="D25" s="23" t="s">
        <v>114</v>
      </c>
      <c r="E25" s="23"/>
      <c r="F25" s="23"/>
      <c r="G25" s="24" t="s">
        <v>123</v>
      </c>
      <c r="H25" s="23" t="s">
        <v>132</v>
      </c>
      <c r="I25" s="13">
        <v>1</v>
      </c>
      <c r="J25" s="14"/>
      <c r="K25" s="15"/>
      <c r="L25" s="8"/>
      <c r="M25" s="5"/>
    </row>
    <row r="26" spans="1:13" ht="30" customHeight="1">
      <c r="A26" s="5"/>
      <c r="B26" s="7"/>
      <c r="C26" s="21" t="s">
        <v>115</v>
      </c>
      <c r="D26" s="23" t="s">
        <v>115</v>
      </c>
      <c r="E26" s="23"/>
      <c r="F26" s="23"/>
      <c r="G26" s="24" t="s">
        <v>124</v>
      </c>
      <c r="H26" s="23" t="s">
        <v>132</v>
      </c>
      <c r="I26" s="13">
        <v>1</v>
      </c>
      <c r="J26" s="14"/>
      <c r="K26" s="15"/>
      <c r="L26" s="8"/>
      <c r="M26" s="5"/>
    </row>
    <row r="27" spans="1:13" ht="30" customHeight="1">
      <c r="A27" s="5"/>
      <c r="B27" s="7"/>
      <c r="C27" s="21" t="s">
        <v>116</v>
      </c>
      <c r="D27" s="23" t="s">
        <v>116</v>
      </c>
      <c r="E27" s="23"/>
      <c r="F27" s="23"/>
      <c r="G27" s="24" t="s">
        <v>125</v>
      </c>
      <c r="H27" s="23" t="s">
        <v>132</v>
      </c>
      <c r="I27" s="13">
        <v>1</v>
      </c>
      <c r="J27" s="14"/>
      <c r="K27" s="15"/>
      <c r="L27" s="8"/>
      <c r="M27" s="5"/>
    </row>
    <row r="28" spans="1:13" ht="30" customHeight="1">
      <c r="A28" s="5"/>
      <c r="B28" s="7"/>
      <c r="C28" s="21" t="s">
        <v>117</v>
      </c>
      <c r="D28" s="23" t="s">
        <v>117</v>
      </c>
      <c r="E28" s="23"/>
      <c r="F28" s="23"/>
      <c r="G28" s="24" t="s">
        <v>126</v>
      </c>
      <c r="H28" s="23" t="s">
        <v>132</v>
      </c>
      <c r="I28" s="13">
        <v>1</v>
      </c>
      <c r="J28" s="14"/>
      <c r="K28" s="15"/>
      <c r="L28" s="8"/>
      <c r="M28" s="5"/>
    </row>
    <row r="29" spans="1:13" ht="30" customHeight="1">
      <c r="A29" s="5"/>
      <c r="B29" s="7"/>
      <c r="C29" s="21" t="s">
        <v>118</v>
      </c>
      <c r="D29" s="23" t="s">
        <v>118</v>
      </c>
      <c r="E29" s="23"/>
      <c r="F29" s="23"/>
      <c r="G29" s="24" t="s">
        <v>127</v>
      </c>
      <c r="H29" s="23" t="s">
        <v>132</v>
      </c>
      <c r="I29" s="13">
        <v>1</v>
      </c>
      <c r="J29" s="14"/>
      <c r="K29" s="15"/>
      <c r="L29" s="8"/>
      <c r="M29" s="5"/>
    </row>
    <row r="30" spans="1:13" ht="30" customHeight="1">
      <c r="A30" s="5"/>
      <c r="B30" s="7"/>
      <c r="C30" s="21" t="s">
        <v>119</v>
      </c>
      <c r="D30" s="23" t="s">
        <v>119</v>
      </c>
      <c r="E30" s="23"/>
      <c r="F30" s="23"/>
      <c r="G30" s="24" t="s">
        <v>128</v>
      </c>
      <c r="H30" s="23" t="s">
        <v>132</v>
      </c>
      <c r="I30" s="13">
        <v>1</v>
      </c>
      <c r="J30" s="14"/>
      <c r="K30" s="15"/>
      <c r="L30" s="8"/>
      <c r="M30" s="5"/>
    </row>
    <row r="31" spans="1:13" ht="30" customHeight="1">
      <c r="A31" s="5"/>
      <c r="B31" s="7"/>
      <c r="C31" s="21" t="s">
        <v>120</v>
      </c>
      <c r="D31" s="23" t="s">
        <v>120</v>
      </c>
      <c r="E31" s="23"/>
      <c r="F31" s="23"/>
      <c r="G31" s="24" t="s">
        <v>129</v>
      </c>
      <c r="H31" s="23" t="s">
        <v>132</v>
      </c>
      <c r="I31" s="13">
        <v>1</v>
      </c>
      <c r="J31" s="14"/>
      <c r="K31" s="15"/>
      <c r="L31" s="8"/>
      <c r="M31" s="5"/>
    </row>
    <row r="32" spans="1:13" s="5" customFormat="1" ht="30" customHeight="1">
      <c r="B32" s="7"/>
      <c r="C32" s="21" t="s">
        <v>121</v>
      </c>
      <c r="D32" s="23" t="s">
        <v>121</v>
      </c>
      <c r="E32" s="23"/>
      <c r="F32" s="23"/>
      <c r="G32" s="24" t="s">
        <v>130</v>
      </c>
      <c r="H32" s="23" t="s">
        <v>132</v>
      </c>
      <c r="I32" s="13">
        <v>1</v>
      </c>
      <c r="J32" s="14"/>
      <c r="K32" s="15"/>
      <c r="L32" s="8"/>
    </row>
    <row r="33" spans="1:13" ht="30" customHeight="1">
      <c r="B33" s="55"/>
      <c r="C33" s="21" t="s">
        <v>122</v>
      </c>
      <c r="D33" s="23" t="s">
        <v>122</v>
      </c>
      <c r="E33" s="23"/>
      <c r="F33" s="23"/>
      <c r="G33" s="24" t="s">
        <v>131</v>
      </c>
      <c r="H33" s="23" t="s">
        <v>133</v>
      </c>
      <c r="I33" s="13">
        <v>1</v>
      </c>
      <c r="J33" s="14"/>
      <c r="K33" s="15"/>
      <c r="L33" s="56"/>
    </row>
    <row r="34" spans="1:13" ht="30" customHeight="1" thickBot="1">
      <c r="A34" s="5"/>
      <c r="B34" s="7"/>
      <c r="C34" s="16" t="s">
        <v>16</v>
      </c>
      <c r="D34" s="27"/>
      <c r="E34" s="28"/>
      <c r="F34" s="27"/>
      <c r="G34" s="27"/>
      <c r="H34" s="27"/>
      <c r="I34" s="13"/>
      <c r="J34" s="27"/>
      <c r="K34" s="20"/>
      <c r="L34" s="8"/>
      <c r="M34" s="5"/>
    </row>
    <row r="35" spans="1:13" ht="30" customHeight="1" thickBot="1">
      <c r="A35" s="5"/>
      <c r="B35" s="7"/>
      <c r="C35" s="10"/>
      <c r="D35" s="11"/>
      <c r="E35" s="11"/>
      <c r="F35" s="11"/>
      <c r="G35" s="11"/>
      <c r="H35" s="11"/>
      <c r="I35" s="11"/>
      <c r="J35" s="11"/>
      <c r="K35" s="12"/>
      <c r="L35" s="8"/>
      <c r="M35" s="5"/>
    </row>
    <row r="36" spans="1:13" ht="30" customHeight="1">
      <c r="A36" s="5"/>
      <c r="B36" s="7"/>
      <c r="C36" s="21" t="s">
        <v>135</v>
      </c>
      <c r="D36" s="23" t="s">
        <v>135</v>
      </c>
      <c r="E36" s="23"/>
      <c r="F36" s="23"/>
      <c r="G36" s="24" t="s">
        <v>136</v>
      </c>
      <c r="H36" s="23" t="s">
        <v>111</v>
      </c>
      <c r="I36" s="13">
        <v>1</v>
      </c>
      <c r="J36" s="14"/>
      <c r="K36" s="15"/>
      <c r="L36" s="8"/>
      <c r="M36" s="5"/>
    </row>
    <row r="37" spans="1:13" ht="30" customHeight="1" thickBot="1">
      <c r="A37" s="5"/>
      <c r="B37" s="7"/>
      <c r="C37" s="16" t="s">
        <v>16</v>
      </c>
      <c r="D37" s="29"/>
      <c r="E37" s="29"/>
      <c r="F37" s="29"/>
      <c r="G37" s="18"/>
      <c r="H37" s="17"/>
      <c r="I37" s="13"/>
      <c r="J37" s="19"/>
      <c r="K37" s="20"/>
      <c r="L37" s="8"/>
      <c r="M37" s="5"/>
    </row>
    <row r="38" spans="1:13" s="3" customFormat="1" ht="30" customHeight="1" thickBot="1">
      <c r="A38" s="30"/>
      <c r="B38" s="31"/>
      <c r="C38" s="193" t="s">
        <v>17</v>
      </c>
      <c r="D38" s="194"/>
      <c r="E38" s="194"/>
      <c r="F38" s="194"/>
      <c r="G38" s="194"/>
      <c r="H38" s="194"/>
      <c r="I38" s="194"/>
      <c r="J38" s="195"/>
      <c r="K38" s="32"/>
      <c r="L38" s="33"/>
      <c r="M38" s="30"/>
    </row>
    <row r="39" spans="1:13" s="3" customFormat="1" thickBot="1">
      <c r="A39" s="30"/>
      <c r="B39" s="31"/>
      <c r="C39" s="152"/>
      <c r="D39" s="152"/>
      <c r="E39" s="152"/>
      <c r="F39" s="152"/>
      <c r="G39" s="152"/>
      <c r="H39" s="152"/>
      <c r="I39" s="152"/>
      <c r="J39" s="152"/>
      <c r="K39" s="153"/>
      <c r="L39" s="33"/>
      <c r="M39" s="30"/>
    </row>
    <row r="40" spans="1:13" s="3" customFormat="1" ht="30" customHeight="1">
      <c r="A40" s="30"/>
      <c r="B40" s="31"/>
      <c r="C40" s="154"/>
      <c r="D40" s="155"/>
      <c r="E40" s="154"/>
      <c r="F40" s="154"/>
      <c r="G40" s="225"/>
      <c r="H40" s="226"/>
      <c r="I40" s="227"/>
      <c r="J40" s="39"/>
      <c r="K40" s="40"/>
      <c r="L40" s="33"/>
      <c r="M40" s="30"/>
    </row>
    <row r="41" spans="1:13" s="3" customFormat="1" ht="30" customHeight="1">
      <c r="A41" s="30"/>
      <c r="B41" s="31"/>
      <c r="C41" s="154"/>
      <c r="D41" s="155"/>
      <c r="E41" s="154"/>
      <c r="F41" s="154"/>
      <c r="G41" s="35"/>
      <c r="H41" s="41"/>
      <c r="I41" s="42"/>
      <c r="J41" s="43"/>
      <c r="K41" s="44"/>
      <c r="L41" s="33"/>
      <c r="M41" s="30"/>
    </row>
    <row r="42" spans="1:13" s="3" customFormat="1" ht="30" customHeight="1">
      <c r="A42" s="30"/>
      <c r="B42" s="31"/>
      <c r="C42" s="154"/>
      <c r="D42" s="156"/>
      <c r="E42" s="156"/>
      <c r="F42" s="156"/>
      <c r="G42" s="35"/>
      <c r="H42" s="45"/>
      <c r="I42" s="46"/>
      <c r="J42" s="47"/>
      <c r="K42" s="44"/>
      <c r="L42" s="33"/>
      <c r="M42" s="30"/>
    </row>
    <row r="43" spans="1:13" s="3" customFormat="1" ht="30" customHeight="1">
      <c r="A43" s="30"/>
      <c r="B43" s="31"/>
      <c r="C43" s="154"/>
      <c r="D43" s="156"/>
      <c r="E43" s="156"/>
      <c r="F43" s="156"/>
      <c r="G43" s="48" t="s">
        <v>18</v>
      </c>
      <c r="H43" s="45"/>
      <c r="I43" s="46"/>
      <c r="J43" s="47"/>
      <c r="K43" s="49"/>
      <c r="L43" s="33"/>
      <c r="M43" s="30"/>
    </row>
    <row r="44" spans="1:13" s="3" customFormat="1" ht="30" customHeight="1">
      <c r="A44" s="30"/>
      <c r="B44" s="31"/>
      <c r="C44" s="154"/>
      <c r="D44" s="155"/>
      <c r="E44" s="154"/>
      <c r="F44" s="154"/>
      <c r="G44" s="57"/>
      <c r="H44" s="45"/>
      <c r="I44" s="46"/>
      <c r="J44" s="50"/>
      <c r="K44" s="44"/>
      <c r="L44" s="33"/>
      <c r="M44" s="30"/>
    </row>
    <row r="45" spans="1:13" s="3" customFormat="1" ht="30" customHeight="1">
      <c r="A45" s="30"/>
      <c r="B45" s="31"/>
      <c r="C45" s="154"/>
      <c r="D45" s="155"/>
      <c r="E45" s="154"/>
      <c r="F45" s="154"/>
      <c r="G45" s="57"/>
      <c r="H45" s="45"/>
      <c r="I45" s="46"/>
      <c r="J45" s="50"/>
      <c r="K45" s="44"/>
      <c r="L45" s="33"/>
      <c r="M45" s="30"/>
    </row>
    <row r="46" spans="1:13" s="3" customFormat="1" ht="30" customHeight="1" thickBot="1">
      <c r="A46" s="30"/>
      <c r="B46" s="31"/>
      <c r="C46" s="154"/>
      <c r="D46" s="155"/>
      <c r="E46" s="154"/>
      <c r="F46" s="154"/>
      <c r="G46" s="34"/>
      <c r="H46" s="45"/>
      <c r="I46" s="46"/>
      <c r="J46" s="50"/>
      <c r="K46" s="49"/>
      <c r="L46" s="33"/>
      <c r="M46" s="30"/>
    </row>
    <row r="47" spans="1:13" s="3" customFormat="1" ht="30" customHeight="1" thickBot="1">
      <c r="A47" s="30"/>
      <c r="B47" s="31"/>
      <c r="C47" s="154"/>
      <c r="D47" s="155"/>
      <c r="E47" s="154"/>
      <c r="F47" s="154"/>
      <c r="G47" s="51" t="s">
        <v>19</v>
      </c>
      <c r="H47" s="52"/>
      <c r="I47" s="53"/>
      <c r="J47" s="54"/>
      <c r="K47" s="32"/>
      <c r="L47" s="33"/>
      <c r="M47" s="30"/>
    </row>
    <row r="48" spans="1:13" s="3" customFormat="1" thickBot="1">
      <c r="A48" s="30"/>
      <c r="B48" s="31"/>
      <c r="C48" s="154"/>
      <c r="D48" s="155"/>
      <c r="E48" s="155"/>
      <c r="F48" s="155"/>
      <c r="G48" s="154"/>
      <c r="H48" s="154"/>
      <c r="I48" s="157"/>
      <c r="J48" s="158"/>
      <c r="K48" s="159"/>
      <c r="L48" s="33"/>
      <c r="M48" s="30"/>
    </row>
    <row r="49" spans="1:13" s="3" customFormat="1" ht="15.75">
      <c r="A49" s="30"/>
      <c r="B49" s="31"/>
      <c r="C49" s="36"/>
      <c r="D49" s="203"/>
      <c r="E49" s="203"/>
      <c r="F49" s="203"/>
      <c r="G49" s="203"/>
      <c r="H49" s="203"/>
      <c r="I49" s="203"/>
      <c r="J49" s="203"/>
      <c r="K49" s="204"/>
      <c r="L49" s="37"/>
      <c r="M49" s="30"/>
    </row>
    <row r="50" spans="1:13" s="3" customFormat="1" ht="46.5" customHeight="1">
      <c r="A50" s="30"/>
      <c r="B50" s="31"/>
      <c r="C50" s="188" t="s">
        <v>20</v>
      </c>
      <c r="D50" s="189"/>
      <c r="E50" s="189"/>
      <c r="F50" s="189"/>
      <c r="G50" s="189"/>
      <c r="H50" s="202" t="s">
        <v>9</v>
      </c>
      <c r="I50" s="202"/>
      <c r="J50" s="202"/>
      <c r="K50" s="135" t="s">
        <v>21</v>
      </c>
      <c r="L50" s="38"/>
      <c r="M50" s="30"/>
    </row>
    <row r="51" spans="1:13" s="3" customFormat="1" ht="32.25" customHeight="1">
      <c r="A51" s="30"/>
      <c r="B51" s="31"/>
      <c r="C51" s="188" t="s">
        <v>22</v>
      </c>
      <c r="D51" s="189"/>
      <c r="E51" s="189"/>
      <c r="F51" s="189"/>
      <c r="G51" s="189"/>
      <c r="H51" s="201" t="s">
        <v>23</v>
      </c>
      <c r="I51" s="201"/>
      <c r="J51" s="136" t="s">
        <v>24</v>
      </c>
      <c r="K51" s="134" t="s">
        <v>34</v>
      </c>
      <c r="L51" s="38"/>
      <c r="M51" s="30"/>
    </row>
    <row r="52" spans="1:13" s="3" customFormat="1" ht="30" customHeight="1">
      <c r="A52" s="30"/>
      <c r="B52" s="31"/>
      <c r="C52" s="188" t="s">
        <v>25</v>
      </c>
      <c r="D52" s="189"/>
      <c r="E52" s="189"/>
      <c r="F52" s="189"/>
      <c r="G52" s="189"/>
      <c r="H52" s="198" t="s">
        <v>26</v>
      </c>
      <c r="I52" s="199"/>
      <c r="J52" s="136" t="s">
        <v>27</v>
      </c>
      <c r="K52" s="134" t="s">
        <v>34</v>
      </c>
      <c r="L52" s="38"/>
      <c r="M52" s="30"/>
    </row>
    <row r="53" spans="1:13" s="4" customFormat="1" ht="58.5" customHeight="1">
      <c r="A53" s="30"/>
      <c r="B53" s="31"/>
      <c r="C53" s="205"/>
      <c r="D53" s="206"/>
      <c r="E53" s="206"/>
      <c r="F53" s="206"/>
      <c r="G53" s="207"/>
      <c r="H53" s="200" t="s">
        <v>28</v>
      </c>
      <c r="I53" s="201"/>
      <c r="J53" s="136" t="s">
        <v>29</v>
      </c>
      <c r="K53" s="134" t="s">
        <v>34</v>
      </c>
      <c r="L53" s="33"/>
      <c r="M53" s="30"/>
    </row>
    <row r="54" spans="1:13" ht="39" customHeight="1">
      <c r="A54" s="5"/>
      <c r="B54" s="7"/>
      <c r="C54" s="208"/>
      <c r="D54" s="209"/>
      <c r="E54" s="209"/>
      <c r="F54" s="209"/>
      <c r="G54" s="210"/>
      <c r="H54" s="201" t="s">
        <v>30</v>
      </c>
      <c r="I54" s="201"/>
      <c r="J54" s="136" t="s">
        <v>31</v>
      </c>
      <c r="K54" s="134" t="s">
        <v>34</v>
      </c>
      <c r="L54" s="8"/>
      <c r="M54" s="5"/>
    </row>
    <row r="55" spans="1:13" ht="47.25" customHeight="1" thickBot="1">
      <c r="A55" s="5"/>
      <c r="B55" s="7"/>
      <c r="C55" s="211"/>
      <c r="D55" s="212"/>
      <c r="E55" s="212"/>
      <c r="F55" s="212"/>
      <c r="G55" s="213"/>
      <c r="H55" s="196"/>
      <c r="I55" s="196"/>
      <c r="J55" s="196"/>
      <c r="K55" s="197"/>
      <c r="L55" s="8"/>
      <c r="M55" s="5"/>
    </row>
    <row r="56" spans="1:13" ht="47.25" customHeight="1">
      <c r="A56" s="5"/>
      <c r="B56" s="7"/>
      <c r="C56" s="138"/>
      <c r="D56" s="138"/>
      <c r="E56" s="138"/>
      <c r="F56" s="138"/>
      <c r="G56" s="138"/>
      <c r="H56" s="138"/>
      <c r="I56" s="138"/>
      <c r="J56" s="138"/>
      <c r="K56" s="138"/>
      <c r="L56" s="8"/>
      <c r="M56" s="5"/>
    </row>
    <row r="57" spans="1:13" ht="47.25" customHeight="1">
      <c r="A57" s="5"/>
      <c r="B57" s="7"/>
      <c r="C57" s="138"/>
      <c r="D57" s="138"/>
      <c r="E57" s="138"/>
      <c r="F57" s="138"/>
      <c r="G57" s="139" t="s">
        <v>35</v>
      </c>
      <c r="H57" s="138"/>
      <c r="I57" s="138"/>
      <c r="J57" s="138"/>
      <c r="K57" s="138"/>
      <c r="L57" s="8"/>
      <c r="M57" s="5"/>
    </row>
    <row r="58" spans="1:13" ht="17.25" thickBot="1">
      <c r="A58" s="5"/>
      <c r="B58" s="160"/>
      <c r="C58" s="161"/>
      <c r="D58" s="161"/>
      <c r="E58" s="162"/>
      <c r="F58" s="161"/>
      <c r="G58" s="163"/>
      <c r="H58" s="161"/>
      <c r="I58" s="161"/>
      <c r="J58" s="161"/>
      <c r="K58" s="161"/>
      <c r="L58" s="164"/>
      <c r="M58" s="5"/>
    </row>
    <row r="59" spans="1:13" ht="17.25" thickTop="1">
      <c r="A59" s="5"/>
      <c r="B59" s="5"/>
      <c r="C59" s="5"/>
      <c r="D59" s="5"/>
      <c r="E59" s="6"/>
      <c r="F59" s="5"/>
      <c r="G59" s="5"/>
      <c r="H59" s="5"/>
      <c r="I59" s="5"/>
      <c r="J59" s="5"/>
      <c r="K59" s="5"/>
      <c r="L59" s="5"/>
      <c r="M59" s="5"/>
    </row>
  </sheetData>
  <mergeCells count="28">
    <mergeCell ref="C6:K6"/>
    <mergeCell ref="C3:F3"/>
    <mergeCell ref="B2:L2"/>
    <mergeCell ref="H53:I53"/>
    <mergeCell ref="D49:K49"/>
    <mergeCell ref="C7:K7"/>
    <mergeCell ref="C8:K9"/>
    <mergeCell ref="C10:K10"/>
    <mergeCell ref="C11:K11"/>
    <mergeCell ref="C12:C13"/>
    <mergeCell ref="D12:D13"/>
    <mergeCell ref="E12:F12"/>
    <mergeCell ref="G12:G13"/>
    <mergeCell ref="H12:H13"/>
    <mergeCell ref="I12:I13"/>
    <mergeCell ref="J12:J13"/>
    <mergeCell ref="K12:K13"/>
    <mergeCell ref="C38:J38"/>
    <mergeCell ref="G40:I40"/>
    <mergeCell ref="H54:I54"/>
    <mergeCell ref="H55:K55"/>
    <mergeCell ref="C50:G50"/>
    <mergeCell ref="H50:J50"/>
    <mergeCell ref="C51:G51"/>
    <mergeCell ref="H51:I51"/>
    <mergeCell ref="C52:G52"/>
    <mergeCell ref="H52:I52"/>
    <mergeCell ref="C53:G55"/>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O95"/>
  <sheetViews>
    <sheetView showGridLines="0" view="pageBreakPreview" topLeftCell="A58" zoomScale="85" zoomScaleNormal="80" zoomScaleSheetLayoutView="85" zoomScalePageLayoutView="85" workbookViewId="0">
      <selection activeCell="R17" sqref="R17"/>
    </sheetView>
  </sheetViews>
  <sheetFormatPr baseColWidth="10" defaultColWidth="11.42578125" defaultRowHeight="12.75"/>
  <cols>
    <col min="1" max="16384" width="11.42578125" style="58"/>
  </cols>
  <sheetData>
    <row r="2" spans="1:15" ht="25.5" customHeight="1" thickBot="1"/>
    <row r="3" spans="1:15" ht="25.5" customHeight="1" thickTop="1">
      <c r="A3" s="347"/>
      <c r="B3" s="348"/>
      <c r="C3" s="348"/>
      <c r="D3" s="348"/>
      <c r="E3" s="348"/>
      <c r="F3" s="348"/>
      <c r="G3" s="348"/>
      <c r="H3" s="348"/>
      <c r="I3" s="348"/>
      <c r="J3" s="348"/>
      <c r="K3" s="348"/>
      <c r="L3" s="348"/>
      <c r="M3" s="348"/>
      <c r="N3" s="348"/>
      <c r="O3" s="349"/>
    </row>
    <row r="4" spans="1:15" ht="25.5" customHeight="1">
      <c r="A4" s="170"/>
      <c r="B4" s="344" t="s">
        <v>139</v>
      </c>
      <c r="C4" s="345"/>
      <c r="D4" s="345"/>
      <c r="E4" s="346"/>
      <c r="O4" s="141"/>
    </row>
    <row r="5" spans="1:15" ht="25.5" customHeight="1">
      <c r="A5" s="170"/>
      <c r="B5" s="171" t="s">
        <v>0</v>
      </c>
      <c r="C5" s="172" t="s">
        <v>1</v>
      </c>
      <c r="D5" s="171" t="s">
        <v>2</v>
      </c>
      <c r="E5" s="172">
        <v>3</v>
      </c>
      <c r="O5" s="141"/>
    </row>
    <row r="6" spans="1:15" ht="36.75" customHeight="1">
      <c r="A6" s="170"/>
      <c r="B6" s="150"/>
      <c r="C6" s="151"/>
      <c r="D6" s="150"/>
      <c r="E6" s="151"/>
      <c r="O6" s="141"/>
    </row>
    <row r="7" spans="1:15" ht="15.75">
      <c r="A7" s="140"/>
      <c r="B7" s="264" t="s">
        <v>36</v>
      </c>
      <c r="C7" s="264"/>
      <c r="D7" s="264"/>
      <c r="E7" s="264"/>
      <c r="F7" s="264"/>
      <c r="G7" s="264"/>
      <c r="H7" s="264"/>
      <c r="I7" s="264"/>
      <c r="J7" s="264"/>
      <c r="K7" s="264"/>
      <c r="L7" s="264"/>
      <c r="M7" s="264"/>
      <c r="N7" s="264"/>
      <c r="O7" s="141"/>
    </row>
    <row r="8" spans="1:15" ht="13.5" thickBot="1">
      <c r="A8" s="140"/>
      <c r="O8" s="141"/>
    </row>
    <row r="9" spans="1:15">
      <c r="A9" s="140"/>
      <c r="B9" s="293"/>
      <c r="C9" s="295"/>
      <c r="D9" s="296"/>
      <c r="E9" s="296"/>
      <c r="F9" s="296"/>
      <c r="G9" s="296"/>
      <c r="H9" s="296"/>
      <c r="I9" s="296"/>
      <c r="J9" s="297"/>
      <c r="K9" s="307"/>
      <c r="L9" s="308"/>
      <c r="M9" s="308"/>
      <c r="N9" s="309"/>
      <c r="O9" s="141"/>
    </row>
    <row r="10" spans="1:15">
      <c r="A10" s="140"/>
      <c r="B10" s="294"/>
      <c r="C10" s="267" t="s">
        <v>37</v>
      </c>
      <c r="D10" s="268"/>
      <c r="E10" s="268"/>
      <c r="F10" s="268"/>
      <c r="G10" s="268"/>
      <c r="H10" s="268"/>
      <c r="I10" s="268"/>
      <c r="J10" s="269"/>
      <c r="K10" s="310"/>
      <c r="L10" s="311"/>
      <c r="M10" s="311"/>
      <c r="N10" s="312"/>
      <c r="O10" s="141"/>
    </row>
    <row r="11" spans="1:15" ht="13.5">
      <c r="A11" s="140"/>
      <c r="B11" s="294"/>
      <c r="C11" s="298"/>
      <c r="D11" s="299"/>
      <c r="E11" s="299"/>
      <c r="F11" s="299"/>
      <c r="G11" s="299"/>
      <c r="H11" s="299"/>
      <c r="I11" s="299"/>
      <c r="J11" s="300"/>
      <c r="K11" s="265" t="s">
        <v>38</v>
      </c>
      <c r="L11" s="313"/>
      <c r="M11" s="314"/>
      <c r="N11" s="315"/>
      <c r="O11" s="141"/>
    </row>
    <row r="12" spans="1:15" ht="12.75" customHeight="1">
      <c r="A12" s="140"/>
      <c r="B12" s="294"/>
      <c r="C12" s="267" t="s">
        <v>39</v>
      </c>
      <c r="D12" s="268"/>
      <c r="E12" s="268"/>
      <c r="F12" s="268"/>
      <c r="G12" s="268"/>
      <c r="H12" s="268"/>
      <c r="I12" s="268"/>
      <c r="J12" s="269"/>
      <c r="K12" s="301"/>
      <c r="L12" s="316"/>
      <c r="M12" s="317"/>
      <c r="N12" s="318"/>
      <c r="O12" s="141"/>
    </row>
    <row r="13" spans="1:15">
      <c r="A13" s="140"/>
      <c r="B13" s="294"/>
      <c r="C13" s="270"/>
      <c r="D13" s="271"/>
      <c r="E13" s="271"/>
      <c r="F13" s="271"/>
      <c r="G13" s="271"/>
      <c r="H13" s="271"/>
      <c r="I13" s="271"/>
      <c r="J13" s="272"/>
      <c r="K13" s="265" t="s">
        <v>40</v>
      </c>
      <c r="L13" s="265">
        <v>1</v>
      </c>
      <c r="M13" s="265" t="s">
        <v>41</v>
      </c>
      <c r="N13" s="305">
        <v>1</v>
      </c>
      <c r="O13" s="141"/>
    </row>
    <row r="14" spans="1:15">
      <c r="A14" s="140"/>
      <c r="B14" s="294"/>
      <c r="C14" s="270"/>
      <c r="D14" s="271"/>
      <c r="E14" s="271"/>
      <c r="F14" s="271"/>
      <c r="G14" s="271"/>
      <c r="H14" s="271"/>
      <c r="I14" s="271"/>
      <c r="J14" s="272"/>
      <c r="K14" s="266"/>
      <c r="L14" s="266"/>
      <c r="M14" s="266"/>
      <c r="N14" s="306"/>
      <c r="O14" s="141"/>
    </row>
    <row r="15" spans="1:15">
      <c r="A15" s="140"/>
      <c r="B15" s="294"/>
      <c r="C15" s="267" t="s">
        <v>42</v>
      </c>
      <c r="D15" s="268"/>
      <c r="E15" s="268"/>
      <c r="F15" s="268"/>
      <c r="G15" s="268"/>
      <c r="H15" s="268"/>
      <c r="I15" s="268"/>
      <c r="J15" s="269"/>
      <c r="K15" s="266"/>
      <c r="L15" s="266"/>
      <c r="M15" s="266"/>
      <c r="N15" s="306"/>
      <c r="O15" s="141"/>
    </row>
    <row r="16" spans="1:15" ht="14.25" thickBot="1">
      <c r="A16" s="140"/>
      <c r="B16" s="129"/>
      <c r="C16" s="128"/>
      <c r="D16" s="128"/>
      <c r="E16" s="128"/>
      <c r="F16" s="128"/>
      <c r="G16" s="128"/>
      <c r="H16" s="128"/>
      <c r="I16" s="128"/>
      <c r="J16" s="128"/>
      <c r="K16" s="128"/>
      <c r="L16" s="127"/>
      <c r="M16" s="127"/>
      <c r="N16" s="126"/>
      <c r="O16" s="141"/>
    </row>
    <row r="17" spans="1:15" ht="13.5">
      <c r="A17" s="140"/>
      <c r="B17" s="125"/>
      <c r="C17" s="124"/>
      <c r="D17" s="124"/>
      <c r="E17" s="124"/>
      <c r="F17" s="124"/>
      <c r="G17" s="124"/>
      <c r="H17" s="124"/>
      <c r="I17" s="124"/>
      <c r="J17" s="124"/>
      <c r="K17" s="123" t="s">
        <v>43</v>
      </c>
      <c r="L17" s="122" t="s">
        <v>44</v>
      </c>
      <c r="M17" s="122" t="s">
        <v>45</v>
      </c>
      <c r="N17" s="121" t="s">
        <v>46</v>
      </c>
      <c r="O17" s="141"/>
    </row>
    <row r="18" spans="1:15" ht="18" customHeight="1">
      <c r="A18" s="140"/>
      <c r="B18" s="67"/>
      <c r="C18" s="187"/>
      <c r="D18" s="187"/>
      <c r="E18" s="187"/>
      <c r="F18" s="187"/>
      <c r="G18" s="187"/>
      <c r="H18" s="187"/>
      <c r="I18" s="187"/>
      <c r="J18" s="187"/>
      <c r="K18" s="142"/>
      <c r="L18" s="120"/>
      <c r="M18" s="120"/>
      <c r="N18" s="119"/>
      <c r="O18" s="141"/>
    </row>
    <row r="19" spans="1:15" ht="13.5">
      <c r="A19" s="140"/>
      <c r="B19" s="356" t="s">
        <v>47</v>
      </c>
      <c r="C19" s="357"/>
      <c r="D19" s="357"/>
      <c r="E19" s="357"/>
      <c r="F19" s="187"/>
      <c r="G19" s="187"/>
      <c r="H19" s="187" t="s">
        <v>48</v>
      </c>
      <c r="J19" s="187"/>
      <c r="K19" s="142"/>
      <c r="N19" s="118"/>
      <c r="O19" s="141"/>
    </row>
    <row r="20" spans="1:15" ht="13.5">
      <c r="A20" s="140"/>
      <c r="B20" s="117"/>
      <c r="C20" s="116"/>
      <c r="D20" s="116"/>
      <c r="E20" s="116"/>
      <c r="F20" s="116"/>
      <c r="G20" s="116"/>
      <c r="H20" s="116"/>
      <c r="I20" s="116"/>
      <c r="J20" s="116"/>
      <c r="K20" s="116"/>
      <c r="L20" s="116"/>
      <c r="M20" s="116"/>
      <c r="N20" s="115"/>
      <c r="O20" s="141"/>
    </row>
    <row r="21" spans="1:15" ht="13.5" thickBot="1">
      <c r="A21" s="140"/>
      <c r="B21" s="182"/>
      <c r="C21" s="183"/>
      <c r="D21" s="183"/>
      <c r="E21" s="183"/>
      <c r="F21" s="183"/>
      <c r="G21" s="183"/>
      <c r="H21" s="183"/>
      <c r="I21" s="183"/>
      <c r="J21" s="183"/>
      <c r="K21" s="183"/>
      <c r="L21" s="183"/>
      <c r="M21" s="183"/>
      <c r="N21" s="114"/>
      <c r="O21" s="141"/>
    </row>
    <row r="22" spans="1:15" ht="13.5" thickBot="1">
      <c r="A22" s="140"/>
      <c r="B22" s="75"/>
      <c r="C22" s="74"/>
      <c r="D22" s="74"/>
      <c r="E22" s="74"/>
      <c r="F22" s="74"/>
      <c r="G22" s="74"/>
      <c r="J22" s="74"/>
      <c r="K22" s="74"/>
      <c r="L22" s="74"/>
      <c r="M22" s="74"/>
      <c r="N22" s="73"/>
      <c r="O22" s="141"/>
    </row>
    <row r="23" spans="1:15" ht="13.5">
      <c r="A23" s="140"/>
      <c r="B23" s="275" t="s">
        <v>49</v>
      </c>
      <c r="C23" s="276"/>
      <c r="D23" s="276"/>
      <c r="E23" s="276"/>
      <c r="F23" s="276"/>
      <c r="G23" s="276"/>
      <c r="H23" s="276"/>
      <c r="I23" s="276"/>
      <c r="J23" s="276"/>
      <c r="K23" s="276"/>
      <c r="L23" s="276"/>
      <c r="M23" s="276"/>
      <c r="N23" s="277"/>
      <c r="O23" s="141"/>
    </row>
    <row r="24" spans="1:15" ht="13.5" thickBot="1">
      <c r="A24" s="140"/>
      <c r="B24" s="64"/>
      <c r="N24" s="63"/>
      <c r="O24" s="141"/>
    </row>
    <row r="25" spans="1:15">
      <c r="A25" s="140"/>
      <c r="B25" s="165" t="s">
        <v>50</v>
      </c>
      <c r="C25" s="302" t="s">
        <v>51</v>
      </c>
      <c r="D25" s="303"/>
      <c r="E25" s="303"/>
      <c r="F25" s="303"/>
      <c r="G25" s="303"/>
      <c r="H25" s="303"/>
      <c r="I25" s="303"/>
      <c r="J25" s="303"/>
      <c r="K25" s="304"/>
      <c r="L25" s="273" t="s">
        <v>52</v>
      </c>
      <c r="M25" s="274"/>
      <c r="N25" s="165" t="s">
        <v>11</v>
      </c>
      <c r="O25" s="141"/>
    </row>
    <row r="26" spans="1:15" ht="13.5" thickBot="1">
      <c r="A26" s="140"/>
      <c r="B26" s="113"/>
      <c r="C26" s="258"/>
      <c r="D26" s="328"/>
      <c r="E26" s="328"/>
      <c r="F26" s="328"/>
      <c r="G26" s="328"/>
      <c r="H26" s="328"/>
      <c r="I26" s="328"/>
      <c r="J26" s="328"/>
      <c r="K26" s="259"/>
      <c r="L26" s="258"/>
      <c r="M26" s="259"/>
      <c r="N26" s="112"/>
      <c r="O26" s="141"/>
    </row>
    <row r="27" spans="1:15">
      <c r="A27" s="140"/>
      <c r="B27" s="284" t="s">
        <v>53</v>
      </c>
      <c r="C27" s="285"/>
      <c r="D27" s="285"/>
      <c r="E27" s="285"/>
      <c r="F27" s="285"/>
      <c r="G27" s="285"/>
      <c r="H27" s="285"/>
      <c r="I27" s="285"/>
      <c r="J27" s="285"/>
      <c r="K27" s="285"/>
      <c r="L27" s="285"/>
      <c r="M27" s="285"/>
      <c r="N27" s="286"/>
      <c r="O27" s="141"/>
    </row>
    <row r="28" spans="1:15">
      <c r="A28" s="140"/>
      <c r="B28" s="287"/>
      <c r="C28" s="288"/>
      <c r="D28" s="288"/>
      <c r="E28" s="288"/>
      <c r="F28" s="288"/>
      <c r="G28" s="288"/>
      <c r="H28" s="288"/>
      <c r="I28" s="288"/>
      <c r="J28" s="288"/>
      <c r="K28" s="288"/>
      <c r="L28" s="288"/>
      <c r="M28" s="288"/>
      <c r="N28" s="289"/>
      <c r="O28" s="141"/>
    </row>
    <row r="29" spans="1:15" ht="13.5" thickBot="1">
      <c r="A29" s="140"/>
      <c r="B29" s="290"/>
      <c r="C29" s="291"/>
      <c r="D29" s="291"/>
      <c r="E29" s="291"/>
      <c r="F29" s="291"/>
      <c r="G29" s="291"/>
      <c r="H29" s="291"/>
      <c r="I29" s="291"/>
      <c r="J29" s="291"/>
      <c r="K29" s="291"/>
      <c r="L29" s="291"/>
      <c r="M29" s="291"/>
      <c r="N29" s="292"/>
      <c r="O29" s="141"/>
    </row>
    <row r="30" spans="1:15" ht="13.5">
      <c r="A30" s="140"/>
      <c r="B30" s="260" t="s">
        <v>51</v>
      </c>
      <c r="C30" s="261"/>
      <c r="D30" s="261"/>
      <c r="E30" s="261"/>
      <c r="F30" s="262"/>
      <c r="G30" s="263" t="s">
        <v>54</v>
      </c>
      <c r="H30" s="261"/>
      <c r="I30" s="326" t="s">
        <v>55</v>
      </c>
      <c r="J30" s="327"/>
      <c r="K30" s="98" t="s">
        <v>56</v>
      </c>
      <c r="L30" s="263" t="s">
        <v>57</v>
      </c>
      <c r="M30" s="320"/>
      <c r="N30" s="103" t="s">
        <v>58</v>
      </c>
      <c r="O30" s="141"/>
    </row>
    <row r="31" spans="1:15">
      <c r="A31" s="140"/>
      <c r="B31" s="278"/>
      <c r="C31" s="279"/>
      <c r="D31" s="279"/>
      <c r="E31" s="279"/>
      <c r="F31" s="280"/>
      <c r="G31" s="281"/>
      <c r="H31" s="280"/>
      <c r="I31" s="281"/>
      <c r="J31" s="280"/>
      <c r="K31" s="109"/>
      <c r="L31" s="282"/>
      <c r="M31" s="283"/>
      <c r="N31" s="100"/>
      <c r="O31" s="141"/>
    </row>
    <row r="32" spans="1:15">
      <c r="A32" s="140"/>
      <c r="B32" s="84"/>
      <c r="C32" s="65"/>
      <c r="D32" s="65"/>
      <c r="E32" s="65"/>
      <c r="F32" s="110"/>
      <c r="G32" s="111"/>
      <c r="H32" s="110"/>
      <c r="I32" s="111"/>
      <c r="J32" s="110"/>
      <c r="K32" s="109"/>
      <c r="L32" s="282"/>
      <c r="M32" s="283"/>
      <c r="N32" s="100"/>
      <c r="O32" s="141"/>
    </row>
    <row r="33" spans="1:15" ht="13.5" thickBot="1">
      <c r="A33" s="140"/>
      <c r="B33" s="329"/>
      <c r="C33" s="330"/>
      <c r="D33" s="330"/>
      <c r="E33" s="330"/>
      <c r="F33" s="331"/>
      <c r="G33" s="332"/>
      <c r="H33" s="331"/>
      <c r="I33" s="332"/>
      <c r="J33" s="331"/>
      <c r="K33" s="108"/>
      <c r="L33" s="333"/>
      <c r="M33" s="334"/>
      <c r="N33" s="100"/>
      <c r="O33" s="141"/>
    </row>
    <row r="34" spans="1:15" ht="13.5" customHeight="1" thickBot="1">
      <c r="A34" s="140"/>
      <c r="B34" s="321" t="s">
        <v>59</v>
      </c>
      <c r="C34" s="322"/>
      <c r="D34" s="322"/>
      <c r="E34" s="322"/>
      <c r="F34" s="322"/>
      <c r="G34" s="322"/>
      <c r="H34" s="322"/>
      <c r="I34" s="322"/>
      <c r="J34" s="322"/>
      <c r="K34" s="322"/>
      <c r="L34" s="322"/>
      <c r="M34" s="323"/>
      <c r="N34" s="99"/>
      <c r="O34" s="141"/>
    </row>
    <row r="35" spans="1:15">
      <c r="A35" s="140"/>
      <c r="B35" s="284" t="s">
        <v>60</v>
      </c>
      <c r="C35" s="285"/>
      <c r="D35" s="285"/>
      <c r="E35" s="285"/>
      <c r="F35" s="285"/>
      <c r="G35" s="285"/>
      <c r="H35" s="285"/>
      <c r="I35" s="285"/>
      <c r="J35" s="285"/>
      <c r="K35" s="285"/>
      <c r="L35" s="285"/>
      <c r="M35" s="285"/>
      <c r="N35" s="286"/>
      <c r="O35" s="141"/>
    </row>
    <row r="36" spans="1:15">
      <c r="A36" s="140"/>
      <c r="B36" s="287"/>
      <c r="C36" s="288"/>
      <c r="D36" s="288"/>
      <c r="E36" s="288"/>
      <c r="F36" s="288"/>
      <c r="G36" s="288"/>
      <c r="H36" s="288"/>
      <c r="I36" s="288"/>
      <c r="J36" s="288"/>
      <c r="K36" s="288"/>
      <c r="L36" s="288"/>
      <c r="M36" s="288"/>
      <c r="N36" s="289"/>
      <c r="O36" s="141"/>
    </row>
    <row r="37" spans="1:15" ht="13.5" thickBot="1">
      <c r="A37" s="140"/>
      <c r="B37" s="290"/>
      <c r="C37" s="291"/>
      <c r="D37" s="291"/>
      <c r="E37" s="291"/>
      <c r="F37" s="291"/>
      <c r="G37" s="291"/>
      <c r="H37" s="291"/>
      <c r="I37" s="291"/>
      <c r="J37" s="291"/>
      <c r="K37" s="291"/>
      <c r="L37" s="291"/>
      <c r="M37" s="291"/>
      <c r="N37" s="292"/>
      <c r="O37" s="141"/>
    </row>
    <row r="38" spans="1:15" ht="13.5">
      <c r="A38" s="140"/>
      <c r="B38" s="260" t="s">
        <v>51</v>
      </c>
      <c r="C38" s="319"/>
      <c r="D38" s="319"/>
      <c r="E38" s="319"/>
      <c r="F38" s="319"/>
      <c r="G38" s="319"/>
      <c r="H38" s="319"/>
      <c r="I38" s="320"/>
      <c r="J38" s="186" t="s">
        <v>52</v>
      </c>
      <c r="K38" s="98" t="s">
        <v>11</v>
      </c>
      <c r="L38" s="263" t="s">
        <v>61</v>
      </c>
      <c r="M38" s="320"/>
      <c r="N38" s="103" t="s">
        <v>58</v>
      </c>
      <c r="O38" s="141"/>
    </row>
    <row r="39" spans="1:15">
      <c r="A39" s="140"/>
      <c r="B39" s="278"/>
      <c r="C39" s="279"/>
      <c r="D39" s="279"/>
      <c r="E39" s="279"/>
      <c r="F39" s="279"/>
      <c r="G39" s="279"/>
      <c r="H39" s="279"/>
      <c r="I39" s="280"/>
      <c r="J39" s="180"/>
      <c r="K39" s="107"/>
      <c r="L39" s="256"/>
      <c r="M39" s="257"/>
      <c r="N39" s="100"/>
      <c r="O39" s="141"/>
    </row>
    <row r="40" spans="1:15" ht="13.5" thickBot="1">
      <c r="A40" s="140"/>
      <c r="B40" s="329"/>
      <c r="C40" s="330"/>
      <c r="D40" s="330"/>
      <c r="E40" s="330"/>
      <c r="F40" s="330"/>
      <c r="G40" s="330"/>
      <c r="H40" s="330"/>
      <c r="I40" s="331"/>
      <c r="J40" s="65"/>
      <c r="K40" s="106"/>
      <c r="L40" s="335"/>
      <c r="M40" s="336"/>
      <c r="N40" s="105"/>
      <c r="O40" s="141"/>
    </row>
    <row r="41" spans="1:15" ht="14.25" thickBot="1">
      <c r="A41" s="140"/>
      <c r="B41" s="321" t="s">
        <v>59</v>
      </c>
      <c r="C41" s="322"/>
      <c r="D41" s="322"/>
      <c r="E41" s="322"/>
      <c r="F41" s="322"/>
      <c r="G41" s="322"/>
      <c r="H41" s="322"/>
      <c r="I41" s="322"/>
      <c r="J41" s="322"/>
      <c r="K41" s="322"/>
      <c r="L41" s="322"/>
      <c r="M41" s="323"/>
      <c r="N41" s="88">
        <v>0</v>
      </c>
      <c r="O41" s="141"/>
    </row>
    <row r="42" spans="1:15">
      <c r="A42" s="140"/>
      <c r="B42" s="284" t="s">
        <v>62</v>
      </c>
      <c r="C42" s="285"/>
      <c r="D42" s="285"/>
      <c r="E42" s="285"/>
      <c r="F42" s="285"/>
      <c r="G42" s="285"/>
      <c r="H42" s="285"/>
      <c r="I42" s="285"/>
      <c r="J42" s="285"/>
      <c r="K42" s="285"/>
      <c r="L42" s="285"/>
      <c r="M42" s="285"/>
      <c r="N42" s="286"/>
      <c r="O42" s="141"/>
    </row>
    <row r="43" spans="1:15">
      <c r="A43" s="140"/>
      <c r="B43" s="287"/>
      <c r="C43" s="288"/>
      <c r="D43" s="288"/>
      <c r="E43" s="288"/>
      <c r="F43" s="288"/>
      <c r="G43" s="288"/>
      <c r="H43" s="288"/>
      <c r="I43" s="288"/>
      <c r="J43" s="288"/>
      <c r="K43" s="288"/>
      <c r="L43" s="288"/>
      <c r="M43" s="288"/>
      <c r="N43" s="289"/>
      <c r="O43" s="141"/>
    </row>
    <row r="44" spans="1:15" ht="13.5" thickBot="1">
      <c r="A44" s="140"/>
      <c r="B44" s="290"/>
      <c r="C44" s="291"/>
      <c r="D44" s="291"/>
      <c r="E44" s="291"/>
      <c r="F44" s="291"/>
      <c r="G44" s="291"/>
      <c r="H44" s="291"/>
      <c r="I44" s="291"/>
      <c r="J44" s="291"/>
      <c r="K44" s="291"/>
      <c r="L44" s="291"/>
      <c r="M44" s="291"/>
      <c r="N44" s="292"/>
      <c r="O44" s="141"/>
    </row>
    <row r="45" spans="1:15" ht="13.5">
      <c r="A45" s="140"/>
      <c r="B45" s="260" t="s">
        <v>63</v>
      </c>
      <c r="C45" s="319"/>
      <c r="D45" s="319"/>
      <c r="E45" s="319"/>
      <c r="F45" s="319"/>
      <c r="G45" s="319"/>
      <c r="H45" s="319"/>
      <c r="I45" s="98" t="s">
        <v>64</v>
      </c>
      <c r="J45" s="184" t="s">
        <v>65</v>
      </c>
      <c r="K45" s="104" t="s">
        <v>66</v>
      </c>
      <c r="L45" s="263" t="s">
        <v>67</v>
      </c>
      <c r="M45" s="320"/>
      <c r="N45" s="103" t="s">
        <v>58</v>
      </c>
      <c r="O45" s="141"/>
    </row>
    <row r="46" spans="1:15">
      <c r="A46" s="140"/>
      <c r="B46" s="278"/>
      <c r="C46" s="279"/>
      <c r="D46" s="279"/>
      <c r="E46" s="279"/>
      <c r="F46" s="279"/>
      <c r="G46" s="279"/>
      <c r="H46" s="279"/>
      <c r="I46" s="101"/>
      <c r="J46" s="102"/>
      <c r="K46" s="101"/>
      <c r="L46" s="342"/>
      <c r="M46" s="343"/>
      <c r="N46" s="100"/>
      <c r="O46" s="141"/>
    </row>
    <row r="47" spans="1:15" ht="13.5" thickBot="1">
      <c r="A47" s="140"/>
      <c r="B47" s="329"/>
      <c r="C47" s="330"/>
      <c r="D47" s="330"/>
      <c r="E47" s="330"/>
      <c r="F47" s="330"/>
      <c r="G47" s="330"/>
      <c r="H47" s="330"/>
      <c r="I47" s="90"/>
      <c r="J47" s="59"/>
      <c r="K47" s="90"/>
      <c r="L47" s="335"/>
      <c r="M47" s="336"/>
      <c r="N47" s="89"/>
      <c r="O47" s="141"/>
    </row>
    <row r="48" spans="1:15" ht="14.25" thickBot="1">
      <c r="A48" s="140"/>
      <c r="B48" s="321" t="s">
        <v>59</v>
      </c>
      <c r="C48" s="322"/>
      <c r="D48" s="322"/>
      <c r="E48" s="322"/>
      <c r="F48" s="322"/>
      <c r="G48" s="322"/>
      <c r="H48" s="322"/>
      <c r="I48" s="322"/>
      <c r="J48" s="322"/>
      <c r="K48" s="322"/>
      <c r="L48" s="322"/>
      <c r="M48" s="323"/>
      <c r="N48" s="99"/>
      <c r="O48" s="141"/>
    </row>
    <row r="49" spans="1:15">
      <c r="A49" s="140"/>
      <c r="B49" s="284" t="s">
        <v>68</v>
      </c>
      <c r="C49" s="285"/>
      <c r="D49" s="285"/>
      <c r="E49" s="285"/>
      <c r="F49" s="285"/>
      <c r="G49" s="285"/>
      <c r="H49" s="285"/>
      <c r="I49" s="285"/>
      <c r="J49" s="285"/>
      <c r="K49" s="285"/>
      <c r="L49" s="285"/>
      <c r="M49" s="285"/>
      <c r="N49" s="286"/>
      <c r="O49" s="141"/>
    </row>
    <row r="50" spans="1:15">
      <c r="A50" s="140"/>
      <c r="B50" s="287"/>
      <c r="C50" s="288"/>
      <c r="D50" s="288"/>
      <c r="E50" s="288"/>
      <c r="F50" s="288"/>
      <c r="G50" s="288"/>
      <c r="H50" s="288"/>
      <c r="I50" s="288"/>
      <c r="J50" s="288"/>
      <c r="K50" s="288"/>
      <c r="L50" s="288"/>
      <c r="M50" s="288"/>
      <c r="N50" s="289"/>
      <c r="O50" s="141"/>
    </row>
    <row r="51" spans="1:15" ht="13.5" thickBot="1">
      <c r="A51" s="140"/>
      <c r="B51" s="290"/>
      <c r="C51" s="291"/>
      <c r="D51" s="291"/>
      <c r="E51" s="291"/>
      <c r="F51" s="291"/>
      <c r="G51" s="291"/>
      <c r="H51" s="291"/>
      <c r="I51" s="291"/>
      <c r="J51" s="291"/>
      <c r="K51" s="291"/>
      <c r="L51" s="291"/>
      <c r="M51" s="291"/>
      <c r="N51" s="292"/>
      <c r="O51" s="141"/>
    </row>
    <row r="52" spans="1:15" ht="13.5">
      <c r="A52" s="140"/>
      <c r="B52" s="260" t="s">
        <v>69</v>
      </c>
      <c r="C52" s="319"/>
      <c r="D52" s="319"/>
      <c r="E52" s="319"/>
      <c r="F52" s="319"/>
      <c r="G52" s="319"/>
      <c r="H52" s="319"/>
      <c r="I52" s="98" t="s">
        <v>70</v>
      </c>
      <c r="J52" s="97" t="s">
        <v>71</v>
      </c>
      <c r="K52" s="86" t="s">
        <v>72</v>
      </c>
      <c r="L52" s="340" t="s">
        <v>57</v>
      </c>
      <c r="M52" s="341"/>
      <c r="N52" s="85" t="s">
        <v>58</v>
      </c>
      <c r="O52" s="141"/>
    </row>
    <row r="53" spans="1:15">
      <c r="A53" s="140"/>
      <c r="B53" s="96"/>
      <c r="C53" s="95"/>
      <c r="D53" s="95"/>
      <c r="E53" s="95"/>
      <c r="F53" s="95"/>
      <c r="G53" s="95"/>
      <c r="H53" s="95"/>
      <c r="I53" s="94"/>
      <c r="J53" s="93"/>
      <c r="K53" s="92"/>
      <c r="L53" s="324"/>
      <c r="M53" s="325"/>
      <c r="N53" s="91"/>
      <c r="O53" s="141"/>
    </row>
    <row r="54" spans="1:15">
      <c r="A54" s="140"/>
      <c r="B54" s="96"/>
      <c r="C54" s="95"/>
      <c r="D54" s="95"/>
      <c r="E54" s="95"/>
      <c r="F54" s="95"/>
      <c r="G54" s="95"/>
      <c r="H54" s="95"/>
      <c r="I54" s="94"/>
      <c r="J54" s="93"/>
      <c r="K54" s="92"/>
      <c r="L54" s="324"/>
      <c r="M54" s="325"/>
      <c r="N54" s="91"/>
      <c r="O54" s="141"/>
    </row>
    <row r="55" spans="1:15">
      <c r="A55" s="140"/>
      <c r="B55" s="96"/>
      <c r="C55" s="95"/>
      <c r="D55" s="95"/>
      <c r="E55" s="95"/>
      <c r="F55" s="95"/>
      <c r="G55" s="95"/>
      <c r="H55" s="95"/>
      <c r="I55" s="94"/>
      <c r="J55" s="93"/>
      <c r="K55" s="92"/>
      <c r="L55" s="342"/>
      <c r="M55" s="343"/>
      <c r="N55" s="91"/>
      <c r="O55" s="141"/>
    </row>
    <row r="56" spans="1:15" ht="13.5" thickBot="1">
      <c r="A56" s="140"/>
      <c r="B56" s="329"/>
      <c r="C56" s="330"/>
      <c r="D56" s="330"/>
      <c r="E56" s="330"/>
      <c r="F56" s="330"/>
      <c r="G56" s="330"/>
      <c r="H56" s="330"/>
      <c r="I56" s="90"/>
      <c r="J56" s="59"/>
      <c r="K56" s="90"/>
      <c r="L56" s="335"/>
      <c r="M56" s="336"/>
      <c r="N56" s="89"/>
      <c r="O56" s="141"/>
    </row>
    <row r="57" spans="1:15" ht="14.25" thickBot="1">
      <c r="A57" s="140"/>
      <c r="B57" s="321" t="s">
        <v>59</v>
      </c>
      <c r="C57" s="322"/>
      <c r="D57" s="322"/>
      <c r="E57" s="322"/>
      <c r="F57" s="322"/>
      <c r="G57" s="322"/>
      <c r="H57" s="322"/>
      <c r="I57" s="322"/>
      <c r="J57" s="322"/>
      <c r="K57" s="322"/>
      <c r="L57" s="322"/>
      <c r="M57" s="323"/>
      <c r="N57" s="88"/>
      <c r="O57" s="141"/>
    </row>
    <row r="58" spans="1:15" ht="13.5" thickBot="1">
      <c r="A58" s="140"/>
      <c r="B58" s="64"/>
      <c r="N58" s="63"/>
      <c r="O58" s="141"/>
    </row>
    <row r="59" spans="1:15" ht="13.5" thickBot="1">
      <c r="A59" s="140"/>
      <c r="B59" s="337" t="s">
        <v>73</v>
      </c>
      <c r="C59" s="338"/>
      <c r="D59" s="338"/>
      <c r="E59" s="338"/>
      <c r="F59" s="338"/>
      <c r="G59" s="338"/>
      <c r="H59" s="338"/>
      <c r="I59" s="338"/>
      <c r="J59" s="338"/>
      <c r="K59" s="338"/>
      <c r="L59" s="338"/>
      <c r="M59" s="339"/>
      <c r="N59" s="87"/>
      <c r="O59" s="141"/>
    </row>
    <row r="60" spans="1:15">
      <c r="A60" s="140"/>
      <c r="B60" s="284" t="s">
        <v>74</v>
      </c>
      <c r="C60" s="285"/>
      <c r="D60" s="285"/>
      <c r="E60" s="285"/>
      <c r="F60" s="285"/>
      <c r="G60" s="285"/>
      <c r="H60" s="285"/>
      <c r="I60" s="285"/>
      <c r="J60" s="285"/>
      <c r="K60" s="285"/>
      <c r="L60" s="285"/>
      <c r="M60" s="285"/>
      <c r="N60" s="286"/>
      <c r="O60" s="141"/>
    </row>
    <row r="61" spans="1:15">
      <c r="A61" s="140"/>
      <c r="B61" s="287"/>
      <c r="C61" s="288"/>
      <c r="D61" s="288"/>
      <c r="E61" s="288"/>
      <c r="F61" s="288"/>
      <c r="G61" s="288"/>
      <c r="H61" s="288"/>
      <c r="I61" s="288"/>
      <c r="J61" s="288"/>
      <c r="K61" s="288"/>
      <c r="L61" s="288"/>
      <c r="M61" s="288"/>
      <c r="N61" s="289"/>
      <c r="O61" s="141"/>
    </row>
    <row r="62" spans="1:15" ht="13.5" thickBot="1">
      <c r="A62" s="140"/>
      <c r="B62" s="290"/>
      <c r="C62" s="291"/>
      <c r="D62" s="291"/>
      <c r="E62" s="291"/>
      <c r="F62" s="291"/>
      <c r="G62" s="291"/>
      <c r="H62" s="291"/>
      <c r="I62" s="291"/>
      <c r="J62" s="291"/>
      <c r="K62" s="291"/>
      <c r="L62" s="291"/>
      <c r="M62" s="291"/>
      <c r="N62" s="292"/>
      <c r="O62" s="141"/>
    </row>
    <row r="63" spans="1:15" ht="13.5">
      <c r="A63" s="140"/>
      <c r="B63" s="260" t="s">
        <v>75</v>
      </c>
      <c r="C63" s="319"/>
      <c r="D63" s="319"/>
      <c r="E63" s="319"/>
      <c r="F63" s="319"/>
      <c r="G63" s="319"/>
      <c r="H63" s="319"/>
      <c r="I63" s="184"/>
      <c r="J63" s="185"/>
      <c r="K63" s="86" t="s">
        <v>76</v>
      </c>
      <c r="L63" s="340" t="s">
        <v>77</v>
      </c>
      <c r="M63" s="341"/>
      <c r="N63" s="85"/>
      <c r="O63" s="141"/>
    </row>
    <row r="64" spans="1:15">
      <c r="A64" s="140"/>
      <c r="B64" s="278" t="s">
        <v>23</v>
      </c>
      <c r="C64" s="279"/>
      <c r="D64" s="279"/>
      <c r="E64" s="279"/>
      <c r="F64" s="279"/>
      <c r="G64" s="279"/>
      <c r="H64" s="279"/>
      <c r="I64" s="83"/>
      <c r="J64" s="82"/>
      <c r="K64" s="79"/>
      <c r="L64" s="364"/>
      <c r="M64" s="365"/>
      <c r="N64" s="78"/>
      <c r="O64" s="141"/>
    </row>
    <row r="65" spans="1:15">
      <c r="A65" s="140"/>
      <c r="B65" s="84" t="s">
        <v>78</v>
      </c>
      <c r="C65" s="65"/>
      <c r="D65" s="65"/>
      <c r="E65" s="65"/>
      <c r="F65" s="65"/>
      <c r="G65" s="65"/>
      <c r="H65" s="65"/>
      <c r="I65" s="83"/>
      <c r="J65" s="82"/>
      <c r="K65" s="79"/>
      <c r="L65" s="364"/>
      <c r="M65" s="365"/>
      <c r="N65" s="78"/>
      <c r="O65" s="141"/>
    </row>
    <row r="66" spans="1:15" ht="13.5" thickBot="1">
      <c r="A66" s="140"/>
      <c r="B66" s="182" t="s">
        <v>79</v>
      </c>
      <c r="C66" s="183"/>
      <c r="D66" s="183"/>
      <c r="E66" s="183"/>
      <c r="F66" s="183"/>
      <c r="G66" s="183"/>
      <c r="H66" s="183"/>
      <c r="I66" s="81"/>
      <c r="J66" s="80"/>
      <c r="K66" s="79"/>
      <c r="L66" s="366"/>
      <c r="M66" s="367"/>
      <c r="N66" s="78"/>
      <c r="O66" s="141"/>
    </row>
    <row r="67" spans="1:15" ht="14.25" thickBot="1">
      <c r="A67" s="140"/>
      <c r="B67" s="321" t="s">
        <v>59</v>
      </c>
      <c r="C67" s="322"/>
      <c r="D67" s="322"/>
      <c r="E67" s="322"/>
      <c r="F67" s="322"/>
      <c r="G67" s="322"/>
      <c r="H67" s="322"/>
      <c r="I67" s="322"/>
      <c r="J67" s="322"/>
      <c r="K67" s="322"/>
      <c r="L67" s="322"/>
      <c r="M67" s="323"/>
      <c r="N67" s="77"/>
      <c r="O67" s="141"/>
    </row>
    <row r="68" spans="1:15" ht="13.5" thickBot="1">
      <c r="A68" s="140"/>
      <c r="B68" s="64"/>
      <c r="N68" s="63"/>
      <c r="O68" s="141"/>
    </row>
    <row r="69" spans="1:15" ht="13.5" thickBot="1">
      <c r="A69" s="140"/>
      <c r="B69" s="337" t="s">
        <v>80</v>
      </c>
      <c r="C69" s="338"/>
      <c r="D69" s="338"/>
      <c r="E69" s="338"/>
      <c r="F69" s="338"/>
      <c r="G69" s="338"/>
      <c r="H69" s="338"/>
      <c r="I69" s="338"/>
      <c r="J69" s="338"/>
      <c r="K69" s="338"/>
      <c r="L69" s="338"/>
      <c r="M69" s="339"/>
      <c r="N69" s="76"/>
      <c r="O69" s="141"/>
    </row>
    <row r="70" spans="1:15">
      <c r="A70" s="140"/>
      <c r="B70" s="75"/>
      <c r="C70" s="74"/>
      <c r="D70" s="74"/>
      <c r="E70" s="74"/>
      <c r="F70" s="74"/>
      <c r="G70" s="74"/>
      <c r="H70" s="74"/>
      <c r="I70" s="74"/>
      <c r="J70" s="74"/>
      <c r="K70" s="74"/>
      <c r="L70" s="74"/>
      <c r="M70" s="74"/>
      <c r="N70" s="73"/>
      <c r="O70" s="141"/>
    </row>
    <row r="71" spans="1:15">
      <c r="A71" s="140"/>
      <c r="B71" s="64"/>
      <c r="N71" s="63"/>
      <c r="O71" s="141"/>
    </row>
    <row r="72" spans="1:15">
      <c r="A72" s="140"/>
      <c r="B72" s="64"/>
      <c r="N72" s="63"/>
      <c r="O72" s="141"/>
    </row>
    <row r="73" spans="1:15">
      <c r="A73" s="140"/>
      <c r="B73" s="64"/>
      <c r="G73" s="66" t="s">
        <v>81</v>
      </c>
      <c r="H73" s="66"/>
      <c r="I73" s="66"/>
      <c r="J73" s="66"/>
      <c r="N73" s="63"/>
      <c r="O73" s="141"/>
    </row>
    <row r="74" spans="1:15" ht="13.5">
      <c r="A74" s="140"/>
      <c r="B74" s="72"/>
      <c r="C74" s="143"/>
      <c r="D74" s="143"/>
      <c r="E74" s="143"/>
      <c r="F74" s="143"/>
      <c r="G74" s="66" t="s">
        <v>82</v>
      </c>
      <c r="H74" s="143"/>
      <c r="I74" s="143"/>
      <c r="J74" s="143"/>
      <c r="K74" s="143"/>
      <c r="L74" s="143"/>
      <c r="M74" s="143"/>
      <c r="N74" s="71"/>
      <c r="O74" s="141"/>
    </row>
    <row r="75" spans="1:15" ht="13.5">
      <c r="A75" s="140"/>
      <c r="B75" s="72"/>
      <c r="C75" s="143"/>
      <c r="D75" s="143"/>
      <c r="E75" s="143"/>
      <c r="F75" s="143"/>
      <c r="G75" s="66" t="s">
        <v>83</v>
      </c>
      <c r="J75" s="143"/>
      <c r="K75" s="143"/>
      <c r="L75" s="143"/>
      <c r="M75" s="143"/>
      <c r="N75" s="71"/>
      <c r="O75" s="141"/>
    </row>
    <row r="76" spans="1:15">
      <c r="A76" s="140"/>
      <c r="B76" s="67"/>
      <c r="C76" s="144"/>
      <c r="D76" s="144"/>
      <c r="E76" s="144"/>
      <c r="F76" s="144"/>
      <c r="G76" s="66" t="s">
        <v>84</v>
      </c>
      <c r="H76" s="144"/>
      <c r="I76" s="144"/>
      <c r="J76" s="144"/>
      <c r="K76" s="144"/>
      <c r="L76" s="144"/>
      <c r="M76" s="144"/>
      <c r="N76" s="61"/>
      <c r="O76" s="141"/>
    </row>
    <row r="77" spans="1:15">
      <c r="A77" s="140"/>
      <c r="B77" s="64"/>
      <c r="G77" s="58" t="s">
        <v>85</v>
      </c>
      <c r="N77" s="63"/>
      <c r="O77" s="141"/>
    </row>
    <row r="78" spans="1:15" ht="13.5">
      <c r="A78" s="140"/>
      <c r="B78" s="70" t="s">
        <v>86</v>
      </c>
      <c r="C78" s="181"/>
      <c r="D78" s="181"/>
      <c r="E78" s="181"/>
      <c r="F78" s="181"/>
      <c r="G78" s="181"/>
      <c r="H78" s="181"/>
      <c r="I78" s="181"/>
      <c r="J78" s="181"/>
      <c r="K78" s="181"/>
      <c r="L78" s="181"/>
      <c r="M78" s="181"/>
      <c r="N78" s="69"/>
      <c r="O78" s="141"/>
    </row>
    <row r="79" spans="1:15">
      <c r="A79" s="140"/>
      <c r="B79" s="361"/>
      <c r="C79" s="362"/>
      <c r="D79" s="362"/>
      <c r="E79" s="362"/>
      <c r="F79" s="362"/>
      <c r="G79" s="362"/>
      <c r="H79" s="362"/>
      <c r="I79" s="362"/>
      <c r="J79" s="362"/>
      <c r="K79" s="362"/>
      <c r="L79" s="362"/>
      <c r="M79" s="362"/>
      <c r="N79" s="363"/>
      <c r="O79" s="141"/>
    </row>
    <row r="80" spans="1:15">
      <c r="A80" s="140"/>
      <c r="B80" s="361"/>
      <c r="C80" s="362"/>
      <c r="D80" s="362"/>
      <c r="E80" s="362"/>
      <c r="F80" s="362"/>
      <c r="G80" s="362"/>
      <c r="H80" s="362"/>
      <c r="I80" s="362"/>
      <c r="J80" s="362"/>
      <c r="K80" s="362"/>
      <c r="L80" s="362"/>
      <c r="M80" s="362"/>
      <c r="N80" s="363"/>
      <c r="O80" s="141"/>
    </row>
    <row r="81" spans="1:15">
      <c r="A81" s="140"/>
      <c r="B81" s="67"/>
      <c r="C81" s="144"/>
      <c r="D81" s="144"/>
      <c r="E81" s="144"/>
      <c r="F81" s="144"/>
      <c r="G81" s="144"/>
      <c r="H81" s="144"/>
      <c r="I81" s="144"/>
      <c r="J81" s="144"/>
      <c r="K81" s="144"/>
      <c r="L81" s="144"/>
      <c r="M81" s="144"/>
      <c r="N81" s="61"/>
      <c r="O81" s="141"/>
    </row>
    <row r="82" spans="1:15" ht="12.75" customHeight="1">
      <c r="A82" s="140"/>
      <c r="B82" s="68" t="s">
        <v>87</v>
      </c>
      <c r="C82" s="144"/>
      <c r="D82" s="144"/>
      <c r="E82" s="144"/>
      <c r="F82" s="144"/>
      <c r="G82" s="144"/>
      <c r="H82" s="144"/>
      <c r="I82" s="144"/>
      <c r="J82" s="144"/>
      <c r="K82" s="144"/>
      <c r="L82" s="144"/>
      <c r="M82" s="144"/>
      <c r="N82" s="61"/>
      <c r="O82" s="141"/>
    </row>
    <row r="83" spans="1:15">
      <c r="A83" s="140"/>
      <c r="B83" s="358" t="s">
        <v>88</v>
      </c>
      <c r="C83" s="359"/>
      <c r="D83" s="359"/>
      <c r="E83" s="359"/>
      <c r="F83" s="359"/>
      <c r="G83" s="359"/>
      <c r="H83" s="359"/>
      <c r="I83" s="359"/>
      <c r="J83" s="359"/>
      <c r="K83" s="359"/>
      <c r="L83" s="359"/>
      <c r="M83" s="359"/>
      <c r="N83" s="360"/>
      <c r="O83" s="141"/>
    </row>
    <row r="84" spans="1:15" ht="12.95" customHeight="1">
      <c r="A84" s="140"/>
      <c r="B84" s="358"/>
      <c r="C84" s="359"/>
      <c r="D84" s="359"/>
      <c r="E84" s="359"/>
      <c r="F84" s="359"/>
      <c r="G84" s="359"/>
      <c r="H84" s="359"/>
      <c r="I84" s="359"/>
      <c r="J84" s="359"/>
      <c r="K84" s="359"/>
      <c r="L84" s="359"/>
      <c r="M84" s="359"/>
      <c r="N84" s="360"/>
      <c r="O84" s="141"/>
    </row>
    <row r="85" spans="1:15">
      <c r="A85" s="140"/>
      <c r="B85" s="358" t="s">
        <v>89</v>
      </c>
      <c r="C85" s="359"/>
      <c r="D85" s="359"/>
      <c r="E85" s="359"/>
      <c r="F85" s="359"/>
      <c r="G85" s="359"/>
      <c r="H85" s="359"/>
      <c r="I85" s="359"/>
      <c r="J85" s="359"/>
      <c r="K85" s="359"/>
      <c r="L85" s="359"/>
      <c r="M85" s="359"/>
      <c r="N85" s="360"/>
      <c r="O85" s="141"/>
    </row>
    <row r="86" spans="1:15">
      <c r="A86" s="140"/>
      <c r="B86" s="358"/>
      <c r="C86" s="359"/>
      <c r="D86" s="359"/>
      <c r="E86" s="359"/>
      <c r="F86" s="359"/>
      <c r="G86" s="359"/>
      <c r="H86" s="359"/>
      <c r="I86" s="359"/>
      <c r="J86" s="359"/>
      <c r="K86" s="359"/>
      <c r="L86" s="359"/>
      <c r="M86" s="359"/>
      <c r="N86" s="360"/>
      <c r="O86" s="141"/>
    </row>
    <row r="87" spans="1:15">
      <c r="A87" s="140"/>
      <c r="B87" s="67"/>
      <c r="C87" s="144"/>
      <c r="D87" s="144"/>
      <c r="E87" s="144"/>
      <c r="F87" s="144"/>
      <c r="G87" s="144"/>
      <c r="H87" s="144"/>
      <c r="I87" s="144"/>
      <c r="J87" s="144"/>
      <c r="K87" s="144"/>
      <c r="L87" s="144"/>
      <c r="M87" s="144"/>
      <c r="N87" s="61"/>
      <c r="O87" s="141"/>
    </row>
    <row r="88" spans="1:15">
      <c r="A88" s="140"/>
      <c r="B88" s="64"/>
      <c r="G88" s="66" t="s">
        <v>81</v>
      </c>
      <c r="N88" s="63"/>
      <c r="O88" s="141"/>
    </row>
    <row r="89" spans="1:15">
      <c r="A89" s="140"/>
      <c r="B89" s="64"/>
      <c r="G89" s="58" t="s">
        <v>82</v>
      </c>
      <c r="H89" s="65"/>
      <c r="I89" s="65"/>
      <c r="J89" s="65"/>
      <c r="N89" s="63"/>
      <c r="O89" s="141"/>
    </row>
    <row r="90" spans="1:15">
      <c r="A90" s="140"/>
      <c r="B90" s="64"/>
      <c r="G90" s="58" t="s">
        <v>90</v>
      </c>
      <c r="H90" s="145"/>
      <c r="I90" s="145"/>
      <c r="J90" s="145"/>
      <c r="N90" s="63"/>
      <c r="O90" s="141"/>
    </row>
    <row r="91" spans="1:15" ht="17.25" customHeight="1">
      <c r="A91" s="140"/>
      <c r="B91" s="62"/>
      <c r="C91" s="144"/>
      <c r="D91" s="144"/>
      <c r="E91" s="144"/>
      <c r="F91" s="144"/>
      <c r="G91" s="58" t="s">
        <v>84</v>
      </c>
      <c r="K91" s="144"/>
      <c r="L91" s="144"/>
      <c r="M91" s="144"/>
      <c r="N91" s="61"/>
      <c r="O91" s="141"/>
    </row>
    <row r="92" spans="1:15" ht="18.75" customHeight="1">
      <c r="A92" s="140"/>
      <c r="B92" s="60"/>
      <c r="C92" s="146"/>
      <c r="D92" s="146"/>
      <c r="J92" s="350"/>
      <c r="K92" s="350"/>
      <c r="L92" s="350"/>
      <c r="M92" s="350"/>
      <c r="N92" s="351"/>
      <c r="O92" s="141"/>
    </row>
    <row r="93" spans="1:15" ht="13.5" thickBot="1">
      <c r="A93" s="140"/>
      <c r="B93" s="354"/>
      <c r="C93" s="355"/>
      <c r="D93" s="355"/>
      <c r="E93" s="59"/>
      <c r="F93" s="59"/>
      <c r="G93" s="59"/>
      <c r="H93" s="59"/>
      <c r="I93" s="59"/>
      <c r="J93" s="352"/>
      <c r="K93" s="352"/>
      <c r="L93" s="352"/>
      <c r="M93" s="352"/>
      <c r="N93" s="353"/>
      <c r="O93" s="141"/>
    </row>
    <row r="94" spans="1:15" ht="13.5" thickBot="1">
      <c r="A94" s="147"/>
      <c r="B94" s="148"/>
      <c r="C94" s="148"/>
      <c r="D94" s="148"/>
      <c r="E94" s="148"/>
      <c r="F94" s="148"/>
      <c r="G94" s="148"/>
      <c r="H94" s="148"/>
      <c r="I94" s="148"/>
      <c r="J94" s="148"/>
      <c r="K94" s="148"/>
      <c r="L94" s="148"/>
      <c r="M94" s="148"/>
      <c r="N94" s="148"/>
      <c r="O94" s="149"/>
    </row>
    <row r="95" spans="1:15" ht="13.5" thickTop="1"/>
  </sheetData>
  <mergeCells count="79">
    <mergeCell ref="B80:N80"/>
    <mergeCell ref="B83:N84"/>
    <mergeCell ref="B85:N86"/>
    <mergeCell ref="J92:N93"/>
    <mergeCell ref="B93:D93"/>
    <mergeCell ref="L65:M65"/>
    <mergeCell ref="L66:M66"/>
    <mergeCell ref="B67:M67"/>
    <mergeCell ref="B69:M69"/>
    <mergeCell ref="B79:N79"/>
    <mergeCell ref="B60:N62"/>
    <mergeCell ref="B63:H63"/>
    <mergeCell ref="L63:M63"/>
    <mergeCell ref="B64:H64"/>
    <mergeCell ref="L64:M64"/>
    <mergeCell ref="L55:M55"/>
    <mergeCell ref="B56:H56"/>
    <mergeCell ref="L56:M56"/>
    <mergeCell ref="B57:M57"/>
    <mergeCell ref="B59:M59"/>
    <mergeCell ref="B49:N51"/>
    <mergeCell ref="B52:H52"/>
    <mergeCell ref="L52:M52"/>
    <mergeCell ref="L53:M53"/>
    <mergeCell ref="L54:M54"/>
    <mergeCell ref="B46:H46"/>
    <mergeCell ref="L46:M46"/>
    <mergeCell ref="B47:H47"/>
    <mergeCell ref="L47:M47"/>
    <mergeCell ref="B48:M48"/>
    <mergeCell ref="B40:I40"/>
    <mergeCell ref="L40:M40"/>
    <mergeCell ref="B41:M41"/>
    <mergeCell ref="B42:N44"/>
    <mergeCell ref="B45:H45"/>
    <mergeCell ref="L45:M45"/>
    <mergeCell ref="B35:N37"/>
    <mergeCell ref="B38:I38"/>
    <mergeCell ref="L38:M38"/>
    <mergeCell ref="B39:I39"/>
    <mergeCell ref="L39:M39"/>
    <mergeCell ref="B33:F33"/>
    <mergeCell ref="G33:H33"/>
    <mergeCell ref="I33:J33"/>
    <mergeCell ref="L33:M33"/>
    <mergeCell ref="B34:M34"/>
    <mergeCell ref="B31:F31"/>
    <mergeCell ref="G31:H31"/>
    <mergeCell ref="I31:J31"/>
    <mergeCell ref="L31:M31"/>
    <mergeCell ref="L32:M32"/>
    <mergeCell ref="B27:N29"/>
    <mergeCell ref="B30:F30"/>
    <mergeCell ref="G30:H30"/>
    <mergeCell ref="I30:J30"/>
    <mergeCell ref="L30:M30"/>
    <mergeCell ref="B19:E19"/>
    <mergeCell ref="B23:N23"/>
    <mergeCell ref="C25:K25"/>
    <mergeCell ref="L25:M25"/>
    <mergeCell ref="C26:K26"/>
    <mergeCell ref="L26:M26"/>
    <mergeCell ref="A3:O3"/>
    <mergeCell ref="B4:E4"/>
    <mergeCell ref="B7:N7"/>
    <mergeCell ref="B9:B15"/>
    <mergeCell ref="C9:J9"/>
    <mergeCell ref="K9:N10"/>
    <mergeCell ref="C10:J10"/>
    <mergeCell ref="C11:J11"/>
    <mergeCell ref="K11:K12"/>
    <mergeCell ref="L11:N12"/>
    <mergeCell ref="C12:J12"/>
    <mergeCell ref="C13:J14"/>
    <mergeCell ref="K13:K15"/>
    <mergeCell ref="L13:L15"/>
    <mergeCell ref="M13:M15"/>
    <mergeCell ref="N13:N15"/>
    <mergeCell ref="C15:J1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cp:lastModifiedBy>
  <cp:revision/>
  <cp:lastPrinted>2020-02-14T22:15:33Z</cp:lastPrinted>
  <dcterms:created xsi:type="dcterms:W3CDTF">2006-06-27T16:47:25Z</dcterms:created>
  <dcterms:modified xsi:type="dcterms:W3CDTF">2025-05-07T20:28:14Z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