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mc:AlternateContent xmlns:mc="http://schemas.openxmlformats.org/markup-compatibility/2006">
    <mc:Choice Requires="x15">
      <x15ac:absPath xmlns:x15ac="http://schemas.microsoft.com/office/spreadsheetml/2010/11/ac" url="C:\Users\melia\OneDrive\Documentos\"/>
    </mc:Choice>
  </mc:AlternateContent>
  <bookViews>
    <workbookView xWindow="0" yWindow="0" windowWidth="28800" windowHeight="10530"/>
  </bookViews>
  <sheets>
    <sheet name="LOTE 1 AMBIENTAL" sheetId="2" r:id="rId1"/>
    <sheet name="LOTE 2 JOYERIA" sheetId="3" r:id="rId2"/>
    <sheet name="LOTE 3 SISTEMAS" sheetId="4" r:id="rId3"/>
    <sheet name="LOTE 4 MADERABLES" sheetId="5" r:id="rId4"/>
    <sheet name="LOTE 5 TEJEDURIA" sheetId="6" r:id="rId5"/>
  </sheets>
  <calcPr calcId="191029"/>
</workbook>
</file>

<file path=xl/calcChain.xml><?xml version="1.0" encoding="utf-8"?>
<calcChain xmlns="http://schemas.openxmlformats.org/spreadsheetml/2006/main">
  <c r="G25" i="6" l="1"/>
  <c r="G28" i="5"/>
  <c r="G27" i="4"/>
  <c r="G12" i="3"/>
  <c r="G24" i="2"/>
  <c r="A14" i="2" l="1"/>
  <c r="A15" i="2" s="1"/>
  <c r="A16" i="2" s="1"/>
  <c r="A17" i="2" s="1"/>
  <c r="A18" i="2" s="1"/>
  <c r="A19" i="2" s="1"/>
  <c r="A20" i="2" s="1"/>
  <c r="A21" i="2" s="1"/>
  <c r="A22" i="2" s="1"/>
  <c r="A23" i="2" s="1"/>
</calcChain>
</file>

<file path=xl/sharedStrings.xml><?xml version="1.0" encoding="utf-8"?>
<sst xmlns="http://schemas.openxmlformats.org/spreadsheetml/2006/main" count="221" uniqueCount="131">
  <si>
    <t>ITEMS</t>
  </si>
  <si>
    <t>CODIGO Clasificador de Bienes y Servicios de UNSPSC</t>
  </si>
  <si>
    <t>CANTIDAD SOLICITADA</t>
  </si>
  <si>
    <t>UNIDAD DE MEDIDA</t>
  </si>
  <si>
    <t>DENOMINACION  GENERAL DEL BIEN O SERVICIO</t>
  </si>
  <si>
    <t>DENOMINACION Y/O DESCRIPCION TECNICA DEL BIEN O SERVICIO</t>
  </si>
  <si>
    <t>27112004 </t>
  </si>
  <si>
    <t xml:space="preserve">unidad </t>
  </si>
  <si>
    <t>Palas</t>
  </si>
  <si>
    <t>UNIDAD</t>
  </si>
  <si>
    <t>Unidad</t>
  </si>
  <si>
    <t>unidad</t>
  </si>
  <si>
    <t>GRAMO</t>
  </si>
  <si>
    <t>Plata canadiense ley 1000</t>
  </si>
  <si>
    <t>Presentación: Granalla
Pureza: 999</t>
  </si>
  <si>
    <t>METROS</t>
  </si>
  <si>
    <t>litro</t>
  </si>
  <si>
    <t>resina epoxica</t>
  </si>
  <si>
    <t xml:space="preserve">Resina de Poliester </t>
  </si>
  <si>
    <t>Caja</t>
  </si>
  <si>
    <t>paquete</t>
  </si>
  <si>
    <t xml:space="preserve">VASOS, PLÁSTICO </t>
  </si>
  <si>
    <t>Galon</t>
  </si>
  <si>
    <t>Laca Catalizada transparente Brillante</t>
  </si>
  <si>
    <t xml:space="preserve">Tipo Genérico: alquídico/melamínica.
Color y Acabado: transparente brillante o semimate.
Sólidos por peso: 35% - 38%.
Sólidos por volumen: 30.5%
Peso por galón: 3.6 - 3.7 Kg.                                                   Laca transparente para madera catalizada al ácido, en forma de dos componentes: : Laca y Catalizador. Rápido Secamiento. No requiere dilución.. USO: Para dar acabados a las piezas de madera.  PRENSENTACION: GALON 4 LTS
</t>
  </si>
  <si>
    <t>Laca Catalizada transparente mate</t>
  </si>
  <si>
    <t xml:space="preserve">Tipo Genérico: alquídico/melamínica.
Color y Acabado: transparente MATE
Sólidos por peso: 35% - 38%.
Sólidos por volumen: 30.5%
Peso por galón: 3.6 - 3.7 Kg.Laca transparente para madera catalizada al ácido, en forma de dos componentes: : Laca y Catalizador. Rápido Secamiento. No requiere dilución.. USO: Para dar acabados a las piezas de madera.   PRENSENTACION: GALON 4 LTS
</t>
  </si>
  <si>
    <t>Tarro</t>
  </si>
  <si>
    <t xml:space="preserve">PINTURA ACRILICA AL FRIO  </t>
  </si>
  <si>
    <t xml:space="preserve">Agujas para ganchillo- crochet  </t>
  </si>
  <si>
    <t>Agujas para ganchillo o crochet N° 03. Conocidas como ganchillos, metálicas  tienen entre 12 a 17 cm. de largo, con un gancho en un extremo.   
Emvalaje: empaque x 30 unidades.</t>
  </si>
  <si>
    <t>Agujas para tejer crochet.</t>
  </si>
  <si>
    <t>Agujas para ganchillo o crochet N° 0 Conocidas como ganchillos, metálicas  tienen entre 12 a 17 cm. de largo, con un gancho en un extremo.
Envalaje:  empaque x 30 unidades.</t>
  </si>
  <si>
    <t>Tijera</t>
  </si>
  <si>
    <t>cono</t>
  </si>
  <si>
    <t>Hilo Acrilico</t>
  </si>
  <si>
    <t>Hilo acrílico ( o coral)  Titulo 2/12 con mezclas de fibras sintéticas, artificiales y naturales. COLOR:3953,(amarillo) cono de 1000 gramos</t>
  </si>
  <si>
    <t>Hilo acrílico ( o coral)  Titulo 2/12 con mezclas de fibras sintéticas, artificiales y naturales. COLOR:125,(azul rey) cono de 1000 gramos</t>
  </si>
  <si>
    <t>Hilo acrílico ( o coral)  Titulo 2/12 con mezclas de fibras sintéticas, artificiales y naturales. COLOR:59,( verde claro ) cono de 1000 gramos</t>
  </si>
  <si>
    <t>Hilo acrílico ( o coral)  Titulo 2/12 con mezclas de fibras sintéticas, artificiales y naturales. COLOR:5383, (verde mango viche) cono de 1000 gramos</t>
  </si>
  <si>
    <t>Hilo acrílico ( o coral)  Titulo 2/12 con mezclas de fibras sintéticas, artificiales y naturales. COLOR:3957,(camell) cono de 1000 gramos</t>
  </si>
  <si>
    <t>Hilo acrílico ( o coral)  Titulo 2/12 con mezclas de fibras sintéticas, artificiales y naturales. COLOR:16,(coral) conos de 1000 gramos</t>
  </si>
  <si>
    <t>Hilo acrílico ( o coral)  Titulo 2/12 con mezclas de fibras sintéticas, artificiales y naturales. COLOR:2615(naranja) cono de 1000 gramos</t>
  </si>
  <si>
    <t>Hilo acrílico ( o coral)  Titulo 2/12 con mezclas de fibras sintéticas, artificiales y naturales. COLOR:1915,(azul petroleo) cono de 1000 gramos</t>
  </si>
  <si>
    <t>Hilo acrílico ( o coral)  Titulo 2/12 con mezclas de fibras sintéticas, artificiales y naturales. COLOR:150(oro) cono  de 1000 gramos</t>
  </si>
  <si>
    <t>Hilo acrílico ( o coral)  Titulo 2/12 con mezclas de fibras sintéticas, artificiales y naturales. COLOR:2432,(gris plomo) conos de 1000 gramos</t>
  </si>
  <si>
    <t>Binoculares</t>
  </si>
  <si>
    <t>Guantes carnaza, dulce abrigo y
algodón. 17 cm para protección de
mano. Tallas S, M, L Y XL,con
certificados CE EN 420,374,388,407
OSHA 21 CFR para la parte manual.</t>
  </si>
  <si>
    <t>BOLSA DE 15 X 26</t>
  </si>
  <si>
    <t>Cinta métrica, Cinta larga de fibra de vidrio con carril abierto Caja de alta visibilidad, mango ergonómico de goma para mayor comodidad. PRESENTACIÓN: Por unidad de 30 mts.</t>
  </si>
  <si>
    <t>12141740 P</t>
  </si>
  <si>
    <t>Multimetro tester digital para probar voltages DC, AC, Corriente DCA, Resistencia con Buzzer prueba de diodo y de Transistor.</t>
  </si>
  <si>
    <t>Pinza Ponchadora Conectores Rj45 Rj11 Rj9 Con Pela Cable</t>
  </si>
  <si>
    <t> 24101510</t>
  </si>
  <si>
    <t>KIT</t>
  </si>
  <si>
    <t xml:space="preserve">Punto ecologico </t>
  </si>
  <si>
    <t> 24111503</t>
  </si>
  <si>
    <t>Paquete</t>
  </si>
  <si>
    <t xml:space="preserve">Bolsa plástica </t>
  </si>
  <si>
    <t>Bolsa plástica para clasificación de residuos sólidos color negro capacidad 120/80 paquete por 50</t>
  </si>
  <si>
    <t>Bolsa plástica para clasificación de residuos sólidos color blanca capacidad 120/80 paquete por 50</t>
  </si>
  <si>
    <t>Bolsa plástica para clasificación de residuos sólidos color verde  capacidad 120/80 paquete por 50</t>
  </si>
  <si>
    <t>Binoculares con recubrimiento multicapa
dieléctrico del prisma de techo altamente reflectante que permite una alta transmisión constante de la luz en todo
el espectro visible para obtener imágenes vívidas incluso con poca luz; con lentes y prismas con recubrimiento multicapa para obtener unas imágenes extraordinariamente luminosas;
resistente al agua. con avistamiento  de  7x aumentos / 35mm de diámetro de lentes.
Enfoque rápido 
6 metros de distancia de mínima de enfoque.
Distancia ocular: 12mm.
Pupila de salida: 5mm.
Campo de visión: @1000m: 140m.
Material de prismas: BK-7.</t>
  </si>
  <si>
    <t>Par</t>
  </si>
  <si>
    <t xml:space="preserve">Guantes </t>
  </si>
  <si>
    <t>Machetes</t>
  </si>
  <si>
    <t xml:space="preserve">Paquete </t>
  </si>
  <si>
    <t>De vivero, bolsas en polietileno de  15x 26 cm, calibre 2,5 perforadas color negro, Empaque de 100 unidades, el producto se recibe ne buen estado.</t>
  </si>
  <si>
    <t>Polisombra</t>
  </si>
  <si>
    <t xml:space="preserve">Malla   de polietileno color negro al 75%,   de  alta densidad,   permite regular la luz y temperatura  que incide en los cultivos, estabilizada contra radiación Ultra Violetas  hasta en un 90% por 4 metros  de ancho.  Presentación por metros. </t>
  </si>
  <si>
    <t>cinta métrica</t>
  </si>
  <si>
    <t>UND</t>
  </si>
  <si>
    <t>Sopladora</t>
  </si>
  <si>
    <t>Volumen de aire   4,1 m³/h
Potencia   600 W
R.p.m   0 - 16.000 Rpm</t>
  </si>
  <si>
    <t>CAJA</t>
  </si>
  <si>
    <t>305 METROS 4 PARES TRENSADOS ,  Azul, Blanco Azul, Ver- blancoverde, Naranja - Blanco naranja, café - blanco café. Color gris</t>
  </si>
  <si>
    <t>Brochas</t>
  </si>
  <si>
    <t>Brocha de cerda 1/2 x 2.1/2 pulgadas, esta elaborada con un 100% de cerda con puntas desflocadas. Vulcanizado epoxico. Virola metalica y mango anatomico de madera pulida.</t>
  </si>
  <si>
    <t>Router Inalambrico</t>
  </si>
  <si>
    <t>Multimetro (Tester digital)</t>
  </si>
  <si>
    <t>UDN</t>
  </si>
  <si>
    <t>Probador de cables de red (Cable Tester)</t>
  </si>
  <si>
    <t>TESTER PARA CABLES RJ45 Y RJ11 PARA VERIFICAR CORTES EN REDES Y EN LINEAS DE TELEFONIA. 
 COMPACTO TESTER DE CONECCIONES DE RED PARA PROBAR RÁPIDA Y SENCILLAMENTE SU RED</t>
  </si>
  <si>
    <t>Pañitos o toallas para limpiar</t>
  </si>
  <si>
    <t>Panola de Algodón por metros</t>
  </si>
  <si>
    <t>PINZA DE PONCHADO PARA CONECTORES RJ45,RJ11,RJ9 PARA RED Y TELEFONIA, CON CORTADOR Y PELADOR DE CABLE.</t>
  </si>
  <si>
    <t>Silicona Espuma</t>
  </si>
  <si>
    <t>Limpiador biodegradable para carcazas de computadores, presentacion Aerosol de 16 Onzas</t>
  </si>
  <si>
    <t>Destornillador de precision</t>
  </si>
  <si>
    <t>Destornillador de 3" punta de estria o phillips, Alto  176,95 Milímetros, Ancho 29,54 Milímetros, Profundo 29,54 Milímetros</t>
  </si>
  <si>
    <t>Destornillador punta de estrella o phillips Destornillador con mango en material aislante, con extensión de barra mínimo 10 cm y punta en estrella</t>
  </si>
  <si>
    <t>El machete,  herramienta  con una gran hoja de corte la cual suele medir entre  32,5 y 60 cm de longitud,   de alta calidad, adecuado para trabajo pesado, con filo duradero y resistente, mango antideslizable para brindar mas seguridad y mejor agarre.</t>
  </si>
  <si>
    <t xml:space="preserve">Las pinturas al frío acrilica, color Amarillo Primario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</si>
  <si>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Rojo primario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</si>
  <si>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Azul primario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</si>
  <si>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Negro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</si>
  <si>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Blanco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</si>
  <si>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Verde navidad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</si>
  <si>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Naranja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</si>
  <si>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Violeta noctorno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</si>
  <si>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t xml:space="preserve">Las pinturas al frío acrilica, color Turqueza son a base de agua llamadas también pinturas opacas (O.S. lo que quiere decir en ingles Opaque Stain) ósea pinturas cubrientes. Esta pintura decora, protege o señala, materiales como: madera, MDF, metal, yeso, ceramica, carton, papel, icopor, paredes (interior), entre otros. Es muy utilizada en arte country por su alto cubrimiento y acabado terso. Todos los colores se pueden entre mezclar. Tarro de 60 cm3.
</t>
  </si>
  <si>
    <r>
      <t>Con estructura metálica reforzada, tablero informativo personalizado, Refuerzo con base graduable, tapa vaivén marcada con el tipo de residuo, tres canecas color, NEGRO, BLANCO Y VERDE , de</t>
    </r>
    <r>
      <rPr>
        <b/>
        <sz val="10"/>
        <color rgb="FF000000"/>
        <rFont val="Calibri Light"/>
        <family val="2"/>
        <scheme val="major"/>
      </rPr>
      <t xml:space="preserve"> 55 lts </t>
    </r>
    <r>
      <rPr>
        <sz val="10"/>
        <color rgb="FF000000"/>
        <rFont val="Calibri Light"/>
        <family val="1"/>
        <scheme val="major"/>
      </rPr>
      <t xml:space="preserve">cada una marcadas con el tipo de residuo según la GTC:24. Presentación Kit </t>
    </r>
  </si>
  <si>
    <t>TIJERA, Herramienta manual que sirve para cortar. Longitud: 10,7cm
Grosor: 0,5cm
Material: Acero Rico en Carbono y Plástico Duro</t>
  </si>
  <si>
    <t>Resina Epoxica Transparente- Gemelos por litro, Rigida A - Rigida B</t>
  </si>
  <si>
    <t xml:space="preserve">Kg </t>
  </si>
  <si>
    <t>Caja de Cable de red categoría 6 rj45</t>
  </si>
  <si>
    <t>BOLSA x 1000</t>
  </si>
  <si>
    <t>Conector de red rj45 cat 6</t>
  </si>
  <si>
    <t>Intensidad de la corriente: 1.85A máximo
Voltaje: 200V, Resistencia de aislamiento: 35M Ohms, Tensión del dieléctrico: 500V AC (corriente alterna) RMS, 60Hz/1min
 tiene una frecuencia  de ancho de banda de 100 MHz. velocidad de hasta 1000 Mbps (megabits por segundo) Conector RJ45 (8 contactos)</t>
  </si>
  <si>
    <t>Gris Grasa térmica de Alto Rendimiento de Refrigeración De la CPU Del Disipador de Calor Compuesto Grease Pega Silicona caliente nuevo. se aplican los requisitos de protección del medio ambiente de RoHS.
alta conductividad, aislamiento eficaz, resistente a altas temperaturas, baja salida de aceite no corrosivo.
principio de funcionamiento: Llenar el vacío entre el elemento de calentamiento y el dispositivo de refrigeración; Aumentar el área de contacto, a fin de lograr el efecto más sólida de la conductividad térmica.</t>
  </si>
  <si>
    <t>Tipos de conexiones: Inalámbrica
Velocidad inalámbrica: 1.000 Mbps
Frecuencias: 2.4 GHz, 5 GHz
Tipo de frecuencia: Banda doble
Estándares IEEE: IEEE 802.11a, IEEE 802.11b, IEEE 802.11g, IEEE 802.11n, IEEE 802.11ac
Cantidad total de puertos: 5
Cantidad de puertos LAN: 4
Cantidad de puertos WAN: 1
Protocolos de seguridad: WEP, WPA, WPA2, SPI</t>
  </si>
  <si>
    <t>Switch 16 Puertos</t>
  </si>
  <si>
    <t>Estándares y Protocolos: IEEE 802.3i, IEEE 802.3u, IEEE 802.3ab, IEEE 802.3x
Interfaz: 16 10/100/1000Mbps RJ45 Ports (Auto Negotiation/Auto MDI/MDIX)
Medios de Red: cable UTP categoría 3, 4, 5, 10BASE-T (máximo 100m), 100BASE-TX/1000BASE-T: Category 5 UTP, 5e o superior (máximo 100m)
Cantidad de Ventilador: Sin Ventilador
Fuente de Alimentación: 100-240VAC, 50/60Hz
Consumo de Energía: Máximo: 13.3W (220V/50Hz)
Dimensiones: 11.6*7.1*1.7 pulgadas (294*180*44 mm)</t>
  </si>
  <si>
    <t>Caja por 100 pares</t>
  </si>
  <si>
    <t>Guantes Quirurgicos Caja por 100 pares</t>
  </si>
  <si>
    <t>Guantes Quirurgicos</t>
  </si>
  <si>
    <t>Palas cuadrada metálica dimensiones, ancho 226 mm x   alto 522 longitud del cabo de madera resistente 950 mm, espesor 1,6mm</t>
  </si>
  <si>
    <t>VASOS, desechable de 10 onz por 50 unidades</t>
  </si>
  <si>
    <t>Pasta Termica Crema Disipadora Calor 20 gramos</t>
  </si>
  <si>
    <t xml:space="preserve">NOMBRE DEL PROVEEDOR: </t>
  </si>
  <si>
    <t xml:space="preserve">TOTAL OFERTA ECONOMICA </t>
  </si>
  <si>
    <t>FORMATO OFERTA ECONOMICA LOTE 1 AMBIENTAL</t>
  </si>
  <si>
    <t>FORMATO OFERTA ECONOMICA LOTE 2  JOYERIA</t>
  </si>
  <si>
    <t>VALOR UNITARIO IVA INCLUIDO</t>
  </si>
  <si>
    <t>FORMATO OFERTA ECONOMICA LOTE 3  SISTEMAS</t>
  </si>
  <si>
    <t>FORMATO OFERTA ECONOMICA LOTE 4 MADERABLES</t>
  </si>
  <si>
    <t>FORMATO OFERTA ECONOMICA LOTE 5 TEJEDURIA</t>
  </si>
  <si>
    <t xml:space="preserve">NOMBRE DEL PROVEEDOR:  MARTIN ELIAS BLANCO TOVAR </t>
  </si>
  <si>
    <t xml:space="preserve">FIRMA:   
Nombre o razón social del proponente: Martin Elias Blanco Tovar y/o Eventos y suministros Blanco del caribe. 
</t>
  </si>
  <si>
    <t>FIRMA:   
Nombre o razón social del proponente: Martin Elias Blanco Tovar y/o Eventos y suministros Blanco del caribe.</t>
  </si>
  <si>
    <t xml:space="preserve">NOMBRE DEL PROVEEDOR: MARTIN E. BLANCO TOVAR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</si>
</sst>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_ &quot;$&quot;\ * #,##0.00_ ;_ &quot;$&quot;\ * \-#,##0.00_ ;_ &quot;$&quot;\ * &quot;-&quot;??_ ;_ @_ "/>
    <numFmt numFmtId="165" formatCode="_-&quot;$&quot;\ * #,##0.0_-;\-&quot;$&quot;\ * #,##0.0_-;_-&quot;$&quot;\ * &quot;-&quot;??_-;_-@_-"/>
    <numFmt numFmtId="166" formatCode="_-[$$-240A]\ * #,##0.00_-;\-[$$-240A]\ * #,##0.00_-;_-[$$-240A]\ * &quot;-&quot;??_-;_-@_-"/>
    <numFmt numFmtId="167" formatCode="_-&quot;$&quot;\ * #,##0_-;\-&quot;$&quot;\ * #,##0_-;_-&quot;$&quot;\ * &quot;-&quot;??_-;_-@_-"/>
  </numFmts>
  <fonts count="2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alibri"/>
      <family val="2"/>
      <scheme val="minor"/>
    </font>
    <font>
      <b/>
      <sz val="10"/>
      <color rgb="FF000000"/>
      <name val="Arial Narrow"/>
      <family val="2"/>
    </font>
    <font>
      <b/>
      <sz val="10"/>
      <color rgb="FF000000"/>
      <name val="Arial"/>
      <family val="2"/>
    </font>
    <font>
      <b/>
      <sz val="9"/>
      <color rgb="FF000000"/>
      <name val="Arial"/>
      <family val="2"/>
    </font>
    <font>
      <b/>
      <sz val="8"/>
      <color rgb="FF000000"/>
      <name val="Arial Narrow"/>
      <family val="2"/>
    </font>
    <font>
      <b/>
      <sz val="7"/>
      <color rgb="FF000000"/>
      <name val="Arial Narrow"/>
      <family val="2"/>
    </font>
    <font>
      <sz val="11"/>
      <color theme="1"/>
      <name val="Calibri"/>
      <family val="2"/>
      <scheme val="minor"/>
    </font>
    <font>
      <sz val="11"/>
      <color theme="1"/>
      <name val="Calibri Light"/>
      <family val="1"/>
      <scheme val="major"/>
    </font>
    <font>
      <sz val="10"/>
      <color rgb="FF000000"/>
      <name val="Calibri Light"/>
      <family val="1"/>
      <scheme val="major"/>
    </font>
    <font>
      <b/>
      <sz val="10"/>
      <color rgb="FF000000"/>
      <name val="Calibri Light"/>
      <family val="1"/>
      <scheme val="major"/>
    </font>
    <font>
      <sz val="10"/>
      <color theme="1"/>
      <name val="Calibri Light"/>
      <family val="1"/>
      <scheme val="major"/>
    </font>
    <font>
      <b/>
      <sz val="10"/>
      <color theme="1"/>
      <name val="Calibri Light"/>
      <family val="1"/>
      <scheme val="major"/>
    </font>
    <font>
      <sz val="10"/>
      <name val="Calibri Light"/>
      <family val="1"/>
      <scheme val="major"/>
    </font>
    <font>
      <b/>
      <sz val="10"/>
      <color rgb="FF000000"/>
      <name val="Calibri Light"/>
      <family val="2"/>
      <scheme val="major"/>
    </font>
    <font>
      <b/>
      <sz val="11"/>
      <color theme="1"/>
      <name val="Calibri"/>
      <family val="2"/>
      <scheme val="minor"/>
    </font>
    <font>
      <sz val="11"/>
      <color theme="1"/>
      <name val="Calibri Light"/>
      <family val="2"/>
      <scheme val="major"/>
    </font>
    <font>
      <sz val="10"/>
      <name val="Calibri Light"/>
      <family val="2"/>
      <scheme val="major"/>
    </font>
    <font>
      <b/>
      <sz val="10"/>
      <color theme="1"/>
      <name val="Calibri Light"/>
      <family val="2"/>
      <scheme val="major"/>
    </font>
    <font>
      <sz val="10"/>
      <color theme="1"/>
      <name val="Calibri Light"/>
      <family val="2"/>
      <scheme val="major"/>
    </font>
    <font>
      <sz val="10"/>
      <color rgb="FF000000"/>
      <name val="Calibri Light"/>
      <family val="2"/>
      <scheme val="major"/>
    </font>
    <font>
      <sz val="8"/>
      <color rgb="FF000000"/>
      <name val="Calibri Light"/>
      <family val="2"/>
      <scheme val="major"/>
    </font>
    <font>
      <b/>
      <i/>
      <sz val="11"/>
      <color theme="1"/>
      <name val="Calibri"/>
      <family val="2"/>
      <scheme val="minor"/>
    </font>
    <font>
      <sz val="20"/>
      <color theme="1"/>
      <name val="Calibri"/>
      <family val="2"/>
      <scheme val="minor"/>
    </font>
    <font>
      <b/>
      <sz val="11"/>
      <color theme="1"/>
      <name val="Calibri Light"/>
      <family val="2"/>
      <scheme val="major"/>
    </font>
  </fonts>
  <fills count="11">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8" tint="-0.249977111117893"/>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92D050"/>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0" tint="-0.499984740745262"/>
        <bgColor indexed="64"/>
      </patternFill>
    </fill>
  </fills>
  <borders count="1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auto="1"/>
      </left>
      <right style="thin">
        <color auto="1"/>
      </right>
      <top style="thin">
        <color auto="1"/>
      </top>
      <bottom/>
      <diagonal/>
    </border>
    <border>
      <left style="thin">
        <color auto="1"/>
      </left>
      <right/>
      <top/>
      <bottom style="thin">
        <color auto="1"/>
      </bottom>
      <diagonal/>
    </border>
  </borders>
  <cellStyleXfs count="4">
    <xf numFmtId="0" fontId="0" fillId="0" borderId="0"/>
    <xf numFmtId="44" fontId="10" fillId="0" borderId="0" applyFont="0" applyFill="0" applyBorder="0" applyAlignment="0" applyProtection="0"/>
    <xf numFmtId="164" fontId="10" fillId="0" borderId="0" applyFont="0" applyFill="0" applyBorder="0" applyAlignment="0" applyProtection="0"/>
    <xf numFmtId="0" fontId="3" fillId="0" borderId="0"/>
  </cellStyleXfs>
  <cellXfs count="93">
    <xf numFmtId="0" fontId="0" fillId="0" borderId="0" xfId="0"/>
    <xf numFmtId="0" fontId="0" fillId="0" borderId="0" xfId="0" applyAlignment="1">
      <alignment wrapText="1"/>
    </xf>
    <xf numFmtId="0" fontId="11" fillId="0" borderId="2" xfId="3" applyFont="1" applyBorder="1" applyAlignment="1">
      <alignment horizontal="center" vertical="center"/>
    </xf>
    <xf numFmtId="0" fontId="12" fillId="0" borderId="2" xfId="3" applyFont="1" applyBorder="1" applyAlignment="1">
      <alignment horizontal="center" vertical="center" wrapText="1"/>
    </xf>
    <xf numFmtId="0" fontId="12" fillId="2" borderId="2" xfId="3" applyFont="1" applyFill="1" applyBorder="1" applyAlignment="1">
      <alignment horizontal="center" vertical="center" wrapText="1"/>
    </xf>
    <xf numFmtId="0" fontId="13" fillId="0" borderId="2" xfId="3" applyFont="1" applyBorder="1" applyAlignment="1">
      <alignment horizontal="center" vertical="center" wrapText="1"/>
    </xf>
    <xf numFmtId="0" fontId="14" fillId="2" borderId="2" xfId="3" applyFont="1" applyFill="1" applyBorder="1" applyAlignment="1">
      <alignment horizontal="center" vertical="center"/>
    </xf>
    <xf numFmtId="0" fontId="15" fillId="0" borderId="2" xfId="3" applyFont="1" applyBorder="1" applyAlignment="1">
      <alignment horizontal="center" vertical="center" wrapText="1"/>
    </xf>
    <xf numFmtId="0" fontId="14" fillId="2" borderId="2" xfId="3" applyFont="1" applyFill="1" applyBorder="1" applyAlignment="1">
      <alignment horizontal="center" vertical="center" wrapText="1"/>
    </xf>
    <xf numFmtId="0" fontId="14" fillId="0" borderId="2" xfId="3" applyFont="1" applyBorder="1" applyAlignment="1">
      <alignment horizontal="center" vertical="center" wrapText="1"/>
    </xf>
    <xf numFmtId="0" fontId="16" fillId="2" borderId="2" xfId="3" applyFont="1" applyFill="1" applyBorder="1" applyAlignment="1">
      <alignment horizontal="center" vertical="center" wrapText="1"/>
    </xf>
    <xf numFmtId="0" fontId="14" fillId="2" borderId="2" xfId="3" applyFont="1" applyFill="1" applyBorder="1" applyAlignment="1">
      <alignment horizontal="center" vertical="top" wrapText="1"/>
    </xf>
    <xf numFmtId="0" fontId="12" fillId="2" borderId="4" xfId="3" applyFont="1" applyFill="1" applyBorder="1" applyAlignment="1">
      <alignment horizontal="justify" vertical="center" wrapText="1"/>
    </xf>
    <xf numFmtId="1" fontId="0" fillId="0" borderId="0" xfId="0" applyNumberFormat="1"/>
    <xf numFmtId="0" fontId="8" fillId="0" borderId="2" xfId="3" applyFont="1" applyBorder="1" applyAlignment="1">
      <alignment vertical="center" wrapText="1"/>
    </xf>
    <xf numFmtId="0" fontId="9" fillId="0" borderId="2" xfId="3" applyFont="1" applyBorder="1" applyAlignment="1">
      <alignment vertical="center" wrapText="1"/>
    </xf>
    <xf numFmtId="0" fontId="8" fillId="0" borderId="4" xfId="3" applyFont="1" applyBorder="1" applyAlignment="1">
      <alignment vertical="center" wrapText="1"/>
    </xf>
    <xf numFmtId="0" fontId="16" fillId="2" borderId="4" xfId="3" applyFont="1" applyFill="1" applyBorder="1" applyAlignment="1">
      <alignment vertical="center" wrapText="1"/>
    </xf>
    <xf numFmtId="0" fontId="16" fillId="2" borderId="4" xfId="3" applyFont="1" applyFill="1" applyBorder="1" applyAlignment="1">
      <alignment horizontal="left" vertical="center" wrapText="1"/>
    </xf>
    <xf numFmtId="0" fontId="18" fillId="0" borderId="0" xfId="0" applyFont="1" applyAlignment="1"/>
    <xf numFmtId="0" fontId="20" fillId="0" borderId="2" xfId="0" applyFont="1" applyBorder="1" applyAlignment="1">
      <alignment horizontal="center" vertical="center" wrapText="1"/>
    </xf>
    <xf numFmtId="0" fontId="20" fillId="5" borderId="3" xfId="0" applyFont="1" applyFill="1" applyBorder="1" applyAlignment="1">
      <alignment horizontal="center" vertical="center" wrapText="1"/>
    </xf>
    <xf numFmtId="0" fontId="20" fillId="5" borderId="2" xfId="0" applyFont="1" applyFill="1" applyBorder="1" applyAlignment="1">
      <alignment horizontal="center" vertical="center" wrapText="1"/>
    </xf>
    <xf numFmtId="0" fontId="20" fillId="5" borderId="2" xfId="0" applyFont="1" applyFill="1" applyBorder="1" applyAlignment="1">
      <alignment vertical="center" wrapText="1"/>
    </xf>
    <xf numFmtId="0" fontId="20" fillId="5" borderId="4" xfId="0" applyFont="1" applyFill="1" applyBorder="1" applyAlignment="1">
      <alignment vertical="justify" wrapText="1"/>
    </xf>
    <xf numFmtId="0" fontId="19" fillId="0" borderId="0" xfId="0" applyFont="1"/>
    <xf numFmtId="0" fontId="17" fillId="0" borderId="2" xfId="0" applyFont="1" applyBorder="1" applyAlignment="1">
      <alignment horizontal="center" vertical="center" wrapText="1"/>
    </xf>
    <xf numFmtId="0" fontId="17" fillId="0" borderId="4" xfId="0" applyFont="1" applyBorder="1" applyAlignment="1">
      <alignment horizontal="center" vertical="center" wrapText="1"/>
    </xf>
    <xf numFmtId="44" fontId="22" fillId="7" borderId="2" xfId="1" applyFont="1" applyFill="1" applyBorder="1"/>
    <xf numFmtId="0" fontId="22" fillId="0" borderId="0" xfId="0" applyFont="1"/>
    <xf numFmtId="0" fontId="23" fillId="0" borderId="2" xfId="3" applyFont="1" applyBorder="1" applyAlignment="1">
      <alignment horizontal="center" vertical="center" wrapText="1"/>
    </xf>
    <xf numFmtId="0" fontId="23" fillId="0" borderId="4" xfId="3" applyFont="1" applyBorder="1" applyAlignment="1">
      <alignment horizontal="center" vertical="center" wrapText="1"/>
    </xf>
    <xf numFmtId="0" fontId="22" fillId="0" borderId="2" xfId="3" applyFont="1" applyBorder="1" applyAlignment="1">
      <alignment horizontal="center" vertical="center"/>
    </xf>
    <xf numFmtId="0" fontId="23" fillId="6" borderId="2" xfId="3" applyFont="1" applyFill="1" applyBorder="1" applyAlignment="1">
      <alignment horizontal="left" vertical="center" wrapText="1"/>
    </xf>
    <xf numFmtId="0" fontId="23" fillId="0" borderId="2" xfId="3" applyFont="1" applyBorder="1" applyAlignment="1">
      <alignment horizontal="left" vertical="center" wrapText="1"/>
    </xf>
    <xf numFmtId="0" fontId="24" fillId="0" borderId="2" xfId="3" applyFont="1" applyBorder="1" applyAlignment="1">
      <alignment horizontal="center" vertical="center" wrapText="1"/>
    </xf>
    <xf numFmtId="0" fontId="22" fillId="0" borderId="5" xfId="3" applyFont="1" applyBorder="1" applyAlignment="1">
      <alignment horizontal="center" vertical="center"/>
    </xf>
    <xf numFmtId="0" fontId="24" fillId="0" borderId="2" xfId="3" applyFont="1" applyBorder="1" applyAlignment="1">
      <alignment vertical="center" wrapText="1"/>
    </xf>
    <xf numFmtId="0" fontId="17" fillId="0" borderId="2" xfId="0" applyFont="1" applyBorder="1" applyAlignment="1">
      <alignment vertical="center" wrapText="1"/>
    </xf>
    <xf numFmtId="0" fontId="17" fillId="0" borderId="4" xfId="0" applyFont="1" applyBorder="1" applyAlignment="1">
      <alignment vertical="center" wrapText="1"/>
    </xf>
    <xf numFmtId="0" fontId="20" fillId="2" borderId="2" xfId="0" applyFont="1" applyFill="1" applyBorder="1" applyAlignment="1">
      <alignment horizontal="center" vertical="center"/>
    </xf>
    <xf numFmtId="0" fontId="23" fillId="2" borderId="2"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0" fillId="0" borderId="2" xfId="0" applyFont="1" applyBorder="1" applyAlignment="1">
      <alignment horizontal="center" vertical="center"/>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4" xfId="0" applyFont="1" applyBorder="1" applyAlignment="1">
      <alignment horizontal="center" vertical="center"/>
    </xf>
    <xf numFmtId="0" fontId="23" fillId="0" borderId="4" xfId="0" applyFont="1" applyBorder="1" applyAlignment="1">
      <alignment horizontal="left" vertical="center" wrapText="1"/>
    </xf>
    <xf numFmtId="0" fontId="23" fillId="0" borderId="2"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23" fillId="2" borderId="4" xfId="0" applyFont="1" applyFill="1" applyBorder="1" applyAlignment="1">
      <alignment horizontal="justify" vertical="justify" wrapText="1"/>
    </xf>
    <xf numFmtId="0" fontId="20" fillId="2" borderId="4" xfId="0" applyFont="1" applyFill="1" applyBorder="1" applyAlignment="1">
      <alignment horizontal="justify" vertical="justify" wrapText="1"/>
    </xf>
    <xf numFmtId="0" fontId="20" fillId="2" borderId="2" xfId="0" applyFont="1" applyFill="1" applyBorder="1" applyAlignment="1">
      <alignment horizontal="justify" vertical="justify" wrapText="1"/>
    </xf>
    <xf numFmtId="0" fontId="17" fillId="2" borderId="2" xfId="0" applyFont="1" applyFill="1" applyBorder="1" applyAlignment="1">
      <alignment horizontal="center" vertical="center" wrapText="1"/>
    </xf>
    <xf numFmtId="0" fontId="23" fillId="2" borderId="4" xfId="0" applyFont="1" applyFill="1" applyBorder="1" applyAlignment="1">
      <alignment vertical="center" wrapText="1"/>
    </xf>
    <xf numFmtId="0" fontId="23" fillId="0" borderId="4" xfId="0" applyFont="1" applyBorder="1" applyAlignment="1">
      <alignment vertical="center" wrapText="1"/>
    </xf>
    <xf numFmtId="0" fontId="23" fillId="2" borderId="4" xfId="0" applyFont="1" applyFill="1" applyBorder="1" applyAlignment="1">
      <alignment horizontal="left" vertical="center" wrapText="1"/>
    </xf>
    <xf numFmtId="165" fontId="0" fillId="2" borderId="2" xfId="1" applyNumberFormat="1" applyFont="1" applyFill="1" applyBorder="1" applyAlignment="1">
      <alignment horizontal="center" vertical="center"/>
    </xf>
    <xf numFmtId="0" fontId="25" fillId="9" borderId="2" xfId="0" applyFont="1" applyFill="1" applyBorder="1" applyAlignment="1">
      <alignment horizontal="center" vertical="center" wrapText="1"/>
    </xf>
    <xf numFmtId="44" fontId="21" fillId="7" borderId="2" xfId="1" applyFont="1" applyFill="1" applyBorder="1"/>
    <xf numFmtId="0" fontId="27" fillId="7" borderId="2" xfId="0" applyFont="1" applyFill="1" applyBorder="1"/>
    <xf numFmtId="167" fontId="22" fillId="7" borderId="2" xfId="1" applyNumberFormat="1" applyFont="1" applyFill="1" applyBorder="1" applyAlignment="1">
      <alignment horizontal="center" vertical="center"/>
    </xf>
    <xf numFmtId="44" fontId="0" fillId="7" borderId="2" xfId="1" applyFont="1" applyFill="1" applyBorder="1" applyAlignment="1">
      <alignment horizontal="center" vertical="center"/>
    </xf>
    <xf numFmtId="0" fontId="20" fillId="2" borderId="4" xfId="0" applyFont="1" applyFill="1" applyBorder="1" applyAlignment="1">
      <alignment vertical="center" wrapText="1"/>
    </xf>
    <xf numFmtId="165" fontId="25" fillId="9" borderId="2" xfId="0" applyNumberFormat="1" applyFont="1" applyFill="1" applyBorder="1" applyAlignment="1">
      <alignment vertical="center"/>
    </xf>
    <xf numFmtId="0" fontId="5"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7" fillId="2" borderId="9" xfId="0" applyFont="1" applyFill="1" applyBorder="1" applyAlignment="1">
      <alignment horizontal="center" vertical="center" wrapText="1"/>
    </xf>
    <xf numFmtId="44" fontId="21" fillId="7" borderId="2" xfId="0" applyNumberFormat="1" applyFont="1" applyFill="1" applyBorder="1"/>
    <xf numFmtId="166" fontId="24" fillId="7" borderId="2" xfId="3" applyNumberFormat="1" applyFont="1" applyFill="1" applyBorder="1" applyAlignment="1">
      <alignment horizontal="center" vertical="center" wrapText="1"/>
    </xf>
    <xf numFmtId="166" fontId="27" fillId="7" borderId="2" xfId="0" applyNumberFormat="1" applyFont="1" applyFill="1" applyBorder="1"/>
    <xf numFmtId="167" fontId="27" fillId="7" borderId="2" xfId="0" applyNumberFormat="1" applyFont="1" applyFill="1" applyBorder="1"/>
    <xf numFmtId="0" fontId="27" fillId="7" borderId="2" xfId="0" applyFont="1" applyFill="1" applyBorder="1" applyAlignment="1">
      <alignment wrapText="1"/>
    </xf>
    <xf numFmtId="44" fontId="27" fillId="7" borderId="2" xfId="0" applyNumberFormat="1" applyFont="1" applyFill="1" applyBorder="1"/>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26" fillId="8" borderId="0" xfId="0" applyFont="1" applyFill="1" applyAlignment="1">
      <alignment horizontal="center" vertical="center"/>
    </xf>
    <xf numFmtId="0" fontId="4" fillId="2" borderId="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8" fillId="0" borderId="0" xfId="0" applyFont="1" applyAlignment="1">
      <alignment horizontal="center" wrapText="1"/>
    </xf>
    <xf numFmtId="0" fontId="2" fillId="0" borderId="0" xfId="0" applyFont="1" applyAlignment="1">
      <alignment horizontal="center"/>
    </xf>
    <xf numFmtId="0" fontId="21" fillId="7" borderId="2" xfId="0" applyFont="1" applyFill="1" applyBorder="1" applyAlignment="1">
      <alignment horizontal="center" vertical="center" wrapText="1"/>
    </xf>
    <xf numFmtId="0" fontId="21" fillId="3" borderId="1" xfId="0" applyFont="1" applyFill="1" applyBorder="1" applyAlignment="1">
      <alignment horizontal="left"/>
    </xf>
    <xf numFmtId="0" fontId="1" fillId="0" borderId="0" xfId="0" applyFont="1" applyAlignment="1">
      <alignment horizontal="center" wrapText="1"/>
    </xf>
    <xf numFmtId="0" fontId="0" fillId="0" borderId="0" xfId="0" applyAlignment="1">
      <alignment horizontal="center"/>
    </xf>
    <xf numFmtId="0" fontId="4" fillId="4" borderId="1" xfId="0" applyFont="1" applyFill="1" applyBorder="1" applyAlignment="1">
      <alignment horizontal="left"/>
    </xf>
    <xf numFmtId="0" fontId="18" fillId="7" borderId="2" xfId="0" applyFont="1" applyFill="1" applyBorder="1" applyAlignment="1">
      <alignment horizontal="center" vertical="center" wrapText="1"/>
    </xf>
    <xf numFmtId="0" fontId="26" fillId="10" borderId="2" xfId="0" applyFont="1" applyFill="1" applyBorder="1" applyAlignment="1">
      <alignment horizontal="center" vertical="center"/>
    </xf>
    <xf numFmtId="0" fontId="21" fillId="7" borderId="8" xfId="0" applyFont="1" applyFill="1" applyBorder="1" applyAlignment="1">
      <alignment horizontal="center" vertical="center" wrapText="1"/>
    </xf>
    <xf numFmtId="0" fontId="21" fillId="7" borderId="5" xfId="0" applyFont="1" applyFill="1" applyBorder="1" applyAlignment="1">
      <alignment horizontal="center" vertical="center" wrapText="1"/>
    </xf>
    <xf numFmtId="0" fontId="21" fillId="10" borderId="2" xfId="0" applyFont="1" applyFill="1" applyBorder="1" applyAlignment="1">
      <alignment horizontal="left" vertical="center"/>
    </xf>
    <xf numFmtId="0" fontId="4" fillId="3" borderId="1" xfId="0" applyFont="1" applyFill="1" applyBorder="1" applyAlignment="1">
      <alignment horizontal="left"/>
    </xf>
    <xf numFmtId="0" fontId="18" fillId="0" borderId="0" xfId="0" applyFont="1" applyAlignment="1">
      <alignment horizontal="center"/>
    </xf>
  </cellXfs>
  <cellStyles count="4">
    <cellStyle name="Moneda" xfId="1" builtinId="4"/>
    <cellStyle name="Moneda 2" xfId="2"/>
    <cellStyle name="Normal" xfId="0" builtinId="0"/>
    <cellStyle name="Normal 2" xfId="3"/>
  </cellStyles>
  <dxfs count="0"/>
  <tableStyles count="0" defaultTableStyle="TableStyleMedium2" defaultPivotStyle="PivotStyleLight16"/>
  <colors>
    <mruColors>
      <color rgb="FFE0F01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5512D124-5CC6-11CF-8D67-00AA00BDCE1D}" ax:persistence="persistStream"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24741</xdr:colOff>
      <xdr:row>7</xdr:row>
      <xdr:rowOff>173181</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590812" cy="1472045"/>
        </a:xfrm>
        <a:prstGeom prst="rect">
          <a:avLst/>
        </a:prstGeom>
        <a:noFill/>
        <a:ln>
          <a:noFill/>
        </a:ln>
      </xdr:spPr>
    </xdr:pic>
    <xdr:clientData/>
  </xdr:twoCellAnchor>
  <xdr:twoCellAnchor editAs="oneCell">
    <xdr:from>
      <xdr:col>5</xdr:col>
      <xdr:colOff>383473</xdr:colOff>
      <xdr:row>25</xdr:row>
      <xdr:rowOff>74221</xdr:rowOff>
    </xdr:from>
    <xdr:to>
      <xdr:col>5</xdr:col>
      <xdr:colOff>1417888</xdr:colOff>
      <xdr:row>28</xdr:row>
      <xdr:rowOff>73190</xdr:rowOff>
    </xdr:to>
    <xdr:pic>
      <xdr:nvPicPr>
        <xdr:cNvPr id="3" name="image4.jpe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xfrm>
          <a:off x="5195454" y="12196948"/>
          <a:ext cx="1034415" cy="555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9525</xdr:colOff>
      <xdr:row>5</xdr:row>
      <xdr:rowOff>180975</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858000" cy="1133475"/>
        </a:xfrm>
        <a:prstGeom prst="rect">
          <a:avLst/>
        </a:prstGeom>
        <a:noFill/>
        <a:ln>
          <a:noFill/>
        </a:ln>
      </xdr:spPr>
    </xdr:pic>
    <xdr:clientData/>
  </xdr:twoCellAnchor>
  <xdr:twoCellAnchor editAs="oneCell">
    <xdr:from>
      <xdr:col>3</xdr:col>
      <xdr:colOff>600076</xdr:colOff>
      <xdr:row>14</xdr:row>
      <xdr:rowOff>161926</xdr:rowOff>
    </xdr:from>
    <xdr:to>
      <xdr:col>4</xdr:col>
      <xdr:colOff>733426</xdr:colOff>
      <xdr:row>17</xdr:row>
      <xdr:rowOff>9526</xdr:rowOff>
    </xdr:to>
    <xdr:pic>
      <xdr:nvPicPr>
        <xdr:cNvPr id="3" name="image4.jpe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stretch>
          <a:fillRect/>
        </a:stretch>
      </xdr:blipFill>
      <xdr:spPr>
        <a:xfrm>
          <a:off x="2886076" y="3962401"/>
          <a:ext cx="895350" cy="419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26</xdr:row>
          <xdr:rowOff>32204</xdr:rowOff>
        </xdr:from>
        <xdr:to>
          <xdr:col>0</xdr:col>
          <xdr:colOff>323850</xdr:colOff>
          <xdr:row>28</xdr:row>
          <xdr:rowOff>180068</xdr:rowOff>
        </xdr:to>
        <xdr:sp macro="" textlink="">
          <xdr:nvSpPr>
            <xdr:cNvPr id="4097" name="Control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0</xdr:col>
      <xdr:colOff>0</xdr:colOff>
      <xdr:row>0</xdr:row>
      <xdr:rowOff>0</xdr:rowOff>
    </xdr:from>
    <xdr:to>
      <xdr:col>7</xdr:col>
      <xdr:colOff>22677</xdr:colOff>
      <xdr:row>7</xdr:row>
      <xdr:rowOff>102054</xdr:rowOff>
    </xdr:to>
    <xdr:pic>
      <xdr:nvPicPr>
        <xdr:cNvPr id="4" name="Imagen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454820" cy="1451429"/>
        </a:xfrm>
        <a:prstGeom prst="rect">
          <a:avLst/>
        </a:prstGeom>
        <a:noFill/>
        <a:ln>
          <a:noFill/>
        </a:ln>
      </xdr:spPr>
    </xdr:pic>
    <xdr:clientData/>
  </xdr:twoCellAnchor>
  <xdr:twoCellAnchor editAs="oneCell">
    <xdr:from>
      <xdr:col>4</xdr:col>
      <xdr:colOff>1133022</xdr:colOff>
      <xdr:row>28</xdr:row>
      <xdr:rowOff>150586</xdr:rowOff>
    </xdr:from>
    <xdr:to>
      <xdr:col>4</xdr:col>
      <xdr:colOff>2031547</xdr:colOff>
      <xdr:row>30</xdr:row>
      <xdr:rowOff>190954</xdr:rowOff>
    </xdr:to>
    <xdr:pic>
      <xdr:nvPicPr>
        <xdr:cNvPr id="5" name="image4.jpe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2" cstate="print"/>
        <a:stretch>
          <a:fillRect/>
        </a:stretch>
      </xdr:blipFill>
      <xdr:spPr>
        <a:xfrm>
          <a:off x="4682218" y="14562818"/>
          <a:ext cx="898525" cy="4259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7</xdr:row>
      <xdr:rowOff>114300</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962900" cy="1460500"/>
        </a:xfrm>
        <a:prstGeom prst="rect">
          <a:avLst/>
        </a:prstGeom>
        <a:noFill/>
        <a:ln>
          <a:noFill/>
        </a:ln>
      </xdr:spPr>
    </xdr:pic>
    <xdr:clientData/>
  </xdr:twoCellAnchor>
  <xdr:twoCellAnchor editAs="oneCell">
    <xdr:from>
      <xdr:col>4</xdr:col>
      <xdr:colOff>396876</xdr:colOff>
      <xdr:row>29</xdr:row>
      <xdr:rowOff>111126</xdr:rowOff>
    </xdr:from>
    <xdr:to>
      <xdr:col>5</xdr:col>
      <xdr:colOff>431800</xdr:colOff>
      <xdr:row>32</xdr:row>
      <xdr:rowOff>0</xdr:rowOff>
    </xdr:to>
    <xdr:pic>
      <xdr:nvPicPr>
        <xdr:cNvPr id="3" name="image4.jpeg">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cstate="print"/>
        <a:stretch>
          <a:fillRect/>
        </a:stretch>
      </xdr:blipFill>
      <xdr:spPr>
        <a:xfrm>
          <a:off x="3444876" y="31543626"/>
          <a:ext cx="1089024" cy="46037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9525</xdr:colOff>
      <xdr:row>6</xdr:row>
      <xdr:rowOff>123825</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96025" cy="1266825"/>
        </a:xfrm>
        <a:prstGeom prst="rect">
          <a:avLst/>
        </a:prstGeom>
        <a:noFill/>
        <a:ln>
          <a:noFill/>
        </a:ln>
      </xdr:spPr>
    </xdr:pic>
    <xdr:clientData/>
  </xdr:twoCellAnchor>
  <xdr:twoCellAnchor editAs="oneCell">
    <xdr:from>
      <xdr:col>3</xdr:col>
      <xdr:colOff>323850</xdr:colOff>
      <xdr:row>26</xdr:row>
      <xdr:rowOff>161925</xdr:rowOff>
    </xdr:from>
    <xdr:to>
      <xdr:col>4</xdr:col>
      <xdr:colOff>650874</xdr:colOff>
      <xdr:row>28</xdr:row>
      <xdr:rowOff>241299</xdr:rowOff>
    </xdr:to>
    <xdr:pic>
      <xdr:nvPicPr>
        <xdr:cNvPr id="3" name="image4.jpeg">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stretch>
          <a:fillRect/>
        </a:stretch>
      </xdr:blipFill>
      <xdr:spPr>
        <a:xfrm>
          <a:off x="2638425" y="17392650"/>
          <a:ext cx="1089024" cy="4603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3.xml"/><Relationship Id="rId4" Type="http://schemas.openxmlformats.org/officeDocument/2006/relationships/image" Target="../media/image3.emf"/></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G32"/>
  <sheetViews>
    <sheetView tabSelected="1" zoomScale="77" zoomScaleNormal="77" workbookViewId="0">
      <selection activeCell="G13" sqref="G13:G23"/>
    </sheetView>
  </sheetViews>
  <sheetFormatPr baseColWidth="10" defaultRowHeight="15"/>
  <cols>
    <col min="2" max="2" width="20" customWidth="1"/>
    <col min="5" max="5" width="17.5703125" customWidth="1"/>
    <col min="6" max="6" width="53.5703125" customWidth="1"/>
    <col min="7" max="7" width="47.7109375" customWidth="1"/>
  </cols>
  <sheetData>
    <row r="9" spans="1:7">
      <c r="A9" s="76" t="s">
        <v>121</v>
      </c>
      <c r="B9" s="76"/>
      <c r="C9" s="76"/>
      <c r="D9" s="76"/>
      <c r="E9" s="76"/>
      <c r="F9" s="76"/>
      <c r="G9" s="76"/>
    </row>
    <row r="10" spans="1:7" ht="15.75" thickBot="1">
      <c r="A10" s="76"/>
      <c r="B10" s="76"/>
      <c r="C10" s="76"/>
      <c r="D10" s="76"/>
      <c r="E10" s="76"/>
      <c r="F10" s="76"/>
      <c r="G10" s="76"/>
    </row>
    <row r="11" spans="1:7" ht="48.75" customHeight="1" thickBot="1">
      <c r="A11" s="74" t="s">
        <v>127</v>
      </c>
      <c r="B11" s="75"/>
      <c r="C11" s="75"/>
      <c r="D11" s="75"/>
      <c r="E11" s="75"/>
      <c r="F11" s="75"/>
      <c r="G11" s="77" t="s">
        <v>123</v>
      </c>
    </row>
    <row r="12" spans="1:7" ht="59.25" customHeight="1">
      <c r="A12" s="65" t="s">
        <v>0</v>
      </c>
      <c r="B12" s="66" t="s">
        <v>1</v>
      </c>
      <c r="C12" s="66" t="s">
        <v>2</v>
      </c>
      <c r="D12" s="66" t="s">
        <v>3</v>
      </c>
      <c r="E12" s="66" t="s">
        <v>4</v>
      </c>
      <c r="F12" s="67" t="s">
        <v>5</v>
      </c>
      <c r="G12" s="78"/>
    </row>
    <row r="13" spans="1:7" ht="63.75">
      <c r="A13" s="2">
        <v>1</v>
      </c>
      <c r="B13" s="3" t="s">
        <v>53</v>
      </c>
      <c r="C13" s="4">
        <v>1</v>
      </c>
      <c r="D13" s="4" t="s">
        <v>54</v>
      </c>
      <c r="E13" s="4" t="s">
        <v>55</v>
      </c>
      <c r="F13" s="12" t="s">
        <v>101</v>
      </c>
      <c r="G13" s="57">
        <v>288741</v>
      </c>
    </row>
    <row r="14" spans="1:7" ht="25.5">
      <c r="A14" s="2">
        <f>A13+1</f>
        <v>2</v>
      </c>
      <c r="B14" s="3" t="s">
        <v>56</v>
      </c>
      <c r="C14" s="4">
        <v>1</v>
      </c>
      <c r="D14" s="4" t="s">
        <v>57</v>
      </c>
      <c r="E14" s="4" t="s">
        <v>58</v>
      </c>
      <c r="F14" s="12" t="s">
        <v>59</v>
      </c>
      <c r="G14" s="57">
        <v>41153</v>
      </c>
    </row>
    <row r="15" spans="1:7" ht="25.5">
      <c r="A15" s="2">
        <f t="shared" ref="A15:A23" si="0">A14+1</f>
        <v>3</v>
      </c>
      <c r="B15" s="3">
        <v>24111503</v>
      </c>
      <c r="C15" s="4">
        <v>1</v>
      </c>
      <c r="D15" s="4" t="s">
        <v>57</v>
      </c>
      <c r="E15" s="4" t="s">
        <v>58</v>
      </c>
      <c r="F15" s="12" t="s">
        <v>60</v>
      </c>
      <c r="G15" s="57">
        <v>41153</v>
      </c>
    </row>
    <row r="16" spans="1:7" ht="25.5">
      <c r="A16" s="2">
        <f t="shared" si="0"/>
        <v>4</v>
      </c>
      <c r="B16" s="3">
        <v>24111503</v>
      </c>
      <c r="C16" s="4">
        <v>1</v>
      </c>
      <c r="D16" s="4" t="s">
        <v>57</v>
      </c>
      <c r="E16" s="4" t="s">
        <v>58</v>
      </c>
      <c r="F16" s="12" t="s">
        <v>61</v>
      </c>
      <c r="G16" s="57">
        <v>41153</v>
      </c>
    </row>
    <row r="17" spans="1:7" ht="87.75" customHeight="1">
      <c r="A17" s="2">
        <f t="shared" si="0"/>
        <v>5</v>
      </c>
      <c r="B17" s="5" t="s">
        <v>6</v>
      </c>
      <c r="C17" s="4">
        <v>1</v>
      </c>
      <c r="D17" s="6" t="s">
        <v>7</v>
      </c>
      <c r="E17" s="4" t="s">
        <v>8</v>
      </c>
      <c r="F17" s="17" t="s">
        <v>116</v>
      </c>
      <c r="G17" s="57">
        <v>27568</v>
      </c>
    </row>
    <row r="18" spans="1:7" ht="178.5">
      <c r="A18" s="2">
        <f t="shared" si="0"/>
        <v>6</v>
      </c>
      <c r="B18" s="7">
        <v>41111717</v>
      </c>
      <c r="C18" s="4">
        <v>1</v>
      </c>
      <c r="D18" s="8" t="s">
        <v>9</v>
      </c>
      <c r="E18" s="8" t="s">
        <v>46</v>
      </c>
      <c r="F18" s="17" t="s">
        <v>62</v>
      </c>
      <c r="G18" s="57">
        <v>193482</v>
      </c>
    </row>
    <row r="19" spans="1:7" ht="63.75">
      <c r="A19" s="2">
        <f t="shared" si="0"/>
        <v>7</v>
      </c>
      <c r="B19" s="7">
        <v>46181504</v>
      </c>
      <c r="C19" s="4">
        <v>1</v>
      </c>
      <c r="D19" s="10" t="s">
        <v>63</v>
      </c>
      <c r="E19" s="8" t="s">
        <v>64</v>
      </c>
      <c r="F19" s="17" t="s">
        <v>47</v>
      </c>
      <c r="G19" s="57">
        <v>13876</v>
      </c>
    </row>
    <row r="20" spans="1:7" ht="51">
      <c r="A20" s="2">
        <f t="shared" si="0"/>
        <v>8</v>
      </c>
      <c r="B20" s="9">
        <v>27112001</v>
      </c>
      <c r="C20" s="4">
        <v>1</v>
      </c>
      <c r="D20" s="11" t="s">
        <v>10</v>
      </c>
      <c r="E20" s="11" t="s">
        <v>65</v>
      </c>
      <c r="F20" s="18" t="s">
        <v>91</v>
      </c>
      <c r="G20" s="57">
        <v>17422</v>
      </c>
    </row>
    <row r="21" spans="1:7" ht="38.25">
      <c r="A21" s="2">
        <f t="shared" si="0"/>
        <v>9</v>
      </c>
      <c r="B21" s="9">
        <v>24111503</v>
      </c>
      <c r="C21" s="4">
        <v>1</v>
      </c>
      <c r="D21" s="8" t="s">
        <v>66</v>
      </c>
      <c r="E21" s="8" t="s">
        <v>48</v>
      </c>
      <c r="F21" s="18" t="s">
        <v>67</v>
      </c>
      <c r="G21" s="57">
        <v>15132</v>
      </c>
    </row>
    <row r="22" spans="1:7" ht="51">
      <c r="A22" s="2">
        <f t="shared" si="0"/>
        <v>10</v>
      </c>
      <c r="B22" s="9">
        <v>13102018</v>
      </c>
      <c r="C22" s="4">
        <v>1</v>
      </c>
      <c r="D22" s="8" t="s">
        <v>15</v>
      </c>
      <c r="E22" s="8" t="s">
        <v>68</v>
      </c>
      <c r="F22" s="18" t="s">
        <v>69</v>
      </c>
      <c r="G22" s="57">
        <v>12616</v>
      </c>
    </row>
    <row r="23" spans="1:7" ht="38.25">
      <c r="A23" s="2">
        <f t="shared" si="0"/>
        <v>11</v>
      </c>
      <c r="B23" s="9">
        <v>27112000</v>
      </c>
      <c r="C23" s="4">
        <v>1</v>
      </c>
      <c r="D23" s="6" t="s">
        <v>11</v>
      </c>
      <c r="E23" s="8" t="s">
        <v>70</v>
      </c>
      <c r="F23" s="18" t="s">
        <v>49</v>
      </c>
      <c r="G23" s="57">
        <v>56229</v>
      </c>
    </row>
    <row r="24" spans="1:7" ht="39" customHeight="1">
      <c r="A24" s="1"/>
      <c r="B24" s="1"/>
      <c r="C24" s="1"/>
      <c r="D24" s="1"/>
      <c r="E24" s="1"/>
      <c r="F24" s="58" t="s">
        <v>120</v>
      </c>
      <c r="G24" s="64">
        <f>SUM(G13:G23)</f>
        <v>748525</v>
      </c>
    </row>
    <row r="26" spans="1:7">
      <c r="A26" s="79" t="s">
        <v>128</v>
      </c>
      <c r="B26" s="80"/>
      <c r="C26" s="80"/>
      <c r="D26" s="80"/>
      <c r="E26" s="80"/>
      <c r="F26" s="80"/>
      <c r="G26" s="80"/>
    </row>
    <row r="27" spans="1:7">
      <c r="A27" s="80"/>
      <c r="B27" s="80"/>
      <c r="C27" s="80"/>
      <c r="D27" s="80"/>
      <c r="E27" s="80"/>
      <c r="F27" s="80"/>
      <c r="G27" s="80"/>
    </row>
    <row r="28" spans="1:7">
      <c r="A28" s="80"/>
      <c r="B28" s="80"/>
      <c r="C28" s="80"/>
      <c r="D28" s="80"/>
      <c r="E28" s="80"/>
      <c r="F28" s="80"/>
      <c r="G28" s="80"/>
    </row>
    <row r="29" spans="1:7">
      <c r="A29" s="80"/>
      <c r="B29" s="80"/>
      <c r="C29" s="80"/>
      <c r="D29" s="80"/>
      <c r="E29" s="80"/>
      <c r="F29" s="80"/>
      <c r="G29" s="80"/>
    </row>
    <row r="30" spans="1:7">
      <c r="A30" s="80"/>
      <c r="B30" s="80"/>
      <c r="C30" s="80"/>
      <c r="D30" s="80"/>
      <c r="E30" s="80"/>
      <c r="F30" s="80"/>
      <c r="G30" s="80"/>
    </row>
    <row r="31" spans="1:7">
      <c r="A31" s="80"/>
      <c r="B31" s="80"/>
      <c r="C31" s="80"/>
      <c r="D31" s="80"/>
      <c r="E31" s="80"/>
      <c r="F31" s="80"/>
      <c r="G31" s="80"/>
    </row>
    <row r="32" spans="1:7">
      <c r="A32" s="80"/>
      <c r="B32" s="80"/>
      <c r="C32" s="80"/>
      <c r="D32" s="80"/>
      <c r="E32" s="80"/>
      <c r="F32" s="80"/>
      <c r="G32" s="80"/>
    </row>
  </sheetData>
  <mergeCells count="4">
    <mergeCell ref="A11:F11"/>
    <mergeCell ref="A9:G10"/>
    <mergeCell ref="G11:G12"/>
    <mergeCell ref="A26:G32"/>
  </mergeCells>
  <dataValidations count="1">
    <dataValidation allowBlank="1" showInputMessage="1" showErrorMessage="1" promptTitle="UNIDAD DE MEDIDA" prompt="Digite la unidad de medida el elemento solicitado ejemplo: unidad, caja, gramos." sqref="D14:D19 D21:D23"/>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I19"/>
  <sheetViews>
    <sheetView topLeftCell="A7" workbookViewId="0">
      <selection activeCell="A15" sqref="A15:G19"/>
    </sheetView>
  </sheetViews>
  <sheetFormatPr baseColWidth="10" defaultRowHeight="15"/>
  <cols>
    <col min="6" max="6" width="26.5703125" customWidth="1"/>
    <col min="7" max="7" width="19" customWidth="1"/>
  </cols>
  <sheetData>
    <row r="7" spans="1:9">
      <c r="A7" s="76" t="s">
        <v>122</v>
      </c>
      <c r="B7" s="76"/>
      <c r="C7" s="76"/>
      <c r="D7" s="76"/>
      <c r="E7" s="76"/>
      <c r="F7" s="76"/>
      <c r="G7" s="76"/>
    </row>
    <row r="8" spans="1:9">
      <c r="A8" s="76"/>
      <c r="B8" s="76"/>
      <c r="C8" s="76"/>
      <c r="D8" s="76"/>
      <c r="E8" s="76"/>
      <c r="F8" s="76"/>
      <c r="G8" s="76"/>
    </row>
    <row r="9" spans="1:9" ht="32.25" customHeight="1">
      <c r="A9" s="82" t="s">
        <v>127</v>
      </c>
      <c r="B9" s="82"/>
      <c r="C9" s="82"/>
      <c r="D9" s="82"/>
      <c r="E9" s="82"/>
      <c r="F9" s="82"/>
      <c r="G9" s="81" t="s">
        <v>123</v>
      </c>
      <c r="H9" s="19"/>
      <c r="I9" s="19"/>
    </row>
    <row r="10" spans="1:9" ht="63.75">
      <c r="A10" s="26" t="s">
        <v>0</v>
      </c>
      <c r="B10" s="26" t="s">
        <v>1</v>
      </c>
      <c r="C10" s="26" t="s">
        <v>2</v>
      </c>
      <c r="D10" s="26" t="s">
        <v>3</v>
      </c>
      <c r="E10" s="26" t="s">
        <v>4</v>
      </c>
      <c r="F10" s="27" t="s">
        <v>5</v>
      </c>
      <c r="G10" s="81"/>
      <c r="H10" s="13"/>
    </row>
    <row r="11" spans="1:9" ht="38.25">
      <c r="A11" s="20">
        <v>1</v>
      </c>
      <c r="B11" s="21" t="s">
        <v>50</v>
      </c>
      <c r="C11" s="22">
        <v>1</v>
      </c>
      <c r="D11" s="22" t="s">
        <v>12</v>
      </c>
      <c r="E11" s="23" t="s">
        <v>13</v>
      </c>
      <c r="F11" s="24" t="s">
        <v>14</v>
      </c>
      <c r="G11" s="28">
        <v>3100</v>
      </c>
    </row>
    <row r="12" spans="1:9">
      <c r="A12" s="29"/>
      <c r="B12" s="29"/>
      <c r="C12" s="29"/>
      <c r="D12" s="29"/>
      <c r="E12" s="29"/>
      <c r="F12" s="59" t="s">
        <v>120</v>
      </c>
      <c r="G12" s="68">
        <f>G11</f>
        <v>3100</v>
      </c>
    </row>
    <row r="15" spans="1:9">
      <c r="A15" s="83" t="s">
        <v>129</v>
      </c>
      <c r="B15" s="84"/>
      <c r="C15" s="84"/>
      <c r="D15" s="84"/>
      <c r="E15" s="84"/>
      <c r="F15" s="84"/>
      <c r="G15" s="84"/>
    </row>
    <row r="16" spans="1:9">
      <c r="A16" s="84"/>
      <c r="B16" s="84"/>
      <c r="C16" s="84"/>
      <c r="D16" s="84"/>
      <c r="E16" s="84"/>
      <c r="F16" s="84"/>
      <c r="G16" s="84"/>
    </row>
    <row r="17" spans="1:7">
      <c r="A17" s="84"/>
      <c r="B17" s="84"/>
      <c r="C17" s="84"/>
      <c r="D17" s="84"/>
      <c r="E17" s="84"/>
      <c r="F17" s="84"/>
      <c r="G17" s="84"/>
    </row>
    <row r="18" spans="1:7">
      <c r="A18" s="84"/>
      <c r="B18" s="84"/>
      <c r="C18" s="84"/>
      <c r="D18" s="84"/>
      <c r="E18" s="84"/>
      <c r="F18" s="84"/>
      <c r="G18" s="84"/>
    </row>
    <row r="19" spans="1:7">
      <c r="A19" s="84"/>
      <c r="B19" s="84"/>
      <c r="C19" s="84"/>
      <c r="D19" s="84"/>
      <c r="E19" s="84"/>
      <c r="F19" s="84"/>
      <c r="G19" s="84"/>
    </row>
  </sheetData>
  <mergeCells count="4">
    <mergeCell ref="G9:G10"/>
    <mergeCell ref="A9:F9"/>
    <mergeCell ref="A7:G8"/>
    <mergeCell ref="A15:G1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8:G33"/>
  <sheetViews>
    <sheetView topLeftCell="A20" zoomScale="84" zoomScaleNormal="84" workbookViewId="0">
      <selection activeCell="G28" sqref="G28"/>
    </sheetView>
  </sheetViews>
  <sheetFormatPr baseColWidth="10" defaultRowHeight="15"/>
  <cols>
    <col min="4" max="4" width="19" customWidth="1"/>
    <col min="5" max="5" width="31.7109375" customWidth="1"/>
    <col min="6" max="6" width="33" customWidth="1"/>
    <col min="7" max="7" width="38.5703125" customWidth="1"/>
  </cols>
  <sheetData>
    <row r="8" spans="1:7" ht="14.25" customHeight="1"/>
    <row r="9" spans="1:7">
      <c r="A9" s="76" t="s">
        <v>124</v>
      </c>
      <c r="B9" s="76"/>
      <c r="C9" s="76"/>
      <c r="D9" s="76"/>
      <c r="E9" s="76"/>
      <c r="F9" s="76"/>
      <c r="G9" s="76"/>
    </row>
    <row r="10" spans="1:7">
      <c r="A10" s="76"/>
      <c r="B10" s="76"/>
      <c r="C10" s="76"/>
      <c r="D10" s="76"/>
      <c r="E10" s="76"/>
      <c r="F10" s="76"/>
      <c r="G10" s="76"/>
    </row>
    <row r="11" spans="1:7" ht="36" customHeight="1">
      <c r="A11" s="85" t="s">
        <v>119</v>
      </c>
      <c r="B11" s="85"/>
      <c r="C11" s="85"/>
      <c r="D11" s="85"/>
      <c r="E11" s="85"/>
      <c r="F11" s="85"/>
      <c r="G11" s="86" t="s">
        <v>123</v>
      </c>
    </row>
    <row r="12" spans="1:7" ht="71.25" customHeight="1">
      <c r="A12" s="14" t="s">
        <v>0</v>
      </c>
      <c r="B12" s="15" t="s">
        <v>1</v>
      </c>
      <c r="C12" s="16" t="s">
        <v>2</v>
      </c>
      <c r="D12" s="14" t="s">
        <v>3</v>
      </c>
      <c r="E12" s="16" t="s">
        <v>4</v>
      </c>
      <c r="F12" s="14" t="s">
        <v>5</v>
      </c>
      <c r="G12" s="86"/>
    </row>
    <row r="13" spans="1:7" ht="33.75">
      <c r="A13" s="30">
        <v>1</v>
      </c>
      <c r="B13" s="30">
        <v>42192606</v>
      </c>
      <c r="C13" s="31">
        <v>1</v>
      </c>
      <c r="D13" s="32" t="s">
        <v>71</v>
      </c>
      <c r="E13" s="33" t="s">
        <v>72</v>
      </c>
      <c r="F13" s="37" t="s">
        <v>73</v>
      </c>
      <c r="G13" s="69">
        <v>146530</v>
      </c>
    </row>
    <row r="14" spans="1:7" ht="33.75">
      <c r="A14" s="30">
        <v>2</v>
      </c>
      <c r="B14" s="30">
        <v>60104912</v>
      </c>
      <c r="C14" s="31">
        <v>1</v>
      </c>
      <c r="D14" s="32" t="s">
        <v>74</v>
      </c>
      <c r="E14" s="33" t="s">
        <v>105</v>
      </c>
      <c r="F14" s="37" t="s">
        <v>75</v>
      </c>
      <c r="G14" s="69">
        <v>208679</v>
      </c>
    </row>
    <row r="15" spans="1:7" ht="78.75">
      <c r="A15" s="30">
        <v>3</v>
      </c>
      <c r="B15" s="30">
        <v>39121409</v>
      </c>
      <c r="C15" s="31">
        <v>1</v>
      </c>
      <c r="D15" s="32" t="s">
        <v>106</v>
      </c>
      <c r="E15" s="34" t="s">
        <v>107</v>
      </c>
      <c r="F15" s="37" t="s">
        <v>108</v>
      </c>
      <c r="G15" s="69">
        <v>109706</v>
      </c>
    </row>
    <row r="16" spans="1:7" ht="45">
      <c r="A16" s="35">
        <v>4</v>
      </c>
      <c r="B16" s="30">
        <v>31211904</v>
      </c>
      <c r="C16" s="31">
        <v>1</v>
      </c>
      <c r="D16" s="32" t="s">
        <v>71</v>
      </c>
      <c r="E16" s="34" t="s">
        <v>76</v>
      </c>
      <c r="F16" s="37" t="s">
        <v>77</v>
      </c>
      <c r="G16" s="69">
        <v>3105</v>
      </c>
    </row>
    <row r="17" spans="1:7" ht="157.5">
      <c r="A17" s="30">
        <v>5</v>
      </c>
      <c r="B17" s="30">
        <v>23271816</v>
      </c>
      <c r="C17" s="31">
        <v>1</v>
      </c>
      <c r="D17" s="32" t="s">
        <v>71</v>
      </c>
      <c r="E17" s="34" t="s">
        <v>118</v>
      </c>
      <c r="F17" s="37" t="s">
        <v>109</v>
      </c>
      <c r="G17" s="69">
        <v>7290</v>
      </c>
    </row>
    <row r="18" spans="1:7" ht="112.5">
      <c r="A18" s="30">
        <v>6</v>
      </c>
      <c r="B18" s="30">
        <v>43222609</v>
      </c>
      <c r="C18" s="31">
        <v>1</v>
      </c>
      <c r="D18" s="32" t="s">
        <v>71</v>
      </c>
      <c r="E18" s="34" t="s">
        <v>78</v>
      </c>
      <c r="F18" s="37" t="s">
        <v>110</v>
      </c>
      <c r="G18" s="69">
        <v>190104</v>
      </c>
    </row>
    <row r="19" spans="1:7" ht="157.5">
      <c r="A19" s="30">
        <v>7</v>
      </c>
      <c r="B19" s="30">
        <v>43222610</v>
      </c>
      <c r="C19" s="31">
        <v>1</v>
      </c>
      <c r="D19" s="36" t="s">
        <v>71</v>
      </c>
      <c r="E19" s="34" t="s">
        <v>111</v>
      </c>
      <c r="F19" s="37" t="s">
        <v>112</v>
      </c>
      <c r="G19" s="69">
        <v>284411</v>
      </c>
    </row>
    <row r="20" spans="1:7" ht="33.75">
      <c r="A20" s="35">
        <v>8</v>
      </c>
      <c r="B20" s="30">
        <v>41113630</v>
      </c>
      <c r="C20" s="31">
        <v>1</v>
      </c>
      <c r="D20" s="36" t="s">
        <v>71</v>
      </c>
      <c r="E20" s="34" t="s">
        <v>79</v>
      </c>
      <c r="F20" s="37" t="s">
        <v>51</v>
      </c>
      <c r="G20" s="69">
        <v>64742</v>
      </c>
    </row>
    <row r="21" spans="1:7" ht="45">
      <c r="A21" s="30">
        <v>9</v>
      </c>
      <c r="B21" s="30">
        <v>43222643</v>
      </c>
      <c r="C21" s="31">
        <v>1</v>
      </c>
      <c r="D21" s="36" t="s">
        <v>80</v>
      </c>
      <c r="E21" s="34" t="s">
        <v>81</v>
      </c>
      <c r="F21" s="37" t="s">
        <v>82</v>
      </c>
      <c r="G21" s="69">
        <v>44460</v>
      </c>
    </row>
    <row r="22" spans="1:7">
      <c r="A22" s="30">
        <v>10</v>
      </c>
      <c r="B22" s="30">
        <v>47131502</v>
      </c>
      <c r="C22" s="31">
        <v>1</v>
      </c>
      <c r="D22" s="30" t="s">
        <v>15</v>
      </c>
      <c r="E22" s="34" t="s">
        <v>83</v>
      </c>
      <c r="F22" s="37" t="s">
        <v>84</v>
      </c>
      <c r="G22" s="69">
        <v>10629</v>
      </c>
    </row>
    <row r="23" spans="1:7" ht="33.75">
      <c r="A23" s="30">
        <v>11</v>
      </c>
      <c r="B23" s="30">
        <v>27111750</v>
      </c>
      <c r="C23" s="31">
        <v>1</v>
      </c>
      <c r="D23" s="30" t="s">
        <v>71</v>
      </c>
      <c r="E23" s="34" t="s">
        <v>52</v>
      </c>
      <c r="F23" s="37" t="s">
        <v>85</v>
      </c>
      <c r="G23" s="69">
        <v>28828</v>
      </c>
    </row>
    <row r="24" spans="1:7" ht="22.5">
      <c r="A24" s="35">
        <v>12</v>
      </c>
      <c r="B24" s="30">
        <v>13111303</v>
      </c>
      <c r="C24" s="31">
        <v>1</v>
      </c>
      <c r="D24" s="30" t="s">
        <v>71</v>
      </c>
      <c r="E24" s="34" t="s">
        <v>86</v>
      </c>
      <c r="F24" s="37" t="s">
        <v>87</v>
      </c>
      <c r="G24" s="69">
        <v>20606</v>
      </c>
    </row>
    <row r="25" spans="1:7" ht="33.75">
      <c r="A25" s="30">
        <v>13</v>
      </c>
      <c r="B25" s="30">
        <v>27111701</v>
      </c>
      <c r="C25" s="31">
        <v>1</v>
      </c>
      <c r="D25" s="30" t="s">
        <v>80</v>
      </c>
      <c r="E25" s="34" t="s">
        <v>88</v>
      </c>
      <c r="F25" s="37" t="s">
        <v>89</v>
      </c>
      <c r="G25" s="69">
        <v>11013</v>
      </c>
    </row>
    <row r="26" spans="1:7" ht="45">
      <c r="A26" s="30">
        <v>14</v>
      </c>
      <c r="B26" s="30">
        <v>27111701</v>
      </c>
      <c r="C26" s="31">
        <v>1</v>
      </c>
      <c r="D26" s="30" t="s">
        <v>71</v>
      </c>
      <c r="E26" s="34" t="s">
        <v>88</v>
      </c>
      <c r="F26" s="37" t="s">
        <v>90</v>
      </c>
      <c r="G26" s="69">
        <v>11013</v>
      </c>
    </row>
    <row r="27" spans="1:7">
      <c r="A27" s="25"/>
      <c r="B27" s="25"/>
      <c r="C27" s="25"/>
      <c r="D27" s="25"/>
      <c r="E27" s="25"/>
      <c r="F27" s="60" t="s">
        <v>120</v>
      </c>
      <c r="G27" s="70">
        <f>SUM(G13:G26)</f>
        <v>1141116</v>
      </c>
    </row>
    <row r="29" spans="1:7">
      <c r="A29" s="83" t="s">
        <v>129</v>
      </c>
      <c r="B29" s="84"/>
      <c r="C29" s="84"/>
      <c r="D29" s="84"/>
      <c r="E29" s="84"/>
      <c r="F29" s="84"/>
      <c r="G29" s="84"/>
    </row>
    <row r="30" spans="1:7">
      <c r="A30" s="84"/>
      <c r="B30" s="84"/>
      <c r="C30" s="84"/>
      <c r="D30" s="84"/>
      <c r="E30" s="84"/>
      <c r="F30" s="84"/>
      <c r="G30" s="84"/>
    </row>
    <row r="31" spans="1:7">
      <c r="A31" s="84"/>
      <c r="B31" s="84"/>
      <c r="C31" s="84"/>
      <c r="D31" s="84"/>
      <c r="E31" s="84"/>
      <c r="F31" s="84"/>
      <c r="G31" s="84"/>
    </row>
    <row r="32" spans="1:7">
      <c r="A32" s="84"/>
      <c r="B32" s="84"/>
      <c r="C32" s="84"/>
      <c r="D32" s="84"/>
      <c r="E32" s="84"/>
      <c r="F32" s="84"/>
      <c r="G32" s="84"/>
    </row>
    <row r="33" spans="1:7">
      <c r="A33" s="84"/>
      <c r="B33" s="84"/>
      <c r="C33" s="84"/>
      <c r="D33" s="84"/>
      <c r="E33" s="84"/>
      <c r="F33" s="84"/>
      <c r="G33" s="84"/>
    </row>
  </sheetData>
  <mergeCells count="4">
    <mergeCell ref="A11:F11"/>
    <mergeCell ref="G11:G12"/>
    <mergeCell ref="A9:G10"/>
    <mergeCell ref="A29:G33"/>
  </mergeCells>
  <dataValidations disablePrompts="1" count="1">
    <dataValidation allowBlank="1" showInputMessage="1" showErrorMessage="1" promptTitle="UNIDAD DE MEDIDA" prompt="Digite la unidad de medida el elemento solicitado ejemplo: unidad, caja, gramos." sqref="D13:D21"/>
  </dataValidations>
  <pageMargins left="0.7" right="0.7" top="0.75" bottom="0.75" header="0.3" footer="0.3"/>
  <drawing r:id="rId1"/>
  <legacyDrawing r:id="rId2"/>
  <controls>
    <mc:AlternateContent xmlns:mc="http://schemas.openxmlformats.org/markup-compatibility/2006">
      <mc:Choice Requires="x14">
        <control shapeId="4097" r:id="rId3" name="Control 1">
          <controlPr defaultSize="0" r:id="rId4">
            <anchor moveWithCells="1">
              <from>
                <xdr:col>0</xdr:col>
                <xdr:colOff>0</xdr:colOff>
                <xdr:row>26</xdr:row>
                <xdr:rowOff>28575</xdr:rowOff>
              </from>
              <to>
                <xdr:col>0</xdr:col>
                <xdr:colOff>323850</xdr:colOff>
                <xdr:row>28</xdr:row>
                <xdr:rowOff>180975</xdr:rowOff>
              </to>
            </anchor>
          </controlPr>
        </control>
      </mc:Choice>
      <mc:Fallback>
        <control shapeId="4097" r:id="rId3" name="Control 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35"/>
  <sheetViews>
    <sheetView topLeftCell="A26" zoomScale="75" zoomScaleNormal="75" workbookViewId="0">
      <selection activeCell="G29" sqref="G29"/>
    </sheetView>
  </sheetViews>
  <sheetFormatPr baseColWidth="10" defaultRowHeight="15"/>
  <cols>
    <col min="5" max="5" width="15.7109375" customWidth="1"/>
    <col min="6" max="6" width="37" customWidth="1"/>
    <col min="7" max="7" width="20.85546875" customWidth="1"/>
  </cols>
  <sheetData>
    <row r="7" spans="1:7" ht="15.75" customHeight="1"/>
    <row r="9" spans="1:7">
      <c r="A9" s="87" t="s">
        <v>125</v>
      </c>
      <c r="B9" s="87"/>
      <c r="C9" s="87"/>
      <c r="D9" s="87"/>
      <c r="E9" s="87"/>
      <c r="F9" s="87"/>
      <c r="G9" s="87"/>
    </row>
    <row r="10" spans="1:7">
      <c r="A10" s="87"/>
      <c r="B10" s="87"/>
      <c r="C10" s="87"/>
      <c r="D10" s="87"/>
      <c r="E10" s="87"/>
      <c r="F10" s="87"/>
      <c r="G10" s="87"/>
    </row>
    <row r="11" spans="1:7" ht="44.25" customHeight="1">
      <c r="A11" s="90" t="s">
        <v>119</v>
      </c>
      <c r="B11" s="90"/>
      <c r="C11" s="90"/>
      <c r="D11" s="90"/>
      <c r="E11" s="90"/>
      <c r="F11" s="90"/>
      <c r="G11" s="88" t="s">
        <v>123</v>
      </c>
    </row>
    <row r="12" spans="1:7" ht="63.75">
      <c r="A12" s="38" t="s">
        <v>0</v>
      </c>
      <c r="B12" s="38" t="s">
        <v>1</v>
      </c>
      <c r="C12" s="39" t="s">
        <v>2</v>
      </c>
      <c r="D12" s="38" t="s">
        <v>3</v>
      </c>
      <c r="E12" s="39" t="s">
        <v>4</v>
      </c>
      <c r="F12" s="39" t="s">
        <v>5</v>
      </c>
      <c r="G12" s="89"/>
    </row>
    <row r="13" spans="1:7" ht="393.75" customHeight="1">
      <c r="A13" s="40">
        <v>1</v>
      </c>
      <c r="B13" s="41">
        <v>13111062</v>
      </c>
      <c r="C13" s="42">
        <v>1</v>
      </c>
      <c r="D13" s="41" t="s">
        <v>104</v>
      </c>
      <c r="E13" s="42" t="s">
        <v>17</v>
      </c>
      <c r="F13" s="42" t="s">
        <v>103</v>
      </c>
      <c r="G13" s="61">
        <v>87630</v>
      </c>
    </row>
    <row r="14" spans="1:7">
      <c r="A14" s="43">
        <v>2</v>
      </c>
      <c r="B14" s="44">
        <v>13111062</v>
      </c>
      <c r="C14" s="45">
        <v>1</v>
      </c>
      <c r="D14" s="44" t="s">
        <v>16</v>
      </c>
      <c r="E14" s="46" t="s">
        <v>18</v>
      </c>
      <c r="F14" s="47" t="s">
        <v>18</v>
      </c>
      <c r="G14" s="61">
        <v>73637</v>
      </c>
    </row>
    <row r="15" spans="1:7" ht="25.5">
      <c r="A15" s="40">
        <v>3</v>
      </c>
      <c r="B15" s="44">
        <v>42132205</v>
      </c>
      <c r="C15" s="45">
        <v>1</v>
      </c>
      <c r="D15" s="44" t="s">
        <v>113</v>
      </c>
      <c r="E15" s="45" t="s">
        <v>115</v>
      </c>
      <c r="F15" s="47" t="s">
        <v>114</v>
      </c>
      <c r="G15" s="61">
        <v>17583</v>
      </c>
    </row>
    <row r="16" spans="1:7" ht="81" customHeight="1">
      <c r="A16" s="43">
        <v>4</v>
      </c>
      <c r="B16" s="48">
        <v>52151504</v>
      </c>
      <c r="C16" s="45">
        <v>1</v>
      </c>
      <c r="D16" s="48" t="s">
        <v>20</v>
      </c>
      <c r="E16" s="49" t="s">
        <v>21</v>
      </c>
      <c r="F16" s="56" t="s">
        <v>117</v>
      </c>
      <c r="G16" s="61">
        <v>22075</v>
      </c>
    </row>
    <row r="17" spans="1:7" ht="153">
      <c r="A17" s="40">
        <v>5</v>
      </c>
      <c r="B17" s="41">
        <v>31211703</v>
      </c>
      <c r="C17" s="42">
        <v>1</v>
      </c>
      <c r="D17" s="41" t="s">
        <v>22</v>
      </c>
      <c r="E17" s="42" t="s">
        <v>23</v>
      </c>
      <c r="F17" s="50" t="s">
        <v>24</v>
      </c>
      <c r="G17" s="61">
        <v>86780</v>
      </c>
    </row>
    <row r="18" spans="1:7" ht="140.25">
      <c r="A18" s="40">
        <v>6</v>
      </c>
      <c r="B18" s="41">
        <v>60122204</v>
      </c>
      <c r="C18" s="42">
        <v>1</v>
      </c>
      <c r="D18" s="41" t="s">
        <v>22</v>
      </c>
      <c r="E18" s="42" t="s">
        <v>25</v>
      </c>
      <c r="F18" s="50" t="s">
        <v>26</v>
      </c>
      <c r="G18" s="61">
        <v>83422</v>
      </c>
    </row>
    <row r="19" spans="1:7" ht="153">
      <c r="A19" s="40">
        <v>7</v>
      </c>
      <c r="B19" s="44">
        <v>31211500</v>
      </c>
      <c r="C19" s="45">
        <v>1</v>
      </c>
      <c r="D19" s="41" t="s">
        <v>27</v>
      </c>
      <c r="E19" s="42" t="s">
        <v>28</v>
      </c>
      <c r="F19" s="51" t="s">
        <v>92</v>
      </c>
      <c r="G19" s="61">
        <v>3540</v>
      </c>
    </row>
    <row r="20" spans="1:7" ht="153">
      <c r="A20" s="43">
        <v>8</v>
      </c>
      <c r="B20" s="44">
        <v>31211500</v>
      </c>
      <c r="C20" s="45">
        <v>1</v>
      </c>
      <c r="D20" s="41" t="s">
        <v>27</v>
      </c>
      <c r="E20" s="42" t="s">
        <v>28</v>
      </c>
      <c r="F20" s="51" t="s">
        <v>93</v>
      </c>
      <c r="G20" s="61">
        <v>3728</v>
      </c>
    </row>
    <row r="21" spans="1:7" ht="153">
      <c r="A21" s="40">
        <v>9</v>
      </c>
      <c r="B21" s="44">
        <v>31211500</v>
      </c>
      <c r="C21" s="45">
        <v>1</v>
      </c>
      <c r="D21" s="41" t="s">
        <v>27</v>
      </c>
      <c r="E21" s="42" t="s">
        <v>28</v>
      </c>
      <c r="F21" s="51" t="s">
        <v>94</v>
      </c>
      <c r="G21" s="61">
        <v>3728</v>
      </c>
    </row>
    <row r="22" spans="1:7" ht="153">
      <c r="A22" s="43">
        <v>10</v>
      </c>
      <c r="B22" s="44">
        <v>31211500</v>
      </c>
      <c r="C22" s="45">
        <v>1</v>
      </c>
      <c r="D22" s="41" t="s">
        <v>27</v>
      </c>
      <c r="E22" s="42" t="s">
        <v>28</v>
      </c>
      <c r="F22" s="51" t="s">
        <v>95</v>
      </c>
      <c r="G22" s="61">
        <v>3728</v>
      </c>
    </row>
    <row r="23" spans="1:7" ht="153">
      <c r="A23" s="40">
        <v>11</v>
      </c>
      <c r="B23" s="44">
        <v>31211500</v>
      </c>
      <c r="C23" s="45">
        <v>1</v>
      </c>
      <c r="D23" s="41" t="s">
        <v>27</v>
      </c>
      <c r="E23" s="42" t="s">
        <v>28</v>
      </c>
      <c r="F23" s="51" t="s">
        <v>96</v>
      </c>
      <c r="G23" s="61">
        <v>3728</v>
      </c>
    </row>
    <row r="24" spans="1:7" ht="153">
      <c r="A24" s="43">
        <v>12</v>
      </c>
      <c r="B24" s="44">
        <v>31211500</v>
      </c>
      <c r="C24" s="45">
        <v>1</v>
      </c>
      <c r="D24" s="41" t="s">
        <v>27</v>
      </c>
      <c r="E24" s="42" t="s">
        <v>28</v>
      </c>
      <c r="F24" s="51" t="s">
        <v>97</v>
      </c>
      <c r="G24" s="61">
        <v>3728</v>
      </c>
    </row>
    <row r="25" spans="1:7" ht="153">
      <c r="A25" s="40">
        <v>13</v>
      </c>
      <c r="B25" s="44">
        <v>31211500</v>
      </c>
      <c r="C25" s="45">
        <v>1</v>
      </c>
      <c r="D25" s="41" t="s">
        <v>27</v>
      </c>
      <c r="E25" s="42" t="s">
        <v>28</v>
      </c>
      <c r="F25" s="51" t="s">
        <v>98</v>
      </c>
      <c r="G25" s="61">
        <v>3728</v>
      </c>
    </row>
    <row r="26" spans="1:7" ht="153">
      <c r="A26" s="43">
        <v>14</v>
      </c>
      <c r="B26" s="44">
        <v>31211500</v>
      </c>
      <c r="C26" s="45">
        <v>1</v>
      </c>
      <c r="D26" s="41" t="s">
        <v>27</v>
      </c>
      <c r="E26" s="42" t="s">
        <v>28</v>
      </c>
      <c r="F26" s="51" t="s">
        <v>99</v>
      </c>
      <c r="G26" s="61">
        <v>3728</v>
      </c>
    </row>
    <row r="27" spans="1:7" ht="153">
      <c r="A27" s="40">
        <v>15</v>
      </c>
      <c r="B27" s="44">
        <v>31211500</v>
      </c>
      <c r="C27" s="45">
        <v>1</v>
      </c>
      <c r="D27" s="41" t="s">
        <v>27</v>
      </c>
      <c r="E27" s="41" t="s">
        <v>28</v>
      </c>
      <c r="F27" s="52" t="s">
        <v>100</v>
      </c>
      <c r="G27" s="61">
        <v>3728</v>
      </c>
    </row>
    <row r="28" spans="1:7">
      <c r="A28" s="29"/>
      <c r="B28" s="29"/>
      <c r="C28" s="29"/>
      <c r="D28" s="29"/>
      <c r="E28" s="29"/>
      <c r="F28" s="60" t="s">
        <v>120</v>
      </c>
      <c r="G28" s="71">
        <f>SUM(G13:G27)</f>
        <v>404491</v>
      </c>
    </row>
    <row r="29" spans="1:7">
      <c r="A29" s="29"/>
      <c r="B29" s="29"/>
      <c r="C29" s="29"/>
      <c r="D29" s="29"/>
      <c r="E29" s="29"/>
      <c r="F29" s="29"/>
      <c r="G29" s="29"/>
    </row>
    <row r="30" spans="1:7">
      <c r="A30" s="83" t="s">
        <v>129</v>
      </c>
      <c r="B30" s="84"/>
      <c r="C30" s="84"/>
      <c r="D30" s="84"/>
      <c r="E30" s="84"/>
      <c r="F30" s="84"/>
      <c r="G30" s="84"/>
    </row>
    <row r="31" spans="1:7">
      <c r="A31" s="84"/>
      <c r="B31" s="84"/>
      <c r="C31" s="84"/>
      <c r="D31" s="84"/>
      <c r="E31" s="84"/>
      <c r="F31" s="84"/>
      <c r="G31" s="84"/>
    </row>
    <row r="32" spans="1:7">
      <c r="A32" s="84"/>
      <c r="B32" s="84"/>
      <c r="C32" s="84"/>
      <c r="D32" s="84"/>
      <c r="E32" s="84"/>
      <c r="F32" s="84"/>
      <c r="G32" s="84"/>
    </row>
    <row r="33" spans="1:7">
      <c r="A33" s="84"/>
      <c r="B33" s="84"/>
      <c r="C33" s="84"/>
      <c r="D33" s="84"/>
      <c r="E33" s="84"/>
      <c r="F33" s="84"/>
      <c r="G33" s="84"/>
    </row>
    <row r="34" spans="1:7">
      <c r="A34" s="84"/>
      <c r="B34" s="84"/>
      <c r="C34" s="84"/>
      <c r="D34" s="84"/>
      <c r="E34" s="84"/>
      <c r="F34" s="84"/>
      <c r="G34" s="84"/>
    </row>
    <row r="35" spans="1:7">
      <c r="A35" s="29"/>
      <c r="B35" s="29"/>
      <c r="C35" s="29"/>
      <c r="D35" s="29"/>
      <c r="E35" s="29"/>
      <c r="F35" s="29"/>
      <c r="G35" s="29"/>
    </row>
  </sheetData>
  <mergeCells count="4">
    <mergeCell ref="A9:G10"/>
    <mergeCell ref="G11:G12"/>
    <mergeCell ref="A11:F11"/>
    <mergeCell ref="A30:G3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G32"/>
  <sheetViews>
    <sheetView workbookViewId="0">
      <selection activeCell="G26" sqref="G26"/>
    </sheetView>
  </sheetViews>
  <sheetFormatPr baseColWidth="10" defaultRowHeight="15"/>
  <cols>
    <col min="1" max="3" width="11.5703125" bestFit="1" customWidth="1"/>
    <col min="6" max="6" width="19.7109375" customWidth="1"/>
    <col min="7" max="7" width="17" customWidth="1"/>
  </cols>
  <sheetData>
    <row r="8" spans="1:7">
      <c r="A8" s="87" t="s">
        <v>126</v>
      </c>
      <c r="B8" s="87"/>
      <c r="C8" s="87"/>
      <c r="D8" s="87"/>
      <c r="E8" s="87"/>
      <c r="F8" s="87"/>
      <c r="G8" s="87"/>
    </row>
    <row r="9" spans="1:7">
      <c r="A9" s="87"/>
      <c r="B9" s="87"/>
      <c r="C9" s="87"/>
      <c r="D9" s="87"/>
      <c r="E9" s="87"/>
      <c r="F9" s="87"/>
      <c r="G9" s="87"/>
    </row>
    <row r="10" spans="1:7" ht="18.75">
      <c r="A10" s="91" t="s">
        <v>130</v>
      </c>
      <c r="B10" s="91"/>
      <c r="C10" s="91"/>
      <c r="D10" s="91"/>
      <c r="E10" s="91"/>
      <c r="F10" s="91"/>
      <c r="G10" s="86" t="s">
        <v>123</v>
      </c>
    </row>
    <row r="11" spans="1:7" ht="63.75">
      <c r="A11" s="38" t="s">
        <v>0</v>
      </c>
      <c r="B11" s="38" t="s">
        <v>1</v>
      </c>
      <c r="C11" s="39" t="s">
        <v>2</v>
      </c>
      <c r="D11" s="38" t="s">
        <v>3</v>
      </c>
      <c r="E11" s="39" t="s">
        <v>4</v>
      </c>
      <c r="F11" s="39" t="s">
        <v>5</v>
      </c>
      <c r="G11" s="86"/>
    </row>
    <row r="12" spans="1:7" ht="114.75">
      <c r="A12" s="40">
        <v>1</v>
      </c>
      <c r="B12" s="53">
        <v>53141605</v>
      </c>
      <c r="C12" s="41">
        <v>1</v>
      </c>
      <c r="D12" s="41" t="s">
        <v>19</v>
      </c>
      <c r="E12" s="42" t="s">
        <v>29</v>
      </c>
      <c r="F12" s="54" t="s">
        <v>30</v>
      </c>
      <c r="G12" s="62">
        <v>27131</v>
      </c>
    </row>
    <row r="13" spans="1:7" ht="114.75">
      <c r="A13" s="40">
        <v>2</v>
      </c>
      <c r="B13" s="53">
        <v>53141605</v>
      </c>
      <c r="C13" s="41">
        <v>1</v>
      </c>
      <c r="D13" s="41" t="s">
        <v>19</v>
      </c>
      <c r="E13" s="42" t="s">
        <v>31</v>
      </c>
      <c r="F13" s="54" t="s">
        <v>32</v>
      </c>
      <c r="G13" s="62">
        <v>27131</v>
      </c>
    </row>
    <row r="14" spans="1:7" ht="76.5">
      <c r="A14" s="43">
        <v>3</v>
      </c>
      <c r="B14" s="53">
        <v>27111532</v>
      </c>
      <c r="C14" s="44">
        <v>1</v>
      </c>
      <c r="D14" s="44" t="s">
        <v>10</v>
      </c>
      <c r="E14" s="45" t="s">
        <v>33</v>
      </c>
      <c r="F14" s="63" t="s">
        <v>102</v>
      </c>
      <c r="G14" s="62">
        <v>10676</v>
      </c>
    </row>
    <row r="15" spans="1:7" ht="76.5">
      <c r="A15" s="43">
        <v>4</v>
      </c>
      <c r="B15" s="53">
        <v>11151704</v>
      </c>
      <c r="C15" s="44">
        <v>1</v>
      </c>
      <c r="D15" s="44" t="s">
        <v>34</v>
      </c>
      <c r="E15" s="45" t="s">
        <v>35</v>
      </c>
      <c r="F15" s="54" t="s">
        <v>36</v>
      </c>
      <c r="G15" s="62">
        <v>71668</v>
      </c>
    </row>
    <row r="16" spans="1:7" ht="76.5">
      <c r="A16" s="43">
        <v>5</v>
      </c>
      <c r="B16" s="53">
        <v>11151704</v>
      </c>
      <c r="C16" s="44">
        <v>1</v>
      </c>
      <c r="D16" s="44" t="s">
        <v>34</v>
      </c>
      <c r="E16" s="45" t="s">
        <v>35</v>
      </c>
      <c r="F16" s="54" t="s">
        <v>37</v>
      </c>
      <c r="G16" s="62">
        <v>71668</v>
      </c>
    </row>
    <row r="17" spans="1:7" ht="76.5">
      <c r="A17" s="43">
        <v>6</v>
      </c>
      <c r="B17" s="53">
        <v>11151704</v>
      </c>
      <c r="C17" s="44">
        <v>1</v>
      </c>
      <c r="D17" s="44" t="s">
        <v>34</v>
      </c>
      <c r="E17" s="45" t="s">
        <v>35</v>
      </c>
      <c r="F17" s="54" t="s">
        <v>38</v>
      </c>
      <c r="G17" s="62">
        <v>71668</v>
      </c>
    </row>
    <row r="18" spans="1:7" ht="89.25">
      <c r="A18" s="43">
        <v>7</v>
      </c>
      <c r="B18" s="53">
        <v>11151704</v>
      </c>
      <c r="C18" s="44">
        <v>1</v>
      </c>
      <c r="D18" s="44" t="s">
        <v>34</v>
      </c>
      <c r="E18" s="45" t="s">
        <v>35</v>
      </c>
      <c r="F18" s="54" t="s">
        <v>39</v>
      </c>
      <c r="G18" s="62">
        <v>71668</v>
      </c>
    </row>
    <row r="19" spans="1:7" ht="76.5">
      <c r="A19" s="43">
        <v>8</v>
      </c>
      <c r="B19" s="53">
        <v>11151704</v>
      </c>
      <c r="C19" s="44">
        <v>1</v>
      </c>
      <c r="D19" s="44" t="s">
        <v>34</v>
      </c>
      <c r="E19" s="45" t="s">
        <v>35</v>
      </c>
      <c r="F19" s="54" t="s">
        <v>40</v>
      </c>
      <c r="G19" s="62">
        <v>71668</v>
      </c>
    </row>
    <row r="20" spans="1:7" ht="76.5">
      <c r="A20" s="43">
        <v>9</v>
      </c>
      <c r="B20" s="53">
        <v>11151704</v>
      </c>
      <c r="C20" s="44">
        <v>1</v>
      </c>
      <c r="D20" s="44" t="s">
        <v>34</v>
      </c>
      <c r="E20" s="45" t="s">
        <v>35</v>
      </c>
      <c r="F20" s="55" t="s">
        <v>41</v>
      </c>
      <c r="G20" s="62">
        <v>71668</v>
      </c>
    </row>
    <row r="21" spans="1:7" ht="76.5">
      <c r="A21" s="43">
        <v>10</v>
      </c>
      <c r="B21" s="53">
        <v>11151704</v>
      </c>
      <c r="C21" s="44">
        <v>1</v>
      </c>
      <c r="D21" s="44" t="s">
        <v>34</v>
      </c>
      <c r="E21" s="45" t="s">
        <v>35</v>
      </c>
      <c r="F21" s="54" t="s">
        <v>42</v>
      </c>
      <c r="G21" s="62">
        <v>71668</v>
      </c>
    </row>
    <row r="22" spans="1:7" ht="89.25">
      <c r="A22" s="43">
        <v>11</v>
      </c>
      <c r="B22" s="53">
        <v>11151704</v>
      </c>
      <c r="C22" s="44">
        <v>1</v>
      </c>
      <c r="D22" s="44" t="s">
        <v>34</v>
      </c>
      <c r="E22" s="45" t="s">
        <v>35</v>
      </c>
      <c r="F22" s="55" t="s">
        <v>43</v>
      </c>
      <c r="G22" s="62">
        <v>71668</v>
      </c>
    </row>
    <row r="23" spans="1:7" ht="76.5">
      <c r="A23" s="43">
        <v>12</v>
      </c>
      <c r="B23" s="53">
        <v>11151704</v>
      </c>
      <c r="C23" s="44">
        <v>1</v>
      </c>
      <c r="D23" s="44" t="s">
        <v>34</v>
      </c>
      <c r="E23" s="45" t="s">
        <v>35</v>
      </c>
      <c r="F23" s="55" t="s">
        <v>44</v>
      </c>
      <c r="G23" s="62">
        <v>71668</v>
      </c>
    </row>
    <row r="24" spans="1:7" ht="89.25">
      <c r="A24" s="43">
        <v>13</v>
      </c>
      <c r="B24" s="53">
        <v>11151704</v>
      </c>
      <c r="C24" s="44">
        <v>1</v>
      </c>
      <c r="D24" s="44" t="s">
        <v>34</v>
      </c>
      <c r="E24" s="45" t="s">
        <v>35</v>
      </c>
      <c r="F24" s="55" t="s">
        <v>45</v>
      </c>
      <c r="G24" s="62">
        <v>71668</v>
      </c>
    </row>
    <row r="25" spans="1:7" ht="30">
      <c r="A25" s="29"/>
      <c r="B25" s="29"/>
      <c r="C25" s="29"/>
      <c r="D25" s="29"/>
      <c r="E25" s="29"/>
      <c r="F25" s="72" t="s">
        <v>120</v>
      </c>
      <c r="G25" s="73">
        <f>SUM(G12:G24)</f>
        <v>781618</v>
      </c>
    </row>
    <row r="27" spans="1:7">
      <c r="A27" s="79" t="s">
        <v>128</v>
      </c>
      <c r="B27" s="92"/>
      <c r="C27" s="92"/>
      <c r="D27" s="92"/>
      <c r="E27" s="92"/>
      <c r="F27" s="92"/>
      <c r="G27" s="92"/>
    </row>
    <row r="28" spans="1:7">
      <c r="A28" s="92"/>
      <c r="B28" s="92"/>
      <c r="C28" s="92"/>
      <c r="D28" s="92"/>
      <c r="E28" s="92"/>
      <c r="F28" s="92"/>
      <c r="G28" s="92"/>
    </row>
    <row r="29" spans="1:7" ht="44.25" customHeight="1">
      <c r="A29" s="92"/>
      <c r="B29" s="92"/>
      <c r="C29" s="92"/>
      <c r="D29" s="92"/>
      <c r="E29" s="92"/>
      <c r="F29" s="92"/>
      <c r="G29" s="92"/>
    </row>
    <row r="30" spans="1:7">
      <c r="A30" s="92"/>
      <c r="B30" s="92"/>
      <c r="C30" s="92"/>
      <c r="D30" s="92"/>
      <c r="E30" s="92"/>
      <c r="F30" s="92"/>
      <c r="G30" s="92"/>
    </row>
    <row r="31" spans="1:7">
      <c r="A31" s="92"/>
      <c r="B31" s="92"/>
      <c r="C31" s="92"/>
      <c r="D31" s="92"/>
      <c r="E31" s="92"/>
      <c r="F31" s="92"/>
      <c r="G31" s="92"/>
    </row>
    <row r="32" spans="1:7">
      <c r="A32" s="92"/>
      <c r="B32" s="92"/>
      <c r="C32" s="92"/>
      <c r="D32" s="92"/>
      <c r="E32" s="92"/>
      <c r="F32" s="92"/>
      <c r="G32" s="92"/>
    </row>
  </sheetData>
  <mergeCells count="4">
    <mergeCell ref="G10:G11"/>
    <mergeCell ref="A10:F10"/>
    <mergeCell ref="A8:G9"/>
    <mergeCell ref="A27:G3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 AMBIENTAL</vt:lpstr>
      <vt:lpstr>LOTE 2 JOYERIA</vt:lpstr>
      <vt:lpstr>LOTE 3 SISTEMAS</vt:lpstr>
      <vt:lpstr>LOTE 4 MADERABLES</vt:lpstr>
      <vt:lpstr>LOTE 5 TEJEDURIA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Agamez Atuesta</dc:creator>
  <cp:lastModifiedBy>Martin Blanco</cp:lastModifiedBy>
  <dcterms:created xsi:type="dcterms:W3CDTF">2023-05-25T14:15:00Z</dcterms:created>
  <dcterms:modified xsi:type="dcterms:W3CDTF">2025-05-02T06:21:47Z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2023-05-31T10:07:28Z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825a82c1-f511-49cf-a639-5bca0ff5ba5f</vt:lpwstr>
  </property>
  <property fmtid="{D5CDD505-2E9C-101B-9397-08002B2CF9AE}" pid="8" name="MSIP_Label_1299739c-ad3d-4908-806e-4d91151a6e13_ContentBits">
    <vt:lpwstr>0</vt:lpwstr>
  </property>
  <property fmtid="{D5CDD505-2E9C-101B-9397-08002B2CF9AE}" pid="9" name="ICV">
    <vt:lpwstr>75AD13D9CD694C64B6F87B7219950B87</vt:lpwstr>
  </property>
  <property fmtid="{D5CDD505-2E9C-101B-9397-08002B2CF9AE}" pid="10" name="KSOProductBuildVer">
    <vt:lpwstr>2058-11.2.0.11537</vt:lpwstr>
  </property>
</Properties>
</file>