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166925"/>
  <mc:AlternateContent xmlns:mc="http://schemas.openxmlformats.org/markup-compatibility/2006">
    <mc:Choice Requires="x15">
      <x15ac:absPath xmlns:x15ac="http://schemas.microsoft.com/office/spreadsheetml/2010/11/ac" url="D:\RAFAEL CALVO\DNP\PROCESOS\SELECCIÓN ABREVIADA\SELECCIÓN ABREVIADA DE MENOR CUANTÍA\PIC\3. PARA PUBLICAR\"/>
    </mc:Choice>
  </mc:AlternateContent>
  <xr:revisionPtr revIDLastSave="0" documentId="13_ncr:1_{0714BA49-7D39-4A87-BDA6-409BD3F63934}" xr6:coauthVersionLast="47" xr6:coauthVersionMax="47" xr10:uidLastSave="{00000000-0000-0000-0000-000000000000}"/>
  <workbookProtection workbookAlgorithmName="SHA-512" workbookHashValue="9YxtQ1w4s1y3vmRSfjk49uZ+GZRRxSCsUVXVyAfAY7sWsLReriuMURKSK3HR6/z6cGbahb0eqvbPsy0gCbUf8Q==" workbookSaltValue="JNL7FnMVly7j3s5i9jB5mw==" workbookSpinCount="100000" lockStructure="1"/>
  <bookViews>
    <workbookView xWindow="-108" yWindow="-108" windowWidth="23256" windowHeight="12456" xr2:uid="{1CDBD4FC-F9E0-452A-BD5C-5CF61578F93E}"/>
  </bookViews>
  <sheets>
    <sheet name="ANALISIS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I15" i="1" l="1"/>
  <c r="AJ15" i="1"/>
  <c r="AI15" i="1" a="1"/>
  <c r="AI15" i="1" s="1"/>
  <c r="AV29" i="1"/>
  <c r="AW29" i="1"/>
  <c r="AX29" i="1"/>
  <c r="AY29" i="1"/>
  <c r="AZ29" i="1"/>
  <c r="AV30" i="1"/>
  <c r="AW30" i="1"/>
  <c r="AX30" i="1"/>
  <c r="AY30" i="1"/>
  <c r="AZ30" i="1"/>
  <c r="AV31" i="1"/>
  <c r="AW31" i="1"/>
  <c r="AX31" i="1"/>
  <c r="AY31" i="1"/>
  <c r="AZ31" i="1"/>
  <c r="AV32" i="1"/>
  <c r="AW32" i="1"/>
  <c r="AX32" i="1"/>
  <c r="AY32" i="1"/>
  <c r="AZ32" i="1"/>
  <c r="AV33" i="1"/>
  <c r="AW33" i="1"/>
  <c r="AX33" i="1"/>
  <c r="AY33" i="1"/>
  <c r="AZ33" i="1"/>
  <c r="AV34" i="1"/>
  <c r="AW34" i="1"/>
  <c r="AX34" i="1"/>
  <c r="AY34" i="1"/>
  <c r="AZ34" i="1"/>
  <c r="AV35" i="1"/>
  <c r="AW35" i="1"/>
  <c r="AX35" i="1"/>
  <c r="AY35" i="1"/>
  <c r="AZ35" i="1"/>
  <c r="AV36" i="1"/>
  <c r="AW36" i="1"/>
  <c r="AX36" i="1"/>
  <c r="AY36" i="1"/>
  <c r="AZ36" i="1"/>
  <c r="AV37" i="1"/>
  <c r="AW37" i="1"/>
  <c r="AX37" i="1"/>
  <c r="AY37" i="1"/>
  <c r="AZ37" i="1"/>
  <c r="AV38" i="1"/>
  <c r="AW38" i="1"/>
  <c r="AX38" i="1"/>
  <c r="AY38" i="1"/>
  <c r="AZ38" i="1"/>
  <c r="AV39" i="1"/>
  <c r="AW39" i="1"/>
  <c r="AX39" i="1"/>
  <c r="AY39" i="1"/>
  <c r="AZ39" i="1"/>
  <c r="AV40" i="1"/>
  <c r="AW40" i="1"/>
  <c r="AX40" i="1"/>
  <c r="AY40" i="1"/>
  <c r="AZ40" i="1"/>
  <c r="AV41" i="1"/>
  <c r="AW41" i="1"/>
  <c r="AX41" i="1"/>
  <c r="AY41" i="1"/>
  <c r="AZ41" i="1"/>
  <c r="AV42" i="1"/>
  <c r="AW42" i="1"/>
  <c r="AX42" i="1"/>
  <c r="AY42" i="1"/>
  <c r="AZ42" i="1"/>
  <c r="AV43" i="1"/>
  <c r="AW43" i="1"/>
  <c r="AX43" i="1"/>
  <c r="AY43" i="1"/>
  <c r="AZ43" i="1"/>
  <c r="AV44" i="1"/>
  <c r="AW44" i="1"/>
  <c r="AX44" i="1"/>
  <c r="AY44" i="1"/>
  <c r="AZ44" i="1"/>
  <c r="AV45" i="1"/>
  <c r="AW45" i="1"/>
  <c r="AX45" i="1"/>
  <c r="AY45" i="1"/>
  <c r="AZ45" i="1"/>
  <c r="AV46" i="1"/>
  <c r="AW46" i="1"/>
  <c r="AX46" i="1"/>
  <c r="AY46" i="1"/>
  <c r="AZ46" i="1"/>
  <c r="AV47" i="1"/>
  <c r="AW47" i="1"/>
  <c r="AX47" i="1"/>
  <c r="AY47" i="1"/>
  <c r="AZ47" i="1"/>
  <c r="AV48" i="1"/>
  <c r="AW48" i="1"/>
  <c r="AX48" i="1"/>
  <c r="AY48" i="1"/>
  <c r="AZ48" i="1"/>
  <c r="AV49" i="1"/>
  <c r="AW49" i="1"/>
  <c r="AX49" i="1"/>
  <c r="AY49" i="1"/>
  <c r="AZ49" i="1"/>
  <c r="AV50" i="1"/>
  <c r="AW50" i="1"/>
  <c r="AX50" i="1"/>
  <c r="AY50" i="1"/>
  <c r="AZ50" i="1"/>
  <c r="AV51" i="1"/>
  <c r="AW51" i="1"/>
  <c r="AX51" i="1"/>
  <c r="AY51" i="1"/>
  <c r="AZ51" i="1"/>
  <c r="AV52" i="1"/>
  <c r="AW52" i="1"/>
  <c r="AX52" i="1"/>
  <c r="AY52" i="1"/>
  <c r="AZ52" i="1"/>
  <c r="AV53" i="1"/>
  <c r="AW53" i="1"/>
  <c r="AX53" i="1"/>
  <c r="AY53" i="1"/>
  <c r="AZ53" i="1"/>
  <c r="AV54" i="1"/>
  <c r="AW54" i="1"/>
  <c r="AX54" i="1"/>
  <c r="AY54" i="1"/>
  <c r="AZ54" i="1"/>
  <c r="AV55" i="1"/>
  <c r="AW55" i="1"/>
  <c r="AX55" i="1"/>
  <c r="AY55" i="1"/>
  <c r="AZ55" i="1"/>
  <c r="AV56" i="1"/>
  <c r="AW56" i="1"/>
  <c r="AX56" i="1"/>
  <c r="AY56" i="1"/>
  <c r="AZ56" i="1"/>
  <c r="AV57" i="1"/>
  <c r="AW57" i="1"/>
  <c r="AX57" i="1"/>
  <c r="AY57" i="1"/>
  <c r="AZ57" i="1"/>
  <c r="AV58" i="1"/>
  <c r="AW58" i="1"/>
  <c r="AX58" i="1"/>
  <c r="AY58" i="1"/>
  <c r="AZ58" i="1"/>
  <c r="AV59" i="1"/>
  <c r="AW59" i="1"/>
  <c r="AX59" i="1"/>
  <c r="AY59" i="1"/>
  <c r="AZ59" i="1"/>
  <c r="AV60" i="1"/>
  <c r="AW60" i="1"/>
  <c r="AX60" i="1"/>
  <c r="AY60" i="1"/>
  <c r="AZ60" i="1"/>
  <c r="AV61" i="1"/>
  <c r="AW61" i="1"/>
  <c r="AX61" i="1"/>
  <c r="AY61" i="1"/>
  <c r="AZ61" i="1"/>
  <c r="AV62" i="1"/>
  <c r="AW62" i="1"/>
  <c r="AX62" i="1"/>
  <c r="AY62" i="1"/>
  <c r="AZ62" i="1"/>
  <c r="AV63" i="1"/>
  <c r="AW63" i="1"/>
  <c r="AX63" i="1"/>
  <c r="AY63" i="1"/>
  <c r="AZ63" i="1"/>
  <c r="AV64" i="1"/>
  <c r="AW64" i="1"/>
  <c r="AX64" i="1"/>
  <c r="AY64" i="1"/>
  <c r="AZ64" i="1"/>
  <c r="AV65" i="1"/>
  <c r="AW65" i="1"/>
  <c r="AX65" i="1"/>
  <c r="AY65" i="1"/>
  <c r="AZ65" i="1"/>
  <c r="AV66" i="1"/>
  <c r="AW66" i="1"/>
  <c r="AX66" i="1"/>
  <c r="AY66" i="1"/>
  <c r="AZ66" i="1"/>
  <c r="AV67" i="1"/>
  <c r="AW67" i="1"/>
  <c r="AX67" i="1"/>
  <c r="AY67" i="1"/>
  <c r="AZ67" i="1"/>
  <c r="AV68" i="1"/>
  <c r="AW68" i="1"/>
  <c r="AX68" i="1"/>
  <c r="AY68" i="1"/>
  <c r="AZ68" i="1"/>
  <c r="AV69" i="1"/>
  <c r="AW69" i="1"/>
  <c r="AX69" i="1"/>
  <c r="AY69" i="1"/>
  <c r="AZ69" i="1"/>
  <c r="AV70" i="1"/>
  <c r="AW70" i="1"/>
  <c r="AX70" i="1"/>
  <c r="AY70" i="1"/>
  <c r="AZ70" i="1"/>
  <c r="AV71" i="1"/>
  <c r="AW71" i="1"/>
  <c r="AX71" i="1"/>
  <c r="AY71" i="1"/>
  <c r="AZ71" i="1"/>
  <c r="AV72" i="1"/>
  <c r="AW72" i="1"/>
  <c r="AX72" i="1"/>
  <c r="AY72" i="1"/>
  <c r="AZ72" i="1"/>
  <c r="AV73" i="1"/>
  <c r="AW73" i="1"/>
  <c r="AX73" i="1"/>
  <c r="AY73" i="1"/>
  <c r="AZ73" i="1"/>
  <c r="AV74" i="1"/>
  <c r="AW74" i="1"/>
  <c r="AX74" i="1"/>
  <c r="AY74" i="1"/>
  <c r="AZ74" i="1"/>
  <c r="AV75" i="1"/>
  <c r="AW75" i="1"/>
  <c r="AX75" i="1"/>
  <c r="AY75" i="1"/>
  <c r="AZ75" i="1"/>
  <c r="AV76" i="1"/>
  <c r="AW76" i="1"/>
  <c r="AX76" i="1"/>
  <c r="AY76" i="1"/>
  <c r="AZ76" i="1"/>
  <c r="AV77" i="1"/>
  <c r="AW77" i="1"/>
  <c r="AX77" i="1"/>
  <c r="AY77" i="1"/>
  <c r="AZ77" i="1"/>
  <c r="AV78" i="1"/>
  <c r="AW78" i="1"/>
  <c r="AX78" i="1"/>
  <c r="AY78" i="1"/>
  <c r="AZ78" i="1"/>
  <c r="AV79" i="1"/>
  <c r="AW79" i="1"/>
  <c r="AX79" i="1"/>
  <c r="AY79" i="1"/>
  <c r="AZ79" i="1"/>
  <c r="AV80" i="1"/>
  <c r="AW80" i="1"/>
  <c r="AX80" i="1"/>
  <c r="AY80" i="1"/>
  <c r="AZ80" i="1"/>
  <c r="AV81" i="1"/>
  <c r="AW81" i="1"/>
  <c r="AX81" i="1"/>
  <c r="AY81" i="1"/>
  <c r="AZ81" i="1"/>
  <c r="AV82" i="1"/>
  <c r="AW82" i="1"/>
  <c r="AX82" i="1"/>
  <c r="AY82" i="1"/>
  <c r="AZ82" i="1"/>
  <c r="AV83" i="1"/>
  <c r="AW83" i="1"/>
  <c r="AX83" i="1"/>
  <c r="AY83" i="1"/>
  <c r="AZ83" i="1"/>
  <c r="AV84" i="1"/>
  <c r="AW84" i="1"/>
  <c r="AX84" i="1"/>
  <c r="AY84" i="1"/>
  <c r="AZ84" i="1"/>
  <c r="AV85" i="1"/>
  <c r="AW85" i="1"/>
  <c r="AX85" i="1"/>
  <c r="AY85" i="1"/>
  <c r="AZ85" i="1"/>
  <c r="AV86" i="1"/>
  <c r="AW86" i="1"/>
  <c r="AX86" i="1"/>
  <c r="AY86" i="1"/>
  <c r="AZ86" i="1"/>
  <c r="AV87" i="1"/>
  <c r="AW87" i="1"/>
  <c r="AX87" i="1"/>
  <c r="AY87" i="1"/>
  <c r="AZ87" i="1"/>
  <c r="AV88" i="1"/>
  <c r="AW88" i="1"/>
  <c r="AX88" i="1"/>
  <c r="AY88" i="1"/>
  <c r="AZ88" i="1"/>
  <c r="AV89" i="1"/>
  <c r="AW89" i="1"/>
  <c r="AX89" i="1"/>
  <c r="AY89" i="1"/>
  <c r="AZ89" i="1"/>
  <c r="AV90" i="1"/>
  <c r="AW90" i="1"/>
  <c r="AX90" i="1"/>
  <c r="AY90" i="1"/>
  <c r="AZ90" i="1"/>
  <c r="AV91" i="1"/>
  <c r="AW91" i="1"/>
  <c r="AX91" i="1"/>
  <c r="AY91" i="1"/>
  <c r="AZ91" i="1"/>
  <c r="AV92" i="1"/>
  <c r="AW92" i="1"/>
  <c r="AX92" i="1"/>
  <c r="AY92" i="1"/>
  <c r="AZ92" i="1"/>
  <c r="AV93" i="1"/>
  <c r="AW93" i="1"/>
  <c r="AX93" i="1"/>
  <c r="AY93" i="1"/>
  <c r="AZ93" i="1"/>
  <c r="AV94" i="1"/>
  <c r="AW94" i="1"/>
  <c r="AX94" i="1"/>
  <c r="AY94" i="1"/>
  <c r="AZ94" i="1"/>
  <c r="AV95" i="1"/>
  <c r="AW95" i="1"/>
  <c r="AX95" i="1"/>
  <c r="AY95" i="1"/>
  <c r="AZ95" i="1"/>
  <c r="AV96" i="1"/>
  <c r="AW96" i="1"/>
  <c r="AX96" i="1"/>
  <c r="AY96" i="1"/>
  <c r="AZ96" i="1"/>
  <c r="AV97" i="1"/>
  <c r="AW97" i="1"/>
  <c r="AX97" i="1"/>
  <c r="AY97" i="1"/>
  <c r="AZ97" i="1"/>
  <c r="AV98" i="1"/>
  <c r="AW98" i="1"/>
  <c r="AX98" i="1"/>
  <c r="AY98" i="1"/>
  <c r="AZ98" i="1"/>
  <c r="AV99" i="1"/>
  <c r="AW99" i="1"/>
  <c r="AX99" i="1"/>
  <c r="AY99" i="1"/>
  <c r="AZ99" i="1"/>
  <c r="AV100" i="1"/>
  <c r="AW100" i="1"/>
  <c r="AX100" i="1"/>
  <c r="AY100" i="1"/>
  <c r="AZ100" i="1"/>
  <c r="AV101" i="1"/>
  <c r="AW101" i="1"/>
  <c r="AX101" i="1"/>
  <c r="AY101" i="1"/>
  <c r="AZ101" i="1"/>
  <c r="AV102" i="1"/>
  <c r="AW102" i="1"/>
  <c r="AX102" i="1"/>
  <c r="AY102" i="1"/>
  <c r="AZ102" i="1"/>
  <c r="AV103" i="1"/>
  <c r="AW103" i="1"/>
  <c r="AX103" i="1"/>
  <c r="AY103" i="1"/>
  <c r="AZ103" i="1"/>
  <c r="AV104" i="1"/>
  <c r="AW104" i="1"/>
  <c r="AX104" i="1"/>
  <c r="AY104" i="1"/>
  <c r="AZ104" i="1"/>
  <c r="AV105" i="1"/>
  <c r="AW105" i="1"/>
  <c r="AX105" i="1"/>
  <c r="AY105" i="1"/>
  <c r="AZ105" i="1"/>
  <c r="AV106" i="1"/>
  <c r="AW106" i="1"/>
  <c r="AX106" i="1"/>
  <c r="AY106" i="1"/>
  <c r="AZ106" i="1"/>
  <c r="AV107" i="1"/>
  <c r="AW107" i="1"/>
  <c r="AX107" i="1"/>
  <c r="AY107" i="1"/>
  <c r="AZ107" i="1"/>
  <c r="AV108" i="1"/>
  <c r="AW108" i="1"/>
  <c r="AX108" i="1"/>
  <c r="AY108" i="1"/>
  <c r="AZ108" i="1"/>
  <c r="AV109" i="1"/>
  <c r="AW109" i="1"/>
  <c r="AX109" i="1"/>
  <c r="AY109" i="1"/>
  <c r="AZ109" i="1"/>
  <c r="AV110" i="1"/>
  <c r="AW110" i="1"/>
  <c r="AX110" i="1"/>
  <c r="AY110" i="1"/>
  <c r="AZ110" i="1"/>
  <c r="AV111" i="1"/>
  <c r="AW111" i="1"/>
  <c r="AX111" i="1"/>
  <c r="AY111" i="1"/>
  <c r="AZ111" i="1"/>
  <c r="AV112" i="1"/>
  <c r="AW112" i="1"/>
  <c r="AX112" i="1"/>
  <c r="AY112" i="1"/>
  <c r="AZ112" i="1"/>
  <c r="AV113" i="1"/>
  <c r="AW113" i="1"/>
  <c r="AX113" i="1"/>
  <c r="AY113" i="1"/>
  <c r="AZ113" i="1"/>
  <c r="AV114" i="1"/>
  <c r="AW114" i="1"/>
  <c r="AX114" i="1"/>
  <c r="AY114" i="1"/>
  <c r="AZ114" i="1"/>
  <c r="AV115" i="1"/>
  <c r="AW115" i="1"/>
  <c r="AX115" i="1"/>
  <c r="AY115" i="1"/>
  <c r="AZ115" i="1"/>
  <c r="AV116" i="1"/>
  <c r="AW116" i="1"/>
  <c r="AX116" i="1"/>
  <c r="AY116" i="1"/>
  <c r="AZ116" i="1"/>
  <c r="AV117" i="1"/>
  <c r="AW117" i="1"/>
  <c r="AX117" i="1"/>
  <c r="AY117" i="1"/>
  <c r="AZ117" i="1"/>
  <c r="AV118" i="1"/>
  <c r="AW118" i="1"/>
  <c r="AX118" i="1"/>
  <c r="AY118" i="1"/>
  <c r="AZ118" i="1"/>
  <c r="AV119" i="1"/>
  <c r="AW119" i="1"/>
  <c r="AX119" i="1"/>
  <c r="AY119" i="1"/>
  <c r="AZ119" i="1"/>
  <c r="AV120" i="1"/>
  <c r="AW120" i="1"/>
  <c r="AX120" i="1"/>
  <c r="AY120" i="1"/>
  <c r="AZ120" i="1"/>
  <c r="AV121" i="1"/>
  <c r="AW121" i="1"/>
  <c r="AX121" i="1"/>
  <c r="AY121" i="1"/>
  <c r="AZ121" i="1"/>
  <c r="AV122" i="1"/>
  <c r="AW122" i="1"/>
  <c r="AX122" i="1"/>
  <c r="AY122" i="1"/>
  <c r="AZ122" i="1"/>
  <c r="AV123" i="1"/>
  <c r="AW123" i="1"/>
  <c r="AX123" i="1"/>
  <c r="AY123" i="1"/>
  <c r="AZ123" i="1"/>
  <c r="AV124" i="1"/>
  <c r="AW124" i="1"/>
  <c r="AX124" i="1"/>
  <c r="AY124" i="1"/>
  <c r="AZ124" i="1"/>
  <c r="AV125" i="1"/>
  <c r="AW125" i="1"/>
  <c r="AX125" i="1"/>
  <c r="AY125" i="1"/>
  <c r="AZ125" i="1"/>
  <c r="AV126" i="1"/>
  <c r="AW126" i="1"/>
  <c r="AX126" i="1"/>
  <c r="AY126" i="1"/>
  <c r="AZ126" i="1"/>
  <c r="AV127" i="1"/>
  <c r="AW127" i="1"/>
  <c r="AX127" i="1"/>
  <c r="AY127" i="1"/>
  <c r="AZ127" i="1"/>
  <c r="AV128" i="1"/>
  <c r="AW128" i="1"/>
  <c r="AX128" i="1"/>
  <c r="AY128" i="1"/>
  <c r="AZ128" i="1"/>
  <c r="AV129" i="1"/>
  <c r="AW129" i="1"/>
  <c r="AX129" i="1"/>
  <c r="AY129" i="1"/>
  <c r="AZ129" i="1"/>
  <c r="AV130" i="1"/>
  <c r="AW130" i="1"/>
  <c r="AX130" i="1"/>
  <c r="AY130" i="1"/>
  <c r="AZ130" i="1"/>
  <c r="AV131" i="1"/>
  <c r="AW131" i="1"/>
  <c r="AX131" i="1"/>
  <c r="AY131" i="1"/>
  <c r="AZ131" i="1"/>
  <c r="AV132" i="1"/>
  <c r="AW132" i="1"/>
  <c r="AX132" i="1"/>
  <c r="AY132" i="1"/>
  <c r="AZ132" i="1"/>
  <c r="AV133" i="1"/>
  <c r="AW133" i="1"/>
  <c r="AX133" i="1"/>
  <c r="AY133" i="1"/>
  <c r="AZ133" i="1"/>
  <c r="AV134" i="1"/>
  <c r="AW134" i="1"/>
  <c r="AX134" i="1"/>
  <c r="AY134" i="1"/>
  <c r="AZ134" i="1"/>
  <c r="AV135" i="1"/>
  <c r="AW135" i="1"/>
  <c r="AX135" i="1"/>
  <c r="AY135" i="1"/>
  <c r="AZ135" i="1"/>
  <c r="AV136" i="1"/>
  <c r="AW136" i="1"/>
  <c r="AX136" i="1"/>
  <c r="AY136" i="1"/>
  <c r="AZ136" i="1"/>
  <c r="AV137" i="1"/>
  <c r="AW137" i="1"/>
  <c r="AX137" i="1"/>
  <c r="AY137" i="1"/>
  <c r="AZ137" i="1"/>
  <c r="AV138" i="1"/>
  <c r="AW138" i="1"/>
  <c r="AX138" i="1"/>
  <c r="AY138" i="1"/>
  <c r="AZ138" i="1"/>
  <c r="AV139" i="1"/>
  <c r="AW139" i="1"/>
  <c r="AX139" i="1"/>
  <c r="AY139" i="1"/>
  <c r="AZ139" i="1"/>
  <c r="AV140" i="1"/>
  <c r="AW140" i="1"/>
  <c r="AX140" i="1"/>
  <c r="AY140" i="1"/>
  <c r="AZ140" i="1"/>
  <c r="AV141" i="1"/>
  <c r="AW141" i="1"/>
  <c r="AX141" i="1"/>
  <c r="AY141" i="1"/>
  <c r="AZ141" i="1"/>
  <c r="AV142" i="1"/>
  <c r="AW142" i="1"/>
  <c r="AX142" i="1"/>
  <c r="AY142" i="1"/>
  <c r="AZ142" i="1"/>
  <c r="AV143" i="1"/>
  <c r="AW143" i="1"/>
  <c r="AX143" i="1"/>
  <c r="AY143" i="1"/>
  <c r="AZ143" i="1"/>
  <c r="AV144" i="1"/>
  <c r="AW144" i="1"/>
  <c r="AX144" i="1"/>
  <c r="AY144" i="1"/>
  <c r="AZ144" i="1"/>
  <c r="AV145" i="1"/>
  <c r="AW145" i="1"/>
  <c r="AX145" i="1"/>
  <c r="AY145" i="1"/>
  <c r="AZ145" i="1"/>
  <c r="AV146" i="1"/>
  <c r="AW146" i="1"/>
  <c r="AX146" i="1"/>
  <c r="AY146" i="1"/>
  <c r="AZ146" i="1"/>
  <c r="AV147" i="1"/>
  <c r="AW147" i="1"/>
  <c r="AX147" i="1"/>
  <c r="AY147" i="1"/>
  <c r="AZ147" i="1"/>
  <c r="AV148" i="1"/>
  <c r="AW148" i="1"/>
  <c r="AX148" i="1"/>
  <c r="AY148" i="1"/>
  <c r="AZ148" i="1"/>
  <c r="AV149" i="1"/>
  <c r="AW149" i="1"/>
  <c r="AX149" i="1"/>
  <c r="AY149" i="1"/>
  <c r="AZ149" i="1"/>
  <c r="AV150" i="1"/>
  <c r="AW150" i="1"/>
  <c r="AX150" i="1"/>
  <c r="AY150" i="1"/>
  <c r="AZ150" i="1"/>
  <c r="AV151" i="1"/>
  <c r="AW151" i="1"/>
  <c r="AX151" i="1"/>
  <c r="AY151" i="1"/>
  <c r="AZ151" i="1"/>
  <c r="AV152" i="1"/>
  <c r="AW152" i="1"/>
  <c r="AX152" i="1"/>
  <c r="AY152" i="1"/>
  <c r="AZ152" i="1"/>
  <c r="AV153" i="1"/>
  <c r="AW153" i="1"/>
  <c r="AX153" i="1"/>
  <c r="AY153" i="1"/>
  <c r="AZ153" i="1"/>
  <c r="AV154" i="1"/>
  <c r="AW154" i="1"/>
  <c r="AX154" i="1"/>
  <c r="AY154" i="1"/>
  <c r="AZ154" i="1"/>
  <c r="AV155" i="1"/>
  <c r="AW155" i="1"/>
  <c r="AX155" i="1"/>
  <c r="AY155" i="1"/>
  <c r="AZ155" i="1"/>
  <c r="AV156" i="1"/>
  <c r="AW156" i="1"/>
  <c r="AX156" i="1"/>
  <c r="AY156" i="1"/>
  <c r="AZ156" i="1"/>
  <c r="AV157" i="1"/>
  <c r="AW157" i="1"/>
  <c r="AX157" i="1"/>
  <c r="AY157" i="1"/>
  <c r="AZ157" i="1"/>
  <c r="AV158" i="1"/>
  <c r="AW158" i="1"/>
  <c r="AX158" i="1"/>
  <c r="AY158" i="1"/>
  <c r="AZ158" i="1"/>
  <c r="AV159" i="1"/>
  <c r="AW159" i="1"/>
  <c r="AX159" i="1"/>
  <c r="AY159" i="1"/>
  <c r="AZ159" i="1"/>
  <c r="AV160" i="1"/>
  <c r="AW160" i="1"/>
  <c r="AX160" i="1"/>
  <c r="AY160" i="1"/>
  <c r="AZ160" i="1"/>
  <c r="AV161" i="1"/>
  <c r="AW161" i="1"/>
  <c r="AX161" i="1"/>
  <c r="AY161" i="1"/>
  <c r="AZ161" i="1"/>
  <c r="AV162" i="1"/>
  <c r="AW162" i="1"/>
  <c r="AX162" i="1"/>
  <c r="AY162" i="1"/>
  <c r="AZ162" i="1"/>
  <c r="AD28" i="1" l="1"/>
  <c r="W28" i="1"/>
  <c r="G27" i="1"/>
  <c r="I27" i="1"/>
  <c r="K27" i="1"/>
  <c r="M27" i="1"/>
  <c r="O27" i="1"/>
  <c r="Q27" i="1"/>
  <c r="S27" i="1"/>
  <c r="U27" i="1"/>
  <c r="AH15" i="1" l="1" a="1"/>
  <c r="AH15" i="1" s="1"/>
  <c r="AG15" i="1" a="1"/>
  <c r="AG15" i="1" s="1"/>
  <c r="AF15" i="1" a="1"/>
  <c r="AF15" i="1" s="1"/>
  <c r="X28" i="1"/>
  <c r="Y28" i="1"/>
  <c r="Z28" i="1"/>
  <c r="AB28" i="1"/>
  <c r="AC28" i="1"/>
  <c r="X15" i="1"/>
  <c r="X26" i="1"/>
  <c r="X27" i="1"/>
  <c r="Z22" i="1"/>
  <c r="W23" i="1"/>
  <c r="W16" i="1"/>
  <c r="X16" i="1"/>
  <c r="Y16" i="1"/>
  <c r="Z16" i="1"/>
  <c r="AA16" i="1"/>
  <c r="AB16" i="1"/>
  <c r="AD16" i="1"/>
  <c r="W17" i="1"/>
  <c r="X17" i="1"/>
  <c r="Y17" i="1"/>
  <c r="Z17" i="1"/>
  <c r="AA17" i="1"/>
  <c r="AB17" i="1"/>
  <c r="AD17" i="1"/>
  <c r="W18" i="1"/>
  <c r="X18" i="1"/>
  <c r="Y18" i="1"/>
  <c r="Z18" i="1"/>
  <c r="AA18" i="1"/>
  <c r="AB18" i="1"/>
  <c r="AD18" i="1"/>
  <c r="W19" i="1"/>
  <c r="X19" i="1"/>
  <c r="Y19" i="1"/>
  <c r="Z19" i="1"/>
  <c r="AA19" i="1"/>
  <c r="AB19" i="1"/>
  <c r="AD19" i="1"/>
  <c r="W20" i="1"/>
  <c r="X20" i="1"/>
  <c r="Y20" i="1"/>
  <c r="Z20" i="1"/>
  <c r="AA20" i="1"/>
  <c r="AB20" i="1"/>
  <c r="AD20" i="1"/>
  <c r="W21" i="1"/>
  <c r="X21" i="1"/>
  <c r="Y21" i="1"/>
  <c r="Z21" i="1"/>
  <c r="AA21" i="1"/>
  <c r="AB21" i="1"/>
  <c r="AD21" i="1"/>
  <c r="W22" i="1"/>
  <c r="X22" i="1"/>
  <c r="Y22" i="1"/>
  <c r="AA22" i="1"/>
  <c r="AB22" i="1"/>
  <c r="AD22" i="1"/>
  <c r="X23" i="1"/>
  <c r="Y23" i="1"/>
  <c r="Z23" i="1"/>
  <c r="AA23" i="1"/>
  <c r="AB23" i="1"/>
  <c r="AD23" i="1"/>
  <c r="W24" i="1"/>
  <c r="X24" i="1"/>
  <c r="Y24" i="1"/>
  <c r="Z24" i="1"/>
  <c r="AA24" i="1"/>
  <c r="AB24" i="1"/>
  <c r="AD24" i="1"/>
  <c r="W25" i="1"/>
  <c r="X25" i="1"/>
  <c r="Y25" i="1"/>
  <c r="Z25" i="1"/>
  <c r="AA25" i="1"/>
  <c r="AB25" i="1"/>
  <c r="AD25" i="1"/>
  <c r="W26" i="1"/>
  <c r="Y26" i="1"/>
  <c r="Z26" i="1"/>
  <c r="AA26" i="1"/>
  <c r="AA28" i="1" s="1"/>
  <c r="AB26" i="1"/>
  <c r="AD26" i="1"/>
  <c r="W27" i="1"/>
  <c r="Y27" i="1"/>
  <c r="Z27" i="1"/>
  <c r="AA27" i="1"/>
  <c r="AB27" i="1"/>
  <c r="AD27" i="1"/>
  <c r="AD15" i="1"/>
  <c r="AB15" i="1"/>
  <c r="AA15" i="1"/>
  <c r="AD13" i="1"/>
  <c r="AT13" i="1" s="1"/>
  <c r="AC13" i="1"/>
  <c r="AS13" i="1" s="1"/>
  <c r="AB13" i="1"/>
  <c r="AR13" i="1" s="1"/>
  <c r="U16" i="1"/>
  <c r="U17" i="1"/>
  <c r="U18" i="1"/>
  <c r="U19" i="1"/>
  <c r="U20" i="1"/>
  <c r="U21" i="1"/>
  <c r="U22" i="1"/>
  <c r="U23" i="1"/>
  <c r="U24" i="1"/>
  <c r="U25" i="1"/>
  <c r="U26" i="1"/>
  <c r="U28" i="1" s="1"/>
  <c r="U15" i="1"/>
  <c r="S16" i="1"/>
  <c r="S17" i="1"/>
  <c r="S18" i="1"/>
  <c r="S19" i="1"/>
  <c r="S20" i="1"/>
  <c r="S21" i="1"/>
  <c r="S22" i="1"/>
  <c r="S23" i="1"/>
  <c r="S24" i="1"/>
  <c r="S25" i="1"/>
  <c r="S26" i="1"/>
  <c r="S28" i="1" s="1"/>
  <c r="S15" i="1"/>
  <c r="Q16" i="1"/>
  <c r="Q17" i="1"/>
  <c r="Q18" i="1"/>
  <c r="Q19" i="1"/>
  <c r="Q20" i="1"/>
  <c r="Q21" i="1"/>
  <c r="Q22" i="1"/>
  <c r="Q23" i="1"/>
  <c r="Q24" i="1"/>
  <c r="Q25" i="1"/>
  <c r="Q26" i="1"/>
  <c r="Q28" i="1" s="1"/>
  <c r="Q15" i="1"/>
  <c r="AK15" i="1" l="1"/>
  <c r="AF19" i="1" a="1"/>
  <c r="AF19" i="1" s="1"/>
  <c r="AG26" i="1" a="1"/>
  <c r="AG26" i="1" s="1"/>
  <c r="AI26" i="1" a="1"/>
  <c r="AI26" i="1" s="1"/>
  <c r="AH21" i="1" a="1"/>
  <c r="AH21" i="1" s="1"/>
  <c r="AI18" i="1" a="1"/>
  <c r="AI18" i="1" s="1"/>
  <c r="AG17" i="1" a="1"/>
  <c r="AG17" i="1" s="1"/>
  <c r="AH16" i="1" a="1"/>
  <c r="AH16" i="1" s="1"/>
  <c r="AG21" i="1" a="1"/>
  <c r="AG21" i="1" s="1"/>
  <c r="AH25" i="1" a="1"/>
  <c r="AH25" i="1" s="1"/>
  <c r="AH20" i="1" a="1"/>
  <c r="AH20" i="1" s="1"/>
  <c r="AG25" i="1" a="1"/>
  <c r="AG25" i="1" s="1"/>
  <c r="AH24" i="1" a="1"/>
  <c r="AH24" i="1" s="1"/>
  <c r="AF23" i="1" a="1"/>
  <c r="AF23" i="1" s="1"/>
  <c r="AI17" i="1" a="1"/>
  <c r="AI17" i="1" s="1"/>
  <c r="AI22" i="1" a="1"/>
  <c r="AI22" i="1" s="1"/>
  <c r="AF26" i="1" a="1"/>
  <c r="AF26" i="1" s="1"/>
  <c r="AI25" i="1" a="1"/>
  <c r="AI25" i="1" s="1"/>
  <c r="AI24" i="1" a="1"/>
  <c r="AI24" i="1" s="1"/>
  <c r="AF25" i="1" a="1"/>
  <c r="AF25" i="1" s="1"/>
  <c r="AF24" i="1" a="1"/>
  <c r="AF24" i="1" s="1"/>
  <c r="AH19" i="1" a="1"/>
  <c r="AH19" i="1" s="1"/>
  <c r="AI27" i="1" a="1"/>
  <c r="AI27" i="1" s="1"/>
  <c r="AG16" i="1" a="1"/>
  <c r="AG16" i="1" s="1"/>
  <c r="AH26" i="1" a="1"/>
  <c r="AH26" i="1" s="1"/>
  <c r="AH18" i="1" a="1"/>
  <c r="AH18" i="1" s="1"/>
  <c r="AF18" i="1" a="1"/>
  <c r="AF18" i="1" s="1"/>
  <c r="AG19" i="1" a="1"/>
  <c r="AG19" i="1" s="1"/>
  <c r="AI16" i="1" a="1"/>
  <c r="AI16" i="1" s="1"/>
  <c r="AG24" i="1" a="1"/>
  <c r="AG24" i="1" s="1"/>
  <c r="AF17" i="1" a="1"/>
  <c r="AF17" i="1" s="1"/>
  <c r="AH23" i="1" a="1"/>
  <c r="AH23" i="1" s="1"/>
  <c r="AI19" i="1" a="1"/>
  <c r="AI19" i="1" s="1"/>
  <c r="AF27" i="1" a="1"/>
  <c r="AF27" i="1" s="1"/>
  <c r="AF21" i="1" a="1"/>
  <c r="AF21" i="1" s="1"/>
  <c r="AF16" i="1" a="1"/>
  <c r="AF16" i="1" s="1"/>
  <c r="AG23" i="1" a="1"/>
  <c r="AG23" i="1" s="1"/>
  <c r="AG18" i="1" a="1"/>
  <c r="AG18" i="1" s="1"/>
  <c r="AH22" i="1" a="1"/>
  <c r="AH22" i="1" s="1"/>
  <c r="AI23" i="1" a="1"/>
  <c r="AI23" i="1" s="1"/>
  <c r="AG20" i="1" a="1"/>
  <c r="AG20" i="1" s="1"/>
  <c r="AI21" i="1" a="1"/>
  <c r="AI21" i="1" s="1"/>
  <c r="AI20" i="1" a="1"/>
  <c r="AI20" i="1" s="1"/>
  <c r="AK20" i="1" s="1"/>
  <c r="AH17" i="1" a="1"/>
  <c r="AH17" i="1" s="1"/>
  <c r="AF22" i="1" a="1"/>
  <c r="AF22" i="1" s="1"/>
  <c r="AF20" i="1" a="1"/>
  <c r="AF20" i="1" s="1"/>
  <c r="AG22" i="1" a="1"/>
  <c r="AG22" i="1" s="1"/>
  <c r="AH27" i="1" a="1"/>
  <c r="AH27" i="1" s="1"/>
  <c r="AG27" i="1" a="1"/>
  <c r="AG27" i="1" s="1"/>
  <c r="AI28" i="1" l="1"/>
  <c r="AF28" i="1"/>
  <c r="AG28" i="1"/>
  <c r="AH28" i="1"/>
  <c r="AJ24" i="1"/>
  <c r="AT24" i="1" s="1"/>
  <c r="AK21" i="1"/>
  <c r="AK25" i="1"/>
  <c r="AJ25" i="1"/>
  <c r="AK24" i="1"/>
  <c r="AJ19" i="1"/>
  <c r="AJ16" i="1"/>
  <c r="AJ18" i="1"/>
  <c r="AK18" i="1"/>
  <c r="AK26" i="1"/>
  <c r="AJ26" i="1"/>
  <c r="AK23" i="1"/>
  <c r="AJ23" i="1"/>
  <c r="AJ21" i="1"/>
  <c r="AK19" i="1"/>
  <c r="AJ22" i="1"/>
  <c r="AK22" i="1"/>
  <c r="AJ20" i="1"/>
  <c r="AK16" i="1"/>
  <c r="AJ17" i="1"/>
  <c r="AK17" i="1"/>
  <c r="AJ27" i="1"/>
  <c r="AK27" i="1"/>
  <c r="AJ28" i="1" l="1"/>
  <c r="AM24" i="1"/>
  <c r="AP24" i="1"/>
  <c r="AK28" i="1"/>
  <c r="AM28" i="1" s="1"/>
  <c r="AS24" i="1"/>
  <c r="AQ24" i="1"/>
  <c r="AM27" i="1"/>
  <c r="AO24" i="1"/>
  <c r="AT28" i="1"/>
  <c r="AS28" i="1"/>
  <c r="AR24" i="1"/>
  <c r="AN24" i="1"/>
  <c r="AS17" i="1"/>
  <c r="AQ17" i="1"/>
  <c r="AT17" i="1"/>
  <c r="AP17" i="1"/>
  <c r="AO17" i="1"/>
  <c r="AM17" i="1"/>
  <c r="AN17" i="1"/>
  <c r="AR17" i="1"/>
  <c r="AM25" i="1"/>
  <c r="AP25" i="1"/>
  <c r="AR25" i="1"/>
  <c r="AN25" i="1"/>
  <c r="AO25" i="1"/>
  <c r="AQ25" i="1"/>
  <c r="AS25" i="1"/>
  <c r="AT25" i="1"/>
  <c r="AM26" i="1"/>
  <c r="AO26" i="1"/>
  <c r="AQ26" i="1"/>
  <c r="AP26" i="1"/>
  <c r="AR26" i="1"/>
  <c r="AT26" i="1"/>
  <c r="AN26" i="1"/>
  <c r="AS26" i="1"/>
  <c r="AS20" i="1"/>
  <c r="AT20" i="1"/>
  <c r="AP20" i="1"/>
  <c r="AM20" i="1"/>
  <c r="AN20" i="1"/>
  <c r="AR20" i="1"/>
  <c r="AO20" i="1"/>
  <c r="AQ20" i="1"/>
  <c r="AP22" i="1"/>
  <c r="AR22" i="1"/>
  <c r="AQ22" i="1"/>
  <c r="AN22" i="1"/>
  <c r="AS22" i="1"/>
  <c r="AO22" i="1"/>
  <c r="AT22" i="1"/>
  <c r="AM22" i="1"/>
  <c r="AS18" i="1"/>
  <c r="AQ18" i="1"/>
  <c r="AT18" i="1"/>
  <c r="AP18" i="1"/>
  <c r="AM18" i="1"/>
  <c r="AN18" i="1"/>
  <c r="AR18" i="1"/>
  <c r="AO18" i="1"/>
  <c r="AN16" i="1"/>
  <c r="AR16" i="1"/>
  <c r="AO16" i="1"/>
  <c r="AS16" i="1"/>
  <c r="AQ16" i="1"/>
  <c r="AT16" i="1"/>
  <c r="AP16" i="1"/>
  <c r="AM16" i="1"/>
  <c r="AP27" i="1"/>
  <c r="AO27" i="1"/>
  <c r="AR27" i="1"/>
  <c r="AQ27" i="1"/>
  <c r="AS27" i="1"/>
  <c r="AN27" i="1"/>
  <c r="AT27" i="1"/>
  <c r="AM21" i="1"/>
  <c r="AP21" i="1"/>
  <c r="AN21" i="1"/>
  <c r="AR21" i="1"/>
  <c r="AO21" i="1"/>
  <c r="AT21" i="1"/>
  <c r="AS21" i="1"/>
  <c r="AQ21" i="1"/>
  <c r="AT19" i="1"/>
  <c r="AP19" i="1"/>
  <c r="AS19" i="1"/>
  <c r="AQ19" i="1"/>
  <c r="AM19" i="1"/>
  <c r="AN19" i="1"/>
  <c r="AR19" i="1"/>
  <c r="AO19" i="1"/>
  <c r="AQ23" i="1"/>
  <c r="AR23" i="1"/>
  <c r="AO23" i="1"/>
  <c r="AM23" i="1"/>
  <c r="AP23" i="1"/>
  <c r="AN23" i="1"/>
  <c r="AT23" i="1"/>
  <c r="AS23" i="1"/>
  <c r="AR28" i="1" l="1"/>
  <c r="AZ24" i="1"/>
  <c r="BF24" i="1" s="1"/>
  <c r="AX27" i="1"/>
  <c r="AV16" i="1"/>
  <c r="AW16" i="1"/>
  <c r="AX16" i="1"/>
  <c r="AY16" i="1"/>
  <c r="AZ16" i="1"/>
  <c r="AY22" i="1"/>
  <c r="BE22" i="1" s="1"/>
  <c r="AV22" i="1"/>
  <c r="BB22" i="1" s="1"/>
  <c r="AW22" i="1"/>
  <c r="BC22" i="1" s="1"/>
  <c r="AX22" i="1"/>
  <c r="BD22" i="1" s="1"/>
  <c r="AZ22" i="1"/>
  <c r="BF22" i="1" s="1"/>
  <c r="AW27" i="1"/>
  <c r="AV27" i="1"/>
  <c r="AX17" i="1"/>
  <c r="AV17" i="1"/>
  <c r="AW17" i="1"/>
  <c r="AY17" i="1"/>
  <c r="AZ17" i="1"/>
  <c r="AX24" i="1"/>
  <c r="BD24" i="1" s="1"/>
  <c r="AY27" i="1"/>
  <c r="BE27" i="1" s="1"/>
  <c r="AZ19" i="1"/>
  <c r="BF19" i="1" s="1"/>
  <c r="AY19" i="1"/>
  <c r="BE19" i="1" s="1"/>
  <c r="AX19" i="1"/>
  <c r="BD19" i="1" s="1"/>
  <c r="AV19" i="1"/>
  <c r="BB19" i="1" s="1"/>
  <c r="AW19" i="1"/>
  <c r="BC19" i="1" s="1"/>
  <c r="AV18" i="1"/>
  <c r="AW18" i="1"/>
  <c r="AX18" i="1"/>
  <c r="AY18" i="1"/>
  <c r="AZ18" i="1"/>
  <c r="AW24" i="1"/>
  <c r="BC24" i="1" s="1"/>
  <c r="AZ27" i="1"/>
  <c r="AV20" i="1"/>
  <c r="BB20" i="1" s="1"/>
  <c r="AW20" i="1"/>
  <c r="BC20" i="1" s="1"/>
  <c r="AZ20" i="1"/>
  <c r="BF20" i="1" s="1"/>
  <c r="AX20" i="1"/>
  <c r="BD20" i="1" s="1"/>
  <c r="AY20" i="1"/>
  <c r="BE20" i="1" s="1"/>
  <c r="BI20" i="1" s="1"/>
  <c r="BH20" i="1" s="1"/>
  <c r="AV24" i="1"/>
  <c r="BB24" i="1" s="1"/>
  <c r="AY24" i="1"/>
  <c r="BE24" i="1" s="1"/>
  <c r="AZ23" i="1"/>
  <c r="BF23" i="1" s="1"/>
  <c r="AV23" i="1"/>
  <c r="BB23" i="1" s="1"/>
  <c r="AW23" i="1"/>
  <c r="BC23" i="1" s="1"/>
  <c r="AX23" i="1"/>
  <c r="BD23" i="1" s="1"/>
  <c r="AY23" i="1"/>
  <c r="BE23" i="1" s="1"/>
  <c r="AX21" i="1"/>
  <c r="BD21" i="1" s="1"/>
  <c r="AV21" i="1"/>
  <c r="BB21" i="1" s="1"/>
  <c r="AY21" i="1"/>
  <c r="BE21" i="1" s="1"/>
  <c r="AZ21" i="1"/>
  <c r="BF21" i="1" s="1"/>
  <c r="AW21" i="1"/>
  <c r="BC21" i="1" s="1"/>
  <c r="AZ26" i="1"/>
  <c r="BF26" i="1" s="1"/>
  <c r="AX26" i="1"/>
  <c r="BD26" i="1" s="1"/>
  <c r="AW26" i="1"/>
  <c r="BC26" i="1" s="1"/>
  <c r="AY26" i="1"/>
  <c r="BE26" i="1" s="1"/>
  <c r="AV26" i="1"/>
  <c r="BB26" i="1" s="1"/>
  <c r="AV25" i="1"/>
  <c r="BB25" i="1" s="1"/>
  <c r="AW25" i="1"/>
  <c r="BC25" i="1" s="1"/>
  <c r="AX25" i="1"/>
  <c r="BD25" i="1" s="1"/>
  <c r="AZ25" i="1"/>
  <c r="BF25" i="1" s="1"/>
  <c r="AY25" i="1"/>
  <c r="BE25" i="1" s="1"/>
  <c r="BF27" i="1"/>
  <c r="BD27" i="1"/>
  <c r="BB27" i="1"/>
  <c r="BC27" i="1"/>
  <c r="O19" i="1"/>
  <c r="O20" i="1"/>
  <c r="O21" i="1"/>
  <c r="O22" i="1"/>
  <c r="O23" i="1"/>
  <c r="O24" i="1"/>
  <c r="O25" i="1"/>
  <c r="O26" i="1"/>
  <c r="O28" i="1" s="1"/>
  <c r="M19" i="1"/>
  <c r="M20" i="1"/>
  <c r="M21" i="1"/>
  <c r="M22" i="1"/>
  <c r="M23" i="1"/>
  <c r="M24" i="1"/>
  <c r="M25" i="1"/>
  <c r="M26" i="1"/>
  <c r="M28" i="1" s="1"/>
  <c r="K19" i="1"/>
  <c r="K20" i="1"/>
  <c r="K21" i="1"/>
  <c r="K22" i="1"/>
  <c r="K23" i="1"/>
  <c r="K24" i="1"/>
  <c r="K25" i="1"/>
  <c r="K26" i="1"/>
  <c r="K28" i="1" s="1"/>
  <c r="I19" i="1"/>
  <c r="I20" i="1"/>
  <c r="I21" i="1"/>
  <c r="I22" i="1"/>
  <c r="I23" i="1"/>
  <c r="I24" i="1"/>
  <c r="I25" i="1"/>
  <c r="I26" i="1"/>
  <c r="I28" i="1" s="1"/>
  <c r="G19" i="1"/>
  <c r="G20" i="1"/>
  <c r="G21" i="1"/>
  <c r="G22" i="1"/>
  <c r="G23" i="1"/>
  <c r="G24" i="1"/>
  <c r="G25" i="1"/>
  <c r="G26" i="1"/>
  <c r="G28" i="1" s="1"/>
  <c r="BI23" i="1" l="1"/>
  <c r="BH23" i="1" s="1"/>
  <c r="BI21" i="1"/>
  <c r="BH21" i="1" s="1"/>
  <c r="BI22" i="1"/>
  <c r="BH22" i="1" s="1"/>
  <c r="BI19" i="1"/>
  <c r="BH19" i="1" s="1"/>
  <c r="BI25" i="1"/>
  <c r="BH25" i="1" s="1"/>
  <c r="BI24" i="1"/>
  <c r="BH24" i="1" s="1"/>
  <c r="BI27" i="1"/>
  <c r="BI26" i="1"/>
  <c r="BH26" i="1" s="1"/>
  <c r="M18" i="1"/>
  <c r="K18" i="1"/>
  <c r="I18" i="1"/>
  <c r="G18" i="1"/>
  <c r="BH27" i="1" l="1"/>
  <c r="Z29" i="1"/>
  <c r="AA29" i="1"/>
  <c r="Z30" i="1"/>
  <c r="AA30" i="1"/>
  <c r="Z31" i="1"/>
  <c r="AA31" i="1"/>
  <c r="Z32" i="1"/>
  <c r="AA32" i="1"/>
  <c r="Z33" i="1"/>
  <c r="AA33" i="1"/>
  <c r="Z34" i="1"/>
  <c r="AA34" i="1"/>
  <c r="Z35" i="1"/>
  <c r="AA35" i="1"/>
  <c r="Z36" i="1"/>
  <c r="AA36" i="1"/>
  <c r="Z37" i="1"/>
  <c r="AA37" i="1"/>
  <c r="Z38" i="1"/>
  <c r="AA38" i="1"/>
  <c r="Z39" i="1"/>
  <c r="AA39" i="1"/>
  <c r="Z40" i="1"/>
  <c r="AA40" i="1"/>
  <c r="Z41" i="1"/>
  <c r="AA41" i="1"/>
  <c r="Z42" i="1"/>
  <c r="AA42" i="1"/>
  <c r="Z43" i="1"/>
  <c r="AA43" i="1"/>
  <c r="Z44" i="1"/>
  <c r="AA44" i="1"/>
  <c r="Z45" i="1"/>
  <c r="AA45" i="1"/>
  <c r="Z46" i="1"/>
  <c r="AA46" i="1"/>
  <c r="Z47" i="1"/>
  <c r="AA47" i="1"/>
  <c r="Z48" i="1"/>
  <c r="AA48" i="1"/>
  <c r="Z49" i="1"/>
  <c r="AA49" i="1"/>
  <c r="Z50" i="1"/>
  <c r="AA50" i="1"/>
  <c r="Z51" i="1"/>
  <c r="AA51" i="1"/>
  <c r="Z52" i="1"/>
  <c r="AA52" i="1"/>
  <c r="Z53" i="1"/>
  <c r="AA53" i="1"/>
  <c r="Z54" i="1"/>
  <c r="AA54" i="1"/>
  <c r="Z55" i="1"/>
  <c r="AA55" i="1"/>
  <c r="Z56" i="1"/>
  <c r="AA56" i="1"/>
  <c r="Z57" i="1"/>
  <c r="AA57" i="1"/>
  <c r="Z58" i="1"/>
  <c r="AA58" i="1"/>
  <c r="Z59" i="1"/>
  <c r="AA59" i="1"/>
  <c r="Z60" i="1"/>
  <c r="AA60" i="1"/>
  <c r="Z61" i="1"/>
  <c r="AA61" i="1"/>
  <c r="Z62" i="1"/>
  <c r="AA62" i="1"/>
  <c r="Z63" i="1"/>
  <c r="AA63" i="1"/>
  <c r="Z64" i="1"/>
  <c r="AA64" i="1"/>
  <c r="Z65" i="1"/>
  <c r="AA65" i="1"/>
  <c r="Z66" i="1"/>
  <c r="AA66" i="1"/>
  <c r="Z67" i="1"/>
  <c r="AA67" i="1"/>
  <c r="Z68" i="1"/>
  <c r="AA68" i="1"/>
  <c r="Z69" i="1"/>
  <c r="AA69" i="1"/>
  <c r="Z70" i="1"/>
  <c r="AA70" i="1"/>
  <c r="Z71" i="1"/>
  <c r="AA71" i="1"/>
  <c r="Z72" i="1"/>
  <c r="AA72" i="1"/>
  <c r="Z73" i="1"/>
  <c r="AA73" i="1"/>
  <c r="Z74" i="1"/>
  <c r="AA74" i="1"/>
  <c r="Z75" i="1"/>
  <c r="AA75" i="1"/>
  <c r="Z76" i="1"/>
  <c r="AA76" i="1"/>
  <c r="Z77" i="1"/>
  <c r="AA77" i="1"/>
  <c r="Z78" i="1"/>
  <c r="AA78" i="1"/>
  <c r="Z79" i="1"/>
  <c r="AA79" i="1"/>
  <c r="Z80" i="1"/>
  <c r="AA80" i="1"/>
  <c r="Z81" i="1"/>
  <c r="AA81" i="1"/>
  <c r="Z82" i="1"/>
  <c r="AA82" i="1"/>
  <c r="Z83" i="1"/>
  <c r="AA83" i="1"/>
  <c r="Z84" i="1"/>
  <c r="AA84" i="1"/>
  <c r="Z85" i="1"/>
  <c r="AA85" i="1"/>
  <c r="Z86" i="1"/>
  <c r="AA86" i="1"/>
  <c r="Z87" i="1"/>
  <c r="AA87" i="1"/>
  <c r="Z88" i="1"/>
  <c r="AA88" i="1"/>
  <c r="Z89" i="1"/>
  <c r="AA89" i="1"/>
  <c r="Z90" i="1"/>
  <c r="AA90" i="1"/>
  <c r="Z91" i="1"/>
  <c r="AA91" i="1"/>
  <c r="Z92" i="1"/>
  <c r="AA92" i="1"/>
  <c r="Z93" i="1"/>
  <c r="AA93" i="1"/>
  <c r="Z94" i="1"/>
  <c r="AA94" i="1"/>
  <c r="Z95" i="1"/>
  <c r="AA95" i="1"/>
  <c r="Z96" i="1"/>
  <c r="AA96" i="1"/>
  <c r="Z97" i="1"/>
  <c r="AA97" i="1"/>
  <c r="Z98" i="1"/>
  <c r="AA98" i="1"/>
  <c r="Z99" i="1"/>
  <c r="AA99" i="1"/>
  <c r="Z100" i="1"/>
  <c r="AA100" i="1"/>
  <c r="Z101" i="1"/>
  <c r="AA101" i="1"/>
  <c r="Z102" i="1"/>
  <c r="AA102" i="1"/>
  <c r="Z103" i="1"/>
  <c r="AA103" i="1"/>
  <c r="Z104" i="1"/>
  <c r="AA104" i="1"/>
  <c r="Z105" i="1"/>
  <c r="AA105" i="1"/>
  <c r="Z106" i="1"/>
  <c r="AA106" i="1"/>
  <c r="Z107" i="1"/>
  <c r="AA107" i="1"/>
  <c r="Z108" i="1"/>
  <c r="AA108" i="1"/>
  <c r="Z109" i="1"/>
  <c r="AA109" i="1"/>
  <c r="Z110" i="1"/>
  <c r="AA110" i="1"/>
  <c r="Z111" i="1"/>
  <c r="AA111" i="1"/>
  <c r="Z112" i="1"/>
  <c r="AA112" i="1"/>
  <c r="Z113" i="1"/>
  <c r="AA113" i="1"/>
  <c r="Z114" i="1"/>
  <c r="AA114" i="1"/>
  <c r="Z115" i="1"/>
  <c r="AA115" i="1"/>
  <c r="Z116" i="1"/>
  <c r="AA116" i="1"/>
  <c r="Z117" i="1"/>
  <c r="AA117" i="1"/>
  <c r="Z118" i="1"/>
  <c r="AA118" i="1"/>
  <c r="Z119" i="1"/>
  <c r="AA119" i="1"/>
  <c r="Z120" i="1"/>
  <c r="AA120" i="1"/>
  <c r="Z121" i="1"/>
  <c r="AA121" i="1"/>
  <c r="Z122" i="1"/>
  <c r="AA122" i="1"/>
  <c r="Z123" i="1"/>
  <c r="AA123" i="1"/>
  <c r="Z124" i="1"/>
  <c r="AA124" i="1"/>
  <c r="Z125" i="1"/>
  <c r="AA125" i="1"/>
  <c r="Z126" i="1"/>
  <c r="AA126" i="1"/>
  <c r="Z127" i="1"/>
  <c r="AA127" i="1"/>
  <c r="Z128" i="1"/>
  <c r="AA128" i="1"/>
  <c r="Z129" i="1"/>
  <c r="AA129" i="1"/>
  <c r="Z130" i="1"/>
  <c r="AA130" i="1"/>
  <c r="Z131" i="1"/>
  <c r="AA131" i="1"/>
  <c r="Z132" i="1"/>
  <c r="AA132" i="1"/>
  <c r="Z133" i="1"/>
  <c r="AA133" i="1"/>
  <c r="Z134" i="1"/>
  <c r="AA134" i="1"/>
  <c r="Z135" i="1"/>
  <c r="AA135" i="1"/>
  <c r="Z136" i="1"/>
  <c r="AA136" i="1"/>
  <c r="Z137" i="1"/>
  <c r="AA137" i="1"/>
  <c r="Z138" i="1"/>
  <c r="AA138" i="1"/>
  <c r="Z139" i="1"/>
  <c r="AA139" i="1"/>
  <c r="Z140" i="1"/>
  <c r="AA140" i="1"/>
  <c r="Z141" i="1"/>
  <c r="AA141" i="1"/>
  <c r="Z142" i="1"/>
  <c r="AA142" i="1"/>
  <c r="Z143" i="1"/>
  <c r="AA143" i="1"/>
  <c r="Z144" i="1"/>
  <c r="AA144" i="1"/>
  <c r="Z145" i="1"/>
  <c r="AA145" i="1"/>
  <c r="Z146" i="1"/>
  <c r="AA146" i="1"/>
  <c r="Z147" i="1"/>
  <c r="AA147" i="1"/>
  <c r="Z148" i="1"/>
  <c r="AA148" i="1"/>
  <c r="Z149" i="1"/>
  <c r="AA149" i="1"/>
  <c r="Z150" i="1"/>
  <c r="AA150" i="1"/>
  <c r="Z151" i="1"/>
  <c r="AA151" i="1"/>
  <c r="Z152" i="1"/>
  <c r="AA152" i="1"/>
  <c r="Z153" i="1"/>
  <c r="AA153" i="1"/>
  <c r="Z154" i="1"/>
  <c r="AA154" i="1"/>
  <c r="Z155" i="1"/>
  <c r="AA155" i="1"/>
  <c r="Z156" i="1"/>
  <c r="AA156" i="1"/>
  <c r="Z157" i="1"/>
  <c r="AA157" i="1"/>
  <c r="Z158" i="1"/>
  <c r="AA158" i="1"/>
  <c r="Z159" i="1"/>
  <c r="AA159" i="1"/>
  <c r="Z160" i="1"/>
  <c r="AA160" i="1"/>
  <c r="Z161" i="1"/>
  <c r="AA161" i="1"/>
  <c r="Z162" i="1"/>
  <c r="AA162" i="1"/>
  <c r="Z15" i="1"/>
  <c r="AA13" i="1"/>
  <c r="Z13" i="1"/>
  <c r="AP13" i="1" s="1"/>
  <c r="O16" i="1"/>
  <c r="O17" i="1"/>
  <c r="O18" i="1"/>
  <c r="O29" i="1"/>
  <c r="O30" i="1"/>
  <c r="O31" i="1"/>
  <c r="O32" i="1"/>
  <c r="O33" i="1"/>
  <c r="O34" i="1"/>
  <c r="O35" i="1"/>
  <c r="O36" i="1"/>
  <c r="O37" i="1"/>
  <c r="O38" i="1"/>
  <c r="O39" i="1"/>
  <c r="O40" i="1"/>
  <c r="O41" i="1"/>
  <c r="O42" i="1"/>
  <c r="O43" i="1"/>
  <c r="O44" i="1"/>
  <c r="O45" i="1"/>
  <c r="O46" i="1"/>
  <c r="O47" i="1"/>
  <c r="O48" i="1"/>
  <c r="O49" i="1"/>
  <c r="O50" i="1"/>
  <c r="O51" i="1"/>
  <c r="O52" i="1"/>
  <c r="O53" i="1"/>
  <c r="O54" i="1"/>
  <c r="O55" i="1"/>
  <c r="O56" i="1"/>
  <c r="O57" i="1"/>
  <c r="O58" i="1"/>
  <c r="O59" i="1"/>
  <c r="O60" i="1"/>
  <c r="O61" i="1"/>
  <c r="O62" i="1"/>
  <c r="O63" i="1"/>
  <c r="O64" i="1"/>
  <c r="O65" i="1"/>
  <c r="O66" i="1"/>
  <c r="O67" i="1"/>
  <c r="O68" i="1"/>
  <c r="O69" i="1"/>
  <c r="O70" i="1"/>
  <c r="O71" i="1"/>
  <c r="O72" i="1"/>
  <c r="O73" i="1"/>
  <c r="O74" i="1"/>
  <c r="O75" i="1"/>
  <c r="O76" i="1"/>
  <c r="O77" i="1"/>
  <c r="O78" i="1"/>
  <c r="O79" i="1"/>
  <c r="O80" i="1"/>
  <c r="O81" i="1"/>
  <c r="O82" i="1"/>
  <c r="O83" i="1"/>
  <c r="O84" i="1"/>
  <c r="O85" i="1"/>
  <c r="O86" i="1"/>
  <c r="O87" i="1"/>
  <c r="O88" i="1"/>
  <c r="O89" i="1"/>
  <c r="O90" i="1"/>
  <c r="O91" i="1"/>
  <c r="O92" i="1"/>
  <c r="O93" i="1"/>
  <c r="O94" i="1"/>
  <c r="O95" i="1"/>
  <c r="O96" i="1"/>
  <c r="O97" i="1"/>
  <c r="O98" i="1"/>
  <c r="O99" i="1"/>
  <c r="O100" i="1"/>
  <c r="O101" i="1"/>
  <c r="O102" i="1"/>
  <c r="O103" i="1"/>
  <c r="O104" i="1"/>
  <c r="O105" i="1"/>
  <c r="O106" i="1"/>
  <c r="O107" i="1"/>
  <c r="O108" i="1"/>
  <c r="O109" i="1"/>
  <c r="O110" i="1"/>
  <c r="O111" i="1"/>
  <c r="O112" i="1"/>
  <c r="O113" i="1"/>
  <c r="O114" i="1"/>
  <c r="O115" i="1"/>
  <c r="O116" i="1"/>
  <c r="O117" i="1"/>
  <c r="O118" i="1"/>
  <c r="O119" i="1"/>
  <c r="O120" i="1"/>
  <c r="O121" i="1"/>
  <c r="O122" i="1"/>
  <c r="O123" i="1"/>
  <c r="O124" i="1"/>
  <c r="O125" i="1"/>
  <c r="O126" i="1"/>
  <c r="O127" i="1"/>
  <c r="O128" i="1"/>
  <c r="O129" i="1"/>
  <c r="O130" i="1"/>
  <c r="O131" i="1"/>
  <c r="O132" i="1"/>
  <c r="O133" i="1"/>
  <c r="O134" i="1"/>
  <c r="O135" i="1"/>
  <c r="O136" i="1"/>
  <c r="O137" i="1"/>
  <c r="O138" i="1"/>
  <c r="O139" i="1"/>
  <c r="O140" i="1"/>
  <c r="O141" i="1"/>
  <c r="O142" i="1"/>
  <c r="O143" i="1"/>
  <c r="O144" i="1"/>
  <c r="O145" i="1"/>
  <c r="O146" i="1"/>
  <c r="O147" i="1"/>
  <c r="O148" i="1"/>
  <c r="O149" i="1"/>
  <c r="O150" i="1"/>
  <c r="O151" i="1"/>
  <c r="O152" i="1"/>
  <c r="O153" i="1"/>
  <c r="O154" i="1"/>
  <c r="O155" i="1"/>
  <c r="O156" i="1"/>
  <c r="O157" i="1"/>
  <c r="O158" i="1"/>
  <c r="O159" i="1"/>
  <c r="O160" i="1"/>
  <c r="O161" i="1"/>
  <c r="O162" i="1"/>
  <c r="O163" i="1"/>
  <c r="O164" i="1"/>
  <c r="O165" i="1"/>
  <c r="M16" i="1"/>
  <c r="M17" i="1"/>
  <c r="M29" i="1"/>
  <c r="M30" i="1"/>
  <c r="M31" i="1"/>
  <c r="M32" i="1"/>
  <c r="M33" i="1"/>
  <c r="M34" i="1"/>
  <c r="M35" i="1"/>
  <c r="M36" i="1"/>
  <c r="M37" i="1"/>
  <c r="M38" i="1"/>
  <c r="M39" i="1"/>
  <c r="M40" i="1"/>
  <c r="M41" i="1"/>
  <c r="M42" i="1"/>
  <c r="M43" i="1"/>
  <c r="M44" i="1"/>
  <c r="M45" i="1"/>
  <c r="M46" i="1"/>
  <c r="M47" i="1"/>
  <c r="M48" i="1"/>
  <c r="M49" i="1"/>
  <c r="M50" i="1"/>
  <c r="M51" i="1"/>
  <c r="M52" i="1"/>
  <c r="M53" i="1"/>
  <c r="M54" i="1"/>
  <c r="M55" i="1"/>
  <c r="M56" i="1"/>
  <c r="M57" i="1"/>
  <c r="M58" i="1"/>
  <c r="M59" i="1"/>
  <c r="M60" i="1"/>
  <c r="M61" i="1"/>
  <c r="M62" i="1"/>
  <c r="M63" i="1"/>
  <c r="M64" i="1"/>
  <c r="M65" i="1"/>
  <c r="M66" i="1"/>
  <c r="M67" i="1"/>
  <c r="M68" i="1"/>
  <c r="M69" i="1"/>
  <c r="M70" i="1"/>
  <c r="M71" i="1"/>
  <c r="M72" i="1"/>
  <c r="M73" i="1"/>
  <c r="M74" i="1"/>
  <c r="M75" i="1"/>
  <c r="M76" i="1"/>
  <c r="M77" i="1"/>
  <c r="M78" i="1"/>
  <c r="M79" i="1"/>
  <c r="M80" i="1"/>
  <c r="M81" i="1"/>
  <c r="M82" i="1"/>
  <c r="M83" i="1"/>
  <c r="M84" i="1"/>
  <c r="M85" i="1"/>
  <c r="M86" i="1"/>
  <c r="M87" i="1"/>
  <c r="M88" i="1"/>
  <c r="M89" i="1"/>
  <c r="M90" i="1"/>
  <c r="M91" i="1"/>
  <c r="M92" i="1"/>
  <c r="M93" i="1"/>
  <c r="M94" i="1"/>
  <c r="M95" i="1"/>
  <c r="M96" i="1"/>
  <c r="M97" i="1"/>
  <c r="M98" i="1"/>
  <c r="M99" i="1"/>
  <c r="M100" i="1"/>
  <c r="M101" i="1"/>
  <c r="M102" i="1"/>
  <c r="M103" i="1"/>
  <c r="M104" i="1"/>
  <c r="M105" i="1"/>
  <c r="M106" i="1"/>
  <c r="M107" i="1"/>
  <c r="M108" i="1"/>
  <c r="M109" i="1"/>
  <c r="M110" i="1"/>
  <c r="M111" i="1"/>
  <c r="M112" i="1"/>
  <c r="M113" i="1"/>
  <c r="M114" i="1"/>
  <c r="M115" i="1"/>
  <c r="M116" i="1"/>
  <c r="M117" i="1"/>
  <c r="M118" i="1"/>
  <c r="M119" i="1"/>
  <c r="M120" i="1"/>
  <c r="M121" i="1"/>
  <c r="M122" i="1"/>
  <c r="M123" i="1"/>
  <c r="M124" i="1"/>
  <c r="M125" i="1"/>
  <c r="M126" i="1"/>
  <c r="M127" i="1"/>
  <c r="M128" i="1"/>
  <c r="M129" i="1"/>
  <c r="M130" i="1"/>
  <c r="M131" i="1"/>
  <c r="M132" i="1"/>
  <c r="M133" i="1"/>
  <c r="M134" i="1"/>
  <c r="M135" i="1"/>
  <c r="M136" i="1"/>
  <c r="M137" i="1"/>
  <c r="M138" i="1"/>
  <c r="M139" i="1"/>
  <c r="M140" i="1"/>
  <c r="M141" i="1"/>
  <c r="M142" i="1"/>
  <c r="M143" i="1"/>
  <c r="M144" i="1"/>
  <c r="M145" i="1"/>
  <c r="M146" i="1"/>
  <c r="M147" i="1"/>
  <c r="M148" i="1"/>
  <c r="M149" i="1"/>
  <c r="M150" i="1"/>
  <c r="M151" i="1"/>
  <c r="M152" i="1"/>
  <c r="M153" i="1"/>
  <c r="M154" i="1"/>
  <c r="M155" i="1"/>
  <c r="M156" i="1"/>
  <c r="M157" i="1"/>
  <c r="M158" i="1"/>
  <c r="M159" i="1"/>
  <c r="M160" i="1"/>
  <c r="M161" i="1"/>
  <c r="M162" i="1"/>
  <c r="M163" i="1"/>
  <c r="M164" i="1"/>
  <c r="M165" i="1"/>
  <c r="O15" i="1"/>
  <c r="M15" i="1"/>
  <c r="K15" i="1"/>
  <c r="G15" i="1" l="1"/>
  <c r="Y15" i="1"/>
  <c r="W15" i="1"/>
  <c r="K165" i="1"/>
  <c r="I165" i="1"/>
  <c r="K164" i="1"/>
  <c r="I164" i="1"/>
  <c r="K163" i="1"/>
  <c r="I163" i="1"/>
  <c r="Y162" i="1"/>
  <c r="X162" i="1"/>
  <c r="W162" i="1"/>
  <c r="K162" i="1"/>
  <c r="I162" i="1"/>
  <c r="G162" i="1"/>
  <c r="Y161" i="1"/>
  <c r="X161" i="1"/>
  <c r="W161" i="1"/>
  <c r="K161" i="1"/>
  <c r="I161" i="1"/>
  <c r="G161" i="1"/>
  <c r="Y160" i="1"/>
  <c r="X160" i="1"/>
  <c r="W160" i="1"/>
  <c r="K160" i="1"/>
  <c r="I160" i="1"/>
  <c r="G160" i="1"/>
  <c r="Y159" i="1"/>
  <c r="X159" i="1"/>
  <c r="W159" i="1"/>
  <c r="K159" i="1"/>
  <c r="I159" i="1"/>
  <c r="G159" i="1"/>
  <c r="Y158" i="1"/>
  <c r="X158" i="1"/>
  <c r="W158" i="1"/>
  <c r="K158" i="1"/>
  <c r="I158" i="1"/>
  <c r="G158" i="1"/>
  <c r="Y157" i="1"/>
  <c r="X157" i="1"/>
  <c r="W157" i="1"/>
  <c r="K157" i="1"/>
  <c r="I157" i="1"/>
  <c r="G157" i="1"/>
  <c r="Y156" i="1"/>
  <c r="X156" i="1"/>
  <c r="W156" i="1"/>
  <c r="K156" i="1"/>
  <c r="I156" i="1"/>
  <c r="G156" i="1"/>
  <c r="Y155" i="1"/>
  <c r="X155" i="1"/>
  <c r="W155" i="1"/>
  <c r="K155" i="1"/>
  <c r="I155" i="1"/>
  <c r="G155" i="1"/>
  <c r="Y154" i="1"/>
  <c r="X154" i="1"/>
  <c r="W154" i="1"/>
  <c r="K154" i="1"/>
  <c r="I154" i="1"/>
  <c r="G154" i="1"/>
  <c r="Y153" i="1"/>
  <c r="X153" i="1"/>
  <c r="W153" i="1"/>
  <c r="K153" i="1"/>
  <c r="I153" i="1"/>
  <c r="G153" i="1"/>
  <c r="Y152" i="1"/>
  <c r="X152" i="1"/>
  <c r="W152" i="1"/>
  <c r="K152" i="1"/>
  <c r="I152" i="1"/>
  <c r="G152" i="1"/>
  <c r="Y151" i="1"/>
  <c r="X151" i="1"/>
  <c r="W151" i="1"/>
  <c r="K151" i="1"/>
  <c r="I151" i="1"/>
  <c r="G151" i="1"/>
  <c r="Y150" i="1"/>
  <c r="X150" i="1"/>
  <c r="W150" i="1"/>
  <c r="K150" i="1"/>
  <c r="I150" i="1"/>
  <c r="G150" i="1"/>
  <c r="Y149" i="1"/>
  <c r="X149" i="1"/>
  <c r="W149" i="1"/>
  <c r="K149" i="1"/>
  <c r="I149" i="1"/>
  <c r="G149" i="1"/>
  <c r="Y148" i="1"/>
  <c r="X148" i="1"/>
  <c r="W148" i="1"/>
  <c r="K148" i="1"/>
  <c r="I148" i="1"/>
  <c r="G148" i="1"/>
  <c r="Y147" i="1"/>
  <c r="X147" i="1"/>
  <c r="W147" i="1"/>
  <c r="K147" i="1"/>
  <c r="I147" i="1"/>
  <c r="G147" i="1"/>
  <c r="Y146" i="1"/>
  <c r="X146" i="1"/>
  <c r="W146" i="1"/>
  <c r="K146" i="1"/>
  <c r="I146" i="1"/>
  <c r="G146" i="1"/>
  <c r="Y145" i="1"/>
  <c r="X145" i="1"/>
  <c r="W145" i="1"/>
  <c r="K145" i="1"/>
  <c r="I145" i="1"/>
  <c r="G145" i="1"/>
  <c r="Y144" i="1"/>
  <c r="X144" i="1"/>
  <c r="W144" i="1"/>
  <c r="K144" i="1"/>
  <c r="I144" i="1"/>
  <c r="G144" i="1"/>
  <c r="Y143" i="1"/>
  <c r="X143" i="1"/>
  <c r="W143" i="1"/>
  <c r="K143" i="1"/>
  <c r="I143" i="1"/>
  <c r="G143" i="1"/>
  <c r="Y142" i="1"/>
  <c r="X142" i="1"/>
  <c r="W142" i="1"/>
  <c r="K142" i="1"/>
  <c r="I142" i="1"/>
  <c r="G142" i="1"/>
  <c r="Y141" i="1"/>
  <c r="X141" i="1"/>
  <c r="W141" i="1"/>
  <c r="K141" i="1"/>
  <c r="I141" i="1"/>
  <c r="G141" i="1"/>
  <c r="Y140" i="1"/>
  <c r="X140" i="1"/>
  <c r="W140" i="1"/>
  <c r="K140" i="1"/>
  <c r="I140" i="1"/>
  <c r="G140" i="1"/>
  <c r="Y139" i="1"/>
  <c r="X139" i="1"/>
  <c r="W139" i="1"/>
  <c r="K139" i="1"/>
  <c r="I139" i="1"/>
  <c r="G139" i="1"/>
  <c r="Y138" i="1"/>
  <c r="X138" i="1"/>
  <c r="W138" i="1"/>
  <c r="K138" i="1"/>
  <c r="I138" i="1"/>
  <c r="G138" i="1"/>
  <c r="Y137" i="1"/>
  <c r="X137" i="1"/>
  <c r="W137" i="1"/>
  <c r="K137" i="1"/>
  <c r="I137" i="1"/>
  <c r="G137" i="1"/>
  <c r="Y136" i="1"/>
  <c r="X136" i="1"/>
  <c r="W136" i="1"/>
  <c r="K136" i="1"/>
  <c r="I136" i="1"/>
  <c r="G136" i="1"/>
  <c r="Y135" i="1"/>
  <c r="X135" i="1"/>
  <c r="W135" i="1"/>
  <c r="K135" i="1"/>
  <c r="I135" i="1"/>
  <c r="G135" i="1"/>
  <c r="Y134" i="1"/>
  <c r="X134" i="1"/>
  <c r="W134" i="1"/>
  <c r="K134" i="1"/>
  <c r="I134" i="1"/>
  <c r="G134" i="1"/>
  <c r="Y133" i="1"/>
  <c r="X133" i="1"/>
  <c r="W133" i="1"/>
  <c r="K133" i="1"/>
  <c r="I133" i="1"/>
  <c r="G133" i="1"/>
  <c r="Y132" i="1"/>
  <c r="X132" i="1"/>
  <c r="W132" i="1"/>
  <c r="K132" i="1"/>
  <c r="I132" i="1"/>
  <c r="G132" i="1"/>
  <c r="Y131" i="1"/>
  <c r="X131" i="1"/>
  <c r="W131" i="1"/>
  <c r="K131" i="1"/>
  <c r="I131" i="1"/>
  <c r="G131" i="1"/>
  <c r="Y130" i="1"/>
  <c r="X130" i="1"/>
  <c r="W130" i="1"/>
  <c r="K130" i="1"/>
  <c r="I130" i="1"/>
  <c r="G130" i="1"/>
  <c r="Y129" i="1"/>
  <c r="X129" i="1"/>
  <c r="W129" i="1"/>
  <c r="K129" i="1"/>
  <c r="I129" i="1"/>
  <c r="G129" i="1"/>
  <c r="Y128" i="1"/>
  <c r="X128" i="1"/>
  <c r="W128" i="1"/>
  <c r="K128" i="1"/>
  <c r="I128" i="1"/>
  <c r="G128" i="1"/>
  <c r="Y127" i="1"/>
  <c r="X127" i="1"/>
  <c r="W127" i="1"/>
  <c r="K127" i="1"/>
  <c r="I127" i="1"/>
  <c r="G127" i="1"/>
  <c r="Y126" i="1"/>
  <c r="X126" i="1"/>
  <c r="W126" i="1"/>
  <c r="K126" i="1"/>
  <c r="I126" i="1"/>
  <c r="G126" i="1"/>
  <c r="Y125" i="1"/>
  <c r="X125" i="1"/>
  <c r="W125" i="1"/>
  <c r="K125" i="1"/>
  <c r="I125" i="1"/>
  <c r="G125" i="1"/>
  <c r="Y124" i="1"/>
  <c r="X124" i="1"/>
  <c r="W124" i="1"/>
  <c r="K124" i="1"/>
  <c r="I124" i="1"/>
  <c r="G124" i="1"/>
  <c r="Y123" i="1"/>
  <c r="X123" i="1"/>
  <c r="W123" i="1"/>
  <c r="K123" i="1"/>
  <c r="I123" i="1"/>
  <c r="G123" i="1"/>
  <c r="Y122" i="1"/>
  <c r="X122" i="1"/>
  <c r="W122" i="1"/>
  <c r="K122" i="1"/>
  <c r="I122" i="1"/>
  <c r="G122" i="1"/>
  <c r="Y121" i="1"/>
  <c r="X121" i="1"/>
  <c r="W121" i="1"/>
  <c r="K121" i="1"/>
  <c r="I121" i="1"/>
  <c r="G121" i="1"/>
  <c r="Y120" i="1"/>
  <c r="X120" i="1"/>
  <c r="W120" i="1"/>
  <c r="K120" i="1"/>
  <c r="I120" i="1"/>
  <c r="G120" i="1"/>
  <c r="Y119" i="1"/>
  <c r="X119" i="1"/>
  <c r="W119" i="1"/>
  <c r="K119" i="1"/>
  <c r="I119" i="1"/>
  <c r="G119" i="1"/>
  <c r="Y118" i="1"/>
  <c r="X118" i="1"/>
  <c r="W118" i="1"/>
  <c r="K118" i="1"/>
  <c r="I118" i="1"/>
  <c r="G118" i="1"/>
  <c r="Y117" i="1"/>
  <c r="X117" i="1"/>
  <c r="W117" i="1"/>
  <c r="K117" i="1"/>
  <c r="I117" i="1"/>
  <c r="G117" i="1"/>
  <c r="Y116" i="1"/>
  <c r="X116" i="1"/>
  <c r="W116" i="1"/>
  <c r="K116" i="1"/>
  <c r="I116" i="1"/>
  <c r="G116" i="1"/>
  <c r="Y115" i="1"/>
  <c r="X115" i="1"/>
  <c r="W115" i="1"/>
  <c r="K115" i="1"/>
  <c r="I115" i="1"/>
  <c r="G115" i="1"/>
  <c r="Y114" i="1"/>
  <c r="X114" i="1"/>
  <c r="W114" i="1"/>
  <c r="K114" i="1"/>
  <c r="I114" i="1"/>
  <c r="G114" i="1"/>
  <c r="Y113" i="1"/>
  <c r="X113" i="1"/>
  <c r="W113" i="1"/>
  <c r="K113" i="1"/>
  <c r="I113" i="1"/>
  <c r="G113" i="1"/>
  <c r="Y112" i="1"/>
  <c r="X112" i="1"/>
  <c r="W112" i="1"/>
  <c r="K112" i="1"/>
  <c r="I112" i="1"/>
  <c r="G112" i="1"/>
  <c r="Y111" i="1"/>
  <c r="X111" i="1"/>
  <c r="W111" i="1"/>
  <c r="K111" i="1"/>
  <c r="I111" i="1"/>
  <c r="G111" i="1"/>
  <c r="Y110" i="1"/>
  <c r="X110" i="1"/>
  <c r="W110" i="1"/>
  <c r="K110" i="1"/>
  <c r="I110" i="1"/>
  <c r="G110" i="1"/>
  <c r="Y109" i="1"/>
  <c r="X109" i="1"/>
  <c r="W109" i="1"/>
  <c r="K109" i="1"/>
  <c r="I109" i="1"/>
  <c r="G109" i="1"/>
  <c r="Y108" i="1"/>
  <c r="X108" i="1"/>
  <c r="W108" i="1"/>
  <c r="K108" i="1"/>
  <c r="I108" i="1"/>
  <c r="G108" i="1"/>
  <c r="Y107" i="1"/>
  <c r="X107" i="1"/>
  <c r="W107" i="1"/>
  <c r="K107" i="1"/>
  <c r="I107" i="1"/>
  <c r="G107" i="1"/>
  <c r="Y106" i="1"/>
  <c r="X106" i="1"/>
  <c r="W106" i="1"/>
  <c r="K106" i="1"/>
  <c r="I106" i="1"/>
  <c r="G106" i="1"/>
  <c r="Y105" i="1"/>
  <c r="X105" i="1"/>
  <c r="W105" i="1"/>
  <c r="K105" i="1"/>
  <c r="I105" i="1"/>
  <c r="G105" i="1"/>
  <c r="Y104" i="1"/>
  <c r="X104" i="1"/>
  <c r="W104" i="1"/>
  <c r="K104" i="1"/>
  <c r="I104" i="1"/>
  <c r="G104" i="1"/>
  <c r="Y103" i="1"/>
  <c r="X103" i="1"/>
  <c r="W103" i="1"/>
  <c r="K103" i="1"/>
  <c r="I103" i="1"/>
  <c r="G103" i="1"/>
  <c r="Y102" i="1"/>
  <c r="X102" i="1"/>
  <c r="W102" i="1"/>
  <c r="K102" i="1"/>
  <c r="I102" i="1"/>
  <c r="G102" i="1"/>
  <c r="Y101" i="1"/>
  <c r="X101" i="1"/>
  <c r="W101" i="1"/>
  <c r="K101" i="1"/>
  <c r="I101" i="1"/>
  <c r="G101" i="1"/>
  <c r="Y100" i="1"/>
  <c r="X100" i="1"/>
  <c r="W100" i="1"/>
  <c r="K100" i="1"/>
  <c r="I100" i="1"/>
  <c r="G100" i="1"/>
  <c r="Y99" i="1"/>
  <c r="X99" i="1"/>
  <c r="W99" i="1"/>
  <c r="K99" i="1"/>
  <c r="I99" i="1"/>
  <c r="G99" i="1"/>
  <c r="Y98" i="1"/>
  <c r="X98" i="1"/>
  <c r="W98" i="1"/>
  <c r="K98" i="1"/>
  <c r="I98" i="1"/>
  <c r="G98" i="1"/>
  <c r="Y97" i="1"/>
  <c r="X97" i="1"/>
  <c r="W97" i="1"/>
  <c r="K97" i="1"/>
  <c r="I97" i="1"/>
  <c r="G97" i="1"/>
  <c r="Y96" i="1"/>
  <c r="X96" i="1"/>
  <c r="W96" i="1"/>
  <c r="K96" i="1"/>
  <c r="I96" i="1"/>
  <c r="G96" i="1"/>
  <c r="Y95" i="1"/>
  <c r="X95" i="1"/>
  <c r="W95" i="1"/>
  <c r="K95" i="1"/>
  <c r="I95" i="1"/>
  <c r="G95" i="1"/>
  <c r="Y94" i="1"/>
  <c r="X94" i="1"/>
  <c r="W94" i="1"/>
  <c r="K94" i="1"/>
  <c r="I94" i="1"/>
  <c r="G94" i="1"/>
  <c r="Y93" i="1"/>
  <c r="X93" i="1"/>
  <c r="W93" i="1"/>
  <c r="K93" i="1"/>
  <c r="I93" i="1"/>
  <c r="G93" i="1"/>
  <c r="Y92" i="1"/>
  <c r="X92" i="1"/>
  <c r="W92" i="1"/>
  <c r="K92" i="1"/>
  <c r="I92" i="1"/>
  <c r="G92" i="1"/>
  <c r="Y91" i="1"/>
  <c r="X91" i="1"/>
  <c r="W91" i="1"/>
  <c r="K91" i="1"/>
  <c r="I91" i="1"/>
  <c r="G91" i="1"/>
  <c r="Y90" i="1"/>
  <c r="X90" i="1"/>
  <c r="W90" i="1"/>
  <c r="K90" i="1"/>
  <c r="I90" i="1"/>
  <c r="G90" i="1"/>
  <c r="Y89" i="1"/>
  <c r="X89" i="1"/>
  <c r="W89" i="1"/>
  <c r="K89" i="1"/>
  <c r="I89" i="1"/>
  <c r="G89" i="1"/>
  <c r="Y88" i="1"/>
  <c r="X88" i="1"/>
  <c r="W88" i="1"/>
  <c r="K88" i="1"/>
  <c r="I88" i="1"/>
  <c r="G88" i="1"/>
  <c r="Y87" i="1"/>
  <c r="X87" i="1"/>
  <c r="W87" i="1"/>
  <c r="K87" i="1"/>
  <c r="I87" i="1"/>
  <c r="G87" i="1"/>
  <c r="Y86" i="1"/>
  <c r="X86" i="1"/>
  <c r="W86" i="1"/>
  <c r="K86" i="1"/>
  <c r="I86" i="1"/>
  <c r="G86" i="1"/>
  <c r="Y85" i="1"/>
  <c r="X85" i="1"/>
  <c r="W85" i="1"/>
  <c r="K85" i="1"/>
  <c r="I85" i="1"/>
  <c r="G85" i="1"/>
  <c r="Y84" i="1"/>
  <c r="X84" i="1"/>
  <c r="W84" i="1"/>
  <c r="K84" i="1"/>
  <c r="I84" i="1"/>
  <c r="G84" i="1"/>
  <c r="Y83" i="1"/>
  <c r="X83" i="1"/>
  <c r="W83" i="1"/>
  <c r="K83" i="1"/>
  <c r="I83" i="1"/>
  <c r="G83" i="1"/>
  <c r="Y82" i="1"/>
  <c r="X82" i="1"/>
  <c r="W82" i="1"/>
  <c r="K82" i="1"/>
  <c r="I82" i="1"/>
  <c r="G82" i="1"/>
  <c r="Y81" i="1"/>
  <c r="X81" i="1"/>
  <c r="W81" i="1"/>
  <c r="K81" i="1"/>
  <c r="I81" i="1"/>
  <c r="G81" i="1"/>
  <c r="Y80" i="1"/>
  <c r="X80" i="1"/>
  <c r="W80" i="1"/>
  <c r="K80" i="1"/>
  <c r="I80" i="1"/>
  <c r="G80" i="1"/>
  <c r="Y79" i="1"/>
  <c r="X79" i="1"/>
  <c r="W79" i="1"/>
  <c r="K79" i="1"/>
  <c r="I79" i="1"/>
  <c r="G79" i="1"/>
  <c r="Y78" i="1"/>
  <c r="X78" i="1"/>
  <c r="W78" i="1"/>
  <c r="K78" i="1"/>
  <c r="I78" i="1"/>
  <c r="G78" i="1"/>
  <c r="Y77" i="1"/>
  <c r="X77" i="1"/>
  <c r="W77" i="1"/>
  <c r="K77" i="1"/>
  <c r="I77" i="1"/>
  <c r="G77" i="1"/>
  <c r="Y76" i="1"/>
  <c r="X76" i="1"/>
  <c r="W76" i="1"/>
  <c r="K76" i="1"/>
  <c r="I76" i="1"/>
  <c r="G76" i="1"/>
  <c r="Y75" i="1"/>
  <c r="X75" i="1"/>
  <c r="W75" i="1"/>
  <c r="K75" i="1"/>
  <c r="I75" i="1"/>
  <c r="G75" i="1"/>
  <c r="Y74" i="1"/>
  <c r="X74" i="1"/>
  <c r="W74" i="1"/>
  <c r="K74" i="1"/>
  <c r="I74" i="1"/>
  <c r="G74" i="1"/>
  <c r="Y73" i="1"/>
  <c r="X73" i="1"/>
  <c r="W73" i="1"/>
  <c r="K73" i="1"/>
  <c r="I73" i="1"/>
  <c r="G73" i="1"/>
  <c r="Y72" i="1"/>
  <c r="X72" i="1"/>
  <c r="W72" i="1"/>
  <c r="K72" i="1"/>
  <c r="I72" i="1"/>
  <c r="G72" i="1"/>
  <c r="Y71" i="1"/>
  <c r="X71" i="1"/>
  <c r="W71" i="1"/>
  <c r="K71" i="1"/>
  <c r="I71" i="1"/>
  <c r="G71" i="1"/>
  <c r="Y70" i="1"/>
  <c r="X70" i="1"/>
  <c r="W70" i="1"/>
  <c r="K70" i="1"/>
  <c r="I70" i="1"/>
  <c r="G70" i="1"/>
  <c r="Y69" i="1"/>
  <c r="X69" i="1"/>
  <c r="W69" i="1"/>
  <c r="K69" i="1"/>
  <c r="I69" i="1"/>
  <c r="G69" i="1"/>
  <c r="Y68" i="1"/>
  <c r="X68" i="1"/>
  <c r="W68" i="1"/>
  <c r="K68" i="1"/>
  <c r="I68" i="1"/>
  <c r="G68" i="1"/>
  <c r="Y67" i="1"/>
  <c r="X67" i="1"/>
  <c r="W67" i="1"/>
  <c r="K67" i="1"/>
  <c r="I67" i="1"/>
  <c r="G67" i="1"/>
  <c r="Y66" i="1"/>
  <c r="X66" i="1"/>
  <c r="W66" i="1"/>
  <c r="K66" i="1"/>
  <c r="I66" i="1"/>
  <c r="G66" i="1"/>
  <c r="Y65" i="1"/>
  <c r="X65" i="1"/>
  <c r="W65" i="1"/>
  <c r="K65" i="1"/>
  <c r="I65" i="1"/>
  <c r="G65" i="1"/>
  <c r="Y64" i="1"/>
  <c r="X64" i="1"/>
  <c r="W64" i="1"/>
  <c r="K64" i="1"/>
  <c r="I64" i="1"/>
  <c r="G64" i="1"/>
  <c r="Y63" i="1"/>
  <c r="X63" i="1"/>
  <c r="W63" i="1"/>
  <c r="K63" i="1"/>
  <c r="I63" i="1"/>
  <c r="G63" i="1"/>
  <c r="Y62" i="1"/>
  <c r="X62" i="1"/>
  <c r="W62" i="1"/>
  <c r="K62" i="1"/>
  <c r="I62" i="1"/>
  <c r="G62" i="1"/>
  <c r="Y61" i="1"/>
  <c r="X61" i="1"/>
  <c r="W61" i="1"/>
  <c r="K61" i="1"/>
  <c r="I61" i="1"/>
  <c r="G61" i="1"/>
  <c r="Y60" i="1"/>
  <c r="X60" i="1"/>
  <c r="W60" i="1"/>
  <c r="K60" i="1"/>
  <c r="I60" i="1"/>
  <c r="G60" i="1"/>
  <c r="Y59" i="1"/>
  <c r="X59" i="1"/>
  <c r="W59" i="1"/>
  <c r="K59" i="1"/>
  <c r="I59" i="1"/>
  <c r="G59" i="1"/>
  <c r="Y58" i="1"/>
  <c r="X58" i="1"/>
  <c r="W58" i="1"/>
  <c r="K58" i="1"/>
  <c r="I58" i="1"/>
  <c r="G58" i="1"/>
  <c r="Y57" i="1"/>
  <c r="X57" i="1"/>
  <c r="W57" i="1"/>
  <c r="K57" i="1"/>
  <c r="I57" i="1"/>
  <c r="G57" i="1"/>
  <c r="Y56" i="1"/>
  <c r="X56" i="1"/>
  <c r="W56" i="1"/>
  <c r="K56" i="1"/>
  <c r="I56" i="1"/>
  <c r="G56" i="1"/>
  <c r="Y55" i="1"/>
  <c r="X55" i="1"/>
  <c r="W55" i="1"/>
  <c r="K55" i="1"/>
  <c r="I55" i="1"/>
  <c r="G55" i="1"/>
  <c r="Y54" i="1"/>
  <c r="X54" i="1"/>
  <c r="W54" i="1"/>
  <c r="K54" i="1"/>
  <c r="I54" i="1"/>
  <c r="G54" i="1"/>
  <c r="Y53" i="1"/>
  <c r="X53" i="1"/>
  <c r="W53" i="1"/>
  <c r="K53" i="1"/>
  <c r="I53" i="1"/>
  <c r="G53" i="1"/>
  <c r="Y52" i="1"/>
  <c r="X52" i="1"/>
  <c r="W52" i="1"/>
  <c r="K52" i="1"/>
  <c r="I52" i="1"/>
  <c r="G52" i="1"/>
  <c r="Y51" i="1"/>
  <c r="X51" i="1"/>
  <c r="W51" i="1"/>
  <c r="K51" i="1"/>
  <c r="I51" i="1"/>
  <c r="G51" i="1"/>
  <c r="Y50" i="1"/>
  <c r="X50" i="1"/>
  <c r="W50" i="1"/>
  <c r="K50" i="1"/>
  <c r="I50" i="1"/>
  <c r="G50" i="1"/>
  <c r="Y49" i="1"/>
  <c r="X49" i="1"/>
  <c r="W49" i="1"/>
  <c r="K49" i="1"/>
  <c r="I49" i="1"/>
  <c r="G49" i="1"/>
  <c r="Y48" i="1"/>
  <c r="X48" i="1"/>
  <c r="W48" i="1"/>
  <c r="K48" i="1"/>
  <c r="I48" i="1"/>
  <c r="G48" i="1"/>
  <c r="Y47" i="1"/>
  <c r="X47" i="1"/>
  <c r="W47" i="1"/>
  <c r="K47" i="1"/>
  <c r="I47" i="1"/>
  <c r="G47" i="1"/>
  <c r="Y46" i="1"/>
  <c r="X46" i="1"/>
  <c r="W46" i="1"/>
  <c r="K46" i="1"/>
  <c r="I46" i="1"/>
  <c r="G46" i="1"/>
  <c r="Y45" i="1"/>
  <c r="X45" i="1"/>
  <c r="W45" i="1"/>
  <c r="K45" i="1"/>
  <c r="I45" i="1"/>
  <c r="G45" i="1"/>
  <c r="Y44" i="1"/>
  <c r="X44" i="1"/>
  <c r="W44" i="1"/>
  <c r="K44" i="1"/>
  <c r="I44" i="1"/>
  <c r="G44" i="1"/>
  <c r="Y43" i="1"/>
  <c r="X43" i="1"/>
  <c r="W43" i="1"/>
  <c r="K43" i="1"/>
  <c r="I43" i="1"/>
  <c r="G43" i="1"/>
  <c r="Y42" i="1"/>
  <c r="X42" i="1"/>
  <c r="W42" i="1"/>
  <c r="K42" i="1"/>
  <c r="I42" i="1"/>
  <c r="G42" i="1"/>
  <c r="Y41" i="1"/>
  <c r="X41" i="1"/>
  <c r="W41" i="1"/>
  <c r="K41" i="1"/>
  <c r="I41" i="1"/>
  <c r="G41" i="1"/>
  <c r="Y40" i="1"/>
  <c r="X40" i="1"/>
  <c r="W40" i="1"/>
  <c r="K40" i="1"/>
  <c r="I40" i="1"/>
  <c r="G40" i="1"/>
  <c r="Y39" i="1"/>
  <c r="X39" i="1"/>
  <c r="W39" i="1"/>
  <c r="K39" i="1"/>
  <c r="I39" i="1"/>
  <c r="G39" i="1"/>
  <c r="Y38" i="1"/>
  <c r="X38" i="1"/>
  <c r="W38" i="1"/>
  <c r="K38" i="1"/>
  <c r="I38" i="1"/>
  <c r="G38" i="1"/>
  <c r="Y37" i="1"/>
  <c r="X37" i="1"/>
  <c r="W37" i="1"/>
  <c r="K37" i="1"/>
  <c r="I37" i="1"/>
  <c r="G37" i="1"/>
  <c r="Y36" i="1"/>
  <c r="X36" i="1"/>
  <c r="W36" i="1"/>
  <c r="K36" i="1"/>
  <c r="I36" i="1"/>
  <c r="G36" i="1"/>
  <c r="Y35" i="1"/>
  <c r="X35" i="1"/>
  <c r="W35" i="1"/>
  <c r="K35" i="1"/>
  <c r="I35" i="1"/>
  <c r="G35" i="1"/>
  <c r="Y34" i="1"/>
  <c r="X34" i="1"/>
  <c r="W34" i="1"/>
  <c r="K34" i="1"/>
  <c r="I34" i="1"/>
  <c r="G34" i="1"/>
  <c r="Y33" i="1"/>
  <c r="X33" i="1"/>
  <c r="W33" i="1"/>
  <c r="K33" i="1"/>
  <c r="I33" i="1"/>
  <c r="G33" i="1"/>
  <c r="Y32" i="1"/>
  <c r="X32" i="1"/>
  <c r="W32" i="1"/>
  <c r="K32" i="1"/>
  <c r="I32" i="1"/>
  <c r="G32" i="1"/>
  <c r="Y31" i="1"/>
  <c r="X31" i="1"/>
  <c r="W31" i="1"/>
  <c r="K31" i="1"/>
  <c r="I31" i="1"/>
  <c r="G31" i="1"/>
  <c r="Y30" i="1"/>
  <c r="X30" i="1"/>
  <c r="W30" i="1"/>
  <c r="K30" i="1"/>
  <c r="I30" i="1"/>
  <c r="G30" i="1"/>
  <c r="Y29" i="1"/>
  <c r="X29" i="1"/>
  <c r="W29" i="1"/>
  <c r="K29" i="1"/>
  <c r="I29" i="1"/>
  <c r="G29" i="1"/>
  <c r="K17" i="1"/>
  <c r="I17" i="1"/>
  <c r="G17" i="1"/>
  <c r="K16" i="1"/>
  <c r="I16" i="1"/>
  <c r="G16" i="1"/>
  <c r="I15" i="1"/>
  <c r="AQ13" i="1"/>
  <c r="Y13" i="1"/>
  <c r="AO13" i="1" s="1"/>
  <c r="X13" i="1"/>
  <c r="AN13" i="1" s="1"/>
  <c r="W13" i="1"/>
  <c r="AM13" i="1" s="1"/>
  <c r="AI112" i="1" l="1" a="1"/>
  <c r="AI112" i="1" s="1"/>
  <c r="AG116" i="1" a="1"/>
  <c r="AG116" i="1" s="1"/>
  <c r="AG140" i="1" a="1"/>
  <c r="AG140" i="1" s="1"/>
  <c r="AI92" i="1" a="1"/>
  <c r="AI92" i="1" s="1"/>
  <c r="AG96" i="1" a="1"/>
  <c r="AG96" i="1" s="1"/>
  <c r="AH101" i="1" a="1"/>
  <c r="AH101" i="1" s="1"/>
  <c r="AG112" i="1" a="1"/>
  <c r="AG112" i="1" s="1"/>
  <c r="AH46" i="1" a="1"/>
  <c r="AH46" i="1" s="1"/>
  <c r="AH50" i="1" a="1"/>
  <c r="AH50" i="1" s="1"/>
  <c r="AH54" i="1" a="1"/>
  <c r="AH54" i="1" s="1"/>
  <c r="AG62" i="1" a="1"/>
  <c r="AG62" i="1" s="1"/>
  <c r="AI41" i="1" a="1"/>
  <c r="AI41" i="1" s="1"/>
  <c r="AI30" i="1" a="1"/>
  <c r="AI30" i="1" s="1"/>
  <c r="AI141" i="1" a="1"/>
  <c r="AI141" i="1" s="1"/>
  <c r="AH142" i="1" a="1"/>
  <c r="AH142" i="1" s="1"/>
  <c r="AI33" i="1" a="1"/>
  <c r="AI33" i="1" s="1"/>
  <c r="AH31" i="1" a="1"/>
  <c r="AH31" i="1" s="1"/>
  <c r="AF139" i="1" a="1"/>
  <c r="AF139" i="1" s="1"/>
  <c r="AI37" i="1" a="1"/>
  <c r="AI37" i="1" s="1"/>
  <c r="AG32" i="1" a="1"/>
  <c r="AG32" i="1" s="1"/>
  <c r="AH64" i="1" a="1"/>
  <c r="AH64" i="1" s="1"/>
  <c r="AG124" i="1" a="1"/>
  <c r="AG124" i="1" s="1"/>
  <c r="AI128" i="1" a="1"/>
  <c r="AI128" i="1" s="1"/>
  <c r="AH132" i="1" a="1"/>
  <c r="AH132" i="1" s="1"/>
  <c r="AI45" i="1" a="1"/>
  <c r="AI45" i="1" s="1"/>
  <c r="AI49" i="1" a="1"/>
  <c r="AI49" i="1" s="1"/>
  <c r="AI53" i="1" a="1"/>
  <c r="AI53" i="1" s="1"/>
  <c r="AG57" i="1" a="1"/>
  <c r="AG57" i="1" s="1"/>
  <c r="AH69" i="1" a="1"/>
  <c r="AH69" i="1" s="1"/>
  <c r="AG73" i="1" a="1"/>
  <c r="AG73" i="1" s="1"/>
  <c r="AG77" i="1" a="1"/>
  <c r="AG77" i="1" s="1"/>
  <c r="AH93" i="1" a="1"/>
  <c r="AH93" i="1" s="1"/>
  <c r="AH97" i="1" a="1"/>
  <c r="AH97" i="1" s="1"/>
  <c r="AH127" i="1" a="1"/>
  <c r="AH127" i="1" s="1"/>
  <c r="AH135" i="1" a="1"/>
  <c r="AH135" i="1" s="1"/>
  <c r="AF34" i="1" a="1"/>
  <c r="AF34" i="1" s="1"/>
  <c r="AH139" i="1" a="1"/>
  <c r="AH139" i="1" s="1"/>
  <c r="AI145" i="1" a="1"/>
  <c r="AI145" i="1" s="1"/>
  <c r="AG154" i="1" a="1"/>
  <c r="AG154" i="1" s="1"/>
  <c r="AH158" i="1" a="1"/>
  <c r="AH158" i="1" s="1"/>
  <c r="AH70" i="1" a="1"/>
  <c r="AH70" i="1" s="1"/>
  <c r="AI81" i="1" a="1"/>
  <c r="AI81" i="1" s="1"/>
  <c r="AF106" i="1" a="1"/>
  <c r="AF106" i="1" s="1"/>
  <c r="AG132" i="1" a="1"/>
  <c r="AG132" i="1" s="1"/>
  <c r="AH136" i="1" a="1"/>
  <c r="AH136" i="1" s="1"/>
  <c r="AH162" i="1" a="1"/>
  <c r="AH162" i="1" s="1"/>
  <c r="AG31" i="1" a="1"/>
  <c r="AG31" i="1" s="1"/>
  <c r="AH43" i="1" a="1"/>
  <c r="AH43" i="1" s="1"/>
  <c r="AH47" i="1" a="1"/>
  <c r="AH47" i="1" s="1"/>
  <c r="AH51" i="1" a="1"/>
  <c r="AH51" i="1" s="1"/>
  <c r="AH55" i="1" a="1"/>
  <c r="AH55" i="1" s="1"/>
  <c r="AH78" i="1" a="1"/>
  <c r="AH78" i="1" s="1"/>
  <c r="AH82" i="1" a="1"/>
  <c r="AH82" i="1" s="1"/>
  <c r="AH94" i="1" a="1"/>
  <c r="AH94" i="1" s="1"/>
  <c r="AH116" i="1" a="1"/>
  <c r="AH116" i="1" s="1"/>
  <c r="AG155" i="1" a="1"/>
  <c r="AG155" i="1" s="1"/>
  <c r="AH39" i="1" a="1"/>
  <c r="AH39" i="1" s="1"/>
  <c r="AG35" i="1" a="1"/>
  <c r="AG35" i="1" s="1"/>
  <c r="AI59" i="1" a="1"/>
  <c r="AI59" i="1" s="1"/>
  <c r="AG78" i="1" a="1"/>
  <c r="AG78" i="1" s="1"/>
  <c r="AG114" i="1" a="1"/>
  <c r="AG114" i="1" s="1"/>
  <c r="AI114" i="1" a="1"/>
  <c r="AI114" i="1" s="1"/>
  <c r="AI124" i="1" a="1"/>
  <c r="AI124" i="1" s="1"/>
  <c r="AH129" i="1" a="1"/>
  <c r="AH129" i="1" s="1"/>
  <c r="AH147" i="1" a="1"/>
  <c r="AH147" i="1" s="1"/>
  <c r="AI151" i="1" a="1"/>
  <c r="AI151" i="1" s="1"/>
  <c r="AH38" i="1" a="1"/>
  <c r="AH38" i="1" s="1"/>
  <c r="AF29" i="1" a="1"/>
  <c r="AF29" i="1" s="1"/>
  <c r="AH44" i="1" a="1"/>
  <c r="AH44" i="1" s="1"/>
  <c r="AH48" i="1" a="1"/>
  <c r="AH48" i="1" s="1"/>
  <c r="AF56" i="1" a="1"/>
  <c r="AF56" i="1" s="1"/>
  <c r="AH67" i="1" a="1"/>
  <c r="AH67" i="1" s="1"/>
  <c r="AI70" i="1" a="1"/>
  <c r="AI70" i="1" s="1"/>
  <c r="AI71" i="1" a="1"/>
  <c r="AI71" i="1" s="1"/>
  <c r="AH74" i="1" a="1"/>
  <c r="AH74" i="1" s="1"/>
  <c r="AG86" i="1" a="1"/>
  <c r="AG86" i="1" s="1"/>
  <c r="AH107" i="1" a="1"/>
  <c r="AH107" i="1" s="1"/>
  <c r="AH118" i="1" a="1"/>
  <c r="AH118" i="1" s="1"/>
  <c r="AH125" i="1" a="1"/>
  <c r="AH125" i="1" s="1"/>
  <c r="AH133" i="1" a="1"/>
  <c r="AH133" i="1" s="1"/>
  <c r="AI136" i="1" a="1"/>
  <c r="AI136" i="1" s="1"/>
  <c r="AH137" i="1" a="1"/>
  <c r="AH137" i="1" s="1"/>
  <c r="AG148" i="1" a="1"/>
  <c r="AG148" i="1" s="1"/>
  <c r="AG39" i="1" a="1"/>
  <c r="AG39" i="1" s="1"/>
  <c r="AG43" i="1" a="1"/>
  <c r="AG43" i="1" s="1"/>
  <c r="AG47" i="1" a="1"/>
  <c r="AG47" i="1" s="1"/>
  <c r="AI51" i="1" a="1"/>
  <c r="AI51" i="1" s="1"/>
  <c r="AI55" i="1" a="1"/>
  <c r="AI55" i="1" s="1"/>
  <c r="AH59" i="1" a="1"/>
  <c r="AH59" i="1" s="1"/>
  <c r="AI67" i="1" a="1"/>
  <c r="AI67" i="1" s="1"/>
  <c r="AG71" i="1" a="1"/>
  <c r="AG71" i="1" s="1"/>
  <c r="AI76" i="1" a="1"/>
  <c r="AI76" i="1" s="1"/>
  <c r="AG100" i="1" a="1"/>
  <c r="AG100" i="1" s="1"/>
  <c r="AI108" i="1" a="1"/>
  <c r="AI108" i="1" s="1"/>
  <c r="AH112" i="1" a="1"/>
  <c r="AH112" i="1" s="1"/>
  <c r="AG121" i="1" a="1"/>
  <c r="AG121" i="1" s="1"/>
  <c r="AH130" i="1" a="1"/>
  <c r="AH130" i="1" s="1"/>
  <c r="AI133" i="1" a="1"/>
  <c r="AI133" i="1" s="1"/>
  <c r="AI137" i="1" a="1"/>
  <c r="AI137" i="1" s="1"/>
  <c r="AH145" i="1" a="1"/>
  <c r="AH145" i="1" s="1"/>
  <c r="AH152" i="1" a="1"/>
  <c r="AH152" i="1" s="1"/>
  <c r="AH42" i="1" a="1"/>
  <c r="AH42" i="1" s="1"/>
  <c r="AI36" i="1" a="1"/>
  <c r="AI36" i="1" s="1"/>
  <c r="AG40" i="1" a="1"/>
  <c r="AG40" i="1" s="1"/>
  <c r="AI44" i="1" a="1"/>
  <c r="AI44" i="1" s="1"/>
  <c r="AI48" i="1" a="1"/>
  <c r="AI48" i="1" s="1"/>
  <c r="AG52" i="1" a="1"/>
  <c r="AG52" i="1" s="1"/>
  <c r="AG61" i="1" a="1"/>
  <c r="AG61" i="1" s="1"/>
  <c r="AH68" i="1" a="1"/>
  <c r="AH68" i="1" s="1"/>
  <c r="AG72" i="1" a="1"/>
  <c r="AG72" i="1" s="1"/>
  <c r="AI84" i="1" a="1"/>
  <c r="AI84" i="1" s="1"/>
  <c r="AI88" i="1" a="1"/>
  <c r="AI88" i="1" s="1"/>
  <c r="AH92" i="1" a="1"/>
  <c r="AH92" i="1" s="1"/>
  <c r="AI96" i="1" a="1"/>
  <c r="AI96" i="1" s="1"/>
  <c r="AG123" i="1" a="1"/>
  <c r="AG123" i="1" s="1"/>
  <c r="AH134" i="1" a="1"/>
  <c r="AH134" i="1" s="1"/>
  <c r="AG145" i="1" a="1"/>
  <c r="AG145" i="1" s="1"/>
  <c r="AG149" i="1" a="1"/>
  <c r="AG149" i="1" s="1"/>
  <c r="AH156" i="1" a="1"/>
  <c r="AH156" i="1" s="1"/>
  <c r="AI31" i="1" a="1"/>
  <c r="AI31" i="1" s="1"/>
  <c r="AH32" i="1" a="1"/>
  <c r="AH32" i="1" s="1"/>
  <c r="AH35" i="1" a="1"/>
  <c r="AH35" i="1" s="1"/>
  <c r="AF35" i="1" a="1"/>
  <c r="AF35" i="1" s="1"/>
  <c r="AH30" i="1" a="1"/>
  <c r="AH30" i="1" s="1"/>
  <c r="AF30" i="1" a="1"/>
  <c r="AF30" i="1" s="1"/>
  <c r="AF32" i="1" a="1"/>
  <c r="AF32" i="1" s="1"/>
  <c r="AI32" i="1" a="1"/>
  <c r="AI32" i="1" s="1"/>
  <c r="AH33" i="1" a="1"/>
  <c r="AH33" i="1" s="1"/>
  <c r="AF33" i="1" a="1"/>
  <c r="AF33" i="1" s="1"/>
  <c r="AI29" i="1" a="1"/>
  <c r="AI29" i="1" s="1"/>
  <c r="AG29" i="1" a="1"/>
  <c r="AG29" i="1" s="1"/>
  <c r="AH29" i="1" a="1"/>
  <c r="AH29" i="1" s="1"/>
  <c r="AG30" i="1" a="1"/>
  <c r="AG30" i="1" s="1"/>
  <c r="AF31" i="1" a="1"/>
  <c r="AF31" i="1" s="1"/>
  <c r="AG33" i="1" a="1"/>
  <c r="AG33" i="1" s="1"/>
  <c r="AI34" i="1" a="1"/>
  <c r="AI34" i="1" s="1"/>
  <c r="AG34" i="1" a="1"/>
  <c r="AG34" i="1" s="1"/>
  <c r="AH34" i="1" a="1"/>
  <c r="AH34" i="1" s="1"/>
  <c r="AI35" i="1" a="1"/>
  <c r="AI35" i="1" s="1"/>
  <c r="AF36" i="1" a="1"/>
  <c r="AF36" i="1" s="1"/>
  <c r="AH36" i="1" a="1"/>
  <c r="AH36" i="1" s="1"/>
  <c r="AG38" i="1" a="1"/>
  <c r="AG38" i="1" s="1"/>
  <c r="AI38" i="1" a="1"/>
  <c r="AI38" i="1" s="1"/>
  <c r="AF40" i="1" a="1"/>
  <c r="AF40" i="1" s="1"/>
  <c r="AH40" i="1" a="1"/>
  <c r="AH40" i="1" s="1"/>
  <c r="AG42" i="1" a="1"/>
  <c r="AG42" i="1" s="1"/>
  <c r="AI42" i="1" a="1"/>
  <c r="AI42" i="1" s="1"/>
  <c r="AF44" i="1" a="1"/>
  <c r="AF44" i="1" s="1"/>
  <c r="AG46" i="1" a="1"/>
  <c r="AG46" i="1" s="1"/>
  <c r="AI46" i="1" a="1"/>
  <c r="AI46" i="1" s="1"/>
  <c r="AF48" i="1" a="1"/>
  <c r="AF48" i="1" s="1"/>
  <c r="AG50" i="1" a="1"/>
  <c r="AG50" i="1" s="1"/>
  <c r="AI50" i="1" a="1"/>
  <c r="AI50" i="1" s="1"/>
  <c r="AF52" i="1" a="1"/>
  <c r="AF52" i="1" s="1"/>
  <c r="AH52" i="1" a="1"/>
  <c r="AH52" i="1" s="1"/>
  <c r="AG54" i="1" a="1"/>
  <c r="AG54" i="1" s="1"/>
  <c r="AI54" i="1" a="1"/>
  <c r="AI54" i="1" s="1"/>
  <c r="AH57" i="1" a="1"/>
  <c r="AH57" i="1" s="1"/>
  <c r="AI60" i="1" a="1"/>
  <c r="AI60" i="1" s="1"/>
  <c r="AG60" i="1" a="1"/>
  <c r="AG60" i="1" s="1"/>
  <c r="AH60" i="1" a="1"/>
  <c r="AH60" i="1" s="1"/>
  <c r="AH63" i="1" a="1"/>
  <c r="AH63" i="1" s="1"/>
  <c r="AF63" i="1" a="1"/>
  <c r="AF63" i="1" s="1"/>
  <c r="AI63" i="1" a="1"/>
  <c r="AI63" i="1" s="1"/>
  <c r="AF37" i="1" a="1"/>
  <c r="AF37" i="1" s="1"/>
  <c r="AH37" i="1" a="1"/>
  <c r="AH37" i="1" s="1"/>
  <c r="AI39" i="1" a="1"/>
  <c r="AI39" i="1" s="1"/>
  <c r="AF41" i="1" a="1"/>
  <c r="AF41" i="1" s="1"/>
  <c r="AH41" i="1" a="1"/>
  <c r="AH41" i="1" s="1"/>
  <c r="AI43" i="1" a="1"/>
  <c r="AI43" i="1" s="1"/>
  <c r="AF45" i="1" a="1"/>
  <c r="AF45" i="1" s="1"/>
  <c r="AH45" i="1" a="1"/>
  <c r="AH45" i="1" s="1"/>
  <c r="AI47" i="1" a="1"/>
  <c r="AI47" i="1" s="1"/>
  <c r="AF49" i="1" a="1"/>
  <c r="AF49" i="1" s="1"/>
  <c r="AH49" i="1" a="1"/>
  <c r="AH49" i="1" s="1"/>
  <c r="AG51" i="1" a="1"/>
  <c r="AG51" i="1" s="1"/>
  <c r="AF53" i="1" a="1"/>
  <c r="AF53" i="1" s="1"/>
  <c r="AH53" i="1" a="1"/>
  <c r="AH53" i="1" s="1"/>
  <c r="AG55" i="1" a="1"/>
  <c r="AG55" i="1" s="1"/>
  <c r="AF57" i="1" a="1"/>
  <c r="AF57" i="1" s="1"/>
  <c r="AI57" i="1" a="1"/>
  <c r="AI57" i="1" s="1"/>
  <c r="AH58" i="1" a="1"/>
  <c r="AH58" i="1" s="1"/>
  <c r="AF58" i="1" a="1"/>
  <c r="AF58" i="1" s="1"/>
  <c r="AG59" i="1" a="1"/>
  <c r="AG59" i="1" s="1"/>
  <c r="AF60" i="1" a="1"/>
  <c r="AF60" i="1" s="1"/>
  <c r="AH61" i="1" a="1"/>
  <c r="AH61" i="1" s="1"/>
  <c r="AH65" i="1" a="1"/>
  <c r="AH65" i="1" s="1"/>
  <c r="AF65" i="1" a="1"/>
  <c r="AF65" i="1" s="1"/>
  <c r="AI65" i="1" a="1"/>
  <c r="AI65" i="1" s="1"/>
  <c r="AG65" i="1" a="1"/>
  <c r="AG65" i="1" s="1"/>
  <c r="AI66" i="1" a="1"/>
  <c r="AI66" i="1" s="1"/>
  <c r="AG66" i="1" a="1"/>
  <c r="AG66" i="1" s="1"/>
  <c r="AG36" i="1" a="1"/>
  <c r="AG36" i="1" s="1"/>
  <c r="AF38" i="1" a="1"/>
  <c r="AF38" i="1" s="1"/>
  <c r="AI40" i="1" a="1"/>
  <c r="AI40" i="1" s="1"/>
  <c r="AF42" i="1" a="1"/>
  <c r="AF42" i="1" s="1"/>
  <c r="AG44" i="1" a="1"/>
  <c r="AG44" i="1" s="1"/>
  <c r="AF46" i="1" a="1"/>
  <c r="AF46" i="1" s="1"/>
  <c r="AG48" i="1" a="1"/>
  <c r="AG48" i="1" s="1"/>
  <c r="AF50" i="1" a="1"/>
  <c r="AF50" i="1" s="1"/>
  <c r="AI52" i="1" a="1"/>
  <c r="AI52" i="1" s="1"/>
  <c r="AF54" i="1" a="1"/>
  <c r="AF54" i="1" s="1"/>
  <c r="AI58" i="1" a="1"/>
  <c r="AI58" i="1" s="1"/>
  <c r="AF61" i="1" a="1"/>
  <c r="AF61" i="1" s="1"/>
  <c r="AI61" i="1" a="1"/>
  <c r="AI61" i="1" s="1"/>
  <c r="AH62" i="1" a="1"/>
  <c r="AH62" i="1" s="1"/>
  <c r="AF62" i="1" a="1"/>
  <c r="AF62" i="1" s="1"/>
  <c r="AG63" i="1" a="1"/>
  <c r="AG63" i="1" s="1"/>
  <c r="AH66" i="1" a="1"/>
  <c r="AH66" i="1" s="1"/>
  <c r="AG37" i="1" a="1"/>
  <c r="AG37" i="1" s="1"/>
  <c r="AF39" i="1" a="1"/>
  <c r="AF39" i="1" s="1"/>
  <c r="AG41" i="1" a="1"/>
  <c r="AG41" i="1" s="1"/>
  <c r="AF43" i="1" a="1"/>
  <c r="AF43" i="1" s="1"/>
  <c r="AG45" i="1" a="1"/>
  <c r="AG45" i="1" s="1"/>
  <c r="AF47" i="1" a="1"/>
  <c r="AF47" i="1" s="1"/>
  <c r="AG49" i="1" a="1"/>
  <c r="AG49" i="1" s="1"/>
  <c r="AF51" i="1" a="1"/>
  <c r="AF51" i="1" s="1"/>
  <c r="AG53" i="1" a="1"/>
  <c r="AG53" i="1" s="1"/>
  <c r="AF55" i="1" a="1"/>
  <c r="AF55" i="1" s="1"/>
  <c r="AI56" i="1" a="1"/>
  <c r="AI56" i="1" s="1"/>
  <c r="AG56" i="1" a="1"/>
  <c r="AG56" i="1" s="1"/>
  <c r="AH56" i="1" a="1"/>
  <c r="AH56" i="1" s="1"/>
  <c r="AG58" i="1" a="1"/>
  <c r="AG58" i="1" s="1"/>
  <c r="AF59" i="1" a="1"/>
  <c r="AF59" i="1" s="1"/>
  <c r="AI62" i="1" a="1"/>
  <c r="AI62" i="1" s="1"/>
  <c r="AF64" i="1" a="1"/>
  <c r="AF64" i="1" s="1"/>
  <c r="AG64" i="1" a="1"/>
  <c r="AG64" i="1" s="1"/>
  <c r="AI64" i="1" a="1"/>
  <c r="AI64" i="1" s="1"/>
  <c r="AF66" i="1" a="1"/>
  <c r="AF66" i="1" s="1"/>
  <c r="AG68" i="1" a="1"/>
  <c r="AG68" i="1" s="1"/>
  <c r="AI68" i="1" a="1"/>
  <c r="AI68" i="1" s="1"/>
  <c r="AF70" i="1" a="1"/>
  <c r="AF70" i="1" s="1"/>
  <c r="AF74" i="1" a="1"/>
  <c r="AF74" i="1" s="1"/>
  <c r="AG76" i="1" a="1"/>
  <c r="AG76" i="1" s="1"/>
  <c r="AI77" i="1" a="1"/>
  <c r="AI77" i="1" s="1"/>
  <c r="AF80" i="1" a="1"/>
  <c r="AF80" i="1" s="1"/>
  <c r="AI80" i="1" a="1"/>
  <c r="AI80" i="1" s="1"/>
  <c r="AH81" i="1" a="1"/>
  <c r="AH81" i="1" s="1"/>
  <c r="AF81" i="1" a="1"/>
  <c r="AF81" i="1" s="1"/>
  <c r="AG82" i="1" a="1"/>
  <c r="AG82" i="1" s="1"/>
  <c r="AF86" i="1" a="1"/>
  <c r="AF86" i="1" s="1"/>
  <c r="AG88" i="1" a="1"/>
  <c r="AG88" i="1" s="1"/>
  <c r="AH89" i="1" a="1"/>
  <c r="AH89" i="1" s="1"/>
  <c r="AF89" i="1" a="1"/>
  <c r="AF89" i="1" s="1"/>
  <c r="AI89" i="1" a="1"/>
  <c r="AI89" i="1" s="1"/>
  <c r="AG89" i="1" a="1"/>
  <c r="AG89" i="1" s="1"/>
  <c r="AF67" i="1" a="1"/>
  <c r="AF67" i="1" s="1"/>
  <c r="AG69" i="1" a="1"/>
  <c r="AG69" i="1" s="1"/>
  <c r="AI69" i="1" a="1"/>
  <c r="AI69" i="1" s="1"/>
  <c r="AF71" i="1" a="1"/>
  <c r="AF71" i="1" s="1"/>
  <c r="AH71" i="1" a="1"/>
  <c r="AH71" i="1" s="1"/>
  <c r="AH72" i="1" a="1"/>
  <c r="AH72" i="1" s="1"/>
  <c r="AI74" i="1" a="1"/>
  <c r="AI74" i="1" s="1"/>
  <c r="AI75" i="1" a="1"/>
  <c r="AI75" i="1" s="1"/>
  <c r="AG75" i="1" a="1"/>
  <c r="AG75" i="1" s="1"/>
  <c r="AH75" i="1" a="1"/>
  <c r="AH75" i="1" s="1"/>
  <c r="AF78" i="1" a="1"/>
  <c r="AF78" i="1" s="1"/>
  <c r="AG80" i="1" a="1"/>
  <c r="AG80" i="1" s="1"/>
  <c r="AF84" i="1" a="1"/>
  <c r="AF84" i="1" s="1"/>
  <c r="AI87" i="1" a="1"/>
  <c r="AI87" i="1" s="1"/>
  <c r="AG87" i="1" a="1"/>
  <c r="AG87" i="1" s="1"/>
  <c r="AH87" i="1" a="1"/>
  <c r="AH87" i="1" s="1"/>
  <c r="AF87" i="1" a="1"/>
  <c r="AF87" i="1" s="1"/>
  <c r="AH88" i="1" a="1"/>
  <c r="AH88" i="1" s="1"/>
  <c r="AF68" i="1" a="1"/>
  <c r="AF68" i="1" s="1"/>
  <c r="AG70" i="1" a="1"/>
  <c r="AG70" i="1" s="1"/>
  <c r="AF72" i="1" a="1"/>
  <c r="AF72" i="1" s="1"/>
  <c r="AI72" i="1" a="1"/>
  <c r="AI72" i="1" s="1"/>
  <c r="AH73" i="1" a="1"/>
  <c r="AH73" i="1" s="1"/>
  <c r="AF73" i="1" a="1"/>
  <c r="AF73" i="1" s="1"/>
  <c r="AG74" i="1" a="1"/>
  <c r="AG74" i="1" s="1"/>
  <c r="AF75" i="1" a="1"/>
  <c r="AF75" i="1" s="1"/>
  <c r="AH76" i="1" a="1"/>
  <c r="AH76" i="1" s="1"/>
  <c r="AI78" i="1" a="1"/>
  <c r="AI78" i="1" s="1"/>
  <c r="AI79" i="1" a="1"/>
  <c r="AI79" i="1" s="1"/>
  <c r="AG79" i="1" a="1"/>
  <c r="AG79" i="1" s="1"/>
  <c r="AH79" i="1" a="1"/>
  <c r="AH79" i="1" s="1"/>
  <c r="AG81" i="1" a="1"/>
  <c r="AG81" i="1" s="1"/>
  <c r="AF82" i="1" a="1"/>
  <c r="AF82" i="1" s="1"/>
  <c r="AG84" i="1" a="1"/>
  <c r="AG84" i="1" s="1"/>
  <c r="AH85" i="1" a="1"/>
  <c r="AH85" i="1" s="1"/>
  <c r="AF85" i="1" a="1"/>
  <c r="AF85" i="1" s="1"/>
  <c r="AI85" i="1" a="1"/>
  <c r="AI85" i="1" s="1"/>
  <c r="AG85" i="1" a="1"/>
  <c r="AG85" i="1" s="1"/>
  <c r="AH86" i="1" a="1"/>
  <c r="AH86" i="1" s="1"/>
  <c r="AG67" i="1" a="1"/>
  <c r="AG67" i="1" s="1"/>
  <c r="AF69" i="1" a="1"/>
  <c r="AF69" i="1" s="1"/>
  <c r="AI73" i="1" a="1"/>
  <c r="AI73" i="1" s="1"/>
  <c r="AF76" i="1" a="1"/>
  <c r="AF76" i="1" s="1"/>
  <c r="AH77" i="1" a="1"/>
  <c r="AH77" i="1" s="1"/>
  <c r="AF77" i="1" a="1"/>
  <c r="AF77" i="1" s="1"/>
  <c r="AF79" i="1" a="1"/>
  <c r="AF79" i="1" s="1"/>
  <c r="AH80" i="1" a="1"/>
  <c r="AH80" i="1" s="1"/>
  <c r="AI82" i="1" a="1"/>
  <c r="AI82" i="1" s="1"/>
  <c r="AI83" i="1" a="1"/>
  <c r="AI83" i="1" s="1"/>
  <c r="AG83" i="1" a="1"/>
  <c r="AG83" i="1" s="1"/>
  <c r="AH83" i="1" a="1"/>
  <c r="AH83" i="1" s="1"/>
  <c r="AF83" i="1" a="1"/>
  <c r="AF83" i="1" s="1"/>
  <c r="AH84" i="1" a="1"/>
  <c r="AH84" i="1" s="1"/>
  <c r="AI86" i="1" a="1"/>
  <c r="AI86" i="1" s="1"/>
  <c r="AF88" i="1" a="1"/>
  <c r="AF88" i="1" s="1"/>
  <c r="AH90" i="1" a="1"/>
  <c r="AH90" i="1" s="1"/>
  <c r="AF90" i="1" a="1"/>
  <c r="AF90" i="1" s="1"/>
  <c r="AI90" i="1" a="1"/>
  <c r="AI90" i="1" s="1"/>
  <c r="AG90" i="1" a="1"/>
  <c r="AG90" i="1" s="1"/>
  <c r="AF91" i="1" a="1"/>
  <c r="AF91" i="1" s="1"/>
  <c r="AH91" i="1" a="1"/>
  <c r="AH91" i="1" s="1"/>
  <c r="AG93" i="1" a="1"/>
  <c r="AG93" i="1" s="1"/>
  <c r="AI93" i="1" a="1"/>
  <c r="AI93" i="1" s="1"/>
  <c r="AJ93" i="1" s="1"/>
  <c r="AF95" i="1" a="1"/>
  <c r="AF95" i="1" s="1"/>
  <c r="AH95" i="1" a="1"/>
  <c r="AH95" i="1" s="1"/>
  <c r="AG97" i="1" a="1"/>
  <c r="AG97" i="1" s="1"/>
  <c r="AI97" i="1" a="1"/>
  <c r="AI97" i="1" s="1"/>
  <c r="AK97" i="1" s="1"/>
  <c r="AG99" i="1" a="1"/>
  <c r="AG99" i="1" s="1"/>
  <c r="AI100" i="1" a="1"/>
  <c r="AI100" i="1" s="1"/>
  <c r="AF103" i="1" a="1"/>
  <c r="AF103" i="1" s="1"/>
  <c r="AI103" i="1" a="1"/>
  <c r="AI103" i="1" s="1"/>
  <c r="AH104" i="1" a="1"/>
  <c r="AH104" i="1" s="1"/>
  <c r="AF104" i="1" a="1"/>
  <c r="AF104" i="1" s="1"/>
  <c r="AG105" i="1" a="1"/>
  <c r="AG105" i="1" s="1"/>
  <c r="AI107" i="1" a="1"/>
  <c r="AI107" i="1" s="1"/>
  <c r="AG107" i="1" a="1"/>
  <c r="AG107" i="1" s="1"/>
  <c r="AG109" i="1" a="1"/>
  <c r="AG109" i="1" s="1"/>
  <c r="AF92" i="1" a="1"/>
  <c r="AF92" i="1" s="1"/>
  <c r="AG94" i="1" a="1"/>
  <c r="AG94" i="1" s="1"/>
  <c r="AI94" i="1" a="1"/>
  <c r="AI94" i="1" s="1"/>
  <c r="AF96" i="1" a="1"/>
  <c r="AF96" i="1" s="1"/>
  <c r="AH96" i="1" a="1"/>
  <c r="AH96" i="1" s="1"/>
  <c r="AI98" i="1" a="1"/>
  <c r="AI98" i="1" s="1"/>
  <c r="AG98" i="1" a="1"/>
  <c r="AG98" i="1" s="1"/>
  <c r="AH98" i="1" a="1"/>
  <c r="AH98" i="1" s="1"/>
  <c r="AF101" i="1" a="1"/>
  <c r="AF101" i="1" s="1"/>
  <c r="AG103" i="1" a="1"/>
  <c r="AG103" i="1" s="1"/>
  <c r="AI104" i="1" a="1"/>
  <c r="AI104" i="1" s="1"/>
  <c r="AH105" i="1" a="1"/>
  <c r="AH105" i="1" s="1"/>
  <c r="AF107" i="1" a="1"/>
  <c r="AF107" i="1" s="1"/>
  <c r="AH108" i="1" a="1"/>
  <c r="AH108" i="1" s="1"/>
  <c r="AF108" i="1" a="1"/>
  <c r="AF108" i="1" s="1"/>
  <c r="AF110" i="1" a="1"/>
  <c r="AF110" i="1" s="1"/>
  <c r="AH115" i="1" a="1"/>
  <c r="AH115" i="1" s="1"/>
  <c r="AF115" i="1" a="1"/>
  <c r="AF115" i="1" s="1"/>
  <c r="AG115" i="1" a="1"/>
  <c r="AG115" i="1" s="1"/>
  <c r="AI115" i="1" a="1"/>
  <c r="AI115" i="1" s="1"/>
  <c r="AF117" i="1" a="1"/>
  <c r="AF117" i="1" s="1"/>
  <c r="AG91" i="1" a="1"/>
  <c r="AG91" i="1" s="1"/>
  <c r="AI91" i="1" a="1"/>
  <c r="AI91" i="1" s="1"/>
  <c r="AF93" i="1" a="1"/>
  <c r="AF93" i="1" s="1"/>
  <c r="AG95" i="1" a="1"/>
  <c r="AG95" i="1" s="1"/>
  <c r="AI95" i="1" a="1"/>
  <c r="AI95" i="1" s="1"/>
  <c r="AF97" i="1" a="1"/>
  <c r="AF97" i="1" s="1"/>
  <c r="AF98" i="1" a="1"/>
  <c r="AF98" i="1" s="1"/>
  <c r="AH99" i="1" a="1"/>
  <c r="AH99" i="1" s="1"/>
  <c r="AI101" i="1" a="1"/>
  <c r="AI101" i="1" s="1"/>
  <c r="AI102" i="1" a="1"/>
  <c r="AI102" i="1" s="1"/>
  <c r="AG102" i="1" a="1"/>
  <c r="AG102" i="1" s="1"/>
  <c r="AH102" i="1" a="1"/>
  <c r="AH102" i="1" s="1"/>
  <c r="AG104" i="1" a="1"/>
  <c r="AG104" i="1" s="1"/>
  <c r="AF105" i="1" a="1"/>
  <c r="AF105" i="1" s="1"/>
  <c r="AG108" i="1" a="1"/>
  <c r="AG108" i="1" s="1"/>
  <c r="AI109" i="1" a="1"/>
  <c r="AI109" i="1" s="1"/>
  <c r="AI111" i="1" a="1"/>
  <c r="AI111" i="1" s="1"/>
  <c r="AG111" i="1" a="1"/>
  <c r="AG111" i="1" s="1"/>
  <c r="AH111" i="1" a="1"/>
  <c r="AH111" i="1" s="1"/>
  <c r="AF111" i="1" a="1"/>
  <c r="AF111" i="1" s="1"/>
  <c r="AF114" i="1" a="1"/>
  <c r="AF114" i="1" s="1"/>
  <c r="AG92" i="1" a="1"/>
  <c r="AG92" i="1" s="1"/>
  <c r="AF94" i="1" a="1"/>
  <c r="AF94" i="1" s="1"/>
  <c r="AF99" i="1" a="1"/>
  <c r="AF99" i="1" s="1"/>
  <c r="AI99" i="1" a="1"/>
  <c r="AI99" i="1" s="1"/>
  <c r="AH100" i="1" a="1"/>
  <c r="AH100" i="1" s="1"/>
  <c r="AF100" i="1" a="1"/>
  <c r="AF100" i="1" s="1"/>
  <c r="AG101" i="1" a="1"/>
  <c r="AG101" i="1" s="1"/>
  <c r="AF102" i="1" a="1"/>
  <c r="AF102" i="1" s="1"/>
  <c r="AH103" i="1" a="1"/>
  <c r="AH103" i="1" s="1"/>
  <c r="AI105" i="1" a="1"/>
  <c r="AI105" i="1" s="1"/>
  <c r="AI106" i="1" a="1"/>
  <c r="AI106" i="1" s="1"/>
  <c r="AG106" i="1" a="1"/>
  <c r="AG106" i="1" s="1"/>
  <c r="AH106" i="1" a="1"/>
  <c r="AH106" i="1" s="1"/>
  <c r="AH109" i="1" a="1"/>
  <c r="AH109" i="1" s="1"/>
  <c r="AH110" i="1" a="1"/>
  <c r="AH110" i="1" s="1"/>
  <c r="AF118" i="1" a="1"/>
  <c r="AF118" i="1" s="1"/>
  <c r="AG118" i="1" a="1"/>
  <c r="AG118" i="1" s="1"/>
  <c r="AI120" i="1" a="1"/>
  <c r="AI120" i="1" s="1"/>
  <c r="AG120" i="1" a="1"/>
  <c r="AG120" i="1" s="1"/>
  <c r="AF120" i="1" a="1"/>
  <c r="AF120" i="1" s="1"/>
  <c r="AG110" i="1" a="1"/>
  <c r="AG110" i="1" s="1"/>
  <c r="AI110" i="1" a="1"/>
  <c r="AI110" i="1" s="1"/>
  <c r="AF112" i="1" a="1"/>
  <c r="AF112" i="1" s="1"/>
  <c r="AI113" i="1" a="1"/>
  <c r="AI113" i="1" s="1"/>
  <c r="AG113" i="1" a="1"/>
  <c r="AG113" i="1" s="1"/>
  <c r="AH113" i="1" a="1"/>
  <c r="AH113" i="1" s="1"/>
  <c r="AF116" i="1" a="1"/>
  <c r="AF116" i="1" s="1"/>
  <c r="AI118" i="1" a="1"/>
  <c r="AI118" i="1" s="1"/>
  <c r="AH120" i="1" a="1"/>
  <c r="AH120" i="1" s="1"/>
  <c r="AH121" i="1" a="1"/>
  <c r="AH121" i="1" s="1"/>
  <c r="AF109" i="1" a="1"/>
  <c r="AF109" i="1" s="1"/>
  <c r="AF113" i="1" a="1"/>
  <c r="AF113" i="1" s="1"/>
  <c r="AH114" i="1" a="1"/>
  <c r="AH114" i="1" s="1"/>
  <c r="AI116" i="1" a="1"/>
  <c r="AI116" i="1" s="1"/>
  <c r="AI117" i="1" a="1"/>
  <c r="AI117" i="1" s="1"/>
  <c r="AG117" i="1" a="1"/>
  <c r="AG117" i="1" s="1"/>
  <c r="AH117" i="1" a="1"/>
  <c r="AH117" i="1" s="1"/>
  <c r="AF119" i="1" a="1"/>
  <c r="AF119" i="1" s="1"/>
  <c r="AH119" i="1" a="1"/>
  <c r="AH119" i="1" s="1"/>
  <c r="AI121" i="1" a="1"/>
  <c r="AI121" i="1" s="1"/>
  <c r="AI122" i="1" a="1"/>
  <c r="AI122" i="1" s="1"/>
  <c r="AG122" i="1" a="1"/>
  <c r="AG122" i="1" s="1"/>
  <c r="AH122" i="1" a="1"/>
  <c r="AH122" i="1" s="1"/>
  <c r="AF125" i="1" a="1"/>
  <c r="AF125" i="1" s="1"/>
  <c r="AI127" i="1" a="1"/>
  <c r="AI127" i="1" s="1"/>
  <c r="AG127" i="1" a="1"/>
  <c r="AG127" i="1" s="1"/>
  <c r="AH131" i="1" a="1"/>
  <c r="AH131" i="1" s="1"/>
  <c r="AF131" i="1" a="1"/>
  <c r="AF131" i="1" s="1"/>
  <c r="AI131" i="1" a="1"/>
  <c r="AI131" i="1" s="1"/>
  <c r="AG131" i="1" a="1"/>
  <c r="AG131" i="1" s="1"/>
  <c r="AI132" i="1" a="1"/>
  <c r="AI132" i="1" s="1"/>
  <c r="AF122" i="1" a="1"/>
  <c r="AF122" i="1" s="1"/>
  <c r="AH123" i="1" a="1"/>
  <c r="AH123" i="1" s="1"/>
  <c r="AI125" i="1" a="1"/>
  <c r="AI125" i="1" s="1"/>
  <c r="AI126" i="1" a="1"/>
  <c r="AI126" i="1" s="1"/>
  <c r="AG126" i="1" a="1"/>
  <c r="AG126" i="1" s="1"/>
  <c r="AH126" i="1" a="1"/>
  <c r="AH126" i="1" s="1"/>
  <c r="AF127" i="1" a="1"/>
  <c r="AF127" i="1" s="1"/>
  <c r="AH128" i="1" a="1"/>
  <c r="AH128" i="1" s="1"/>
  <c r="AF128" i="1" a="1"/>
  <c r="AF128" i="1" s="1"/>
  <c r="AG119" i="1" a="1"/>
  <c r="AG119" i="1" s="1"/>
  <c r="AI119" i="1" a="1"/>
  <c r="AI119" i="1" s="1"/>
  <c r="AF123" i="1" a="1"/>
  <c r="AF123" i="1" s="1"/>
  <c r="AI123" i="1" a="1"/>
  <c r="AI123" i="1" s="1"/>
  <c r="AH124" i="1" a="1"/>
  <c r="AH124" i="1" s="1"/>
  <c r="AF124" i="1" a="1"/>
  <c r="AF124" i="1" s="1"/>
  <c r="AG125" i="1" a="1"/>
  <c r="AG125" i="1" s="1"/>
  <c r="AF126" i="1" a="1"/>
  <c r="AF126" i="1" s="1"/>
  <c r="AG128" i="1" a="1"/>
  <c r="AG128" i="1" s="1"/>
  <c r="AI129" i="1" a="1"/>
  <c r="AI129" i="1" s="1"/>
  <c r="AG129" i="1" a="1"/>
  <c r="AG129" i="1" s="1"/>
  <c r="AF121" i="1" a="1"/>
  <c r="AF121" i="1" s="1"/>
  <c r="AF130" i="1" a="1"/>
  <c r="AF130" i="1" s="1"/>
  <c r="AG130" i="1" a="1"/>
  <c r="AG130" i="1" s="1"/>
  <c r="AI130" i="1" a="1"/>
  <c r="AI130" i="1" s="1"/>
  <c r="AK130" i="1" s="1"/>
  <c r="AF132" i="1" a="1"/>
  <c r="AF132" i="1" s="1"/>
  <c r="AG134" i="1" a="1"/>
  <c r="AG134" i="1" s="1"/>
  <c r="AI134" i="1" a="1"/>
  <c r="AI134" i="1" s="1"/>
  <c r="AF136" i="1" a="1"/>
  <c r="AF136" i="1" s="1"/>
  <c r="AI139" i="1" a="1"/>
  <c r="AI139" i="1" s="1"/>
  <c r="AG139" i="1" a="1"/>
  <c r="AG139" i="1" s="1"/>
  <c r="AG141" i="1" a="1"/>
  <c r="AG141" i="1" s="1"/>
  <c r="AF143" i="1" a="1"/>
  <c r="AF143" i="1" s="1"/>
  <c r="AF129" i="1" a="1"/>
  <c r="AF129" i="1" s="1"/>
  <c r="AF133" i="1" a="1"/>
  <c r="AF133" i="1" s="1"/>
  <c r="AG135" i="1" a="1"/>
  <c r="AG135" i="1" s="1"/>
  <c r="AI135" i="1" a="1"/>
  <c r="AI135" i="1" s="1"/>
  <c r="AF137" i="1" a="1"/>
  <c r="AF137" i="1" s="1"/>
  <c r="AI138" i="1" a="1"/>
  <c r="AI138" i="1" s="1"/>
  <c r="AG138" i="1" a="1"/>
  <c r="AG138" i="1" s="1"/>
  <c r="AH138" i="1" a="1"/>
  <c r="AH138" i="1" s="1"/>
  <c r="AH140" i="1" a="1"/>
  <c r="AH140" i="1" s="1"/>
  <c r="AF140" i="1" a="1"/>
  <c r="AF140" i="1" s="1"/>
  <c r="AI140" i="1" a="1"/>
  <c r="AI140" i="1" s="1"/>
  <c r="AH143" i="1" a="1"/>
  <c r="AH143" i="1" s="1"/>
  <c r="AH144" i="1" a="1"/>
  <c r="AH144" i="1" s="1"/>
  <c r="AF144" i="1" a="1"/>
  <c r="AF144" i="1" s="1"/>
  <c r="AI144" i="1" a="1"/>
  <c r="AI144" i="1" s="1"/>
  <c r="AG144" i="1" a="1"/>
  <c r="AG144" i="1" s="1"/>
  <c r="AH146" i="1" a="1"/>
  <c r="AH146" i="1" s="1"/>
  <c r="AF134" i="1" a="1"/>
  <c r="AF134" i="1" s="1"/>
  <c r="AG136" i="1" a="1"/>
  <c r="AG136" i="1" s="1"/>
  <c r="AF138" i="1" a="1"/>
  <c r="AF138" i="1" s="1"/>
  <c r="AG133" i="1" a="1"/>
  <c r="AG133" i="1" s="1"/>
  <c r="AF135" i="1" a="1"/>
  <c r="AF135" i="1" s="1"/>
  <c r="AG137" i="1" a="1"/>
  <c r="AG137" i="1" s="1"/>
  <c r="AF141" i="1" a="1"/>
  <c r="AF141" i="1" s="1"/>
  <c r="AH141" i="1" a="1"/>
  <c r="AH141" i="1" s="1"/>
  <c r="AG143" i="1" a="1"/>
  <c r="AG143" i="1" s="1"/>
  <c r="AI143" i="1" a="1"/>
  <c r="AI143" i="1" s="1"/>
  <c r="AF145" i="1" a="1"/>
  <c r="AF145" i="1" s="1"/>
  <c r="AG147" i="1" a="1"/>
  <c r="AG147" i="1" s="1"/>
  <c r="AI147" i="1" a="1"/>
  <c r="AI147" i="1" s="1"/>
  <c r="AF142" i="1" a="1"/>
  <c r="AF142" i="1" s="1"/>
  <c r="AF146" i="1" a="1"/>
  <c r="AF146" i="1" s="1"/>
  <c r="AH148" i="1" a="1"/>
  <c r="AH148" i="1" s="1"/>
  <c r="AI150" i="1" a="1"/>
  <c r="AI150" i="1" s="1"/>
  <c r="AH150" i="1" a="1"/>
  <c r="AH150" i="1" s="1"/>
  <c r="AF150" i="1" a="1"/>
  <c r="AF150" i="1" s="1"/>
  <c r="AG150" i="1" a="1"/>
  <c r="AG150" i="1" s="1"/>
  <c r="AF147" i="1" a="1"/>
  <c r="AF147" i="1" s="1"/>
  <c r="AF148" i="1" a="1"/>
  <c r="AF148" i="1" s="1"/>
  <c r="AI148" i="1" a="1"/>
  <c r="AI148" i="1" s="1"/>
  <c r="AH149" i="1" a="1"/>
  <c r="AH149" i="1" s="1"/>
  <c r="AF149" i="1" a="1"/>
  <c r="AF149" i="1" s="1"/>
  <c r="AG142" i="1" a="1"/>
  <c r="AG142" i="1" s="1"/>
  <c r="AI142" i="1" a="1"/>
  <c r="AI142" i="1" s="1"/>
  <c r="AG146" i="1" a="1"/>
  <c r="AG146" i="1" s="1"/>
  <c r="AI146" i="1" a="1"/>
  <c r="AI146" i="1" s="1"/>
  <c r="AI149" i="1" a="1"/>
  <c r="AI149" i="1" s="1"/>
  <c r="AG152" i="1" a="1"/>
  <c r="AG152" i="1" s="1"/>
  <c r="AI152" i="1" a="1"/>
  <c r="AI152" i="1" s="1"/>
  <c r="AI153" i="1" a="1"/>
  <c r="AI153" i="1" s="1"/>
  <c r="AG153" i="1" a="1"/>
  <c r="AG153" i="1" s="1"/>
  <c r="AH153" i="1" a="1"/>
  <c r="AH153" i="1" s="1"/>
  <c r="AF156" i="1" a="1"/>
  <c r="AF156" i="1" s="1"/>
  <c r="AG159" i="1" a="1"/>
  <c r="AG159" i="1" s="1"/>
  <c r="AF151" i="1" a="1"/>
  <c r="AF151" i="1" s="1"/>
  <c r="AH151" i="1" a="1"/>
  <c r="AH151" i="1" s="1"/>
  <c r="AF153" i="1" a="1"/>
  <c r="AF153" i="1" s="1"/>
  <c r="AH154" i="1" a="1"/>
  <c r="AH154" i="1" s="1"/>
  <c r="AI156" i="1" a="1"/>
  <c r="AI156" i="1" s="1"/>
  <c r="AI157" i="1" a="1"/>
  <c r="AI157" i="1" s="1"/>
  <c r="AG157" i="1" a="1"/>
  <c r="AG157" i="1" s="1"/>
  <c r="AH157" i="1" a="1"/>
  <c r="AH157" i="1" s="1"/>
  <c r="AH160" i="1" a="1"/>
  <c r="AH160" i="1" s="1"/>
  <c r="AF152" i="1" a="1"/>
  <c r="AF152" i="1" s="1"/>
  <c r="AF154" i="1" a="1"/>
  <c r="AF154" i="1" s="1"/>
  <c r="AI154" i="1" a="1"/>
  <c r="AI154" i="1" s="1"/>
  <c r="AH155" i="1" a="1"/>
  <c r="AH155" i="1" s="1"/>
  <c r="AF155" i="1" a="1"/>
  <c r="AF155" i="1" s="1"/>
  <c r="AG156" i="1" a="1"/>
  <c r="AG156" i="1" s="1"/>
  <c r="AF157" i="1" a="1"/>
  <c r="AF157" i="1" s="1"/>
  <c r="AI158" i="1" a="1"/>
  <c r="AI158" i="1" s="1"/>
  <c r="AG158" i="1" a="1"/>
  <c r="AG158" i="1" s="1"/>
  <c r="AI159" i="1" a="1"/>
  <c r="AI159" i="1" s="1"/>
  <c r="AI160" i="1" a="1"/>
  <c r="AI160" i="1" s="1"/>
  <c r="AG160" i="1" a="1"/>
  <c r="AG160" i="1" s="1"/>
  <c r="AG151" i="1" a="1"/>
  <c r="AG151" i="1" s="1"/>
  <c r="AI155" i="1" a="1"/>
  <c r="AI155" i="1" s="1"/>
  <c r="AF158" i="1" a="1"/>
  <c r="AF158" i="1" s="1"/>
  <c r="AH159" i="1" a="1"/>
  <c r="AH159" i="1" s="1"/>
  <c r="AF159" i="1" a="1"/>
  <c r="AF159" i="1" s="1"/>
  <c r="AH161" i="1" a="1"/>
  <c r="AH161" i="1" s="1"/>
  <c r="AF161" i="1" a="1"/>
  <c r="AF161" i="1" s="1"/>
  <c r="AG161" i="1" a="1"/>
  <c r="AG161" i="1" s="1"/>
  <c r="AI161" i="1" a="1"/>
  <c r="AI161" i="1" s="1"/>
  <c r="AF160" i="1" a="1"/>
  <c r="AF160" i="1" s="1"/>
  <c r="AG162" i="1" a="1"/>
  <c r="AG162" i="1" s="1"/>
  <c r="AI162" i="1" a="1"/>
  <c r="AI162" i="1" s="1"/>
  <c r="AF162" i="1" a="1"/>
  <c r="AF162" i="1" s="1"/>
  <c r="AK145" i="1" l="1"/>
  <c r="AJ152" i="1"/>
  <c r="AJ101" i="1"/>
  <c r="AO101" i="1" s="1"/>
  <c r="AK156" i="1"/>
  <c r="AK136" i="1"/>
  <c r="AJ69" i="1"/>
  <c r="AO69" i="1" s="1"/>
  <c r="AJ139" i="1"/>
  <c r="AM139" i="1" s="1"/>
  <c r="AK82" i="1"/>
  <c r="AJ136" i="1"/>
  <c r="AM136" i="1" s="1"/>
  <c r="AJ64" i="1"/>
  <c r="AP64" i="1" s="1"/>
  <c r="AM15" i="1"/>
  <c r="AK54" i="1"/>
  <c r="AJ38" i="1"/>
  <c r="AQ38" i="1" s="1"/>
  <c r="AJ55" i="1"/>
  <c r="AP55" i="1" s="1"/>
  <c r="AK74" i="1"/>
  <c r="AK59" i="1"/>
  <c r="AJ78" i="1"/>
  <c r="AM78" i="1" s="1"/>
  <c r="AJ158" i="1"/>
  <c r="AO158" i="1" s="1"/>
  <c r="AJ43" i="1"/>
  <c r="AQ43" i="1" s="1"/>
  <c r="AK129" i="1"/>
  <c r="AJ118" i="1"/>
  <c r="AP118" i="1" s="1"/>
  <c r="AK107" i="1"/>
  <c r="AK50" i="1"/>
  <c r="AJ116" i="1"/>
  <c r="AN116" i="1" s="1"/>
  <c r="AK133" i="1"/>
  <c r="AJ67" i="1"/>
  <c r="AM67" i="1" s="1"/>
  <c r="AK132" i="1"/>
  <c r="AJ142" i="1"/>
  <c r="AM142" i="1" s="1"/>
  <c r="AJ59" i="1"/>
  <c r="AO59" i="1" s="1"/>
  <c r="AK112" i="1"/>
  <c r="AJ51" i="1"/>
  <c r="AN51" i="1" s="1"/>
  <c r="AJ70" i="1"/>
  <c r="AP70" i="1" s="1"/>
  <c r="AJ31" i="1"/>
  <c r="AQ31" i="1" s="1"/>
  <c r="AK44" i="1"/>
  <c r="AK137" i="1"/>
  <c r="AK125" i="1"/>
  <c r="AK127" i="1"/>
  <c r="AJ147" i="1"/>
  <c r="AM147" i="1" s="1"/>
  <c r="AK70" i="1"/>
  <c r="AK68" i="1"/>
  <c r="AJ112" i="1"/>
  <c r="AP112" i="1" s="1"/>
  <c r="AJ133" i="1"/>
  <c r="AO133" i="1" s="1"/>
  <c r="AK39" i="1"/>
  <c r="AK92" i="1"/>
  <c r="AJ145" i="1"/>
  <c r="AQ145" i="1" s="1"/>
  <c r="AK67" i="1"/>
  <c r="AK47" i="1"/>
  <c r="AJ135" i="1"/>
  <c r="AJ134" i="1"/>
  <c r="AK55" i="1"/>
  <c r="AK51" i="1"/>
  <c r="AJ92" i="1"/>
  <c r="AN92" i="1" s="1"/>
  <c r="AJ137" i="1"/>
  <c r="AO137" i="1" s="1"/>
  <c r="AK94" i="1"/>
  <c r="AK162" i="1"/>
  <c r="AK46" i="1"/>
  <c r="AJ47" i="1"/>
  <c r="AM47" i="1" s="1"/>
  <c r="BB47" i="1" s="1"/>
  <c r="BI47" i="1" s="1"/>
  <c r="BH47" i="1" s="1"/>
  <c r="AK147" i="1"/>
  <c r="AK116" i="1"/>
  <c r="AK48" i="1"/>
  <c r="AJ44" i="1"/>
  <c r="AN44" i="1" s="1"/>
  <c r="AK152" i="1"/>
  <c r="AK42" i="1"/>
  <c r="AK134" i="1"/>
  <c r="AM152" i="1"/>
  <c r="BF152" i="1" s="1"/>
  <c r="AJ130" i="1"/>
  <c r="AP130" i="1" s="1"/>
  <c r="AJ107" i="1"/>
  <c r="AP107" i="1" s="1"/>
  <c r="AJ82" i="1"/>
  <c r="AJ97" i="1"/>
  <c r="AJ127" i="1"/>
  <c r="AO127" i="1" s="1"/>
  <c r="AK101" i="1"/>
  <c r="AJ68" i="1"/>
  <c r="AN68" i="1" s="1"/>
  <c r="AK43" i="1"/>
  <c r="AJ48" i="1"/>
  <c r="AN48" i="1" s="1"/>
  <c r="AK31" i="1"/>
  <c r="AK139" i="1"/>
  <c r="AJ132" i="1"/>
  <c r="AJ39" i="1"/>
  <c r="AM39" i="1" s="1"/>
  <c r="BD39" i="1" s="1"/>
  <c r="AJ156" i="1"/>
  <c r="AM156" i="1" s="1"/>
  <c r="AK69" i="1"/>
  <c r="AM69" i="1"/>
  <c r="AQ69" i="1"/>
  <c r="AN139" i="1"/>
  <c r="AQ139" i="1"/>
  <c r="AP93" i="1"/>
  <c r="AN93" i="1"/>
  <c r="AQ93" i="1"/>
  <c r="AO93" i="1"/>
  <c r="AM93" i="1"/>
  <c r="AK159" i="1"/>
  <c r="AJ159" i="1"/>
  <c r="AK154" i="1"/>
  <c r="AJ154" i="1"/>
  <c r="AK158" i="1"/>
  <c r="AK146" i="1"/>
  <c r="AJ146" i="1"/>
  <c r="AN136" i="1"/>
  <c r="AQ136" i="1"/>
  <c r="AJ124" i="1"/>
  <c r="AK124" i="1"/>
  <c r="AK128" i="1"/>
  <c r="AJ128" i="1"/>
  <c r="AJ119" i="1"/>
  <c r="AK119" i="1"/>
  <c r="AK117" i="1"/>
  <c r="AJ117" i="1"/>
  <c r="AK121" i="1"/>
  <c r="AJ121" i="1"/>
  <c r="AK118" i="1"/>
  <c r="AK106" i="1"/>
  <c r="AJ106" i="1"/>
  <c r="AJ100" i="1"/>
  <c r="AK100" i="1"/>
  <c r="AK99" i="1"/>
  <c r="AJ99" i="1"/>
  <c r="AK108" i="1"/>
  <c r="AJ108" i="1"/>
  <c r="AK98" i="1"/>
  <c r="AJ98" i="1"/>
  <c r="AJ129" i="1"/>
  <c r="AK91" i="1"/>
  <c r="AJ91" i="1"/>
  <c r="AJ94" i="1"/>
  <c r="AK84" i="1"/>
  <c r="AJ84" i="1"/>
  <c r="AJ73" i="1"/>
  <c r="AK73" i="1"/>
  <c r="AK93" i="1"/>
  <c r="AJ81" i="1"/>
  <c r="AK81" i="1"/>
  <c r="AJ74" i="1"/>
  <c r="AK53" i="1"/>
  <c r="AJ53" i="1"/>
  <c r="AJ63" i="1"/>
  <c r="AK63" i="1"/>
  <c r="AK40" i="1"/>
  <c r="AJ40" i="1"/>
  <c r="AK36" i="1"/>
  <c r="AJ36" i="1"/>
  <c r="AK29" i="1"/>
  <c r="AJ29" i="1"/>
  <c r="AJ50" i="1"/>
  <c r="AK38" i="1"/>
  <c r="AJ33" i="1"/>
  <c r="AK33" i="1"/>
  <c r="AJ153" i="1"/>
  <c r="AK153" i="1"/>
  <c r="AP152" i="1"/>
  <c r="AO152" i="1"/>
  <c r="AK142" i="1"/>
  <c r="AK113" i="1"/>
  <c r="AJ113" i="1"/>
  <c r="AK110" i="1"/>
  <c r="AJ110" i="1"/>
  <c r="AK111" i="1"/>
  <c r="AJ111" i="1"/>
  <c r="AK102" i="1"/>
  <c r="AJ102" i="1"/>
  <c r="AJ115" i="1"/>
  <c r="AK115" i="1"/>
  <c r="AJ104" i="1"/>
  <c r="AK104" i="1"/>
  <c r="AJ90" i="1"/>
  <c r="AK90" i="1"/>
  <c r="AK79" i="1"/>
  <c r="AJ79" i="1"/>
  <c r="AJ87" i="1"/>
  <c r="AK87" i="1"/>
  <c r="AK72" i="1"/>
  <c r="AJ72" i="1"/>
  <c r="AK78" i="1"/>
  <c r="AJ65" i="1"/>
  <c r="AK65" i="1"/>
  <c r="AK61" i="1"/>
  <c r="AJ61" i="1"/>
  <c r="AJ60" i="1"/>
  <c r="AK60" i="1"/>
  <c r="AK64" i="1"/>
  <c r="AJ54" i="1"/>
  <c r="AJ30" i="1"/>
  <c r="AK30" i="1"/>
  <c r="AJ144" i="1"/>
  <c r="AK144" i="1"/>
  <c r="AK120" i="1"/>
  <c r="AJ120" i="1"/>
  <c r="AJ162" i="1"/>
  <c r="AJ160" i="1"/>
  <c r="AK160" i="1"/>
  <c r="AN152" i="1"/>
  <c r="AK148" i="1"/>
  <c r="AJ148" i="1"/>
  <c r="AK141" i="1"/>
  <c r="AJ141" i="1"/>
  <c r="AK143" i="1"/>
  <c r="AJ143" i="1"/>
  <c r="AK138" i="1"/>
  <c r="AJ138" i="1"/>
  <c r="AP136" i="1"/>
  <c r="AK126" i="1"/>
  <c r="AJ126" i="1"/>
  <c r="AJ125" i="1"/>
  <c r="AK105" i="1"/>
  <c r="AJ105" i="1"/>
  <c r="AK96" i="1"/>
  <c r="AJ96" i="1"/>
  <c r="AJ83" i="1"/>
  <c r="AK83" i="1"/>
  <c r="AK86" i="1"/>
  <c r="AJ86" i="1"/>
  <c r="AJ89" i="1"/>
  <c r="AK89" i="1"/>
  <c r="AK56" i="1"/>
  <c r="AJ56" i="1"/>
  <c r="AK52" i="1"/>
  <c r="AJ52" i="1"/>
  <c r="AJ42" i="1"/>
  <c r="AJ35" i="1"/>
  <c r="AK35" i="1"/>
  <c r="AJ140" i="1"/>
  <c r="AK140" i="1"/>
  <c r="AJ131" i="1"/>
  <c r="AK131" i="1"/>
  <c r="AJ122" i="1"/>
  <c r="AK122" i="1"/>
  <c r="AK161" i="1"/>
  <c r="AJ161" i="1"/>
  <c r="AJ155" i="1"/>
  <c r="AK155" i="1"/>
  <c r="AK150" i="1"/>
  <c r="AJ150" i="1"/>
  <c r="AK135" i="1"/>
  <c r="AK95" i="1"/>
  <c r="AJ95" i="1"/>
  <c r="AK76" i="1"/>
  <c r="AJ76" i="1"/>
  <c r="AM101" i="1"/>
  <c r="AQ101" i="1"/>
  <c r="AK75" i="1"/>
  <c r="AJ75" i="1"/>
  <c r="AJ62" i="1"/>
  <c r="AK62" i="1"/>
  <c r="AJ46" i="1"/>
  <c r="AK157" i="1"/>
  <c r="AJ157" i="1"/>
  <c r="AK151" i="1"/>
  <c r="AJ151" i="1"/>
  <c r="AJ149" i="1"/>
  <c r="AK149" i="1"/>
  <c r="AQ152" i="1"/>
  <c r="AK123" i="1"/>
  <c r="AJ123" i="1"/>
  <c r="AO136" i="1"/>
  <c r="AK114" i="1"/>
  <c r="AJ114" i="1"/>
  <c r="AJ109" i="1"/>
  <c r="AK109" i="1"/>
  <c r="AK103" i="1"/>
  <c r="AJ103" i="1"/>
  <c r="AP101" i="1"/>
  <c r="AK80" i="1"/>
  <c r="AJ80" i="1"/>
  <c r="AJ77" i="1"/>
  <c r="AK77" i="1"/>
  <c r="AJ85" i="1"/>
  <c r="AK85" i="1"/>
  <c r="AK88" i="1"/>
  <c r="AJ88" i="1"/>
  <c r="AK71" i="1"/>
  <c r="AJ71" i="1"/>
  <c r="AK66" i="1"/>
  <c r="AJ66" i="1"/>
  <c r="AJ58" i="1"/>
  <c r="AK58" i="1"/>
  <c r="AK49" i="1"/>
  <c r="AJ49" i="1"/>
  <c r="AK45" i="1"/>
  <c r="AJ45" i="1"/>
  <c r="AK41" i="1"/>
  <c r="AJ41" i="1"/>
  <c r="AK37" i="1"/>
  <c r="AJ37" i="1"/>
  <c r="AK57" i="1"/>
  <c r="AJ57" i="1"/>
  <c r="AK34" i="1"/>
  <c r="AJ34" i="1"/>
  <c r="AK32" i="1"/>
  <c r="AJ32" i="1"/>
  <c r="AO139" i="1" l="1"/>
  <c r="AP69" i="1"/>
  <c r="AN101" i="1"/>
  <c r="AP139" i="1"/>
  <c r="AN69" i="1"/>
  <c r="AN64" i="1"/>
  <c r="AQ64" i="1"/>
  <c r="AQ15" i="1"/>
  <c r="AY15" i="1" s="1"/>
  <c r="BE15" i="1" s="1"/>
  <c r="AR15" i="1"/>
  <c r="AT15" i="1"/>
  <c r="AS15" i="1"/>
  <c r="AN15" i="1"/>
  <c r="AP15" i="1"/>
  <c r="AO15" i="1"/>
  <c r="AM64" i="1"/>
  <c r="BB64" i="1" s="1"/>
  <c r="BI64" i="1" s="1"/>
  <c r="BH64" i="1" s="1"/>
  <c r="AO64" i="1"/>
  <c r="AN38" i="1"/>
  <c r="AO38" i="1"/>
  <c r="AM38" i="1"/>
  <c r="BD38" i="1" s="1"/>
  <c r="AN55" i="1"/>
  <c r="AP38" i="1"/>
  <c r="AP142" i="1"/>
  <c r="AM43" i="1"/>
  <c r="BC43" i="1" s="1"/>
  <c r="AO43" i="1"/>
  <c r="AM145" i="1"/>
  <c r="BF145" i="1" s="1"/>
  <c r="AQ55" i="1"/>
  <c r="AM55" i="1"/>
  <c r="BD55" i="1" s="1"/>
  <c r="AO55" i="1"/>
  <c r="AO142" i="1"/>
  <c r="AQ59" i="1"/>
  <c r="AQ142" i="1"/>
  <c r="AM31" i="1"/>
  <c r="BF31" i="1" s="1"/>
  <c r="AP78" i="1"/>
  <c r="AO147" i="1"/>
  <c r="AN78" i="1"/>
  <c r="AO78" i="1"/>
  <c r="AN43" i="1"/>
  <c r="AO118" i="1"/>
  <c r="AQ118" i="1"/>
  <c r="AM118" i="1"/>
  <c r="BE118" i="1" s="1"/>
  <c r="AN67" i="1"/>
  <c r="AM158" i="1"/>
  <c r="BD158" i="1" s="1"/>
  <c r="AN133" i="1"/>
  <c r="AO67" i="1"/>
  <c r="AP67" i="1"/>
  <c r="AP158" i="1"/>
  <c r="AQ67" i="1"/>
  <c r="AN31" i="1"/>
  <c r="AQ78" i="1"/>
  <c r="AQ158" i="1"/>
  <c r="AQ133" i="1"/>
  <c r="AN70" i="1"/>
  <c r="AP31" i="1"/>
  <c r="AN158" i="1"/>
  <c r="AM59" i="1"/>
  <c r="BF59" i="1" s="1"/>
  <c r="AO31" i="1"/>
  <c r="AP116" i="1"/>
  <c r="AM133" i="1"/>
  <c r="BC133" i="1" s="1"/>
  <c r="AO116" i="1"/>
  <c r="AM51" i="1"/>
  <c r="BD51" i="1" s="1"/>
  <c r="AM116" i="1"/>
  <c r="BF116" i="1" s="1"/>
  <c r="AP51" i="1"/>
  <c r="AP59" i="1"/>
  <c r="AQ116" i="1"/>
  <c r="AQ51" i="1"/>
  <c r="AO51" i="1"/>
  <c r="AN59" i="1"/>
  <c r="AO70" i="1"/>
  <c r="AM70" i="1"/>
  <c r="BE70" i="1" s="1"/>
  <c r="AN142" i="1"/>
  <c r="AP43" i="1"/>
  <c r="AN118" i="1"/>
  <c r="AP133" i="1"/>
  <c r="AQ70" i="1"/>
  <c r="AQ130" i="1"/>
  <c r="AO130" i="1"/>
  <c r="AN130" i="1"/>
  <c r="AP147" i="1"/>
  <c r="AN147" i="1"/>
  <c r="AP135" i="1"/>
  <c r="AM137" i="1"/>
  <c r="BE137" i="1" s="1"/>
  <c r="AO92" i="1"/>
  <c r="AQ135" i="1"/>
  <c r="AQ156" i="1"/>
  <c r="AP145" i="1"/>
  <c r="AM135" i="1"/>
  <c r="BB135" i="1" s="1"/>
  <c r="BI135" i="1" s="1"/>
  <c r="BH135" i="1" s="1"/>
  <c r="AN134" i="1"/>
  <c r="AM92" i="1"/>
  <c r="BC92" i="1" s="1"/>
  <c r="AN135" i="1"/>
  <c r="AO145" i="1"/>
  <c r="AM134" i="1"/>
  <c r="BB134" i="1" s="1"/>
  <c r="BI134" i="1" s="1"/>
  <c r="BH134" i="1" s="1"/>
  <c r="AQ112" i="1"/>
  <c r="AQ147" i="1"/>
  <c r="AQ134" i="1"/>
  <c r="AN112" i="1"/>
  <c r="AM68" i="1"/>
  <c r="BD68" i="1" s="1"/>
  <c r="AO134" i="1"/>
  <c r="AO112" i="1"/>
  <c r="AM112" i="1"/>
  <c r="BB112" i="1" s="1"/>
  <c r="BI112" i="1" s="1"/>
  <c r="BH112" i="1" s="1"/>
  <c r="AN127" i="1"/>
  <c r="AO135" i="1"/>
  <c r="AP134" i="1"/>
  <c r="AO68" i="1"/>
  <c r="AQ44" i="1"/>
  <c r="AP68" i="1"/>
  <c r="AM97" i="1"/>
  <c r="BD97" i="1" s="1"/>
  <c r="BE39" i="1"/>
  <c r="AP44" i="1"/>
  <c r="AN97" i="1"/>
  <c r="AN82" i="1"/>
  <c r="AO82" i="1"/>
  <c r="BE152" i="1"/>
  <c r="AN145" i="1"/>
  <c r="AM44" i="1"/>
  <c r="BE44" i="1" s="1"/>
  <c r="BB39" i="1"/>
  <c r="BI39" i="1" s="1"/>
  <c r="BH39" i="1" s="1"/>
  <c r="AO39" i="1"/>
  <c r="AP97" i="1"/>
  <c r="AQ97" i="1"/>
  <c r="BC39" i="1"/>
  <c r="BF39" i="1"/>
  <c r="AP127" i="1"/>
  <c r="AO44" i="1"/>
  <c r="AP156" i="1"/>
  <c r="BF47" i="1"/>
  <c r="AQ39" i="1"/>
  <c r="AQ137" i="1"/>
  <c r="AP39" i="1"/>
  <c r="AP47" i="1"/>
  <c r="AQ132" i="1"/>
  <c r="AN47" i="1"/>
  <c r="AP92" i="1"/>
  <c r="BC47" i="1"/>
  <c r="AO47" i="1"/>
  <c r="AN137" i="1"/>
  <c r="AQ47" i="1"/>
  <c r="BB152" i="1"/>
  <c r="BI152" i="1" s="1"/>
  <c r="BH152" i="1" s="1"/>
  <c r="BE47" i="1"/>
  <c r="BC152" i="1"/>
  <c r="BD47" i="1"/>
  <c r="AO107" i="1"/>
  <c r="AQ92" i="1"/>
  <c r="AP137" i="1"/>
  <c r="BD152" i="1"/>
  <c r="AQ82" i="1"/>
  <c r="AM82" i="1"/>
  <c r="BF82" i="1" s="1"/>
  <c r="AP48" i="1"/>
  <c r="AP82" i="1"/>
  <c r="AM48" i="1"/>
  <c r="BB48" i="1" s="1"/>
  <c r="BI48" i="1" s="1"/>
  <c r="BH48" i="1" s="1"/>
  <c r="AN39" i="1"/>
  <c r="AO48" i="1"/>
  <c r="AO132" i="1"/>
  <c r="AN107" i="1"/>
  <c r="AM107" i="1"/>
  <c r="AQ107" i="1"/>
  <c r="AN156" i="1"/>
  <c r="AO156" i="1"/>
  <c r="AO97" i="1"/>
  <c r="AN132" i="1"/>
  <c r="AP132" i="1"/>
  <c r="AQ48" i="1"/>
  <c r="AQ68" i="1"/>
  <c r="AM132" i="1"/>
  <c r="BD132" i="1" s="1"/>
  <c r="AQ127" i="1"/>
  <c r="AM127" i="1"/>
  <c r="AM130" i="1"/>
  <c r="AP85" i="1"/>
  <c r="AN85" i="1"/>
  <c r="AQ85" i="1"/>
  <c r="AM85" i="1"/>
  <c r="AO85" i="1"/>
  <c r="AO103" i="1"/>
  <c r="AM103" i="1"/>
  <c r="AQ103" i="1"/>
  <c r="AN103" i="1"/>
  <c r="AP103" i="1"/>
  <c r="AQ109" i="1"/>
  <c r="AM109" i="1"/>
  <c r="AN109" i="1"/>
  <c r="AP109" i="1"/>
  <c r="AO109" i="1"/>
  <c r="AP46" i="1"/>
  <c r="AO46" i="1"/>
  <c r="AQ46" i="1"/>
  <c r="AN46" i="1"/>
  <c r="AM46" i="1"/>
  <c r="AP75" i="1"/>
  <c r="AM75" i="1"/>
  <c r="AN75" i="1"/>
  <c r="AO75" i="1"/>
  <c r="AQ75" i="1"/>
  <c r="AN52" i="1"/>
  <c r="AP52" i="1"/>
  <c r="AM52" i="1"/>
  <c r="AO52" i="1"/>
  <c r="AQ52" i="1"/>
  <c r="AP83" i="1"/>
  <c r="AN83" i="1"/>
  <c r="AO83" i="1"/>
  <c r="AM83" i="1"/>
  <c r="AQ83" i="1"/>
  <c r="AP126" i="1"/>
  <c r="AO126" i="1"/>
  <c r="AM126" i="1"/>
  <c r="AN126" i="1"/>
  <c r="AQ126" i="1"/>
  <c r="AN144" i="1"/>
  <c r="AP144" i="1"/>
  <c r="AM144" i="1"/>
  <c r="AO144" i="1"/>
  <c r="AQ144" i="1"/>
  <c r="AP54" i="1"/>
  <c r="AN54" i="1"/>
  <c r="AO54" i="1"/>
  <c r="AM54" i="1"/>
  <c r="AQ54" i="1"/>
  <c r="AQ37" i="1"/>
  <c r="AM37" i="1"/>
  <c r="AP37" i="1"/>
  <c r="AN37" i="1"/>
  <c r="AO37" i="1"/>
  <c r="AQ45" i="1"/>
  <c r="AM45" i="1"/>
  <c r="AP45" i="1"/>
  <c r="AN45" i="1"/>
  <c r="AO45" i="1"/>
  <c r="AQ71" i="1"/>
  <c r="AM71" i="1"/>
  <c r="AP71" i="1"/>
  <c r="AO71" i="1"/>
  <c r="AN71" i="1"/>
  <c r="AO123" i="1"/>
  <c r="AM123" i="1"/>
  <c r="AN123" i="1"/>
  <c r="AQ123" i="1"/>
  <c r="AP123" i="1"/>
  <c r="BD145" i="1"/>
  <c r="BC145" i="1"/>
  <c r="AP151" i="1"/>
  <c r="AM151" i="1"/>
  <c r="AQ151" i="1"/>
  <c r="AN151" i="1"/>
  <c r="AO151" i="1"/>
  <c r="AQ86" i="1"/>
  <c r="AO86" i="1"/>
  <c r="AM86" i="1"/>
  <c r="AN86" i="1"/>
  <c r="AP86" i="1"/>
  <c r="AM105" i="1"/>
  <c r="AQ105" i="1"/>
  <c r="AO105" i="1"/>
  <c r="AP105" i="1"/>
  <c r="AN105" i="1"/>
  <c r="AO143" i="1"/>
  <c r="AP143" i="1"/>
  <c r="AN143" i="1"/>
  <c r="AM143" i="1"/>
  <c r="AQ143" i="1"/>
  <c r="AQ120" i="1"/>
  <c r="AM120" i="1"/>
  <c r="AO120" i="1"/>
  <c r="AN120" i="1"/>
  <c r="AP120" i="1"/>
  <c r="BF156" i="1"/>
  <c r="BB156" i="1"/>
  <c r="BI156" i="1" s="1"/>
  <c r="BH156" i="1" s="1"/>
  <c r="BC156" i="1"/>
  <c r="BE156" i="1"/>
  <c r="BD156" i="1"/>
  <c r="BE67" i="1"/>
  <c r="BD67" i="1"/>
  <c r="BC67" i="1"/>
  <c r="BF67" i="1"/>
  <c r="BB67" i="1"/>
  <c r="BI67" i="1" s="1"/>
  <c r="BH67" i="1" s="1"/>
  <c r="AO111" i="1"/>
  <c r="AN111" i="1"/>
  <c r="AP111" i="1"/>
  <c r="AQ111" i="1"/>
  <c r="AM111" i="1"/>
  <c r="AO113" i="1"/>
  <c r="AP113" i="1"/>
  <c r="AN113" i="1"/>
  <c r="AQ113" i="1"/>
  <c r="AM113" i="1"/>
  <c r="AN36" i="1"/>
  <c r="AO36" i="1"/>
  <c r="AM36" i="1"/>
  <c r="AP36" i="1"/>
  <c r="AQ36" i="1"/>
  <c r="AQ74" i="1"/>
  <c r="AM74" i="1"/>
  <c r="AN74" i="1"/>
  <c r="AO74" i="1"/>
  <c r="AP74" i="1"/>
  <c r="AQ81" i="1"/>
  <c r="AN81" i="1"/>
  <c r="AP81" i="1"/>
  <c r="AO81" i="1"/>
  <c r="AM81" i="1"/>
  <c r="AO94" i="1"/>
  <c r="AQ94" i="1"/>
  <c r="AM94" i="1"/>
  <c r="AP94" i="1"/>
  <c r="AN94" i="1"/>
  <c r="AQ129" i="1"/>
  <c r="AM129" i="1"/>
  <c r="AP129" i="1"/>
  <c r="AO129" i="1"/>
  <c r="AN129" i="1"/>
  <c r="AP100" i="1"/>
  <c r="AN100" i="1"/>
  <c r="AQ100" i="1"/>
  <c r="AM100" i="1"/>
  <c r="AO100" i="1"/>
  <c r="AM121" i="1"/>
  <c r="AQ121" i="1"/>
  <c r="AP121" i="1"/>
  <c r="AO121" i="1"/>
  <c r="AN121" i="1"/>
  <c r="AN128" i="1"/>
  <c r="AP128" i="1"/>
  <c r="AM128" i="1"/>
  <c r="AO128" i="1"/>
  <c r="AQ128" i="1"/>
  <c r="AP146" i="1"/>
  <c r="AM146" i="1"/>
  <c r="AQ146" i="1"/>
  <c r="AO146" i="1"/>
  <c r="AN146" i="1"/>
  <c r="AO154" i="1"/>
  <c r="AQ154" i="1"/>
  <c r="AN154" i="1"/>
  <c r="AM154" i="1"/>
  <c r="AP154" i="1"/>
  <c r="BD139" i="1"/>
  <c r="BE139" i="1"/>
  <c r="BC139" i="1"/>
  <c r="BB139" i="1"/>
  <c r="BI139" i="1" s="1"/>
  <c r="BH139" i="1" s="1"/>
  <c r="BF139" i="1"/>
  <c r="AQ32" i="1"/>
  <c r="AO32" i="1"/>
  <c r="AN32" i="1"/>
  <c r="AM32" i="1"/>
  <c r="AP32" i="1"/>
  <c r="AQ57" i="1"/>
  <c r="AO57" i="1"/>
  <c r="AP57" i="1"/>
  <c r="AM57" i="1"/>
  <c r="AN57" i="1"/>
  <c r="AP58" i="1"/>
  <c r="AN58" i="1"/>
  <c r="AO58" i="1"/>
  <c r="AQ58" i="1"/>
  <c r="AM58" i="1"/>
  <c r="AQ77" i="1"/>
  <c r="AN77" i="1"/>
  <c r="AO77" i="1"/>
  <c r="AM77" i="1"/>
  <c r="AP77" i="1"/>
  <c r="AO114" i="1"/>
  <c r="AN114" i="1"/>
  <c r="AM114" i="1"/>
  <c r="AQ114" i="1"/>
  <c r="AP114" i="1"/>
  <c r="AN62" i="1"/>
  <c r="AQ62" i="1"/>
  <c r="AO62" i="1"/>
  <c r="AP62" i="1"/>
  <c r="AM62" i="1"/>
  <c r="AO76" i="1"/>
  <c r="AQ76" i="1"/>
  <c r="AN76" i="1"/>
  <c r="AP76" i="1"/>
  <c r="AM76" i="1"/>
  <c r="AN95" i="1"/>
  <c r="AP95" i="1"/>
  <c r="AQ95" i="1"/>
  <c r="AO95" i="1"/>
  <c r="AM95" i="1"/>
  <c r="AN155" i="1"/>
  <c r="AO155" i="1"/>
  <c r="AP155" i="1"/>
  <c r="AQ155" i="1"/>
  <c r="AM155" i="1"/>
  <c r="AP122" i="1"/>
  <c r="AN122" i="1"/>
  <c r="AQ122" i="1"/>
  <c r="AO122" i="1"/>
  <c r="AM122" i="1"/>
  <c r="AN140" i="1"/>
  <c r="AP140" i="1"/>
  <c r="AM140" i="1"/>
  <c r="AQ140" i="1"/>
  <c r="AO140" i="1"/>
  <c r="AO35" i="1"/>
  <c r="AQ35" i="1"/>
  <c r="AN35" i="1"/>
  <c r="AM35" i="1"/>
  <c r="AP35" i="1"/>
  <c r="AO148" i="1"/>
  <c r="AN148" i="1"/>
  <c r="AQ148" i="1"/>
  <c r="AP148" i="1"/>
  <c r="AM148" i="1"/>
  <c r="AO65" i="1"/>
  <c r="AN65" i="1"/>
  <c r="AP65" i="1"/>
  <c r="AM65" i="1"/>
  <c r="AQ65" i="1"/>
  <c r="AN87" i="1"/>
  <c r="AP87" i="1"/>
  <c r="AQ87" i="1"/>
  <c r="AO87" i="1"/>
  <c r="AM87" i="1"/>
  <c r="AO90" i="1"/>
  <c r="AQ90" i="1"/>
  <c r="AM90" i="1"/>
  <c r="AN90" i="1"/>
  <c r="AP90" i="1"/>
  <c r="AN115" i="1"/>
  <c r="AP115" i="1"/>
  <c r="AO115" i="1"/>
  <c r="AM115" i="1"/>
  <c r="AQ115" i="1"/>
  <c r="AP153" i="1"/>
  <c r="AQ153" i="1"/>
  <c r="AM153" i="1"/>
  <c r="AN153" i="1"/>
  <c r="AO153" i="1"/>
  <c r="AP50" i="1"/>
  <c r="AN50" i="1"/>
  <c r="AQ50" i="1"/>
  <c r="AO50" i="1"/>
  <c r="AM50" i="1"/>
  <c r="AM63" i="1"/>
  <c r="AQ63" i="1"/>
  <c r="AP63" i="1"/>
  <c r="AN63" i="1"/>
  <c r="AO63" i="1"/>
  <c r="AN73" i="1"/>
  <c r="AP73" i="1"/>
  <c r="AM73" i="1"/>
  <c r="AO73" i="1"/>
  <c r="AQ73" i="1"/>
  <c r="AN91" i="1"/>
  <c r="AP91" i="1"/>
  <c r="AM91" i="1"/>
  <c r="AO91" i="1"/>
  <c r="AQ91" i="1"/>
  <c r="AP98" i="1"/>
  <c r="AQ98" i="1"/>
  <c r="AO98" i="1"/>
  <c r="AM98" i="1"/>
  <c r="AN98" i="1"/>
  <c r="AQ99" i="1"/>
  <c r="AO99" i="1"/>
  <c r="AM99" i="1"/>
  <c r="AP99" i="1"/>
  <c r="AN99" i="1"/>
  <c r="AP106" i="1"/>
  <c r="AQ106" i="1"/>
  <c r="AO106" i="1"/>
  <c r="AN106" i="1"/>
  <c r="AM106" i="1"/>
  <c r="AN119" i="1"/>
  <c r="AP119" i="1"/>
  <c r="AQ119" i="1"/>
  <c r="AO119" i="1"/>
  <c r="AM119" i="1"/>
  <c r="AN124" i="1"/>
  <c r="AQ124" i="1"/>
  <c r="AO124" i="1"/>
  <c r="AM124" i="1"/>
  <c r="AP124" i="1"/>
  <c r="BD93" i="1"/>
  <c r="BC93" i="1"/>
  <c r="BF93" i="1"/>
  <c r="BB93" i="1"/>
  <c r="BI93" i="1" s="1"/>
  <c r="BH93" i="1" s="1"/>
  <c r="BE93" i="1"/>
  <c r="BE142" i="1"/>
  <c r="BC142" i="1"/>
  <c r="BF142" i="1"/>
  <c r="BB142" i="1"/>
  <c r="BI142" i="1" s="1"/>
  <c r="BH142" i="1" s="1"/>
  <c r="BD142" i="1"/>
  <c r="BF64" i="1"/>
  <c r="AP34" i="1"/>
  <c r="AN34" i="1"/>
  <c r="AO34" i="1"/>
  <c r="AQ34" i="1"/>
  <c r="AM34" i="1"/>
  <c r="AQ41" i="1"/>
  <c r="AM41" i="1"/>
  <c r="AN41" i="1"/>
  <c r="AO41" i="1"/>
  <c r="AP41" i="1"/>
  <c r="AQ49" i="1"/>
  <c r="AM49" i="1"/>
  <c r="AP49" i="1"/>
  <c r="AO49" i="1"/>
  <c r="AN49" i="1"/>
  <c r="AQ88" i="1"/>
  <c r="AO88" i="1"/>
  <c r="AM88" i="1"/>
  <c r="AP88" i="1"/>
  <c r="AN88" i="1"/>
  <c r="AO80" i="1"/>
  <c r="AQ80" i="1"/>
  <c r="AM80" i="1"/>
  <c r="AN80" i="1"/>
  <c r="AP80" i="1"/>
  <c r="AN149" i="1"/>
  <c r="AP149" i="1"/>
  <c r="AQ149" i="1"/>
  <c r="AM149" i="1"/>
  <c r="AO149" i="1"/>
  <c r="AP157" i="1"/>
  <c r="AN157" i="1"/>
  <c r="AO157" i="1"/>
  <c r="AQ157" i="1"/>
  <c r="AM157" i="1"/>
  <c r="BF101" i="1"/>
  <c r="BB101" i="1"/>
  <c r="BI101" i="1" s="1"/>
  <c r="BH101" i="1" s="1"/>
  <c r="BE101" i="1"/>
  <c r="BD101" i="1"/>
  <c r="BC101" i="1"/>
  <c r="AQ150" i="1"/>
  <c r="AM150" i="1"/>
  <c r="AP150" i="1"/>
  <c r="AN150" i="1"/>
  <c r="AO150" i="1"/>
  <c r="AP161" i="1"/>
  <c r="AM161" i="1"/>
  <c r="AN161" i="1"/>
  <c r="AO161" i="1"/>
  <c r="AQ161" i="1"/>
  <c r="AP42" i="1"/>
  <c r="AN42" i="1"/>
  <c r="AO42" i="1"/>
  <c r="AM42" i="1"/>
  <c r="AQ42" i="1"/>
  <c r="AN89" i="1"/>
  <c r="AP89" i="1"/>
  <c r="AQ89" i="1"/>
  <c r="AO89" i="1"/>
  <c r="AM89" i="1"/>
  <c r="AQ96" i="1"/>
  <c r="AM96" i="1"/>
  <c r="AO96" i="1"/>
  <c r="AP96" i="1"/>
  <c r="AN96" i="1"/>
  <c r="AQ125" i="1"/>
  <c r="AM125" i="1"/>
  <c r="AN125" i="1"/>
  <c r="AP125" i="1"/>
  <c r="AO125" i="1"/>
  <c r="AP138" i="1"/>
  <c r="AN138" i="1"/>
  <c r="AM138" i="1"/>
  <c r="AO138" i="1"/>
  <c r="AQ138" i="1"/>
  <c r="AQ141" i="1"/>
  <c r="AM141" i="1"/>
  <c r="AO141" i="1"/>
  <c r="AP141" i="1"/>
  <c r="AN141" i="1"/>
  <c r="AQ160" i="1"/>
  <c r="AM160" i="1"/>
  <c r="AP160" i="1"/>
  <c r="AO160" i="1"/>
  <c r="AN160" i="1"/>
  <c r="AP30" i="1"/>
  <c r="AN30" i="1"/>
  <c r="AQ30" i="1"/>
  <c r="AM30" i="1"/>
  <c r="AO30" i="1"/>
  <c r="AP60" i="1"/>
  <c r="AO60" i="1"/>
  <c r="AQ60" i="1"/>
  <c r="AM60" i="1"/>
  <c r="AN60" i="1"/>
  <c r="AO61" i="1"/>
  <c r="AN61" i="1"/>
  <c r="AQ61" i="1"/>
  <c r="AP61" i="1"/>
  <c r="AM61" i="1"/>
  <c r="AM72" i="1"/>
  <c r="AP72" i="1"/>
  <c r="AQ72" i="1"/>
  <c r="AO72" i="1"/>
  <c r="AN72" i="1"/>
  <c r="AP79" i="1"/>
  <c r="AQ79" i="1"/>
  <c r="AM79" i="1"/>
  <c r="AN79" i="1"/>
  <c r="AO79" i="1"/>
  <c r="AP102" i="1"/>
  <c r="AQ102" i="1"/>
  <c r="AO102" i="1"/>
  <c r="AM102" i="1"/>
  <c r="AN102" i="1"/>
  <c r="AO110" i="1"/>
  <c r="AP110" i="1"/>
  <c r="AN110" i="1"/>
  <c r="AM110" i="1"/>
  <c r="AQ110" i="1"/>
  <c r="AN40" i="1"/>
  <c r="AP40" i="1"/>
  <c r="AQ40" i="1"/>
  <c r="AO40" i="1"/>
  <c r="AM40" i="1"/>
  <c r="AQ53" i="1"/>
  <c r="AM53" i="1"/>
  <c r="AO53" i="1"/>
  <c r="AP53" i="1"/>
  <c r="AN53" i="1"/>
  <c r="AO84" i="1"/>
  <c r="AM84" i="1"/>
  <c r="AQ84" i="1"/>
  <c r="AN84" i="1"/>
  <c r="AP84" i="1"/>
  <c r="AP117" i="1"/>
  <c r="AQ117" i="1"/>
  <c r="AO117" i="1"/>
  <c r="AM117" i="1"/>
  <c r="AN117" i="1"/>
  <c r="AQ159" i="1"/>
  <c r="AN159" i="1"/>
  <c r="AM159" i="1"/>
  <c r="AO159" i="1"/>
  <c r="AP159" i="1"/>
  <c r="AN66" i="1"/>
  <c r="AQ66" i="1"/>
  <c r="AM66" i="1"/>
  <c r="AO66" i="1"/>
  <c r="AP66" i="1"/>
  <c r="AO131" i="1"/>
  <c r="AN131" i="1"/>
  <c r="AM131" i="1"/>
  <c r="AQ131" i="1"/>
  <c r="AP131" i="1"/>
  <c r="AP56" i="1"/>
  <c r="AM56" i="1"/>
  <c r="AO56" i="1"/>
  <c r="AN56" i="1"/>
  <c r="AQ56" i="1"/>
  <c r="AO162" i="1"/>
  <c r="AQ162" i="1"/>
  <c r="AN162" i="1"/>
  <c r="AP162" i="1"/>
  <c r="AM162" i="1"/>
  <c r="AQ104" i="1"/>
  <c r="AN104" i="1"/>
  <c r="AP104" i="1"/>
  <c r="AM104" i="1"/>
  <c r="AO104" i="1"/>
  <c r="AP33" i="1"/>
  <c r="AN33" i="1"/>
  <c r="AO33" i="1"/>
  <c r="AQ33" i="1"/>
  <c r="AM33" i="1"/>
  <c r="AP29" i="1"/>
  <c r="AN29" i="1"/>
  <c r="AQ29" i="1"/>
  <c r="AO29" i="1"/>
  <c r="AM29" i="1"/>
  <c r="AN108" i="1"/>
  <c r="AP108" i="1"/>
  <c r="AM108" i="1"/>
  <c r="AQ108" i="1"/>
  <c r="AO108" i="1"/>
  <c r="BF136" i="1"/>
  <c r="BB136" i="1"/>
  <c r="BI136" i="1" s="1"/>
  <c r="BH136" i="1" s="1"/>
  <c r="BE136" i="1"/>
  <c r="BD136" i="1"/>
  <c r="BC136" i="1"/>
  <c r="BF78" i="1"/>
  <c r="BB78" i="1"/>
  <c r="BI78" i="1" s="1"/>
  <c r="BH78" i="1" s="1"/>
  <c r="BE78" i="1"/>
  <c r="BD78" i="1"/>
  <c r="BC78" i="1"/>
  <c r="BE147" i="1"/>
  <c r="BB147" i="1"/>
  <c r="BI147" i="1" s="1"/>
  <c r="BH147" i="1" s="1"/>
  <c r="BF147" i="1"/>
  <c r="BD147" i="1"/>
  <c r="BC147" i="1"/>
  <c r="BC69" i="1"/>
  <c r="BF69" i="1"/>
  <c r="BB69" i="1"/>
  <c r="BI69" i="1" s="1"/>
  <c r="BH69" i="1" s="1"/>
  <c r="BE69" i="1"/>
  <c r="BD69" i="1"/>
  <c r="AV15" i="1" l="1"/>
  <c r="AZ15" i="1"/>
  <c r="BF15" i="1" s="1"/>
  <c r="AX15" i="1"/>
  <c r="BD15" i="1" s="1"/>
  <c r="AW15" i="1"/>
  <c r="BD64" i="1"/>
  <c r="BE64" i="1"/>
  <c r="BC64" i="1"/>
  <c r="BE145" i="1"/>
  <c r="BE38" i="1"/>
  <c r="BB38" i="1"/>
  <c r="BI38" i="1" s="1"/>
  <c r="BH38" i="1" s="1"/>
  <c r="BF38" i="1"/>
  <c r="BC38" i="1"/>
  <c r="BB145" i="1"/>
  <c r="BI145" i="1" s="1"/>
  <c r="BH145" i="1" s="1"/>
  <c r="BC55" i="1"/>
  <c r="BC15" i="1"/>
  <c r="BC28" i="1" s="1"/>
  <c r="BB15" i="1"/>
  <c r="BD43" i="1"/>
  <c r="BE43" i="1"/>
  <c r="BB43" i="1"/>
  <c r="BI43" i="1" s="1"/>
  <c r="BH43" i="1" s="1"/>
  <c r="BF43" i="1"/>
  <c r="BB18" i="1"/>
  <c r="BF18" i="1"/>
  <c r="BE18" i="1"/>
  <c r="BC18" i="1"/>
  <c r="BD18" i="1"/>
  <c r="BD16" i="1"/>
  <c r="BC16" i="1"/>
  <c r="BE16" i="1"/>
  <c r="BF16" i="1"/>
  <c r="BE17" i="1"/>
  <c r="BB17" i="1"/>
  <c r="BB16" i="1"/>
  <c r="BB55" i="1"/>
  <c r="BI55" i="1" s="1"/>
  <c r="BH55" i="1" s="1"/>
  <c r="BE55" i="1"/>
  <c r="BF55" i="1"/>
  <c r="BB118" i="1"/>
  <c r="BI118" i="1" s="1"/>
  <c r="BH118" i="1" s="1"/>
  <c r="BD118" i="1"/>
  <c r="BF118" i="1"/>
  <c r="BC118" i="1"/>
  <c r="BE31" i="1"/>
  <c r="BE59" i="1"/>
  <c r="BC31" i="1"/>
  <c r="BC59" i="1"/>
  <c r="BD31" i="1"/>
  <c r="BE116" i="1"/>
  <c r="BD59" i="1"/>
  <c r="BB158" i="1"/>
  <c r="BI158" i="1" s="1"/>
  <c r="BH158" i="1" s="1"/>
  <c r="BE51" i="1"/>
  <c r="BB31" i="1"/>
  <c r="BI31" i="1" s="1"/>
  <c r="BH31" i="1" s="1"/>
  <c r="BB116" i="1"/>
  <c r="BI116" i="1" s="1"/>
  <c r="BH116" i="1" s="1"/>
  <c r="BB59" i="1"/>
  <c r="BI59" i="1" s="1"/>
  <c r="BH59" i="1" s="1"/>
  <c r="BC158" i="1"/>
  <c r="BC70" i="1"/>
  <c r="BB51" i="1"/>
  <c r="BI51" i="1" s="1"/>
  <c r="BH51" i="1" s="1"/>
  <c r="BE135" i="1"/>
  <c r="BE158" i="1"/>
  <c r="BB70" i="1"/>
  <c r="BI70" i="1" s="1"/>
  <c r="BH70" i="1" s="1"/>
  <c r="BB133" i="1"/>
  <c r="BI133" i="1" s="1"/>
  <c r="BH133" i="1" s="1"/>
  <c r="BD133" i="1"/>
  <c r="BC116" i="1"/>
  <c r="BF70" i="1"/>
  <c r="BF51" i="1"/>
  <c r="BE133" i="1"/>
  <c r="BD135" i="1"/>
  <c r="BD116" i="1"/>
  <c r="BC51" i="1"/>
  <c r="AN28" i="1"/>
  <c r="AP28" i="1"/>
  <c r="AQ28" i="1"/>
  <c r="BD112" i="1"/>
  <c r="BC134" i="1"/>
  <c r="AO28" i="1"/>
  <c r="BF158" i="1"/>
  <c r="BF134" i="1"/>
  <c r="BF133" i="1"/>
  <c r="BF112" i="1"/>
  <c r="BD70" i="1"/>
  <c r="BF48" i="1"/>
  <c r="BC112" i="1"/>
  <c r="BF68" i="1"/>
  <c r="BD92" i="1"/>
  <c r="BE92" i="1"/>
  <c r="BB137" i="1"/>
  <c r="BI137" i="1" s="1"/>
  <c r="BH137" i="1" s="1"/>
  <c r="BF137" i="1"/>
  <c r="BC137" i="1"/>
  <c r="BD137" i="1"/>
  <c r="BE68" i="1"/>
  <c r="BB68" i="1"/>
  <c r="BI68" i="1" s="1"/>
  <c r="BH68" i="1" s="1"/>
  <c r="BE97" i="1"/>
  <c r="BB92" i="1"/>
  <c r="BI92" i="1" s="1"/>
  <c r="BH92" i="1" s="1"/>
  <c r="BF92" i="1"/>
  <c r="BF132" i="1"/>
  <c r="BB97" i="1"/>
  <c r="BI97" i="1" s="1"/>
  <c r="BH97" i="1" s="1"/>
  <c r="BD134" i="1"/>
  <c r="BC135" i="1"/>
  <c r="BF97" i="1"/>
  <c r="BF135" i="1"/>
  <c r="BC44" i="1"/>
  <c r="BC97" i="1"/>
  <c r="BE134" i="1"/>
  <c r="BE132" i="1"/>
  <c r="BC68" i="1"/>
  <c r="BB44" i="1"/>
  <c r="BI44" i="1" s="1"/>
  <c r="BH44" i="1" s="1"/>
  <c r="BB132" i="1"/>
  <c r="BI132" i="1" s="1"/>
  <c r="BH132" i="1" s="1"/>
  <c r="BF44" i="1"/>
  <c r="BE112" i="1"/>
  <c r="BD44" i="1"/>
  <c r="BC82" i="1"/>
  <c r="BD82" i="1"/>
  <c r="BC132" i="1"/>
  <c r="BE82" i="1"/>
  <c r="BB82" i="1"/>
  <c r="BI82" i="1" s="1"/>
  <c r="BH82" i="1" s="1"/>
  <c r="BC48" i="1"/>
  <c r="BD48" i="1"/>
  <c r="BE48" i="1"/>
  <c r="BB107" i="1"/>
  <c r="BI107" i="1" s="1"/>
  <c r="BH107" i="1" s="1"/>
  <c r="BF107" i="1"/>
  <c r="BE107" i="1"/>
  <c r="BD107" i="1"/>
  <c r="BC107" i="1"/>
  <c r="BC130" i="1"/>
  <c r="BB130" i="1"/>
  <c r="BI130" i="1" s="1"/>
  <c r="BH130" i="1" s="1"/>
  <c r="BF130" i="1"/>
  <c r="BD130" i="1"/>
  <c r="BE130" i="1"/>
  <c r="BF127" i="1"/>
  <c r="BD127" i="1"/>
  <c r="BB127" i="1"/>
  <c r="BI127" i="1" s="1"/>
  <c r="BH127" i="1" s="1"/>
  <c r="BE127" i="1"/>
  <c r="BC127" i="1"/>
  <c r="BE29" i="1"/>
  <c r="BC29" i="1"/>
  <c r="BB29" i="1"/>
  <c r="BI29" i="1" s="1"/>
  <c r="BH29" i="1" s="1"/>
  <c r="BF29" i="1"/>
  <c r="BD29" i="1"/>
  <c r="BC162" i="1"/>
  <c r="BF162" i="1"/>
  <c r="BB162" i="1"/>
  <c r="BI162" i="1" s="1"/>
  <c r="BH162" i="1" s="1"/>
  <c r="BE162" i="1"/>
  <c r="BD162" i="1"/>
  <c r="BE102" i="1"/>
  <c r="BD102" i="1"/>
  <c r="BC102" i="1"/>
  <c r="BB102" i="1"/>
  <c r="BI102" i="1" s="1"/>
  <c r="BH102" i="1" s="1"/>
  <c r="BF102" i="1"/>
  <c r="BD61" i="1"/>
  <c r="BF61" i="1"/>
  <c r="BE61" i="1"/>
  <c r="BC61" i="1"/>
  <c r="BB61" i="1"/>
  <c r="BI61" i="1" s="1"/>
  <c r="BH61" i="1" s="1"/>
  <c r="BE60" i="1"/>
  <c r="BB60" i="1"/>
  <c r="BI60" i="1" s="1"/>
  <c r="BH60" i="1" s="1"/>
  <c r="BF60" i="1"/>
  <c r="BD60" i="1"/>
  <c r="BC60" i="1"/>
  <c r="BC30" i="1"/>
  <c r="BF30" i="1"/>
  <c r="BE30" i="1"/>
  <c r="BD30" i="1"/>
  <c r="BB30" i="1"/>
  <c r="BI30" i="1" s="1"/>
  <c r="BH30" i="1" s="1"/>
  <c r="BF150" i="1"/>
  <c r="BB150" i="1"/>
  <c r="BI150" i="1" s="1"/>
  <c r="BH150" i="1" s="1"/>
  <c r="BE150" i="1"/>
  <c r="BD150" i="1"/>
  <c r="BC150" i="1"/>
  <c r="BE49" i="1"/>
  <c r="BD49" i="1"/>
  <c r="BC49" i="1"/>
  <c r="BF49" i="1"/>
  <c r="BB49" i="1"/>
  <c r="BI49" i="1" s="1"/>
  <c r="BH49" i="1" s="1"/>
  <c r="BF106" i="1"/>
  <c r="BB106" i="1"/>
  <c r="BI106" i="1" s="1"/>
  <c r="BH106" i="1" s="1"/>
  <c r="BE106" i="1"/>
  <c r="BD106" i="1"/>
  <c r="BC106" i="1"/>
  <c r="BD99" i="1"/>
  <c r="BE99" i="1"/>
  <c r="BC99" i="1"/>
  <c r="BB99" i="1"/>
  <c r="BI99" i="1" s="1"/>
  <c r="BH99" i="1" s="1"/>
  <c r="BF99" i="1"/>
  <c r="BE98" i="1"/>
  <c r="BF98" i="1"/>
  <c r="BD98" i="1"/>
  <c r="BC98" i="1"/>
  <c r="BB98" i="1"/>
  <c r="BI98" i="1" s="1"/>
  <c r="BH98" i="1" s="1"/>
  <c r="BC63" i="1"/>
  <c r="BF63" i="1"/>
  <c r="BB63" i="1"/>
  <c r="BI63" i="1" s="1"/>
  <c r="BH63" i="1" s="1"/>
  <c r="BD63" i="1"/>
  <c r="BE63" i="1"/>
  <c r="BE87" i="1"/>
  <c r="BC87" i="1"/>
  <c r="BB87" i="1"/>
  <c r="BI87" i="1" s="1"/>
  <c r="BH87" i="1" s="1"/>
  <c r="BF87" i="1"/>
  <c r="BD87" i="1"/>
  <c r="BC65" i="1"/>
  <c r="BE65" i="1"/>
  <c r="BD65" i="1"/>
  <c r="BF65" i="1"/>
  <c r="BB65" i="1"/>
  <c r="BI65" i="1" s="1"/>
  <c r="BH65" i="1" s="1"/>
  <c r="BD114" i="1"/>
  <c r="BC114" i="1"/>
  <c r="BB114" i="1"/>
  <c r="BI114" i="1" s="1"/>
  <c r="BH114" i="1" s="1"/>
  <c r="BF114" i="1"/>
  <c r="BE114" i="1"/>
  <c r="BC77" i="1"/>
  <c r="BD77" i="1"/>
  <c r="BB77" i="1"/>
  <c r="BI77" i="1" s="1"/>
  <c r="BH77" i="1" s="1"/>
  <c r="BF77" i="1"/>
  <c r="BE77" i="1"/>
  <c r="BF121" i="1"/>
  <c r="BB121" i="1"/>
  <c r="BI121" i="1" s="1"/>
  <c r="BH121" i="1" s="1"/>
  <c r="BD121" i="1"/>
  <c r="BC121" i="1"/>
  <c r="BE121" i="1"/>
  <c r="BC100" i="1"/>
  <c r="BD100" i="1"/>
  <c r="BB100" i="1"/>
  <c r="BI100" i="1" s="1"/>
  <c r="BH100" i="1" s="1"/>
  <c r="BF100" i="1"/>
  <c r="BE100" i="1"/>
  <c r="BC94" i="1"/>
  <c r="BF94" i="1"/>
  <c r="BB94" i="1"/>
  <c r="BI94" i="1" s="1"/>
  <c r="BH94" i="1" s="1"/>
  <c r="BE94" i="1"/>
  <c r="BD94" i="1"/>
  <c r="BF74" i="1"/>
  <c r="BB74" i="1"/>
  <c r="BI74" i="1" s="1"/>
  <c r="BH74" i="1" s="1"/>
  <c r="BC74" i="1"/>
  <c r="BE74" i="1"/>
  <c r="BD74" i="1"/>
  <c r="BE37" i="1"/>
  <c r="BD37" i="1"/>
  <c r="BC37" i="1"/>
  <c r="BF37" i="1"/>
  <c r="BB37" i="1"/>
  <c r="BI37" i="1" s="1"/>
  <c r="BH37" i="1" s="1"/>
  <c r="BC144" i="1"/>
  <c r="BE144" i="1"/>
  <c r="BD144" i="1"/>
  <c r="BF144" i="1"/>
  <c r="BB144" i="1"/>
  <c r="BI144" i="1" s="1"/>
  <c r="BH144" i="1" s="1"/>
  <c r="BF126" i="1"/>
  <c r="BE126" i="1"/>
  <c r="BD126" i="1"/>
  <c r="BC126" i="1"/>
  <c r="BB126" i="1"/>
  <c r="BI126" i="1" s="1"/>
  <c r="BH126" i="1" s="1"/>
  <c r="BF52" i="1"/>
  <c r="BB52" i="1"/>
  <c r="BI52" i="1" s="1"/>
  <c r="BH52" i="1" s="1"/>
  <c r="BE52" i="1"/>
  <c r="BD52" i="1"/>
  <c r="BC52" i="1"/>
  <c r="BC109" i="1"/>
  <c r="BF109" i="1"/>
  <c r="BB109" i="1"/>
  <c r="BI109" i="1" s="1"/>
  <c r="BH109" i="1" s="1"/>
  <c r="BE109" i="1"/>
  <c r="BD109" i="1"/>
  <c r="BF66" i="1"/>
  <c r="BB66" i="1"/>
  <c r="BI66" i="1" s="1"/>
  <c r="BH66" i="1" s="1"/>
  <c r="BE66" i="1"/>
  <c r="BD66" i="1"/>
  <c r="BC66" i="1"/>
  <c r="BC117" i="1"/>
  <c r="BE117" i="1"/>
  <c r="BF117" i="1"/>
  <c r="BD117" i="1"/>
  <c r="BB117" i="1"/>
  <c r="BI117" i="1" s="1"/>
  <c r="BH117" i="1" s="1"/>
  <c r="BD72" i="1"/>
  <c r="BF72" i="1"/>
  <c r="BE72" i="1"/>
  <c r="BC72" i="1"/>
  <c r="BB72" i="1"/>
  <c r="BI72" i="1" s="1"/>
  <c r="BH72" i="1" s="1"/>
  <c r="BE160" i="1"/>
  <c r="BC160" i="1"/>
  <c r="BF160" i="1"/>
  <c r="BB160" i="1"/>
  <c r="BI160" i="1" s="1"/>
  <c r="BH160" i="1" s="1"/>
  <c r="BD160" i="1"/>
  <c r="BE138" i="1"/>
  <c r="BF138" i="1"/>
  <c r="BD138" i="1"/>
  <c r="BC138" i="1"/>
  <c r="BB138" i="1"/>
  <c r="BI138" i="1" s="1"/>
  <c r="BH138" i="1" s="1"/>
  <c r="BE96" i="1"/>
  <c r="BD96" i="1"/>
  <c r="BC96" i="1"/>
  <c r="BF96" i="1"/>
  <c r="BB96" i="1"/>
  <c r="BI96" i="1" s="1"/>
  <c r="BH96" i="1" s="1"/>
  <c r="BD42" i="1"/>
  <c r="BC42" i="1"/>
  <c r="BF42" i="1"/>
  <c r="BB42" i="1"/>
  <c r="BI42" i="1" s="1"/>
  <c r="BH42" i="1" s="1"/>
  <c r="BE42" i="1"/>
  <c r="BD161" i="1"/>
  <c r="BC161" i="1"/>
  <c r="BF161" i="1"/>
  <c r="BB161" i="1"/>
  <c r="BI161" i="1" s="1"/>
  <c r="BH161" i="1" s="1"/>
  <c r="BE161" i="1"/>
  <c r="BD88" i="1"/>
  <c r="BF88" i="1"/>
  <c r="BB88" i="1"/>
  <c r="BI88" i="1" s="1"/>
  <c r="BH88" i="1" s="1"/>
  <c r="BE88" i="1"/>
  <c r="BC88" i="1"/>
  <c r="BE41" i="1"/>
  <c r="BD41" i="1"/>
  <c r="BC41" i="1"/>
  <c r="BF41" i="1"/>
  <c r="BB41" i="1"/>
  <c r="BI41" i="1" s="1"/>
  <c r="BH41" i="1" s="1"/>
  <c r="BE34" i="1"/>
  <c r="BC34" i="1"/>
  <c r="BB34" i="1"/>
  <c r="BI34" i="1" s="1"/>
  <c r="BH34" i="1" s="1"/>
  <c r="BF34" i="1"/>
  <c r="BD34" i="1"/>
  <c r="BC124" i="1"/>
  <c r="BE124" i="1"/>
  <c r="BD124" i="1"/>
  <c r="BB124" i="1"/>
  <c r="BI124" i="1" s="1"/>
  <c r="BH124" i="1" s="1"/>
  <c r="BF124" i="1"/>
  <c r="BC115" i="1"/>
  <c r="BB115" i="1"/>
  <c r="BI115" i="1" s="1"/>
  <c r="BH115" i="1" s="1"/>
  <c r="BF115" i="1"/>
  <c r="BE115" i="1"/>
  <c r="BD115" i="1"/>
  <c r="BF95" i="1"/>
  <c r="BB95" i="1"/>
  <c r="BI95" i="1" s="1"/>
  <c r="BH95" i="1" s="1"/>
  <c r="BE95" i="1"/>
  <c r="BD95" i="1"/>
  <c r="BC95" i="1"/>
  <c r="BD32" i="1"/>
  <c r="BB32" i="1"/>
  <c r="BI32" i="1" s="1"/>
  <c r="BH32" i="1" s="1"/>
  <c r="BF32" i="1"/>
  <c r="BE32" i="1"/>
  <c r="BC32" i="1"/>
  <c r="BD154" i="1"/>
  <c r="BF154" i="1"/>
  <c r="BE154" i="1"/>
  <c r="BC154" i="1"/>
  <c r="BB154" i="1"/>
  <c r="BI154" i="1" s="1"/>
  <c r="BH154" i="1" s="1"/>
  <c r="BE146" i="1"/>
  <c r="BD146" i="1"/>
  <c r="BC146" i="1"/>
  <c r="BF146" i="1"/>
  <c r="BB146" i="1"/>
  <c r="BI146" i="1" s="1"/>
  <c r="BH146" i="1" s="1"/>
  <c r="BE129" i="1"/>
  <c r="BC129" i="1"/>
  <c r="BF129" i="1"/>
  <c r="BB129" i="1"/>
  <c r="BI129" i="1" s="1"/>
  <c r="BH129" i="1" s="1"/>
  <c r="BD129" i="1"/>
  <c r="BF36" i="1"/>
  <c r="BB36" i="1"/>
  <c r="BI36" i="1" s="1"/>
  <c r="BH36" i="1" s="1"/>
  <c r="BE36" i="1"/>
  <c r="BD36" i="1"/>
  <c r="BC36" i="1"/>
  <c r="BF86" i="1"/>
  <c r="BB86" i="1"/>
  <c r="BI86" i="1" s="1"/>
  <c r="BH86" i="1" s="1"/>
  <c r="BD86" i="1"/>
  <c r="BE86" i="1"/>
  <c r="BC86" i="1"/>
  <c r="BD46" i="1"/>
  <c r="BC46" i="1"/>
  <c r="BF46" i="1"/>
  <c r="BB46" i="1"/>
  <c r="BI46" i="1" s="1"/>
  <c r="BH46" i="1" s="1"/>
  <c r="BE46" i="1"/>
  <c r="BC33" i="1"/>
  <c r="BF33" i="1"/>
  <c r="BE33" i="1"/>
  <c r="BD33" i="1"/>
  <c r="BB33" i="1"/>
  <c r="BI33" i="1" s="1"/>
  <c r="BH33" i="1" s="1"/>
  <c r="BD159" i="1"/>
  <c r="BC159" i="1"/>
  <c r="BF159" i="1"/>
  <c r="BE159" i="1"/>
  <c r="BB159" i="1"/>
  <c r="BI159" i="1" s="1"/>
  <c r="BH159" i="1" s="1"/>
  <c r="BD84" i="1"/>
  <c r="BF84" i="1"/>
  <c r="BB84" i="1"/>
  <c r="BI84" i="1" s="1"/>
  <c r="BH84" i="1" s="1"/>
  <c r="BC84" i="1"/>
  <c r="BE84" i="1"/>
  <c r="BC17" i="1"/>
  <c r="BF17" i="1"/>
  <c r="BD17" i="1"/>
  <c r="BE79" i="1"/>
  <c r="BD79" i="1"/>
  <c r="BC79" i="1"/>
  <c r="BB79" i="1"/>
  <c r="BI79" i="1" s="1"/>
  <c r="BH79" i="1" s="1"/>
  <c r="BF79" i="1"/>
  <c r="BC89" i="1"/>
  <c r="BF89" i="1"/>
  <c r="BB89" i="1"/>
  <c r="BI89" i="1" s="1"/>
  <c r="BH89" i="1" s="1"/>
  <c r="BE89" i="1"/>
  <c r="BD89" i="1"/>
  <c r="BC149" i="1"/>
  <c r="BE149" i="1"/>
  <c r="BF149" i="1"/>
  <c r="BD149" i="1"/>
  <c r="BB149" i="1"/>
  <c r="BI149" i="1" s="1"/>
  <c r="BH149" i="1" s="1"/>
  <c r="BD80" i="1"/>
  <c r="BC80" i="1"/>
  <c r="BB80" i="1"/>
  <c r="BI80" i="1" s="1"/>
  <c r="BH80" i="1" s="1"/>
  <c r="BF80" i="1"/>
  <c r="BE80" i="1"/>
  <c r="BF119" i="1"/>
  <c r="BB119" i="1"/>
  <c r="BI119" i="1" s="1"/>
  <c r="BH119" i="1" s="1"/>
  <c r="BE119" i="1"/>
  <c r="BC119" i="1"/>
  <c r="BD119" i="1"/>
  <c r="BF91" i="1"/>
  <c r="BB91" i="1"/>
  <c r="BI91" i="1" s="1"/>
  <c r="BH91" i="1" s="1"/>
  <c r="BE91" i="1"/>
  <c r="BD91" i="1"/>
  <c r="BC91" i="1"/>
  <c r="BC73" i="1"/>
  <c r="BE73" i="1"/>
  <c r="BD73" i="1"/>
  <c r="BB73" i="1"/>
  <c r="BI73" i="1" s="1"/>
  <c r="BH73" i="1" s="1"/>
  <c r="BF73" i="1"/>
  <c r="BD50" i="1"/>
  <c r="BC50" i="1"/>
  <c r="BF50" i="1"/>
  <c r="BB50" i="1"/>
  <c r="BI50" i="1" s="1"/>
  <c r="BH50" i="1" s="1"/>
  <c r="BE50" i="1"/>
  <c r="BE153" i="1"/>
  <c r="BB153" i="1"/>
  <c r="BI153" i="1" s="1"/>
  <c r="BH153" i="1" s="1"/>
  <c r="BF153" i="1"/>
  <c r="BD153" i="1"/>
  <c r="BC153" i="1"/>
  <c r="BC140" i="1"/>
  <c r="BE140" i="1"/>
  <c r="BD140" i="1"/>
  <c r="BB140" i="1"/>
  <c r="BI140" i="1" s="1"/>
  <c r="BH140" i="1" s="1"/>
  <c r="BF140" i="1"/>
  <c r="BD57" i="1"/>
  <c r="BB57" i="1"/>
  <c r="BI57" i="1" s="1"/>
  <c r="BH57" i="1" s="1"/>
  <c r="BF57" i="1"/>
  <c r="BE57" i="1"/>
  <c r="BC57" i="1"/>
  <c r="BC81" i="1"/>
  <c r="BB81" i="1"/>
  <c r="BI81" i="1" s="1"/>
  <c r="BH81" i="1" s="1"/>
  <c r="BF81" i="1"/>
  <c r="BE81" i="1"/>
  <c r="BD81" i="1"/>
  <c r="BE113" i="1"/>
  <c r="BD113" i="1"/>
  <c r="BC113" i="1"/>
  <c r="BB113" i="1"/>
  <c r="BI113" i="1" s="1"/>
  <c r="BH113" i="1" s="1"/>
  <c r="BF113" i="1"/>
  <c r="BE111" i="1"/>
  <c r="BD111" i="1"/>
  <c r="BC111" i="1"/>
  <c r="BB111" i="1"/>
  <c r="BI111" i="1" s="1"/>
  <c r="BH111" i="1" s="1"/>
  <c r="BF111" i="1"/>
  <c r="BF105" i="1"/>
  <c r="BB105" i="1"/>
  <c r="BI105" i="1" s="1"/>
  <c r="BH105" i="1" s="1"/>
  <c r="BE105" i="1"/>
  <c r="BD105" i="1"/>
  <c r="BC105" i="1"/>
  <c r="BE71" i="1"/>
  <c r="BD71" i="1"/>
  <c r="BC71" i="1"/>
  <c r="BF71" i="1"/>
  <c r="BB71" i="1"/>
  <c r="BI71" i="1" s="1"/>
  <c r="BH71" i="1" s="1"/>
  <c r="BE75" i="1"/>
  <c r="BF75" i="1"/>
  <c r="BD75" i="1"/>
  <c r="BC75" i="1"/>
  <c r="BB75" i="1"/>
  <c r="BI75" i="1" s="1"/>
  <c r="BH75" i="1" s="1"/>
  <c r="BD103" i="1"/>
  <c r="BC103" i="1"/>
  <c r="BB103" i="1"/>
  <c r="BI103" i="1" s="1"/>
  <c r="BH103" i="1" s="1"/>
  <c r="BF103" i="1"/>
  <c r="BE103" i="1"/>
  <c r="BC85" i="1"/>
  <c r="BE85" i="1"/>
  <c r="BF85" i="1"/>
  <c r="BD85" i="1"/>
  <c r="BB85" i="1"/>
  <c r="BI85" i="1" s="1"/>
  <c r="BH85" i="1" s="1"/>
  <c r="BD108" i="1"/>
  <c r="BC108" i="1"/>
  <c r="BB108" i="1"/>
  <c r="BI108" i="1" s="1"/>
  <c r="BH108" i="1" s="1"/>
  <c r="BF108" i="1"/>
  <c r="BE108" i="1"/>
  <c r="BC104" i="1"/>
  <c r="BB104" i="1"/>
  <c r="BI104" i="1" s="1"/>
  <c r="BH104" i="1" s="1"/>
  <c r="BF104" i="1"/>
  <c r="BE104" i="1"/>
  <c r="BD104" i="1"/>
  <c r="BE56" i="1"/>
  <c r="BC56" i="1"/>
  <c r="BB56" i="1"/>
  <c r="BI56" i="1" s="1"/>
  <c r="BH56" i="1" s="1"/>
  <c r="BF56" i="1"/>
  <c r="BD56" i="1"/>
  <c r="BC131" i="1"/>
  <c r="BE131" i="1"/>
  <c r="BD131" i="1"/>
  <c r="BF131" i="1"/>
  <c r="BB131" i="1"/>
  <c r="BI131" i="1" s="1"/>
  <c r="BH131" i="1" s="1"/>
  <c r="BE53" i="1"/>
  <c r="BD53" i="1"/>
  <c r="BC53" i="1"/>
  <c r="BF53" i="1"/>
  <c r="BB53" i="1"/>
  <c r="BI53" i="1" s="1"/>
  <c r="BH53" i="1" s="1"/>
  <c r="BF40" i="1"/>
  <c r="BB40" i="1"/>
  <c r="BI40" i="1" s="1"/>
  <c r="BH40" i="1" s="1"/>
  <c r="BE40" i="1"/>
  <c r="BD40" i="1"/>
  <c r="BC40" i="1"/>
  <c r="BF110" i="1"/>
  <c r="BB110" i="1"/>
  <c r="BI110" i="1" s="1"/>
  <c r="BH110" i="1" s="1"/>
  <c r="BE110" i="1"/>
  <c r="BC110" i="1"/>
  <c r="BD110" i="1"/>
  <c r="BF141" i="1"/>
  <c r="BB141" i="1"/>
  <c r="BI141" i="1" s="1"/>
  <c r="BH141" i="1" s="1"/>
  <c r="BD141" i="1"/>
  <c r="BC141" i="1"/>
  <c r="BE141" i="1"/>
  <c r="BF125" i="1"/>
  <c r="BB125" i="1"/>
  <c r="BI125" i="1" s="1"/>
  <c r="BH125" i="1" s="1"/>
  <c r="BC125" i="1"/>
  <c r="BE125" i="1"/>
  <c r="BD125" i="1"/>
  <c r="BE157" i="1"/>
  <c r="BF157" i="1"/>
  <c r="BD157" i="1"/>
  <c r="BC157" i="1"/>
  <c r="BB157" i="1"/>
  <c r="BI157" i="1" s="1"/>
  <c r="BH157" i="1" s="1"/>
  <c r="BC90" i="1"/>
  <c r="BF90" i="1"/>
  <c r="BB90" i="1"/>
  <c r="BI90" i="1" s="1"/>
  <c r="BH90" i="1" s="1"/>
  <c r="BE90" i="1"/>
  <c r="BD90" i="1"/>
  <c r="BD148" i="1"/>
  <c r="BF148" i="1"/>
  <c r="BE148" i="1"/>
  <c r="BC148" i="1"/>
  <c r="BB148" i="1"/>
  <c r="BI148" i="1" s="1"/>
  <c r="BH148" i="1" s="1"/>
  <c r="BC35" i="1"/>
  <c r="BD35" i="1"/>
  <c r="BE35" i="1"/>
  <c r="BB35" i="1"/>
  <c r="BI35" i="1" s="1"/>
  <c r="BH35" i="1" s="1"/>
  <c r="BF35" i="1"/>
  <c r="BE122" i="1"/>
  <c r="BB122" i="1"/>
  <c r="BI122" i="1" s="1"/>
  <c r="BH122" i="1" s="1"/>
  <c r="BF122" i="1"/>
  <c r="BD122" i="1"/>
  <c r="BC122" i="1"/>
  <c r="BC155" i="1"/>
  <c r="BE155" i="1"/>
  <c r="BD155" i="1"/>
  <c r="BB155" i="1"/>
  <c r="BI155" i="1" s="1"/>
  <c r="BH155" i="1" s="1"/>
  <c r="BF155" i="1"/>
  <c r="BD76" i="1"/>
  <c r="BE76" i="1"/>
  <c r="BC76" i="1"/>
  <c r="BB76" i="1"/>
  <c r="BI76" i="1" s="1"/>
  <c r="BH76" i="1" s="1"/>
  <c r="BF76" i="1"/>
  <c r="BC62" i="1"/>
  <c r="BE62" i="1"/>
  <c r="BD62" i="1"/>
  <c r="BB62" i="1"/>
  <c r="BI62" i="1" s="1"/>
  <c r="BH62" i="1" s="1"/>
  <c r="BF62" i="1"/>
  <c r="BC58" i="1"/>
  <c r="BF58" i="1"/>
  <c r="BE58" i="1"/>
  <c r="BD58" i="1"/>
  <c r="BB58" i="1"/>
  <c r="BI58" i="1" s="1"/>
  <c r="BH58" i="1" s="1"/>
  <c r="BF128" i="1"/>
  <c r="BD128" i="1"/>
  <c r="BC128" i="1"/>
  <c r="BB128" i="1"/>
  <c r="BI128" i="1" s="1"/>
  <c r="BH128" i="1" s="1"/>
  <c r="BE128" i="1"/>
  <c r="BC120" i="1"/>
  <c r="BF120" i="1"/>
  <c r="BE120" i="1"/>
  <c r="BB120" i="1"/>
  <c r="BI120" i="1" s="1"/>
  <c r="BH120" i="1" s="1"/>
  <c r="BD120" i="1"/>
  <c r="BD143" i="1"/>
  <c r="BF143" i="1"/>
  <c r="BB143" i="1"/>
  <c r="BI143" i="1" s="1"/>
  <c r="BH143" i="1" s="1"/>
  <c r="BE143" i="1"/>
  <c r="BC143" i="1"/>
  <c r="BE151" i="1"/>
  <c r="BD151" i="1"/>
  <c r="BC151" i="1"/>
  <c r="BF151" i="1"/>
  <c r="BB151" i="1"/>
  <c r="BI151" i="1" s="1"/>
  <c r="BH151" i="1" s="1"/>
  <c r="BD123" i="1"/>
  <c r="BF123" i="1"/>
  <c r="BE123" i="1"/>
  <c r="BC123" i="1"/>
  <c r="BB123" i="1"/>
  <c r="BI123" i="1" s="1"/>
  <c r="BH123" i="1" s="1"/>
  <c r="BE45" i="1"/>
  <c r="BD45" i="1"/>
  <c r="BC45" i="1"/>
  <c r="BF45" i="1"/>
  <c r="BB45" i="1"/>
  <c r="BI45" i="1" s="1"/>
  <c r="BH45" i="1" s="1"/>
  <c r="BD54" i="1"/>
  <c r="BC54" i="1"/>
  <c r="BF54" i="1"/>
  <c r="BB54" i="1"/>
  <c r="BI54" i="1" s="1"/>
  <c r="BH54" i="1" s="1"/>
  <c r="BE54" i="1"/>
  <c r="BE83" i="1"/>
  <c r="BC83" i="1"/>
  <c r="BF83" i="1"/>
  <c r="BD83" i="1"/>
  <c r="BB83" i="1"/>
  <c r="BI83" i="1" s="1"/>
  <c r="BH83" i="1" s="1"/>
  <c r="BF28" i="1" l="1"/>
  <c r="BE28" i="1"/>
  <c r="BD28" i="1"/>
  <c r="AY28" i="1"/>
  <c r="AX28" i="1"/>
  <c r="AW28" i="1"/>
  <c r="AV28" i="1"/>
  <c r="AZ28" i="1"/>
  <c r="BB28" i="1"/>
  <c r="BI18" i="1"/>
  <c r="BI16" i="1"/>
  <c r="BI17" i="1"/>
  <c r="BI28" i="1" l="1"/>
  <c r="BI163" i="1"/>
  <c r="BH15" i="1"/>
  <c r="BH18" i="1"/>
  <c r="BH17" i="1"/>
  <c r="BH16" i="1"/>
  <c r="BJ29" i="1"/>
  <c r="BJ31" i="1" s="1"/>
  <c r="BJ33" i="1" s="1"/>
  <c r="BI164" i="1" l="1"/>
  <c r="BI165" i="1" s="1"/>
  <c r="G163" i="1"/>
  <c r="G164" i="1" l="1"/>
  <c r="G165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colaya</author>
  </authors>
  <commentList>
    <comment ref="E73" authorId="0" shapeId="0" xr:uid="{21BEAEA9-334E-4DFC-ADCF-B8501169324E}">
      <text>
        <r>
          <rPr>
            <sz val="10"/>
            <color indexed="81"/>
            <rFont val="Tahoma"/>
            <family val="2"/>
          </rPr>
          <t xml:space="preserve">CALLE 21 nº 23 -22 PISO 19
</t>
        </r>
      </text>
    </comment>
  </commentList>
</comment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<sst xmlns="http://schemas.openxmlformats.org/spreadsheetml/2006/main" count="87" uniqueCount="56">
  <si>
    <t>DATOS DE INGRESO</t>
  </si>
  <si>
    <t>Valores unitarios por cotización</t>
  </si>
  <si>
    <t>Valores Validos</t>
  </si>
  <si>
    <t>Medidas de tendencia (Unitarios)</t>
  </si>
  <si>
    <t>Medidas de tendencia (Totales)</t>
  </si>
  <si>
    <t>Valores seleccionados</t>
  </si>
  <si>
    <t>Descripción del servicio</t>
  </si>
  <si>
    <t>MIN</t>
  </si>
  <si>
    <t>MAX</t>
  </si>
  <si>
    <t>Promedio</t>
  </si>
  <si>
    <t>Mediana estadística</t>
  </si>
  <si>
    <t>Media Geométrica</t>
  </si>
  <si>
    <t>Media Acotada</t>
  </si>
  <si>
    <t>Media Armónica</t>
  </si>
  <si>
    <t>Medida de tendencia seleccionada</t>
  </si>
  <si>
    <t>N°</t>
  </si>
  <si>
    <t>Temas</t>
  </si>
  <si>
    <t xml:space="preserve">VR. UNITARIO </t>
  </si>
  <si>
    <t>VR. TOTAL</t>
  </si>
  <si>
    <t>TOTAL</t>
  </si>
  <si>
    <t xml:space="preserve">                                       IVA</t>
  </si>
  <si>
    <t>Desv Stdr</t>
  </si>
  <si>
    <t>Min Aceptable</t>
  </si>
  <si>
    <t>Max Aceptable</t>
  </si>
  <si>
    <t>ANALISIS</t>
  </si>
  <si>
    <t>OBJETO:</t>
  </si>
  <si>
    <t>Detalle</t>
  </si>
  <si>
    <t>TOTALES</t>
  </si>
  <si>
    <t>Diplomado en Transformación Digital y Cibercultura:</t>
  </si>
  <si>
    <t>Diplomado de Power Bi</t>
  </si>
  <si>
    <t xml:space="preserve">Diplomado en Habilidades y Competencias Comportamentales y funcionales </t>
  </si>
  <si>
    <t xml:space="preserve">Diplomado Contratación Pública </t>
  </si>
  <si>
    <t xml:space="preserve">Planificación y Presupuesto </t>
  </si>
  <si>
    <t>Análisis de Datos y Gestión de la Información</t>
  </si>
  <si>
    <t>Tecnologías emergentes aplicada a la Gestión Pública ( Inteligencia Artificial)</t>
  </si>
  <si>
    <t>Gestión de Proyectos y Metodologías Ágiles</t>
  </si>
  <si>
    <t xml:space="preserve">Innovación, Evaluación de Proyectos Digitales, Estrategia Organizacional </t>
  </si>
  <si>
    <t>Storytelling y liderazgo para Directivos, asesores y funcionarios líderes</t>
  </si>
  <si>
    <t>Reconocimiento de las prestaciones económicas (Incapacidades, licencias)</t>
  </si>
  <si>
    <t>Presencial con refrigerio</t>
  </si>
  <si>
    <t>Virtual</t>
  </si>
  <si>
    <t>PROVEEDOR 1 Corporación Universitaria Minuto de Dios</t>
  </si>
  <si>
    <t># ACTIVIDAD</t>
  </si>
  <si>
    <t>PROVEEDOR 2  CUN</t>
  </si>
  <si>
    <t>PROVEEDOR 3 LOS LIBERTADORES</t>
  </si>
  <si>
    <t>PROVEEDOR 4 Pontificia Universidad Javeriana</t>
  </si>
  <si>
    <t>PROVEEDOR 5 Universidad Compensar</t>
  </si>
  <si>
    <t>PROVEEDOR 6 Universidad del Rosario</t>
  </si>
  <si>
    <t>PROVEEDOR 7 Universidad Nacional</t>
  </si>
  <si>
    <t>PROVEEDOR 8 Universidad Santo Tomás</t>
  </si>
  <si>
    <t>Valor Incluido Tributos</t>
  </si>
  <si>
    <t>Curso de Ingles</t>
  </si>
  <si>
    <t>Madalidad virtual - 120 horas y grupos de 25 personas</t>
  </si>
  <si>
    <t>modalidad presencial - 120 horas y grupos de 25 personas</t>
  </si>
  <si>
    <t>130604825 - 130604925 Contratar el servicio de formación, capacitación y actualización para los servidores públicos del Departamento Nacional de Planeación DNP, con el fin de fortalecer las competencias laborales en el marco del Plan Institucional de Capacitación.</t>
  </si>
  <si>
    <t>FORMATO ANALISIS DE COSTOS - ESTUDIO DE MERCADO ANEXO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</si>
</sst>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6" formatCode="&quot;$&quot;\ #,##0;[Red]\-&quot;$&quot;\ #,##0"/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&quot;$&quot;#,##0"/>
    <numFmt numFmtId="165" formatCode="_-&quot;$&quot;\ * #,##0_-;\-&quot;$&quot;\ * #,##0_-;_-&quot;$&quot;\ * &quot;-&quot;??_-;_-@_-"/>
  </numFmts>
  <fonts count="2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Nunito Sans 12pt ExtraLight Nor"/>
    </font>
    <font>
      <sz val="10"/>
      <name val="Arial"/>
      <family val="2"/>
    </font>
    <font>
      <sz val="11"/>
      <color theme="1"/>
      <name val="Arial Narrow"/>
      <family val="2"/>
    </font>
    <font>
      <sz val="11"/>
      <name val="Nunito Sans 12pt ExtraLight Nor"/>
    </font>
    <font>
      <sz val="10"/>
      <color indexed="81"/>
      <name val="Tahoma"/>
      <family val="2"/>
    </font>
    <font>
      <b/>
      <sz val="11"/>
      <color rgb="FF000000"/>
      <name val="Nunito Sans 12pt ExtraLight Nor"/>
    </font>
    <font>
      <sz val="11"/>
      <color rgb="FF000000"/>
      <name val="Candara"/>
      <family val="2"/>
    </font>
    <font>
      <sz val="11"/>
      <name val="Candara"/>
      <family val="2"/>
    </font>
    <font>
      <sz val="11"/>
      <color theme="1"/>
      <name val="Candara"/>
      <family val="2"/>
    </font>
    <font>
      <b/>
      <sz val="11"/>
      <color theme="1"/>
      <name val="Candara"/>
      <family val="2"/>
    </font>
    <font>
      <b/>
      <sz val="11"/>
      <name val="Candara"/>
      <family val="2"/>
    </font>
    <font>
      <b/>
      <sz val="11"/>
      <color rgb="FF000000"/>
      <name val="Candara"/>
      <family val="2"/>
    </font>
    <font>
      <b/>
      <sz val="12"/>
      <name val="Candara"/>
      <family val="2"/>
    </font>
    <font>
      <sz val="10"/>
      <color rgb="FF000000"/>
      <name val="Arial"/>
      <family val="2"/>
    </font>
    <font>
      <b/>
      <sz val="12"/>
      <color theme="1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0"/>
      <color rgb="FF000000"/>
      <name val="Arial"/>
      <family val="2"/>
    </font>
    <font>
      <sz val="10"/>
      <name val="Candara"/>
      <family val="2"/>
    </font>
    <font>
      <b/>
      <sz val="10"/>
      <color rgb="FF000000"/>
      <name val="Candara"/>
      <family val="2"/>
    </font>
    <font>
      <b/>
      <sz val="14"/>
      <color theme="0"/>
      <name val="Candara"/>
      <family val="2"/>
    </font>
    <font>
      <b/>
      <sz val="12"/>
      <color theme="0"/>
      <name val="Candara"/>
      <family val="2"/>
    </font>
    <font>
      <sz val="12"/>
      <color theme="1"/>
      <name val="Candara"/>
      <family val="2"/>
    </font>
    <font>
      <b/>
      <sz val="10"/>
      <name val="Arial"/>
      <family val="2"/>
    </font>
    <font>
      <sz val="10"/>
      <color theme="1"/>
      <name val="Arial Narrow"/>
      <family val="2"/>
    </font>
  </fonts>
  <fills count="1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3" tint="0.79998168889431442"/>
        <bgColor rgb="FF000000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59999389629810485"/>
        <bgColor indexed="64"/>
      </patternFill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7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4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200">
    <xf numFmtId="0" fontId="0" fillId="0" borderId="0" xfId="0"/>
    <xf numFmtId="165" fontId="5" fillId="0" borderId="1" xfId="0" applyNumberFormat="1" applyFont="1" applyBorder="1" applyAlignment="1">
      <alignment vertical="center"/>
    </xf>
    <xf numFmtId="164" fontId="5" fillId="0" borderId="1" xfId="0" applyNumberFormat="1" applyFont="1" applyBorder="1" applyAlignment="1">
      <alignment vertical="center"/>
    </xf>
    <xf numFmtId="164" fontId="5" fillId="0" borderId="0" xfId="0" applyNumberFormat="1" applyFont="1" applyAlignment="1">
      <alignment vertical="center"/>
    </xf>
    <xf numFmtId="0" fontId="6" fillId="0" borderId="1" xfId="4" applyFont="1" applyBorder="1" applyAlignment="1">
      <alignment vertical="center" wrapText="1"/>
    </xf>
    <xf numFmtId="0" fontId="0" fillId="2" borderId="0" xfId="0" applyFill="1" applyAlignment="1">
      <alignment horizontal="center" vertical="center"/>
    </xf>
    <xf numFmtId="0" fontId="0" fillId="2" borderId="0" xfId="0" applyFill="1" applyAlignment="1">
      <alignment horizontal="left" vertical="center"/>
    </xf>
    <xf numFmtId="0" fontId="0" fillId="2" borderId="0" xfId="0" applyFill="1" applyAlignment="1">
      <alignment vertical="center"/>
    </xf>
    <xf numFmtId="0" fontId="2" fillId="2" borderId="0" xfId="0" applyFont="1" applyFill="1" applyAlignment="1">
      <alignment vertical="center"/>
    </xf>
    <xf numFmtId="44" fontId="3" fillId="0" borderId="1" xfId="2" applyFont="1" applyFill="1" applyBorder="1" applyAlignment="1" applyProtection="1">
      <alignment horizontal="center" vertical="center" wrapText="1"/>
      <protection locked="0"/>
    </xf>
    <xf numFmtId="44" fontId="3" fillId="2" borderId="1" xfId="2" applyFont="1" applyFill="1" applyBorder="1" applyAlignment="1" applyProtection="1">
      <alignment horizontal="center" vertical="center" wrapText="1"/>
    </xf>
    <xf numFmtId="42" fontId="0" fillId="2" borderId="1" xfId="3" applyFont="1" applyFill="1" applyBorder="1" applyAlignment="1">
      <alignment vertical="center"/>
    </xf>
    <xf numFmtId="0" fontId="8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vertical="center" wrapText="1"/>
    </xf>
    <xf numFmtId="42" fontId="2" fillId="2" borderId="1" xfId="0" applyNumberFormat="1" applyFont="1" applyFill="1" applyBorder="1" applyAlignment="1">
      <alignment vertical="center"/>
    </xf>
    <xf numFmtId="9" fontId="2" fillId="2" borderId="1" xfId="0" applyNumberFormat="1" applyFont="1" applyFill="1" applyBorder="1" applyAlignment="1">
      <alignment vertical="center"/>
    </xf>
    <xf numFmtId="42" fontId="2" fillId="2" borderId="1" xfId="3" applyFont="1" applyFill="1" applyBorder="1" applyAlignment="1">
      <alignment vertical="center"/>
    </xf>
    <xf numFmtId="0" fontId="2" fillId="2" borderId="1" xfId="0" applyFont="1" applyFill="1" applyBorder="1" applyAlignment="1">
      <alignment vertical="center"/>
    </xf>
    <xf numFmtId="42" fontId="2" fillId="8" borderId="1" xfId="0" applyNumberFormat="1" applyFont="1" applyFill="1" applyBorder="1" applyAlignment="1">
      <alignment vertical="center"/>
    </xf>
    <xf numFmtId="44" fontId="8" fillId="9" borderId="1" xfId="2" applyFont="1" applyFill="1" applyBorder="1" applyAlignment="1" applyProtection="1">
      <alignment horizontal="center" vertical="center" wrapText="1"/>
    </xf>
    <xf numFmtId="44" fontId="8" fillId="2" borderId="1" xfId="2" applyFont="1" applyFill="1" applyBorder="1" applyAlignment="1" applyProtection="1">
      <alignment horizontal="center" vertical="center" wrapText="1"/>
    </xf>
    <xf numFmtId="42" fontId="0" fillId="2" borderId="0" xfId="3" applyFont="1" applyFill="1" applyAlignment="1">
      <alignment vertical="center"/>
    </xf>
    <xf numFmtId="43" fontId="0" fillId="2" borderId="0" xfId="1" applyFont="1" applyFill="1" applyAlignment="1">
      <alignment horizontal="center" vertical="center"/>
    </xf>
    <xf numFmtId="0" fontId="11" fillId="2" borderId="0" xfId="0" applyFont="1" applyFill="1" applyAlignment="1">
      <alignment horizontal="center" vertical="center"/>
    </xf>
    <xf numFmtId="0" fontId="11" fillId="2" borderId="0" xfId="0" applyFont="1" applyFill="1" applyAlignment="1">
      <alignment horizontal="left" vertical="center"/>
    </xf>
    <xf numFmtId="0" fontId="11" fillId="2" borderId="0" xfId="0" applyFont="1" applyFill="1" applyAlignment="1">
      <alignment vertical="center"/>
    </xf>
    <xf numFmtId="0" fontId="12" fillId="2" borderId="0" xfId="0" applyFont="1" applyFill="1" applyAlignment="1">
      <alignment horizontal="center" vertical="center"/>
    </xf>
    <xf numFmtId="0" fontId="12" fillId="2" borderId="0" xfId="0" applyFont="1" applyFill="1" applyAlignment="1">
      <alignment vertical="center"/>
    </xf>
    <xf numFmtId="0" fontId="13" fillId="3" borderId="8" xfId="0" applyFont="1" applyFill="1" applyBorder="1" applyAlignment="1">
      <alignment vertical="center" wrapText="1"/>
    </xf>
    <xf numFmtId="9" fontId="11" fillId="2" borderId="0" xfId="0" applyNumberFormat="1" applyFont="1" applyFill="1" applyAlignment="1">
      <alignment vertical="center"/>
    </xf>
    <xf numFmtId="0" fontId="9" fillId="2" borderId="0" xfId="0" applyFont="1" applyFill="1" applyAlignment="1">
      <alignment horizontal="left" vertical="center" indent="5"/>
    </xf>
    <xf numFmtId="0" fontId="11" fillId="2" borderId="0" xfId="0" applyFont="1" applyFill="1"/>
    <xf numFmtId="0" fontId="11" fillId="0" borderId="0" xfId="0" applyFont="1" applyAlignment="1">
      <alignment vertical="center"/>
    </xf>
    <xf numFmtId="9" fontId="11" fillId="0" borderId="0" xfId="0" applyNumberFormat="1" applyFont="1" applyAlignment="1">
      <alignment vertical="center"/>
    </xf>
    <xf numFmtId="0" fontId="12" fillId="0" borderId="0" xfId="0" applyFont="1" applyAlignment="1">
      <alignment horizontal="center" vertical="center" wrapText="1"/>
    </xf>
    <xf numFmtId="0" fontId="10" fillId="2" borderId="1" xfId="0" applyFont="1" applyFill="1" applyBorder="1" applyAlignment="1">
      <alignment vertical="center" wrapText="1"/>
    </xf>
    <xf numFmtId="0" fontId="9" fillId="2" borderId="1" xfId="0" applyFont="1" applyFill="1" applyBorder="1" applyAlignment="1">
      <alignment vertical="center" wrapText="1"/>
    </xf>
    <xf numFmtId="6" fontId="16" fillId="8" borderId="1" xfId="0" applyNumberFormat="1" applyFont="1" applyFill="1" applyBorder="1" applyAlignment="1">
      <alignment vertical="center" wrapText="1"/>
    </xf>
    <xf numFmtId="165" fontId="16" fillId="15" borderId="1" xfId="0" applyNumberFormat="1" applyFont="1" applyFill="1" applyBorder="1" applyAlignment="1">
      <alignment vertical="center" wrapText="1"/>
    </xf>
    <xf numFmtId="165" fontId="16" fillId="5" borderId="1" xfId="0" applyNumberFormat="1" applyFont="1" applyFill="1" applyBorder="1" applyAlignment="1">
      <alignment vertical="center" wrapText="1"/>
    </xf>
    <xf numFmtId="6" fontId="16" fillId="9" borderId="1" xfId="0" applyNumberFormat="1" applyFont="1" applyFill="1" applyBorder="1" applyAlignment="1">
      <alignment vertical="center" wrapText="1"/>
    </xf>
    <xf numFmtId="165" fontId="16" fillId="2" borderId="1" xfId="2" applyNumberFormat="1" applyFont="1" applyFill="1" applyBorder="1" applyAlignment="1" applyProtection="1">
      <alignment horizontal="center" vertical="center" wrapText="1"/>
    </xf>
    <xf numFmtId="0" fontId="18" fillId="2" borderId="0" xfId="0" applyFont="1" applyFill="1" applyAlignment="1">
      <alignment vertical="center"/>
    </xf>
    <xf numFmtId="164" fontId="18" fillId="0" borderId="0" xfId="0" applyNumberFormat="1" applyFont="1" applyAlignment="1">
      <alignment vertical="center"/>
    </xf>
    <xf numFmtId="0" fontId="8" fillId="2" borderId="11" xfId="0" applyFont="1" applyFill="1" applyBorder="1" applyAlignment="1">
      <alignment horizontal="center" vertical="center" wrapText="1"/>
    </xf>
    <xf numFmtId="0" fontId="10" fillId="2" borderId="11" xfId="0" applyFont="1" applyFill="1" applyBorder="1" applyAlignment="1">
      <alignment vertical="center" wrapText="1"/>
    </xf>
    <xf numFmtId="0" fontId="6" fillId="0" borderId="11" xfId="4" applyFont="1" applyBorder="1" applyAlignment="1">
      <alignment vertical="center" wrapText="1"/>
    </xf>
    <xf numFmtId="44" fontId="3" fillId="0" borderId="11" xfId="2" applyFont="1" applyFill="1" applyBorder="1" applyAlignment="1" applyProtection="1">
      <alignment horizontal="center" vertical="center" wrapText="1"/>
      <protection locked="0"/>
    </xf>
    <xf numFmtId="44" fontId="3" fillId="2" borderId="11" xfId="2" applyFont="1" applyFill="1" applyBorder="1" applyAlignment="1" applyProtection="1">
      <alignment horizontal="center" vertical="center" wrapText="1"/>
    </xf>
    <xf numFmtId="165" fontId="16" fillId="2" borderId="15" xfId="2" applyNumberFormat="1" applyFont="1" applyFill="1" applyBorder="1" applyAlignment="1" applyProtection="1">
      <alignment horizontal="center" vertical="center" wrapText="1"/>
    </xf>
    <xf numFmtId="0" fontId="16" fillId="0" borderId="17" xfId="0" applyFont="1" applyBorder="1" applyAlignment="1">
      <alignment horizontal="center" vertical="center" wrapText="1"/>
    </xf>
    <xf numFmtId="6" fontId="16" fillId="8" borderId="17" xfId="0" applyNumberFormat="1" applyFont="1" applyFill="1" applyBorder="1" applyAlignment="1">
      <alignment vertical="center" wrapText="1"/>
    </xf>
    <xf numFmtId="165" fontId="16" fillId="15" borderId="17" xfId="0" applyNumberFormat="1" applyFont="1" applyFill="1" applyBorder="1" applyAlignment="1">
      <alignment vertical="center" wrapText="1"/>
    </xf>
    <xf numFmtId="165" fontId="16" fillId="5" borderId="17" xfId="0" applyNumberFormat="1" applyFont="1" applyFill="1" applyBorder="1" applyAlignment="1">
      <alignment vertical="center" wrapText="1"/>
    </xf>
    <xf numFmtId="6" fontId="16" fillId="9" borderId="17" xfId="0" applyNumberFormat="1" applyFont="1" applyFill="1" applyBorder="1" applyAlignment="1">
      <alignment vertical="center" wrapText="1"/>
    </xf>
    <xf numFmtId="0" fontId="25" fillId="2" borderId="0" xfId="0" applyFont="1" applyFill="1" applyAlignment="1">
      <alignment vertical="center"/>
    </xf>
    <xf numFmtId="0" fontId="19" fillId="2" borderId="0" xfId="0" applyFont="1" applyFill="1" applyAlignment="1">
      <alignment vertical="center"/>
    </xf>
    <xf numFmtId="164" fontId="19" fillId="0" borderId="0" xfId="0" applyNumberFormat="1" applyFont="1" applyAlignment="1">
      <alignment vertical="center"/>
    </xf>
    <xf numFmtId="165" fontId="19" fillId="0" borderId="0" xfId="0" applyNumberFormat="1" applyFont="1" applyAlignment="1">
      <alignment vertical="center"/>
    </xf>
    <xf numFmtId="0" fontId="13" fillId="4" borderId="5" xfId="4" applyFont="1" applyFill="1" applyBorder="1" applyAlignment="1">
      <alignment horizontal="center" vertical="center" wrapText="1"/>
    </xf>
    <xf numFmtId="0" fontId="13" fillId="4" borderId="6" xfId="4" applyFont="1" applyFill="1" applyBorder="1" applyAlignment="1">
      <alignment horizontal="center" vertical="center" wrapText="1"/>
    </xf>
    <xf numFmtId="0" fontId="13" fillId="4" borderId="7" xfId="4" applyFont="1" applyFill="1" applyBorder="1" applyAlignment="1">
      <alignment horizontal="center" vertical="center" wrapText="1"/>
    </xf>
    <xf numFmtId="165" fontId="5" fillId="0" borderId="11" xfId="0" applyNumberFormat="1" applyFont="1" applyBorder="1" applyAlignment="1">
      <alignment vertical="center"/>
    </xf>
    <xf numFmtId="165" fontId="18" fillId="0" borderId="12" xfId="0" applyNumberFormat="1" applyFont="1" applyBorder="1" applyAlignment="1">
      <alignment vertical="center"/>
    </xf>
    <xf numFmtId="165" fontId="18" fillId="0" borderId="13" xfId="0" applyNumberFormat="1" applyFont="1" applyBorder="1" applyAlignment="1">
      <alignment vertical="center"/>
    </xf>
    <xf numFmtId="165" fontId="18" fillId="0" borderId="23" xfId="0" applyNumberFormat="1" applyFont="1" applyBorder="1" applyAlignment="1">
      <alignment vertical="center"/>
    </xf>
    <xf numFmtId="165" fontId="19" fillId="0" borderId="19" xfId="0" applyNumberFormat="1" applyFont="1" applyBorder="1" applyAlignment="1">
      <alignment vertical="center"/>
    </xf>
    <xf numFmtId="164" fontId="5" fillId="0" borderId="11" xfId="0" applyNumberFormat="1" applyFont="1" applyBorder="1" applyAlignment="1">
      <alignment vertical="center"/>
    </xf>
    <xf numFmtId="164" fontId="18" fillId="0" borderId="13" xfId="0" applyNumberFormat="1" applyFont="1" applyBorder="1" applyAlignment="1">
      <alignment vertical="center"/>
    </xf>
    <xf numFmtId="164" fontId="18" fillId="0" borderId="23" xfId="0" applyNumberFormat="1" applyFont="1" applyBorder="1" applyAlignment="1">
      <alignment vertical="center"/>
    </xf>
    <xf numFmtId="0" fontId="12" fillId="8" borderId="5" xfId="0" applyFont="1" applyFill="1" applyBorder="1" applyAlignment="1">
      <alignment horizontal="center" vertical="center" wrapText="1"/>
    </xf>
    <xf numFmtId="0" fontId="12" fillId="8" borderId="6" xfId="0" applyFont="1" applyFill="1" applyBorder="1" applyAlignment="1">
      <alignment horizontal="center" vertical="center" wrapText="1"/>
    </xf>
    <xf numFmtId="0" fontId="12" fillId="8" borderId="7" xfId="0" applyFont="1" applyFill="1" applyBorder="1" applyAlignment="1">
      <alignment horizontal="center" vertical="center" wrapText="1"/>
    </xf>
    <xf numFmtId="0" fontId="14" fillId="0" borderId="4" xfId="0" applyFont="1" applyBorder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164" fontId="18" fillId="0" borderId="12" xfId="0" applyNumberFormat="1" applyFont="1" applyBorder="1" applyAlignment="1">
      <alignment vertical="center"/>
    </xf>
    <xf numFmtId="164" fontId="19" fillId="0" borderId="19" xfId="0" applyNumberFormat="1" applyFont="1" applyBorder="1" applyAlignment="1">
      <alignment vertical="center"/>
    </xf>
    <xf numFmtId="164" fontId="19" fillId="0" borderId="21" xfId="0" applyNumberFormat="1" applyFont="1" applyBorder="1" applyAlignment="1">
      <alignment vertical="center"/>
    </xf>
    <xf numFmtId="164" fontId="19" fillId="0" borderId="22" xfId="0" applyNumberFormat="1" applyFont="1" applyBorder="1" applyAlignment="1">
      <alignment vertical="center"/>
    </xf>
    <xf numFmtId="42" fontId="0" fillId="2" borderId="11" xfId="3" applyFont="1" applyFill="1" applyBorder="1" applyAlignment="1">
      <alignment vertical="center"/>
    </xf>
    <xf numFmtId="42" fontId="19" fillId="2" borderId="19" xfId="3" applyFont="1" applyFill="1" applyBorder="1" applyAlignment="1">
      <alignment vertical="center"/>
    </xf>
    <xf numFmtId="42" fontId="18" fillId="2" borderId="16" xfId="3" applyFont="1" applyFill="1" applyBorder="1" applyAlignment="1">
      <alignment vertical="center"/>
    </xf>
    <xf numFmtId="42" fontId="18" fillId="2" borderId="17" xfId="3" applyFont="1" applyFill="1" applyBorder="1" applyAlignment="1">
      <alignment vertical="center"/>
    </xf>
    <xf numFmtId="42" fontId="18" fillId="2" borderId="18" xfId="3" applyFont="1" applyFill="1" applyBorder="1" applyAlignment="1">
      <alignment vertical="center"/>
    </xf>
    <xf numFmtId="0" fontId="15" fillId="0" borderId="0" xfId="0" applyFont="1" applyAlignment="1">
      <alignment vertical="center" wrapText="1"/>
    </xf>
    <xf numFmtId="0" fontId="15" fillId="7" borderId="5" xfId="0" applyFont="1" applyFill="1" applyBorder="1" applyAlignment="1">
      <alignment horizontal="center" vertical="center" wrapText="1"/>
    </xf>
    <xf numFmtId="0" fontId="15" fillId="7" borderId="6" xfId="0" applyFont="1" applyFill="1" applyBorder="1" applyAlignment="1">
      <alignment horizontal="center" vertical="center" wrapText="1"/>
    </xf>
    <xf numFmtId="0" fontId="13" fillId="6" borderId="5" xfId="0" applyFont="1" applyFill="1" applyBorder="1" applyAlignment="1">
      <alignment horizontal="center" vertical="center" wrapText="1"/>
    </xf>
    <xf numFmtId="0" fontId="13" fillId="6" borderId="6" xfId="0" applyFont="1" applyFill="1" applyBorder="1" applyAlignment="1">
      <alignment horizontal="center" vertical="center" wrapText="1"/>
    </xf>
    <xf numFmtId="0" fontId="13" fillId="6" borderId="7" xfId="0" applyFont="1" applyFill="1" applyBorder="1" applyAlignment="1">
      <alignment horizontal="center" vertical="center" wrapText="1"/>
    </xf>
    <xf numFmtId="0" fontId="13" fillId="5" borderId="5" xfId="4" applyFont="1" applyFill="1" applyBorder="1" applyAlignment="1">
      <alignment horizontal="center" vertical="center" wrapText="1"/>
    </xf>
    <xf numFmtId="0" fontId="13" fillId="5" borderId="6" xfId="4" applyFont="1" applyFill="1" applyBorder="1" applyAlignment="1">
      <alignment horizontal="center" vertical="center" wrapText="1"/>
    </xf>
    <xf numFmtId="0" fontId="13" fillId="5" borderId="7" xfId="4" applyFont="1" applyFill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27" fillId="0" borderId="1" xfId="0" applyFont="1" applyBorder="1" applyAlignment="1">
      <alignment horizontal="center" vertical="center"/>
    </xf>
    <xf numFmtId="0" fontId="21" fillId="0" borderId="1" xfId="0" applyFont="1" applyBorder="1" applyAlignment="1">
      <alignment horizontal="left" vertical="center" wrapText="1"/>
    </xf>
    <xf numFmtId="0" fontId="15" fillId="3" borderId="0" xfId="0" applyFont="1" applyFill="1" applyAlignment="1">
      <alignment horizontal="left" vertical="center" wrapText="1"/>
    </xf>
    <xf numFmtId="44" fontId="3" fillId="2" borderId="0" xfId="2" applyFont="1" applyFill="1" applyBorder="1" applyAlignment="1" applyProtection="1">
      <alignment horizontal="center" vertical="center" wrapText="1"/>
    </xf>
    <xf numFmtId="165" fontId="18" fillId="17" borderId="1" xfId="0" applyNumberFormat="1" applyFont="1" applyFill="1" applyBorder="1" applyAlignment="1" applyProtection="1">
      <alignment horizontal="center" vertical="center"/>
      <protection locked="0"/>
    </xf>
    <xf numFmtId="165" fontId="18" fillId="17" borderId="17" xfId="0" applyNumberFormat="1" applyFont="1" applyFill="1" applyBorder="1" applyAlignment="1" applyProtection="1">
      <alignment horizontal="center" vertical="center"/>
      <protection locked="0"/>
    </xf>
    <xf numFmtId="165" fontId="18" fillId="13" borderId="1" xfId="0" applyNumberFormat="1" applyFont="1" applyFill="1" applyBorder="1" applyAlignment="1" applyProtection="1">
      <alignment horizontal="center" vertical="center"/>
      <protection locked="0"/>
    </xf>
    <xf numFmtId="165" fontId="18" fillId="13" borderId="17" xfId="0" applyNumberFormat="1" applyFont="1" applyFill="1" applyBorder="1" applyAlignment="1" applyProtection="1">
      <alignment horizontal="center" vertical="center"/>
      <protection locked="0"/>
    </xf>
    <xf numFmtId="165" fontId="5" fillId="0" borderId="0" xfId="0" applyNumberFormat="1" applyFont="1" applyAlignment="1">
      <alignment vertical="center"/>
    </xf>
    <xf numFmtId="165" fontId="11" fillId="2" borderId="0" xfId="0" applyNumberFormat="1" applyFont="1" applyFill="1" applyAlignment="1">
      <alignment vertical="center"/>
    </xf>
    <xf numFmtId="164" fontId="18" fillId="0" borderId="12" xfId="0" applyNumberFormat="1" applyFont="1" applyBorder="1" applyAlignment="1">
      <alignment horizontal="center" vertical="center"/>
    </xf>
    <xf numFmtId="164" fontId="18" fillId="0" borderId="13" xfId="0" applyNumberFormat="1" applyFont="1" applyBorder="1" applyAlignment="1">
      <alignment horizontal="center" vertical="center"/>
    </xf>
    <xf numFmtId="164" fontId="18" fillId="0" borderId="23" xfId="0" applyNumberFormat="1" applyFont="1" applyBorder="1" applyAlignment="1">
      <alignment horizontal="center" vertical="center"/>
    </xf>
    <xf numFmtId="164" fontId="19" fillId="0" borderId="20" xfId="0" applyNumberFormat="1" applyFont="1" applyBorder="1" applyAlignment="1">
      <alignment vertical="center"/>
    </xf>
    <xf numFmtId="165" fontId="18" fillId="15" borderId="1" xfId="0" applyNumberFormat="1" applyFont="1" applyFill="1" applyBorder="1" applyAlignment="1" applyProtection="1">
      <alignment horizontal="center" vertical="center"/>
      <protection locked="0"/>
    </xf>
    <xf numFmtId="165" fontId="18" fillId="15" borderId="17" xfId="0" applyNumberFormat="1" applyFont="1" applyFill="1" applyBorder="1" applyAlignment="1" applyProtection="1">
      <alignment horizontal="center" vertical="center"/>
      <protection locked="0"/>
    </xf>
    <xf numFmtId="165" fontId="18" fillId="5" borderId="1" xfId="0" applyNumberFormat="1" applyFont="1" applyFill="1" applyBorder="1" applyAlignment="1" applyProtection="1">
      <alignment horizontal="center" vertical="center"/>
      <protection locked="0"/>
    </xf>
    <xf numFmtId="165" fontId="18" fillId="5" borderId="17" xfId="0" applyNumberFormat="1" applyFont="1" applyFill="1" applyBorder="1" applyAlignment="1" applyProtection="1">
      <alignment horizontal="center" vertical="center"/>
      <protection locked="0"/>
    </xf>
    <xf numFmtId="0" fontId="16" fillId="0" borderId="1" xfId="0" applyFont="1" applyBorder="1" applyAlignment="1">
      <alignment horizontal="center" vertical="center" wrapText="1"/>
    </xf>
    <xf numFmtId="0" fontId="18" fillId="0" borderId="14" xfId="0" applyFont="1" applyBorder="1" applyAlignment="1" applyProtection="1">
      <alignment horizontal="center" vertical="center"/>
      <protection locked="0"/>
    </xf>
    <xf numFmtId="0" fontId="18" fillId="0" borderId="16" xfId="0" applyFont="1" applyBorder="1" applyAlignment="1" applyProtection="1">
      <alignment horizontal="center" vertical="center"/>
      <protection locked="0"/>
    </xf>
    <xf numFmtId="0" fontId="21" fillId="0" borderId="17" xfId="0" applyFont="1" applyBorder="1" applyAlignment="1">
      <alignment horizontal="left" vertical="center" wrapText="1"/>
    </xf>
    <xf numFmtId="165" fontId="16" fillId="2" borderId="17" xfId="2" applyNumberFormat="1" applyFont="1" applyFill="1" applyBorder="1" applyAlignment="1" applyProtection="1">
      <alignment horizontal="center" vertical="center" wrapText="1"/>
    </xf>
    <xf numFmtId="165" fontId="16" fillId="2" borderId="18" xfId="2" applyNumberFormat="1" applyFont="1" applyFill="1" applyBorder="1" applyAlignment="1" applyProtection="1">
      <alignment horizontal="center" vertical="center" wrapText="1"/>
    </xf>
    <xf numFmtId="0" fontId="20" fillId="2" borderId="5" xfId="0" applyFont="1" applyFill="1" applyBorder="1" applyAlignment="1">
      <alignment horizontal="center" vertical="center" wrapText="1"/>
    </xf>
    <xf numFmtId="0" fontId="26" fillId="0" borderId="6" xfId="4" applyFont="1" applyBorder="1" applyAlignment="1">
      <alignment vertical="center" wrapText="1"/>
    </xf>
    <xf numFmtId="6" fontId="20" fillId="0" borderId="6" xfId="2" applyNumberFormat="1" applyFont="1" applyFill="1" applyBorder="1" applyAlignment="1" applyProtection="1">
      <alignment horizontal="center" vertical="center" wrapText="1"/>
      <protection locked="0"/>
    </xf>
    <xf numFmtId="165" fontId="20" fillId="0" borderId="6" xfId="2" applyNumberFormat="1" applyFont="1" applyFill="1" applyBorder="1" applyAlignment="1" applyProtection="1">
      <alignment horizontal="center" vertical="center" wrapText="1"/>
      <protection locked="0"/>
    </xf>
    <xf numFmtId="44" fontId="20" fillId="0" borderId="6" xfId="2" applyFont="1" applyFill="1" applyBorder="1" applyAlignment="1" applyProtection="1">
      <alignment horizontal="center" vertical="center" wrapText="1"/>
      <protection locked="0"/>
    </xf>
    <xf numFmtId="165" fontId="20" fillId="18" borderId="6" xfId="2" applyNumberFormat="1" applyFont="1" applyFill="1" applyBorder="1" applyAlignment="1" applyProtection="1">
      <alignment horizontal="center" vertical="center" wrapText="1"/>
    </xf>
    <xf numFmtId="165" fontId="20" fillId="18" borderId="7" xfId="2" applyNumberFormat="1" applyFont="1" applyFill="1" applyBorder="1" applyAlignment="1" applyProtection="1">
      <alignment horizontal="center" vertical="center" wrapText="1"/>
    </xf>
    <xf numFmtId="165" fontId="18" fillId="0" borderId="13" xfId="6" applyNumberFormat="1" applyFont="1" applyFill="1" applyBorder="1" applyAlignment="1" applyProtection="1">
      <alignment vertical="center"/>
    </xf>
    <xf numFmtId="165" fontId="18" fillId="0" borderId="1" xfId="0" applyNumberFormat="1" applyFont="1" applyBorder="1" applyAlignment="1">
      <alignment vertical="center"/>
    </xf>
    <xf numFmtId="165" fontId="18" fillId="0" borderId="1" xfId="6" applyNumberFormat="1" applyFont="1" applyFill="1" applyBorder="1" applyAlignment="1" applyProtection="1">
      <alignment vertical="center"/>
    </xf>
    <xf numFmtId="165" fontId="18" fillId="0" borderId="14" xfId="0" applyNumberFormat="1" applyFont="1" applyBorder="1" applyAlignment="1">
      <alignment vertical="center"/>
    </xf>
    <xf numFmtId="165" fontId="18" fillId="0" borderId="15" xfId="0" applyNumberFormat="1" applyFont="1" applyBorder="1" applyAlignment="1">
      <alignment vertical="center"/>
    </xf>
    <xf numFmtId="165" fontId="18" fillId="0" borderId="16" xfId="0" applyNumberFormat="1" applyFont="1" applyBorder="1" applyAlignment="1">
      <alignment vertical="center"/>
    </xf>
    <xf numFmtId="165" fontId="18" fillId="0" borderId="17" xfId="6" applyNumberFormat="1" applyFont="1" applyFill="1" applyBorder="1" applyAlignment="1" applyProtection="1">
      <alignment vertical="center"/>
    </xf>
    <xf numFmtId="165" fontId="18" fillId="0" borderId="17" xfId="0" applyNumberFormat="1" applyFont="1" applyBorder="1" applyAlignment="1">
      <alignment vertical="center"/>
    </xf>
    <xf numFmtId="165" fontId="18" fillId="0" borderId="18" xfId="0" applyNumberFormat="1" applyFont="1" applyBorder="1" applyAlignment="1">
      <alignment vertical="center"/>
    </xf>
    <xf numFmtId="164" fontId="19" fillId="0" borderId="5" xfId="0" applyNumberFormat="1" applyFont="1" applyBorder="1" applyAlignment="1">
      <alignment vertical="center"/>
    </xf>
    <xf numFmtId="164" fontId="19" fillId="0" borderId="6" xfId="0" applyNumberFormat="1" applyFont="1" applyBorder="1" applyAlignment="1">
      <alignment vertical="center"/>
    </xf>
    <xf numFmtId="164" fontId="19" fillId="0" borderId="7" xfId="0" applyNumberFormat="1" applyFont="1" applyBorder="1" applyAlignment="1">
      <alignment vertical="center"/>
    </xf>
    <xf numFmtId="0" fontId="5" fillId="0" borderId="11" xfId="0" applyFont="1" applyBorder="1" applyAlignment="1">
      <alignment vertical="center" wrapText="1"/>
    </xf>
    <xf numFmtId="0" fontId="5" fillId="0" borderId="11" xfId="0" applyFont="1" applyBorder="1" applyAlignment="1">
      <alignment horizontal="center" vertical="center" wrapText="1"/>
    </xf>
    <xf numFmtId="0" fontId="27" fillId="0" borderId="11" xfId="0" applyFont="1" applyBorder="1" applyAlignment="1">
      <alignment horizontal="center" vertical="center"/>
    </xf>
    <xf numFmtId="6" fontId="16" fillId="8" borderId="11" xfId="0" applyNumberFormat="1" applyFont="1" applyFill="1" applyBorder="1" applyAlignment="1">
      <alignment vertical="center" wrapText="1"/>
    </xf>
    <xf numFmtId="165" fontId="16" fillId="2" borderId="11" xfId="2" applyNumberFormat="1" applyFont="1" applyFill="1" applyBorder="1" applyAlignment="1" applyProtection="1">
      <alignment horizontal="center" vertical="center" wrapText="1"/>
    </xf>
    <xf numFmtId="165" fontId="16" fillId="15" borderId="11" xfId="0" applyNumberFormat="1" applyFont="1" applyFill="1" applyBorder="1" applyAlignment="1">
      <alignment vertical="center" wrapText="1"/>
    </xf>
    <xf numFmtId="165" fontId="16" fillId="5" borderId="11" xfId="0" applyNumberFormat="1" applyFont="1" applyFill="1" applyBorder="1" applyAlignment="1">
      <alignment vertical="center" wrapText="1"/>
    </xf>
    <xf numFmtId="6" fontId="16" fillId="9" borderId="11" xfId="0" applyNumberFormat="1" applyFont="1" applyFill="1" applyBorder="1" applyAlignment="1">
      <alignment vertical="center" wrapText="1"/>
    </xf>
    <xf numFmtId="165" fontId="18" fillId="17" borderId="11" xfId="0" applyNumberFormat="1" applyFont="1" applyFill="1" applyBorder="1" applyAlignment="1" applyProtection="1">
      <alignment horizontal="center" vertical="center"/>
      <protection locked="0"/>
    </xf>
    <xf numFmtId="165" fontId="18" fillId="13" borderId="11" xfId="0" applyNumberFormat="1" applyFont="1" applyFill="1" applyBorder="1" applyAlignment="1" applyProtection="1">
      <alignment horizontal="center" vertical="center"/>
      <protection locked="0"/>
    </xf>
    <xf numFmtId="165" fontId="18" fillId="15" borderId="11" xfId="0" applyNumberFormat="1" applyFont="1" applyFill="1" applyBorder="1" applyAlignment="1" applyProtection="1">
      <alignment horizontal="center" vertical="center"/>
      <protection locked="0"/>
    </xf>
    <xf numFmtId="165" fontId="18" fillId="5" borderId="11" xfId="0" applyNumberFormat="1" applyFont="1" applyFill="1" applyBorder="1" applyAlignment="1" applyProtection="1">
      <alignment horizontal="center" vertical="center"/>
      <protection locked="0"/>
    </xf>
    <xf numFmtId="165" fontId="16" fillId="2" borderId="30" xfId="2" applyNumberFormat="1" applyFont="1" applyFill="1" applyBorder="1" applyAlignment="1" applyProtection="1">
      <alignment horizontal="center" vertical="center" wrapText="1"/>
    </xf>
    <xf numFmtId="0" fontId="12" fillId="11" borderId="5" xfId="0" applyFont="1" applyFill="1" applyBorder="1" applyAlignment="1" applyProtection="1">
      <alignment horizontal="center" vertical="center" wrapText="1"/>
      <protection locked="0"/>
    </xf>
    <xf numFmtId="0" fontId="12" fillId="11" borderId="6" xfId="0" applyFont="1" applyFill="1" applyBorder="1" applyAlignment="1" applyProtection="1">
      <alignment horizontal="center" vertical="center" wrapText="1"/>
      <protection locked="0"/>
    </xf>
    <xf numFmtId="0" fontId="14" fillId="13" borderId="6" xfId="0" applyFont="1" applyFill="1" applyBorder="1" applyAlignment="1">
      <alignment horizontal="center" vertical="center" wrapText="1"/>
    </xf>
    <xf numFmtId="0" fontId="14" fillId="14" borderId="6" xfId="0" applyFont="1" applyFill="1" applyBorder="1" applyAlignment="1">
      <alignment horizontal="center" vertical="center" wrapText="1"/>
    </xf>
    <xf numFmtId="0" fontId="14" fillId="14" borderId="7" xfId="0" applyFont="1" applyFill="1" applyBorder="1" applyAlignment="1">
      <alignment horizontal="center" vertical="center" wrapText="1"/>
    </xf>
    <xf numFmtId="165" fontId="19" fillId="0" borderId="31" xfId="0" applyNumberFormat="1" applyFont="1" applyBorder="1" applyAlignment="1">
      <alignment vertical="center"/>
    </xf>
    <xf numFmtId="164" fontId="18" fillId="0" borderId="1" xfId="0" applyNumberFormat="1" applyFont="1" applyBorder="1" applyAlignment="1">
      <alignment vertical="center"/>
    </xf>
    <xf numFmtId="164" fontId="18" fillId="0" borderId="15" xfId="0" applyNumberFormat="1" applyFont="1" applyBorder="1" applyAlignment="1">
      <alignment vertical="center"/>
    </xf>
    <xf numFmtId="164" fontId="18" fillId="0" borderId="17" xfId="0" applyNumberFormat="1" applyFont="1" applyBorder="1" applyAlignment="1">
      <alignment vertical="center"/>
    </xf>
    <xf numFmtId="164" fontId="18" fillId="0" borderId="18" xfId="0" applyNumberFormat="1" applyFont="1" applyBorder="1" applyAlignment="1">
      <alignment vertical="center"/>
    </xf>
    <xf numFmtId="164" fontId="18" fillId="0" borderId="1" xfId="0" applyNumberFormat="1" applyFont="1" applyBorder="1" applyAlignment="1">
      <alignment horizontal="center" vertical="center"/>
    </xf>
    <xf numFmtId="164" fontId="18" fillId="0" borderId="14" xfId="0" applyNumberFormat="1" applyFont="1" applyBorder="1" applyAlignment="1">
      <alignment horizontal="center" vertical="center"/>
    </xf>
    <xf numFmtId="164" fontId="18" fillId="0" borderId="15" xfId="0" applyNumberFormat="1" applyFont="1" applyBorder="1" applyAlignment="1">
      <alignment horizontal="center" vertical="center"/>
    </xf>
    <xf numFmtId="164" fontId="18" fillId="0" borderId="16" xfId="0" applyNumberFormat="1" applyFont="1" applyBorder="1" applyAlignment="1">
      <alignment horizontal="center" vertical="center"/>
    </xf>
    <xf numFmtId="164" fontId="18" fillId="0" borderId="17" xfId="0" applyNumberFormat="1" applyFont="1" applyBorder="1" applyAlignment="1">
      <alignment horizontal="center" vertical="center"/>
    </xf>
    <xf numFmtId="164" fontId="18" fillId="0" borderId="18" xfId="0" applyNumberFormat="1" applyFont="1" applyBorder="1" applyAlignment="1">
      <alignment horizontal="center" vertical="center"/>
    </xf>
    <xf numFmtId="42" fontId="18" fillId="2" borderId="5" xfId="3" applyFont="1" applyFill="1" applyBorder="1" applyAlignment="1">
      <alignment vertical="center"/>
    </xf>
    <xf numFmtId="42" fontId="18" fillId="2" borderId="6" xfId="3" applyFont="1" applyFill="1" applyBorder="1" applyAlignment="1">
      <alignment vertical="center"/>
    </xf>
    <xf numFmtId="42" fontId="18" fillId="2" borderId="7" xfId="3" applyFont="1" applyFill="1" applyBorder="1" applyAlignment="1">
      <alignment vertical="center"/>
    </xf>
    <xf numFmtId="42" fontId="19" fillId="2" borderId="31" xfId="3" applyFont="1" applyFill="1" applyBorder="1" applyAlignment="1">
      <alignment vertical="center"/>
    </xf>
    <xf numFmtId="42" fontId="19" fillId="2" borderId="26" xfId="3" applyFont="1" applyFill="1" applyBorder="1" applyAlignment="1">
      <alignment vertical="center"/>
    </xf>
    <xf numFmtId="42" fontId="19" fillId="2" borderId="10" xfId="3" applyFont="1" applyFill="1" applyBorder="1" applyAlignment="1">
      <alignment vertical="center"/>
    </xf>
    <xf numFmtId="42" fontId="17" fillId="7" borderId="32" xfId="3" applyFont="1" applyFill="1" applyBorder="1" applyAlignment="1">
      <alignment vertical="center"/>
    </xf>
    <xf numFmtId="1" fontId="17" fillId="7" borderId="31" xfId="3" applyNumberFormat="1" applyFont="1" applyFill="1" applyBorder="1" applyAlignment="1">
      <alignment vertical="center"/>
    </xf>
    <xf numFmtId="42" fontId="0" fillId="2" borderId="0" xfId="0" applyNumberFormat="1" applyFill="1" applyAlignment="1">
      <alignment vertical="center"/>
    </xf>
    <xf numFmtId="0" fontId="23" fillId="10" borderId="5" xfId="0" applyFont="1" applyFill="1" applyBorder="1" applyAlignment="1">
      <alignment horizontal="center" vertical="center"/>
    </xf>
    <xf numFmtId="0" fontId="23" fillId="10" borderId="6" xfId="0" applyFont="1" applyFill="1" applyBorder="1" applyAlignment="1">
      <alignment horizontal="center" vertical="center"/>
    </xf>
    <xf numFmtId="0" fontId="23" fillId="10" borderId="7" xfId="0" applyFont="1" applyFill="1" applyBorder="1" applyAlignment="1">
      <alignment horizontal="center" vertical="center"/>
    </xf>
    <xf numFmtId="0" fontId="24" fillId="16" borderId="5" xfId="0" applyFont="1" applyFill="1" applyBorder="1" applyAlignment="1">
      <alignment horizontal="center" vertical="center"/>
    </xf>
    <xf numFmtId="0" fontId="24" fillId="16" borderId="7" xfId="0" applyFont="1" applyFill="1" applyBorder="1" applyAlignment="1">
      <alignment horizontal="center" vertical="center"/>
    </xf>
    <xf numFmtId="0" fontId="14" fillId="13" borderId="27" xfId="0" applyFont="1" applyFill="1" applyBorder="1" applyAlignment="1">
      <alignment horizontal="center" vertical="center" wrapText="1"/>
    </xf>
    <xf numFmtId="0" fontId="14" fillId="13" borderId="28" xfId="0" applyFont="1" applyFill="1" applyBorder="1" applyAlignment="1">
      <alignment horizontal="center" vertical="center" wrapText="1"/>
    </xf>
    <xf numFmtId="0" fontId="23" fillId="10" borderId="8" xfId="0" applyFont="1" applyFill="1" applyBorder="1" applyAlignment="1">
      <alignment horizontal="center" vertical="center"/>
    </xf>
    <xf numFmtId="0" fontId="23" fillId="10" borderId="9" xfId="0" applyFont="1" applyFill="1" applyBorder="1" applyAlignment="1">
      <alignment horizontal="center" vertical="center"/>
    </xf>
    <xf numFmtId="0" fontId="23" fillId="10" borderId="10" xfId="0" applyFont="1" applyFill="1" applyBorder="1" applyAlignment="1">
      <alignment horizontal="center" vertical="center"/>
    </xf>
    <xf numFmtId="0" fontId="15" fillId="3" borderId="8" xfId="0" applyFont="1" applyFill="1" applyBorder="1" applyAlignment="1">
      <alignment horizontal="left" vertical="center" wrapText="1"/>
    </xf>
    <xf numFmtId="0" fontId="15" fillId="3" borderId="9" xfId="0" applyFont="1" applyFill="1" applyBorder="1" applyAlignment="1">
      <alignment horizontal="left" vertical="center" wrapText="1"/>
    </xf>
    <xf numFmtId="0" fontId="15" fillId="3" borderId="10" xfId="0" applyFont="1" applyFill="1" applyBorder="1" applyAlignment="1">
      <alignment horizontal="left" vertical="center" wrapText="1"/>
    </xf>
    <xf numFmtId="0" fontId="22" fillId="2" borderId="24" xfId="0" applyFont="1" applyFill="1" applyBorder="1" applyAlignment="1">
      <alignment horizontal="center" vertical="center" wrapText="1"/>
    </xf>
    <xf numFmtId="0" fontId="22" fillId="2" borderId="25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9" borderId="2" xfId="0" applyFont="1" applyFill="1" applyBorder="1" applyAlignment="1">
      <alignment horizontal="center" vertical="center" wrapText="1"/>
    </xf>
    <xf numFmtId="0" fontId="8" fillId="9" borderId="3" xfId="0" applyFont="1" applyFill="1" applyBorder="1" applyAlignment="1">
      <alignment horizontal="center" vertical="center" wrapText="1"/>
    </xf>
    <xf numFmtId="0" fontId="12" fillId="11" borderId="12" xfId="0" applyFont="1" applyFill="1" applyBorder="1" applyAlignment="1" applyProtection="1">
      <alignment horizontal="center" vertical="center"/>
      <protection locked="0"/>
    </xf>
    <xf numFmtId="0" fontId="12" fillId="11" borderId="29" xfId="0" applyFont="1" applyFill="1" applyBorder="1" applyAlignment="1" applyProtection="1">
      <alignment horizontal="center" vertical="center"/>
      <protection locked="0"/>
    </xf>
    <xf numFmtId="0" fontId="12" fillId="12" borderId="27" xfId="0" applyFont="1" applyFill="1" applyBorder="1" applyAlignment="1" applyProtection="1">
      <alignment horizontal="center" vertical="center" wrapText="1"/>
      <protection locked="0"/>
    </xf>
    <xf numFmtId="0" fontId="23" fillId="10" borderId="8" xfId="0" applyFont="1" applyFill="1" applyBorder="1" applyAlignment="1">
      <alignment horizontal="center" vertical="center" wrapText="1"/>
    </xf>
    <xf numFmtId="0" fontId="23" fillId="10" borderId="9" xfId="0" applyFont="1" applyFill="1" applyBorder="1" applyAlignment="1">
      <alignment horizontal="center" vertical="center" wrapText="1"/>
    </xf>
    <xf numFmtId="0" fontId="23" fillId="10" borderId="10" xfId="0" applyFont="1" applyFill="1" applyBorder="1" applyAlignment="1">
      <alignment horizontal="center" vertical="center" wrapText="1"/>
    </xf>
  </cellXfs>
  <cellStyles count="7">
    <cellStyle name="Millares" xfId="1" builtinId="3"/>
    <cellStyle name="Moneda" xfId="2" builtinId="4"/>
    <cellStyle name="Moneda [0]" xfId="3" builtinId="7"/>
    <cellStyle name="Moneda 2" xfId="5" xr:uid="{7FB39F71-2A34-4737-9A51-B6C57F00AAF3}"/>
    <cellStyle name="Moneda 3" xfId="6" xr:uid="{C3DC772D-90E3-4091-BBDE-5C7505455AD7}"/>
    <cellStyle name="Normal" xfId="0" builtinId="0"/>
    <cellStyle name="Normal 2" xfId="4" xr:uid="{C522C2C5-038F-408C-BBE1-99390BC58B90}"/>
  </cellStyles>
  <dxfs count="1">
    <dxf>
      <fill>
        <patternFill>
          <bgColor theme="5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file:////Users/johanserpa/Library/Containers/com.microsoft.Outlook/Data/Library/Caches/Signatures/signature_3828596783" TargetMode="External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301626</xdr:colOff>
      <xdr:row>0</xdr:row>
      <xdr:rowOff>269876</xdr:rowOff>
    </xdr:from>
    <xdr:to>
      <xdr:col>2</xdr:col>
      <xdr:colOff>1555750</xdr:colOff>
      <xdr:row>6</xdr:row>
      <xdr:rowOff>158750</xdr:rowOff>
    </xdr:to>
    <xdr:pic>
      <xdr:nvPicPr>
        <xdr:cNvPr id="4" name="Imagen 7" descr="Image">
          <a:extLst>
            <a:ext uri="{FF2B5EF4-FFF2-40B4-BE49-F238E27FC236}">
              <a16:creationId xmlns:a16="http://schemas.microsoft.com/office/drawing/2014/main" id="{91B06FB8-E7BD-E83E-81B7-6141FE7E23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6126" y="269876"/>
          <a:ext cx="2063749" cy="14763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D14B62-47E5-4443-9CD9-8B66AEE20A52}">
  <dimension ref="A1:BJ173"/>
  <sheetViews>
    <sheetView showGridLines="0" tabSelected="1" zoomScale="80" zoomScaleNormal="80" workbookViewId="0">
      <selection activeCell="N13" sqref="N13:O13"/>
    </sheetView>
  </sheetViews>
  <sheetFormatPr baseColWidth="10" defaultColWidth="10.44140625" defaultRowHeight="14.4"/>
  <cols>
    <col min="1" max="1" width="5.88671875" style="7" customWidth="1"/>
    <col min="2" max="2" width="10.6640625" style="5" customWidth="1"/>
    <col min="3" max="3" width="19.6640625" style="24" customWidth="1"/>
    <col min="4" max="4" width="17.109375" style="24" customWidth="1"/>
    <col min="5" max="5" width="11.33203125" style="6" customWidth="1"/>
    <col min="6" max="7" width="12.109375" style="5" customWidth="1"/>
    <col min="8" max="10" width="12.109375" style="7" customWidth="1"/>
    <col min="11" max="11" width="13.109375" style="7" customWidth="1"/>
    <col min="12" max="14" width="12.109375" style="7" customWidth="1"/>
    <col min="15" max="15" width="13" style="7" customWidth="1"/>
    <col min="16" max="18" width="12.109375" style="7" customWidth="1"/>
    <col min="19" max="19" width="13" style="7" customWidth="1"/>
    <col min="20" max="21" width="12.109375" style="7" customWidth="1"/>
    <col min="22" max="22" width="3.33203125" style="7" customWidth="1"/>
    <col min="23" max="24" width="13.6640625" style="7" customWidth="1"/>
    <col min="25" max="25" width="15.33203125" style="7" customWidth="1"/>
    <col min="26" max="26" width="13.6640625" style="7" customWidth="1"/>
    <col min="27" max="27" width="15.44140625" style="7" customWidth="1"/>
    <col min="28" max="28" width="13.6640625" style="7" customWidth="1"/>
    <col min="29" max="29" width="15.33203125" style="7" customWidth="1"/>
    <col min="30" max="30" width="13.6640625" style="7" customWidth="1"/>
    <col min="31" max="31" width="3.88671875" style="7" customWidth="1"/>
    <col min="32" max="37" width="14.33203125" style="7" customWidth="1"/>
    <col min="38" max="38" width="3.88671875" style="7" customWidth="1"/>
    <col min="39" max="46" width="16" style="7" customWidth="1"/>
    <col min="47" max="47" width="5" style="7" customWidth="1"/>
    <col min="48" max="52" width="12.109375" style="7" customWidth="1"/>
    <col min="53" max="53" width="3.44140625" style="7" customWidth="1"/>
    <col min="54" max="58" width="13.109375" style="7" customWidth="1"/>
    <col min="59" max="59" width="4.6640625" style="7" customWidth="1"/>
    <col min="60" max="60" width="19.44140625" style="7" customWidth="1"/>
    <col min="61" max="61" width="18" style="7" customWidth="1"/>
    <col min="62" max="62" width="21.6640625" style="7" bestFit="1" customWidth="1"/>
    <col min="63" max="16384" width="10.44140625" style="7"/>
  </cols>
  <sheetData>
    <row r="1" spans="2:62" s="25" customFormat="1" ht="22.5" customHeight="1">
      <c r="B1" s="23"/>
      <c r="C1" s="24"/>
      <c r="D1" s="24"/>
      <c r="E1" s="24"/>
      <c r="F1" s="23"/>
      <c r="G1" s="23"/>
    </row>
    <row r="2" spans="2:62" s="25" customFormat="1" ht="22.5" customHeight="1">
      <c r="B2"/>
      <c r="C2" s="24"/>
      <c r="O2" s="26"/>
      <c r="P2" s="26"/>
      <c r="Q2" s="26"/>
      <c r="R2" s="26"/>
      <c r="S2" s="26"/>
      <c r="T2" s="26"/>
      <c r="U2" s="26"/>
    </row>
    <row r="3" spans="2:62" s="25" customFormat="1" ht="18.75" customHeight="1" thickBot="1">
      <c r="B3" s="27"/>
      <c r="C3" s="27"/>
      <c r="D3" s="27"/>
      <c r="E3" s="27"/>
      <c r="F3" s="27"/>
      <c r="G3" s="27"/>
      <c r="H3" s="27"/>
      <c r="I3" s="27"/>
      <c r="J3" s="27"/>
      <c r="K3" s="27"/>
      <c r="L3" s="27"/>
      <c r="M3" s="27"/>
      <c r="N3" s="26"/>
      <c r="O3" s="26"/>
      <c r="P3" s="26"/>
      <c r="Q3" s="26"/>
      <c r="R3" s="26"/>
      <c r="S3" s="26"/>
      <c r="T3" s="26"/>
      <c r="U3" s="26"/>
    </row>
    <row r="4" spans="2:62" s="25" customFormat="1" ht="27.9" customHeight="1" thickBot="1">
      <c r="B4" s="27"/>
      <c r="C4" s="27"/>
      <c r="D4" s="176" t="s">
        <v>55</v>
      </c>
      <c r="E4" s="177"/>
      <c r="F4" s="177"/>
      <c r="G4" s="177"/>
      <c r="H4" s="177"/>
      <c r="I4" s="177"/>
      <c r="J4" s="177"/>
      <c r="K4" s="177"/>
      <c r="L4" s="177"/>
      <c r="M4" s="177"/>
      <c r="N4" s="178"/>
      <c r="O4" s="26"/>
      <c r="P4" s="26"/>
      <c r="Q4" s="26"/>
      <c r="R4" s="26"/>
      <c r="S4" s="26"/>
      <c r="T4" s="26"/>
      <c r="U4" s="26"/>
    </row>
    <row r="5" spans="2:62" s="25" customFormat="1" ht="18.75" customHeight="1">
      <c r="B5" s="27"/>
      <c r="C5" s="27"/>
      <c r="O5" s="26"/>
      <c r="P5" s="26"/>
      <c r="Q5" s="26"/>
      <c r="R5" s="26"/>
      <c r="S5" s="26"/>
      <c r="T5" s="26"/>
      <c r="U5" s="26"/>
    </row>
    <row r="6" spans="2:62" s="25" customFormat="1" ht="18.75" customHeight="1">
      <c r="B6" s="27"/>
      <c r="C6" s="27"/>
      <c r="D6" s="27"/>
      <c r="E6" s="27"/>
      <c r="F6" s="27"/>
      <c r="G6" s="27"/>
      <c r="H6" s="27"/>
      <c r="I6" s="27"/>
      <c r="J6" s="27"/>
      <c r="K6" s="27"/>
      <c r="L6" s="27"/>
      <c r="M6" s="27"/>
      <c r="N6" s="26"/>
      <c r="O6" s="26"/>
      <c r="P6" s="26"/>
      <c r="Q6" s="26"/>
      <c r="R6" s="26"/>
      <c r="S6" s="26"/>
      <c r="T6" s="26"/>
      <c r="U6" s="26"/>
    </row>
    <row r="7" spans="2:62" s="25" customFormat="1" ht="18.75" customHeight="1">
      <c r="B7" s="27"/>
      <c r="C7" s="27"/>
      <c r="D7" s="27"/>
      <c r="E7" s="27"/>
      <c r="F7" s="27"/>
      <c r="G7" s="27"/>
      <c r="H7" s="27"/>
      <c r="I7" s="27"/>
      <c r="J7" s="27"/>
      <c r="K7" s="27"/>
      <c r="L7" s="27"/>
      <c r="M7" s="27"/>
      <c r="N7" s="26"/>
      <c r="O7" s="26"/>
      <c r="P7" s="26"/>
      <c r="Q7" s="26"/>
      <c r="R7" s="26"/>
      <c r="S7" s="26"/>
      <c r="T7" s="26"/>
      <c r="U7" s="26"/>
    </row>
    <row r="8" spans="2:62" s="25" customFormat="1" ht="12.75" customHeight="1" thickBot="1">
      <c r="B8" s="27"/>
      <c r="C8" s="26"/>
      <c r="D8" s="26"/>
      <c r="E8" s="26"/>
      <c r="F8" s="26"/>
      <c r="G8" s="26"/>
    </row>
    <row r="9" spans="2:62" s="25" customFormat="1" ht="48.9" customHeight="1" thickBot="1">
      <c r="B9" s="28" t="s">
        <v>25</v>
      </c>
      <c r="C9" s="186" t="s">
        <v>54</v>
      </c>
      <c r="D9" s="187"/>
      <c r="E9" s="187"/>
      <c r="F9" s="187"/>
      <c r="G9" s="187"/>
      <c r="H9" s="187"/>
      <c r="I9" s="187"/>
      <c r="J9" s="187"/>
      <c r="K9" s="187"/>
      <c r="L9" s="187"/>
      <c r="M9" s="187"/>
      <c r="N9" s="187"/>
      <c r="O9" s="188"/>
      <c r="P9" s="97"/>
      <c r="Q9" s="97"/>
      <c r="R9" s="97"/>
      <c r="S9" s="97"/>
      <c r="T9" s="97"/>
      <c r="U9" s="97"/>
      <c r="AY9" s="29">
        <v>0.2</v>
      </c>
    </row>
    <row r="10" spans="2:62" s="25" customFormat="1" ht="11.1" customHeight="1" thickBot="1">
      <c r="B10" s="30"/>
      <c r="C10" s="31"/>
      <c r="D10" s="31"/>
      <c r="E10" s="31"/>
      <c r="F10" s="31"/>
      <c r="G10" s="31"/>
    </row>
    <row r="11" spans="2:62" s="55" customFormat="1" ht="33" customHeight="1" thickBot="1">
      <c r="B11" s="197" t="s">
        <v>0</v>
      </c>
      <c r="C11" s="198"/>
      <c r="D11" s="198"/>
      <c r="E11" s="198"/>
      <c r="F11" s="198"/>
      <c r="G11" s="198"/>
      <c r="H11" s="198"/>
      <c r="I11" s="198"/>
      <c r="J11" s="198"/>
      <c r="K11" s="198"/>
      <c r="L11" s="198"/>
      <c r="M11" s="198"/>
      <c r="N11" s="198"/>
      <c r="O11" s="198"/>
      <c r="P11" s="198"/>
      <c r="Q11" s="198"/>
      <c r="R11" s="198"/>
      <c r="S11" s="198"/>
      <c r="T11" s="198"/>
      <c r="U11" s="199"/>
      <c r="W11" s="183" t="s">
        <v>1</v>
      </c>
      <c r="X11" s="184"/>
      <c r="Y11" s="184"/>
      <c r="Z11" s="184"/>
      <c r="AA11" s="184"/>
      <c r="AB11" s="184"/>
      <c r="AC11" s="184"/>
      <c r="AD11" s="185"/>
      <c r="AF11" s="176" t="s">
        <v>24</v>
      </c>
      <c r="AG11" s="177"/>
      <c r="AH11" s="177"/>
      <c r="AI11" s="177"/>
      <c r="AJ11" s="177"/>
      <c r="AK11" s="178"/>
      <c r="AM11" s="183" t="s">
        <v>2</v>
      </c>
      <c r="AN11" s="184"/>
      <c r="AO11" s="184"/>
      <c r="AP11" s="184"/>
      <c r="AQ11" s="184"/>
      <c r="AR11" s="184"/>
      <c r="AS11" s="184"/>
      <c r="AT11" s="185"/>
      <c r="AV11" s="176" t="s">
        <v>3</v>
      </c>
      <c r="AW11" s="177"/>
      <c r="AX11" s="177"/>
      <c r="AY11" s="177"/>
      <c r="AZ11" s="178"/>
      <c r="BB11" s="176" t="s">
        <v>4</v>
      </c>
      <c r="BC11" s="177"/>
      <c r="BD11" s="177"/>
      <c r="BE11" s="177"/>
      <c r="BF11" s="178"/>
      <c r="BH11" s="179" t="s">
        <v>5</v>
      </c>
      <c r="BI11" s="180"/>
    </row>
    <row r="12" spans="2:62" s="32" customFormat="1" ht="12" customHeight="1" thickBot="1">
      <c r="B12" s="73"/>
      <c r="C12" s="74"/>
      <c r="D12" s="74"/>
      <c r="E12" s="74"/>
      <c r="F12" s="74"/>
      <c r="G12" s="74"/>
      <c r="H12" s="74"/>
      <c r="I12" s="74"/>
      <c r="J12" s="74"/>
      <c r="K12" s="74"/>
      <c r="L12" s="74"/>
      <c r="M12" s="74"/>
      <c r="N12" s="74"/>
      <c r="O12" s="74"/>
      <c r="P12" s="74"/>
      <c r="Q12" s="74"/>
      <c r="R12" s="74"/>
      <c r="S12" s="74"/>
      <c r="T12" s="74"/>
      <c r="U12" s="74"/>
      <c r="AI12" s="33"/>
    </row>
    <row r="13" spans="2:62" s="25" customFormat="1" ht="63" customHeight="1" thickBot="1">
      <c r="B13" s="194" t="s">
        <v>15</v>
      </c>
      <c r="C13" s="196" t="s">
        <v>6</v>
      </c>
      <c r="D13" s="196"/>
      <c r="E13" s="196"/>
      <c r="F13" s="181" t="s">
        <v>41</v>
      </c>
      <c r="G13" s="181"/>
      <c r="H13" s="181" t="s">
        <v>43</v>
      </c>
      <c r="I13" s="181"/>
      <c r="J13" s="181" t="s">
        <v>44</v>
      </c>
      <c r="K13" s="181"/>
      <c r="L13" s="181" t="s">
        <v>45</v>
      </c>
      <c r="M13" s="181"/>
      <c r="N13" s="181" t="s">
        <v>46</v>
      </c>
      <c r="O13" s="181"/>
      <c r="P13" s="181" t="s">
        <v>47</v>
      </c>
      <c r="Q13" s="181"/>
      <c r="R13" s="181" t="s">
        <v>48</v>
      </c>
      <c r="S13" s="181"/>
      <c r="T13" s="181" t="s">
        <v>49</v>
      </c>
      <c r="U13" s="182"/>
      <c r="W13" s="59" t="str">
        <f>+F13</f>
        <v>PROVEEDOR 1 Corporación Universitaria Minuto de Dios</v>
      </c>
      <c r="X13" s="60" t="str">
        <f>+H13</f>
        <v>PROVEEDOR 2  CUN</v>
      </c>
      <c r="Y13" s="60" t="str">
        <f>+J13</f>
        <v>PROVEEDOR 3 LOS LIBERTADORES</v>
      </c>
      <c r="Z13" s="60" t="str">
        <f>L13</f>
        <v>PROVEEDOR 4 Pontificia Universidad Javeriana</v>
      </c>
      <c r="AA13" s="61" t="str">
        <f>N13</f>
        <v>PROVEEDOR 5 Universidad Compensar</v>
      </c>
      <c r="AB13" s="59" t="str">
        <f>P13</f>
        <v>PROVEEDOR 6 Universidad del Rosario</v>
      </c>
      <c r="AC13" s="60" t="str">
        <f>R13</f>
        <v>PROVEEDOR 7 Universidad Nacional</v>
      </c>
      <c r="AD13" s="60" t="str">
        <f>T13</f>
        <v>PROVEEDOR 8 Universidad Santo Tomás</v>
      </c>
      <c r="AE13" s="34"/>
      <c r="AF13" s="70" t="s">
        <v>7</v>
      </c>
      <c r="AG13" s="71" t="s">
        <v>8</v>
      </c>
      <c r="AH13" s="71" t="s">
        <v>9</v>
      </c>
      <c r="AI13" s="71" t="s">
        <v>21</v>
      </c>
      <c r="AJ13" s="71" t="s">
        <v>22</v>
      </c>
      <c r="AK13" s="72" t="s">
        <v>23</v>
      </c>
      <c r="AL13" s="34"/>
      <c r="AM13" s="90" t="str">
        <f>+W13</f>
        <v>PROVEEDOR 1 Corporación Universitaria Minuto de Dios</v>
      </c>
      <c r="AN13" s="91" t="str">
        <f>+X13</f>
        <v>PROVEEDOR 2  CUN</v>
      </c>
      <c r="AO13" s="91" t="str">
        <f>+Y13</f>
        <v>PROVEEDOR 3 LOS LIBERTADORES</v>
      </c>
      <c r="AP13" s="91" t="str">
        <f>+Z13</f>
        <v>PROVEEDOR 4 Pontificia Universidad Javeriana</v>
      </c>
      <c r="AQ13" s="92" t="str">
        <f>+AA13</f>
        <v>PROVEEDOR 5 Universidad Compensar</v>
      </c>
      <c r="AR13" s="92" t="str">
        <f t="shared" ref="AR13:AT13" si="0">+AB13</f>
        <v>PROVEEDOR 6 Universidad del Rosario</v>
      </c>
      <c r="AS13" s="92" t="str">
        <f t="shared" si="0"/>
        <v>PROVEEDOR 7 Universidad Nacional</v>
      </c>
      <c r="AT13" s="92" t="str">
        <f t="shared" si="0"/>
        <v>PROVEEDOR 8 Universidad Santo Tomás</v>
      </c>
      <c r="AV13" s="87" t="s">
        <v>9</v>
      </c>
      <c r="AW13" s="88" t="s">
        <v>10</v>
      </c>
      <c r="AX13" s="88" t="s">
        <v>11</v>
      </c>
      <c r="AY13" s="88" t="s">
        <v>12</v>
      </c>
      <c r="AZ13" s="89" t="s">
        <v>13</v>
      </c>
      <c r="BB13" s="87" t="s">
        <v>9</v>
      </c>
      <c r="BC13" s="88" t="s">
        <v>10</v>
      </c>
      <c r="BD13" s="88" t="s">
        <v>11</v>
      </c>
      <c r="BE13" s="88" t="s">
        <v>12</v>
      </c>
      <c r="BF13" s="89" t="s">
        <v>13</v>
      </c>
      <c r="BH13" s="85" t="s">
        <v>14</v>
      </c>
      <c r="BI13" s="86" t="s">
        <v>50</v>
      </c>
    </row>
    <row r="14" spans="2:62" s="25" customFormat="1" ht="35.4" customHeight="1" thickBot="1">
      <c r="B14" s="195"/>
      <c r="C14" s="151" t="s">
        <v>16</v>
      </c>
      <c r="D14" s="152" t="s">
        <v>26</v>
      </c>
      <c r="E14" s="152" t="s">
        <v>42</v>
      </c>
      <c r="F14" s="153" t="s">
        <v>17</v>
      </c>
      <c r="G14" s="154" t="s">
        <v>18</v>
      </c>
      <c r="H14" s="153" t="s">
        <v>17</v>
      </c>
      <c r="I14" s="154" t="s">
        <v>18</v>
      </c>
      <c r="J14" s="153" t="s">
        <v>17</v>
      </c>
      <c r="K14" s="154" t="s">
        <v>18</v>
      </c>
      <c r="L14" s="153" t="s">
        <v>17</v>
      </c>
      <c r="M14" s="154" t="s">
        <v>18</v>
      </c>
      <c r="N14" s="153" t="s">
        <v>17</v>
      </c>
      <c r="O14" s="154" t="s">
        <v>18</v>
      </c>
      <c r="P14" s="153" t="s">
        <v>17</v>
      </c>
      <c r="Q14" s="154" t="s">
        <v>18</v>
      </c>
      <c r="R14" s="153" t="s">
        <v>17</v>
      </c>
      <c r="S14" s="154" t="s">
        <v>18</v>
      </c>
      <c r="T14" s="153" t="s">
        <v>17</v>
      </c>
      <c r="U14" s="155" t="s">
        <v>18</v>
      </c>
      <c r="AF14" s="104"/>
      <c r="AG14" s="104"/>
      <c r="AH14" s="104"/>
      <c r="BH14" s="84"/>
      <c r="BI14" s="84"/>
    </row>
    <row r="15" spans="2:62" ht="84" customHeight="1" thickBot="1">
      <c r="B15" s="114">
        <v>1</v>
      </c>
      <c r="C15" s="138" t="s">
        <v>28</v>
      </c>
      <c r="D15" s="139" t="s">
        <v>39</v>
      </c>
      <c r="E15" s="140">
        <v>1</v>
      </c>
      <c r="F15" s="141">
        <v>84662088</v>
      </c>
      <c r="G15" s="142">
        <f>+F15*E15</f>
        <v>84662088</v>
      </c>
      <c r="H15" s="143">
        <v>108480000</v>
      </c>
      <c r="I15" s="142">
        <f>+H15*E15</f>
        <v>108480000</v>
      </c>
      <c r="J15" s="144">
        <v>96541478.090226829</v>
      </c>
      <c r="K15" s="142">
        <f>+J15*E15</f>
        <v>96541478.090226829</v>
      </c>
      <c r="L15" s="145">
        <v>123762000</v>
      </c>
      <c r="M15" s="142">
        <f>E15*L15</f>
        <v>123762000</v>
      </c>
      <c r="N15" s="146">
        <v>153450000</v>
      </c>
      <c r="O15" s="142">
        <f>E15*N15</f>
        <v>153450000</v>
      </c>
      <c r="P15" s="147">
        <v>70800000</v>
      </c>
      <c r="Q15" s="142">
        <f>E15*P15</f>
        <v>70800000</v>
      </c>
      <c r="R15" s="148">
        <v>200807152</v>
      </c>
      <c r="S15" s="142">
        <f>E15*R15</f>
        <v>200807152</v>
      </c>
      <c r="T15" s="149">
        <v>60000000</v>
      </c>
      <c r="U15" s="150">
        <f>E15*T15</f>
        <v>60000000</v>
      </c>
      <c r="V15" s="42"/>
      <c r="W15" s="63">
        <f>+F15</f>
        <v>84662088</v>
      </c>
      <c r="X15" s="126">
        <f>+H15</f>
        <v>108480000</v>
      </c>
      <c r="Y15" s="64">
        <f>+J15</f>
        <v>96541478.090226829</v>
      </c>
      <c r="Z15" s="64">
        <f>+L15</f>
        <v>123762000</v>
      </c>
      <c r="AA15" s="64">
        <f>N15</f>
        <v>153450000</v>
      </c>
      <c r="AB15" s="64">
        <f>P15</f>
        <v>70800000</v>
      </c>
      <c r="AC15" s="64">
        <v>0</v>
      </c>
      <c r="AD15" s="65">
        <f>T15</f>
        <v>60000000</v>
      </c>
      <c r="AE15" s="43"/>
      <c r="AF15" s="63" cm="1">
        <f t="array" ref="AF15">+MIN(IF(W15:AD15&gt;0,W15:AD15))</f>
        <v>60000000</v>
      </c>
      <c r="AG15" s="64" cm="1">
        <f t="array" ref="AG15">MAX(IF(W15:AD15&gt;0,W15:AD15))</f>
        <v>153450000</v>
      </c>
      <c r="AH15" s="68" cm="1">
        <f t="array" ref="AH15">AVERAGE(IF(W15:AD15&gt;0,W15:AD15))</f>
        <v>99670795.155746698</v>
      </c>
      <c r="AI15" s="68" cm="1">
        <f t="array" ref="AI15">STDEVA(IF(W15:AD15&gt;0,W15:AD15))</f>
        <v>32126157.129649956</v>
      </c>
      <c r="AJ15" s="68">
        <f>+AH15-AI15</f>
        <v>67544638.026096746</v>
      </c>
      <c r="AK15" s="69">
        <f>+AH15+AI15</f>
        <v>131796952.28539665</v>
      </c>
      <c r="AL15" s="43"/>
      <c r="AM15" s="105">
        <f t="shared" ref="AM15:AT15" si="1">IF(W15&gt;$AJ15,IF(W15&lt;$AK15,W15,"NA"),"NA")</f>
        <v>84662088</v>
      </c>
      <c r="AN15" s="106">
        <f t="shared" si="1"/>
        <v>108480000</v>
      </c>
      <c r="AO15" s="106">
        <f t="shared" si="1"/>
        <v>96541478.090226829</v>
      </c>
      <c r="AP15" s="106">
        <f t="shared" si="1"/>
        <v>123762000</v>
      </c>
      <c r="AQ15" s="106" t="str">
        <f t="shared" si="1"/>
        <v>NA</v>
      </c>
      <c r="AR15" s="106">
        <f t="shared" si="1"/>
        <v>70800000</v>
      </c>
      <c r="AS15" s="106" t="str">
        <f t="shared" si="1"/>
        <v>NA</v>
      </c>
      <c r="AT15" s="107" t="str">
        <f t="shared" si="1"/>
        <v>NA</v>
      </c>
      <c r="AU15" s="42"/>
      <c r="AV15" s="75">
        <f>AVERAGE(AM15:AT15)</f>
        <v>96849113.218045369</v>
      </c>
      <c r="AW15" s="68">
        <f>MEDIAN(AM15:AT15)</f>
        <v>96541478.090226829</v>
      </c>
      <c r="AX15" s="68">
        <f>GEOMEAN(AM15:AT15)</f>
        <v>95076817.113174468</v>
      </c>
      <c r="AY15" s="68">
        <f>TRIMMEAN(AM15:AT15,$AY$9)</f>
        <v>96849113.218045369</v>
      </c>
      <c r="AZ15" s="69">
        <f>HARMEAN(AM15:AT15)</f>
        <v>93296615.961852387</v>
      </c>
      <c r="BA15" s="42"/>
      <c r="BB15" s="167">
        <f>+AV15*E15</f>
        <v>96849113.218045369</v>
      </c>
      <c r="BC15" s="168">
        <f>+AW15*E15</f>
        <v>96541478.090226829</v>
      </c>
      <c r="BD15" s="168">
        <f>+AX15*E15</f>
        <v>95076817.113174468</v>
      </c>
      <c r="BE15" s="168">
        <f>+AY15*E15</f>
        <v>96849113.218045369</v>
      </c>
      <c r="BF15" s="169">
        <f>+AZ15*E15</f>
        <v>93296615.961852387</v>
      </c>
      <c r="BG15" s="42"/>
      <c r="BH15" s="171" t="str">
        <f>_xlfn.XLOOKUP(BI15,BB15:BF15,$BB$13:$BF$13,0)</f>
        <v>Media Armónica</v>
      </c>
      <c r="BI15" s="172">
        <f>+MIN(BB15:BF15)</f>
        <v>93296615.961852387</v>
      </c>
      <c r="BJ15" s="175"/>
    </row>
    <row r="16" spans="2:62" ht="74.099999999999994" customHeight="1" thickBot="1">
      <c r="B16" s="114">
        <v>2</v>
      </c>
      <c r="C16" s="93" t="s">
        <v>29</v>
      </c>
      <c r="D16" s="94" t="s">
        <v>39</v>
      </c>
      <c r="E16" s="95">
        <v>1</v>
      </c>
      <c r="F16" s="37">
        <v>72251875</v>
      </c>
      <c r="G16" s="41">
        <f t="shared" ref="G16:G17" si="2">+F16*E16</f>
        <v>72251875</v>
      </c>
      <c r="H16" s="38">
        <v>81840000</v>
      </c>
      <c r="I16" s="41">
        <f t="shared" ref="I16:I17" si="3">+H16*E16</f>
        <v>81840000</v>
      </c>
      <c r="J16" s="39">
        <v>149406478.09022683</v>
      </c>
      <c r="K16" s="41">
        <f t="shared" ref="K16:K17" si="4">+J16*E16</f>
        <v>149406478.09022683</v>
      </c>
      <c r="L16" s="40">
        <v>98651000</v>
      </c>
      <c r="M16" s="41">
        <f t="shared" ref="M16:M86" si="5">E16*L16</f>
        <v>98651000</v>
      </c>
      <c r="N16" s="99">
        <v>122362500</v>
      </c>
      <c r="O16" s="41">
        <f t="shared" ref="O16:O86" si="6">E16*N16</f>
        <v>122362500</v>
      </c>
      <c r="P16" s="101">
        <v>58280000</v>
      </c>
      <c r="Q16" s="41">
        <f t="shared" ref="Q16:Q27" si="7">E16*P16</f>
        <v>58280000</v>
      </c>
      <c r="R16" s="109">
        <v>161343654</v>
      </c>
      <c r="S16" s="41">
        <f t="shared" ref="S16:S27" si="8">E16*R16</f>
        <v>161343654</v>
      </c>
      <c r="T16" s="111">
        <v>49500000</v>
      </c>
      <c r="U16" s="49">
        <f t="shared" ref="U16:U27" si="9">E16*T16</f>
        <v>49500000</v>
      </c>
      <c r="V16" s="42"/>
      <c r="W16" s="129">
        <f>+F16</f>
        <v>72251875</v>
      </c>
      <c r="X16" s="128">
        <f t="shared" ref="X16:X27" si="10">+H16</f>
        <v>81840000</v>
      </c>
      <c r="Y16" s="127">
        <f t="shared" ref="Y16:Y27" si="11">+J16</f>
        <v>149406478.09022683</v>
      </c>
      <c r="Z16" s="127">
        <f t="shared" ref="Z16:Z27" si="12">+L16</f>
        <v>98651000</v>
      </c>
      <c r="AA16" s="127">
        <f t="shared" ref="AA16:AA27" si="13">N16</f>
        <v>122362500</v>
      </c>
      <c r="AB16" s="127">
        <f t="shared" ref="AB16:AB27" si="14">P16</f>
        <v>58280000</v>
      </c>
      <c r="AC16" s="127">
        <v>0</v>
      </c>
      <c r="AD16" s="130">
        <f t="shared" ref="AD16:AD27" si="15">T16</f>
        <v>49500000</v>
      </c>
      <c r="AE16" s="43"/>
      <c r="AF16" s="129" cm="1">
        <f t="array" ref="AF16">+MIN(IF(W16:AD16&gt;0,W16:AD16))</f>
        <v>49500000</v>
      </c>
      <c r="AG16" s="127" cm="1">
        <f t="array" ref="AG16">MAX(IF(W16:AD16&gt;0,W16:AD16))</f>
        <v>149406478.09022683</v>
      </c>
      <c r="AH16" s="157" cm="1">
        <f t="array" ref="AH16">AVERAGE(IF(W16:AD16&gt;0,W16:AD16))</f>
        <v>90327407.584318131</v>
      </c>
      <c r="AI16" s="157" cm="1">
        <f t="array" ref="AI16">STDEVA(IF(W16:AD16&gt;0,W16:AD16))</f>
        <v>35773687.763649061</v>
      </c>
      <c r="AJ16" s="157">
        <f t="shared" ref="AJ16:AJ27" si="16">+AH16-AI16</f>
        <v>54553719.82066907</v>
      </c>
      <c r="AK16" s="158">
        <f t="shared" ref="AK16:AK27" si="17">+AH16+AI16</f>
        <v>126101095.34796719</v>
      </c>
      <c r="AL16" s="43"/>
      <c r="AM16" s="162">
        <f t="shared" ref="AM16:AM26" si="18">IF(W16&gt;$AJ16,IF(W16&lt;$AK16,W16,"NA"),"NA")</f>
        <v>72251875</v>
      </c>
      <c r="AN16" s="161">
        <f t="shared" ref="AN16:AN27" si="19">IF(X16&gt;$AJ16,IF(X16&lt;$AK16,X16,"NA"),"NA")</f>
        <v>81840000</v>
      </c>
      <c r="AO16" s="161" t="str">
        <f t="shared" ref="AO16:AO27" si="20">IF(Y16&gt;$AJ16,IF(Y16&lt;$AK16,Y16,"NA"),"NA")</f>
        <v>NA</v>
      </c>
      <c r="AP16" s="161">
        <f t="shared" ref="AP16:AP27" si="21">IF(Z16&gt;$AJ16,IF(Z16&lt;$AK16,Z16,"NA"),"NA")</f>
        <v>98651000</v>
      </c>
      <c r="AQ16" s="161">
        <f t="shared" ref="AQ16:AQ27" si="22">IF(AA16&gt;$AJ16,IF(AA16&lt;$AK16,AA16,"NA"),"NA")</f>
        <v>122362500</v>
      </c>
      <c r="AR16" s="161">
        <f t="shared" ref="AR16:AR28" si="23">IF(AB16&gt;$AJ16,IF(AB16&lt;$AK16,AB16,"NA"),"NA")</f>
        <v>58280000</v>
      </c>
      <c r="AS16" s="161" t="str">
        <f t="shared" ref="AS16:AS28" si="24">IF(AC16&gt;$AJ16,IF(AC16&lt;$AK16,AC16,"NA"),"NA")</f>
        <v>NA</v>
      </c>
      <c r="AT16" s="163" t="str">
        <f t="shared" ref="AT16:AT28" si="25">IF(AD16&gt;$AJ16,IF(AD16&lt;$AK16,AD16,"NA"),"NA")</f>
        <v>NA</v>
      </c>
      <c r="AU16" s="42"/>
      <c r="AV16" s="75">
        <f>AVERAGE(AM16:AT16)</f>
        <v>86677075</v>
      </c>
      <c r="AW16" s="68">
        <f t="shared" ref="AW16:AW79" si="26">MEDIAN(AM16:AT16)</f>
        <v>81840000</v>
      </c>
      <c r="AX16" s="68">
        <f t="shared" ref="AX16:AX79" si="27">GEOMEAN(AM16:AT16)</f>
        <v>83910599.4824626</v>
      </c>
      <c r="AY16" s="68">
        <f t="shared" ref="AY16:AY79" si="28">TRIMMEAN(AM16:AT16,$AY$9)</f>
        <v>86677075</v>
      </c>
      <c r="AZ16" s="69">
        <f t="shared" ref="AZ16:AZ79" si="29">HARMEAN(AM16:AT16)</f>
        <v>81264920.086786732</v>
      </c>
      <c r="BA16" s="42"/>
      <c r="BB16" s="81">
        <f>+AV16*E16</f>
        <v>86677075</v>
      </c>
      <c r="BC16" s="82">
        <f>+AW16*E16</f>
        <v>81840000</v>
      </c>
      <c r="BD16" s="82">
        <f>+AX16*E16</f>
        <v>83910599.4824626</v>
      </c>
      <c r="BE16" s="82">
        <f>+AY16*E16</f>
        <v>86677075</v>
      </c>
      <c r="BF16" s="83">
        <f>+AZ16*E16</f>
        <v>81264920.086786732</v>
      </c>
      <c r="BG16" s="42"/>
      <c r="BH16" s="171" t="str">
        <f>_xlfn.XLOOKUP(BI16,BB16:BF16,$BB$13:$BF$13,0)</f>
        <v>Media Armónica</v>
      </c>
      <c r="BI16" s="172">
        <f t="shared" ref="BI16:BI18" si="30">+MIN(BB16:BF16)</f>
        <v>81264920.086786732</v>
      </c>
    </row>
    <row r="17" spans="2:62" ht="74.099999999999994" customHeight="1" thickBot="1">
      <c r="B17" s="114">
        <v>3</v>
      </c>
      <c r="C17" s="93" t="s">
        <v>30</v>
      </c>
      <c r="D17" s="94" t="s">
        <v>39</v>
      </c>
      <c r="E17" s="95">
        <v>1</v>
      </c>
      <c r="F17" s="37">
        <v>72251875</v>
      </c>
      <c r="G17" s="41">
        <f t="shared" si="2"/>
        <v>72251875</v>
      </c>
      <c r="H17" s="38">
        <v>81840000</v>
      </c>
      <c r="I17" s="41">
        <f t="shared" si="3"/>
        <v>81840000</v>
      </c>
      <c r="J17" s="39">
        <v>85406478.090226829</v>
      </c>
      <c r="K17" s="41">
        <f t="shared" si="4"/>
        <v>85406478.090226829</v>
      </c>
      <c r="L17" s="40">
        <v>98651000</v>
      </c>
      <c r="M17" s="41">
        <f t="shared" si="5"/>
        <v>98651000</v>
      </c>
      <c r="N17" s="99">
        <v>122362500</v>
      </c>
      <c r="O17" s="41">
        <f t="shared" si="6"/>
        <v>122362500</v>
      </c>
      <c r="P17" s="101">
        <v>58280000</v>
      </c>
      <c r="Q17" s="41">
        <f t="shared" si="7"/>
        <v>58280000</v>
      </c>
      <c r="R17" s="109">
        <v>137210742</v>
      </c>
      <c r="S17" s="41">
        <f t="shared" si="8"/>
        <v>137210742</v>
      </c>
      <c r="T17" s="111">
        <v>56100000</v>
      </c>
      <c r="U17" s="49">
        <f t="shared" si="9"/>
        <v>56100000</v>
      </c>
      <c r="V17" s="42"/>
      <c r="W17" s="129">
        <f t="shared" ref="W17:W27" si="31">+F17</f>
        <v>72251875</v>
      </c>
      <c r="X17" s="128">
        <f t="shared" si="10"/>
        <v>81840000</v>
      </c>
      <c r="Y17" s="127">
        <f t="shared" si="11"/>
        <v>85406478.090226829</v>
      </c>
      <c r="Z17" s="127">
        <f t="shared" si="12"/>
        <v>98651000</v>
      </c>
      <c r="AA17" s="127">
        <f t="shared" si="13"/>
        <v>122362500</v>
      </c>
      <c r="AB17" s="127">
        <f t="shared" si="14"/>
        <v>58280000</v>
      </c>
      <c r="AC17" s="127">
        <v>0</v>
      </c>
      <c r="AD17" s="130">
        <f t="shared" si="15"/>
        <v>56100000</v>
      </c>
      <c r="AE17" s="43"/>
      <c r="AF17" s="129" cm="1">
        <f t="array" ref="AF17">+MIN(IF(W17:AD17&gt;0,W17:AD17))</f>
        <v>56100000</v>
      </c>
      <c r="AG17" s="127" cm="1">
        <f t="array" ref="AG17">MAX(IF(W17:AD17&gt;0,W17:AD17))</f>
        <v>122362500</v>
      </c>
      <c r="AH17" s="157" cm="1">
        <f t="array" ref="AH17">AVERAGE(IF(W17:AD17&gt;0,W17:AD17))</f>
        <v>82127407.584318131</v>
      </c>
      <c r="AI17" s="157" cm="1">
        <f t="array" ref="AI17">STDEVA(IF(W17:AD17&gt;0,W17:AD17))</f>
        <v>23260759.561964065</v>
      </c>
      <c r="AJ17" s="157">
        <f t="shared" si="16"/>
        <v>58866648.022354066</v>
      </c>
      <c r="AK17" s="158">
        <f t="shared" si="17"/>
        <v>105388167.1462822</v>
      </c>
      <c r="AL17" s="43"/>
      <c r="AM17" s="162">
        <f t="shared" si="18"/>
        <v>72251875</v>
      </c>
      <c r="AN17" s="161">
        <f t="shared" si="19"/>
        <v>81840000</v>
      </c>
      <c r="AO17" s="161">
        <f t="shared" si="20"/>
        <v>85406478.090226829</v>
      </c>
      <c r="AP17" s="161">
        <f t="shared" si="21"/>
        <v>98651000</v>
      </c>
      <c r="AQ17" s="161" t="str">
        <f t="shared" si="22"/>
        <v>NA</v>
      </c>
      <c r="AR17" s="161" t="str">
        <f t="shared" si="23"/>
        <v>NA</v>
      </c>
      <c r="AS17" s="161" t="str">
        <f t="shared" si="24"/>
        <v>NA</v>
      </c>
      <c r="AT17" s="163" t="str">
        <f t="shared" si="25"/>
        <v>NA</v>
      </c>
      <c r="AU17" s="42"/>
      <c r="AV17" s="75">
        <f t="shared" ref="AV17:AV79" si="32">AVERAGE(AM17:AT17)</f>
        <v>84537338.272556707</v>
      </c>
      <c r="AW17" s="68">
        <f t="shared" si="26"/>
        <v>83623239.045113415</v>
      </c>
      <c r="AX17" s="68">
        <f>GEOMEAN(AM17:AT17)</f>
        <v>84014019.247724935</v>
      </c>
      <c r="AY17" s="68">
        <f t="shared" si="28"/>
        <v>84537338.272556707</v>
      </c>
      <c r="AZ17" s="69">
        <f t="shared" si="29"/>
        <v>83498776.618172303</v>
      </c>
      <c r="BA17" s="42"/>
      <c r="BB17" s="81">
        <f>+AV17*E17</f>
        <v>84537338.272556707</v>
      </c>
      <c r="BC17" s="82">
        <f>+AW17*E17</f>
        <v>83623239.045113415</v>
      </c>
      <c r="BD17" s="82">
        <f>+AX17*E17</f>
        <v>84014019.247724935</v>
      </c>
      <c r="BE17" s="82">
        <f>+AY17*E17</f>
        <v>84537338.272556707</v>
      </c>
      <c r="BF17" s="83">
        <f>+AZ17*E17</f>
        <v>83498776.618172303</v>
      </c>
      <c r="BG17" s="42"/>
      <c r="BH17" s="171" t="str">
        <f t="shared" ref="BH17:BH18" si="33">_xlfn.XLOOKUP(BI17,BB17:BF17,$BB$13:$BF$13,0)</f>
        <v>Media Armónica</v>
      </c>
      <c r="BI17" s="172">
        <f t="shared" si="30"/>
        <v>83498776.618172303</v>
      </c>
    </row>
    <row r="18" spans="2:62" ht="74.099999999999994" customHeight="1" thickBot="1">
      <c r="B18" s="114">
        <v>4</v>
      </c>
      <c r="C18" s="93" t="s">
        <v>31</v>
      </c>
      <c r="D18" s="94" t="s">
        <v>39</v>
      </c>
      <c r="E18" s="95">
        <v>1</v>
      </c>
      <c r="F18" s="37">
        <v>72251875</v>
      </c>
      <c r="G18" s="41">
        <f>+F18*E18</f>
        <v>72251875</v>
      </c>
      <c r="H18" s="38">
        <v>81840000</v>
      </c>
      <c r="I18" s="41">
        <f>+H18*E18</f>
        <v>81840000</v>
      </c>
      <c r="J18" s="39">
        <v>85406478.090226829</v>
      </c>
      <c r="K18" s="41">
        <f>+J18*E18</f>
        <v>85406478.090226829</v>
      </c>
      <c r="L18" s="40">
        <v>98651000</v>
      </c>
      <c r="M18" s="41">
        <f>E18*L18</f>
        <v>98651000</v>
      </c>
      <c r="N18" s="99">
        <v>122362500</v>
      </c>
      <c r="O18" s="41">
        <f t="shared" si="6"/>
        <v>122362500</v>
      </c>
      <c r="P18" s="101">
        <v>58280000</v>
      </c>
      <c r="Q18" s="41">
        <f t="shared" si="7"/>
        <v>58280000</v>
      </c>
      <c r="R18" s="109">
        <v>137210742</v>
      </c>
      <c r="S18" s="41">
        <f t="shared" si="8"/>
        <v>137210742</v>
      </c>
      <c r="T18" s="111">
        <v>54900000</v>
      </c>
      <c r="U18" s="49">
        <f t="shared" si="9"/>
        <v>54900000</v>
      </c>
      <c r="V18" s="42"/>
      <c r="W18" s="129">
        <f t="shared" si="31"/>
        <v>72251875</v>
      </c>
      <c r="X18" s="128">
        <f t="shared" si="10"/>
        <v>81840000</v>
      </c>
      <c r="Y18" s="127">
        <f t="shared" si="11"/>
        <v>85406478.090226829</v>
      </c>
      <c r="Z18" s="127">
        <f t="shared" si="12"/>
        <v>98651000</v>
      </c>
      <c r="AA18" s="127">
        <f t="shared" si="13"/>
        <v>122362500</v>
      </c>
      <c r="AB18" s="127">
        <f t="shared" si="14"/>
        <v>58280000</v>
      </c>
      <c r="AC18" s="127">
        <v>0</v>
      </c>
      <c r="AD18" s="130">
        <f t="shared" si="15"/>
        <v>54900000</v>
      </c>
      <c r="AE18" s="43"/>
      <c r="AF18" s="129" cm="1">
        <f t="array" ref="AF18">+MIN(IF(W18:AD18&gt;0,W18:AD18))</f>
        <v>54900000</v>
      </c>
      <c r="AG18" s="127" cm="1">
        <f t="array" ref="AG18">MAX(IF(W18:AD18&gt;0,W18:AD18))</f>
        <v>122362500</v>
      </c>
      <c r="AH18" s="157" cm="1">
        <f t="array" ref="AH18">AVERAGE(IF(W18:AD18&gt;0,W18:AD18))</f>
        <v>81955979.012889549</v>
      </c>
      <c r="AI18" s="157" cm="1">
        <f t="array" ref="AI18">STDEVA(IF(W18:AD18&gt;0,W18:AD18))</f>
        <v>23487860.965165447</v>
      </c>
      <c r="AJ18" s="157">
        <f t="shared" si="16"/>
        <v>58468118.047724098</v>
      </c>
      <c r="AK18" s="158">
        <f t="shared" si="17"/>
        <v>105443839.978055</v>
      </c>
      <c r="AL18" s="43"/>
      <c r="AM18" s="162">
        <f t="shared" si="18"/>
        <v>72251875</v>
      </c>
      <c r="AN18" s="161">
        <f t="shared" si="19"/>
        <v>81840000</v>
      </c>
      <c r="AO18" s="161">
        <f t="shared" si="20"/>
        <v>85406478.090226829</v>
      </c>
      <c r="AP18" s="161">
        <f t="shared" si="21"/>
        <v>98651000</v>
      </c>
      <c r="AQ18" s="161" t="str">
        <f t="shared" si="22"/>
        <v>NA</v>
      </c>
      <c r="AR18" s="161" t="str">
        <f t="shared" si="23"/>
        <v>NA</v>
      </c>
      <c r="AS18" s="161" t="str">
        <f t="shared" si="24"/>
        <v>NA</v>
      </c>
      <c r="AT18" s="163" t="str">
        <f t="shared" si="25"/>
        <v>NA</v>
      </c>
      <c r="AU18" s="42"/>
      <c r="AV18" s="75">
        <f t="shared" si="32"/>
        <v>84537338.272556707</v>
      </c>
      <c r="AW18" s="68">
        <f t="shared" si="26"/>
        <v>83623239.045113415</v>
      </c>
      <c r="AX18" s="68">
        <f t="shared" si="27"/>
        <v>84014019.247724935</v>
      </c>
      <c r="AY18" s="68">
        <f t="shared" si="28"/>
        <v>84537338.272556707</v>
      </c>
      <c r="AZ18" s="69">
        <f t="shared" si="29"/>
        <v>83498776.618172303</v>
      </c>
      <c r="BA18" s="42"/>
      <c r="BB18" s="81">
        <f>+AV18*E18</f>
        <v>84537338.272556707</v>
      </c>
      <c r="BC18" s="82">
        <f>+AW18*E18</f>
        <v>83623239.045113415</v>
      </c>
      <c r="BD18" s="82">
        <f>+AX18*E18</f>
        <v>84014019.247724935</v>
      </c>
      <c r="BE18" s="82">
        <f>+AY18*E18</f>
        <v>84537338.272556707</v>
      </c>
      <c r="BF18" s="83">
        <f>+AZ18*E18</f>
        <v>83498776.618172303</v>
      </c>
      <c r="BG18" s="42"/>
      <c r="BH18" s="171" t="str">
        <f t="shared" si="33"/>
        <v>Media Armónica</v>
      </c>
      <c r="BI18" s="172">
        <f t="shared" si="30"/>
        <v>83498776.618172303</v>
      </c>
    </row>
    <row r="19" spans="2:62" ht="74.099999999999994" customHeight="1" thickBot="1">
      <c r="B19" s="114">
        <v>5</v>
      </c>
      <c r="C19" s="93" t="s">
        <v>32</v>
      </c>
      <c r="D19" s="94" t="s">
        <v>39</v>
      </c>
      <c r="E19" s="95">
        <v>1</v>
      </c>
      <c r="F19" s="37">
        <v>47431450</v>
      </c>
      <c r="G19" s="41">
        <f t="shared" ref="G19:G27" si="34">+F19*E19</f>
        <v>47431450</v>
      </c>
      <c r="H19" s="38">
        <v>35000000</v>
      </c>
      <c r="I19" s="41">
        <f t="shared" ref="I19:I27" si="35">+H19*E19</f>
        <v>35000000</v>
      </c>
      <c r="J19" s="39">
        <v>54631478.090226829</v>
      </c>
      <c r="K19" s="41">
        <f t="shared" ref="K19:K27" si="36">+J19*E19</f>
        <v>54631478.090226829</v>
      </c>
      <c r="L19" s="40">
        <v>49019000</v>
      </c>
      <c r="M19" s="41">
        <f t="shared" ref="M19:M27" si="37">E19*L19</f>
        <v>49019000</v>
      </c>
      <c r="N19" s="99">
        <v>60000000</v>
      </c>
      <c r="O19" s="41">
        <f t="shared" si="6"/>
        <v>60000000</v>
      </c>
      <c r="P19" s="101">
        <v>33200000</v>
      </c>
      <c r="Q19" s="41">
        <f t="shared" si="7"/>
        <v>33200000</v>
      </c>
      <c r="R19" s="109">
        <v>65114266</v>
      </c>
      <c r="S19" s="41">
        <f t="shared" si="8"/>
        <v>65114266</v>
      </c>
      <c r="T19" s="111">
        <v>26250000</v>
      </c>
      <c r="U19" s="49">
        <f t="shared" si="9"/>
        <v>26250000</v>
      </c>
      <c r="V19" s="42"/>
      <c r="W19" s="129">
        <f t="shared" si="31"/>
        <v>47431450</v>
      </c>
      <c r="X19" s="128">
        <f t="shared" si="10"/>
        <v>35000000</v>
      </c>
      <c r="Y19" s="127">
        <f t="shared" si="11"/>
        <v>54631478.090226829</v>
      </c>
      <c r="Z19" s="127">
        <f t="shared" si="12"/>
        <v>49019000</v>
      </c>
      <c r="AA19" s="127">
        <f t="shared" si="13"/>
        <v>60000000</v>
      </c>
      <c r="AB19" s="127">
        <f t="shared" si="14"/>
        <v>33200000</v>
      </c>
      <c r="AC19" s="127">
        <v>0</v>
      </c>
      <c r="AD19" s="130">
        <f t="shared" si="15"/>
        <v>26250000</v>
      </c>
      <c r="AE19" s="43"/>
      <c r="AF19" s="129" cm="1">
        <f t="array" ref="AF19">+MIN(IF(W19:AD19&gt;0,W19:AD19))</f>
        <v>26250000</v>
      </c>
      <c r="AG19" s="127" cm="1">
        <f t="array" ref="AG19">MAX(IF(W19:AD19&gt;0,W19:AD19))</f>
        <v>60000000</v>
      </c>
      <c r="AH19" s="157" cm="1">
        <f t="array" ref="AH19">AVERAGE(IF(W19:AD19&gt;0,W19:AD19))</f>
        <v>43647418.298603833</v>
      </c>
      <c r="AI19" s="157" cm="1">
        <f t="array" ref="AI19">STDEVA(IF(W19:AD19&gt;0,W19:AD19))</f>
        <v>12368143.484319963</v>
      </c>
      <c r="AJ19" s="157">
        <f t="shared" si="16"/>
        <v>31279274.81428387</v>
      </c>
      <c r="AK19" s="158">
        <f t="shared" si="17"/>
        <v>56015561.782923795</v>
      </c>
      <c r="AL19" s="43"/>
      <c r="AM19" s="162">
        <f t="shared" si="18"/>
        <v>47431450</v>
      </c>
      <c r="AN19" s="161">
        <f t="shared" si="19"/>
        <v>35000000</v>
      </c>
      <c r="AO19" s="161">
        <f t="shared" si="20"/>
        <v>54631478.090226829</v>
      </c>
      <c r="AP19" s="161">
        <f t="shared" si="21"/>
        <v>49019000</v>
      </c>
      <c r="AQ19" s="161" t="str">
        <f t="shared" si="22"/>
        <v>NA</v>
      </c>
      <c r="AR19" s="161">
        <f t="shared" si="23"/>
        <v>33200000</v>
      </c>
      <c r="AS19" s="161" t="str">
        <f t="shared" si="24"/>
        <v>NA</v>
      </c>
      <c r="AT19" s="163" t="str">
        <f t="shared" si="25"/>
        <v>NA</v>
      </c>
      <c r="AU19" s="42"/>
      <c r="AV19" s="75">
        <f t="shared" si="32"/>
        <v>43856385.618045367</v>
      </c>
      <c r="AW19" s="68">
        <f t="shared" si="26"/>
        <v>47431450</v>
      </c>
      <c r="AX19" s="68">
        <f t="shared" si="27"/>
        <v>43034423.112593636</v>
      </c>
      <c r="AY19" s="68">
        <f t="shared" si="28"/>
        <v>43856385.618045367</v>
      </c>
      <c r="AZ19" s="69">
        <f>HARMEAN(AM19:AT19)</f>
        <v>42201327.01973033</v>
      </c>
      <c r="BA19" s="42"/>
      <c r="BB19" s="81">
        <f t="shared" ref="BB19:BB27" si="38">+AV19*E19</f>
        <v>43856385.618045367</v>
      </c>
      <c r="BC19" s="82">
        <f t="shared" ref="BC19:BC27" si="39">+AW19*E19</f>
        <v>47431450</v>
      </c>
      <c r="BD19" s="82">
        <f t="shared" ref="BD19:BD27" si="40">+AX19*E19</f>
        <v>43034423.112593636</v>
      </c>
      <c r="BE19" s="82">
        <f t="shared" ref="BE19:BE27" si="41">+AY19*E19</f>
        <v>43856385.618045367</v>
      </c>
      <c r="BF19" s="83">
        <f t="shared" ref="BF19:BF27" si="42">+AZ19*E19</f>
        <v>42201327.01973033</v>
      </c>
      <c r="BG19" s="42"/>
      <c r="BH19" s="171" t="str">
        <f t="shared" ref="BH19:BH27" si="43">_xlfn.XLOOKUP(BI19,BB19:BF19,$BB$13:$BF$13,0)</f>
        <v>Media Armónica</v>
      </c>
      <c r="BI19" s="172">
        <f t="shared" ref="BI19:BI26" si="44">+MIN(BB19:BF19)</f>
        <v>42201327.01973033</v>
      </c>
    </row>
    <row r="20" spans="2:62" ht="74.099999999999994" customHeight="1" thickBot="1">
      <c r="B20" s="114">
        <v>6</v>
      </c>
      <c r="C20" s="93" t="s">
        <v>33</v>
      </c>
      <c r="D20" s="94" t="s">
        <v>39</v>
      </c>
      <c r="E20" s="95">
        <v>1</v>
      </c>
      <c r="F20" s="37">
        <v>47431450</v>
      </c>
      <c r="G20" s="41">
        <f t="shared" si="34"/>
        <v>47431450</v>
      </c>
      <c r="H20" s="38">
        <v>35000000</v>
      </c>
      <c r="I20" s="41">
        <f t="shared" si="35"/>
        <v>35000000</v>
      </c>
      <c r="J20" s="39">
        <v>54631478.090226829</v>
      </c>
      <c r="K20" s="41">
        <f t="shared" si="36"/>
        <v>54631478.090226829</v>
      </c>
      <c r="L20" s="40">
        <v>49019000</v>
      </c>
      <c r="M20" s="41">
        <f t="shared" si="37"/>
        <v>49019000</v>
      </c>
      <c r="N20" s="99">
        <v>60000000</v>
      </c>
      <c r="O20" s="41">
        <f t="shared" si="6"/>
        <v>60000000</v>
      </c>
      <c r="P20" s="101">
        <v>33200000</v>
      </c>
      <c r="Q20" s="41">
        <f t="shared" si="7"/>
        <v>33200000</v>
      </c>
      <c r="R20" s="109">
        <v>65114266</v>
      </c>
      <c r="S20" s="41">
        <f t="shared" si="8"/>
        <v>65114266</v>
      </c>
      <c r="T20" s="111">
        <v>26250000</v>
      </c>
      <c r="U20" s="49">
        <f t="shared" si="9"/>
        <v>26250000</v>
      </c>
      <c r="V20" s="42"/>
      <c r="W20" s="129">
        <f t="shared" si="31"/>
        <v>47431450</v>
      </c>
      <c r="X20" s="128">
        <f t="shared" si="10"/>
        <v>35000000</v>
      </c>
      <c r="Y20" s="127">
        <f t="shared" si="11"/>
        <v>54631478.090226829</v>
      </c>
      <c r="Z20" s="127">
        <f t="shared" si="12"/>
        <v>49019000</v>
      </c>
      <c r="AA20" s="127">
        <f t="shared" si="13"/>
        <v>60000000</v>
      </c>
      <c r="AB20" s="127">
        <f t="shared" si="14"/>
        <v>33200000</v>
      </c>
      <c r="AC20" s="127">
        <v>0</v>
      </c>
      <c r="AD20" s="130">
        <f t="shared" si="15"/>
        <v>26250000</v>
      </c>
      <c r="AE20" s="43"/>
      <c r="AF20" s="129" cm="1">
        <f t="array" ref="AF20">+MIN(IF(W20:AD20&gt;0,W20:AD20))</f>
        <v>26250000</v>
      </c>
      <c r="AG20" s="127" cm="1">
        <f t="array" ref="AG20">MAX(IF(W20:AD20&gt;0,W20:AD20))</f>
        <v>60000000</v>
      </c>
      <c r="AH20" s="157" cm="1">
        <f t="array" ref="AH20">AVERAGE(IF(W20:AD20&gt;0,W20:AD20))</f>
        <v>43647418.298603833</v>
      </c>
      <c r="AI20" s="157" cm="1">
        <f t="array" ref="AI20">STDEVA(IF(W20:AD20&gt;0,W20:AD20))</f>
        <v>12368143.484319963</v>
      </c>
      <c r="AJ20" s="157">
        <f t="shared" si="16"/>
        <v>31279274.81428387</v>
      </c>
      <c r="AK20" s="158">
        <f t="shared" si="17"/>
        <v>56015561.782923795</v>
      </c>
      <c r="AL20" s="43"/>
      <c r="AM20" s="162">
        <f t="shared" si="18"/>
        <v>47431450</v>
      </c>
      <c r="AN20" s="161">
        <f t="shared" si="19"/>
        <v>35000000</v>
      </c>
      <c r="AO20" s="161">
        <f t="shared" si="20"/>
        <v>54631478.090226829</v>
      </c>
      <c r="AP20" s="161">
        <f t="shared" si="21"/>
        <v>49019000</v>
      </c>
      <c r="AQ20" s="161" t="str">
        <f t="shared" si="22"/>
        <v>NA</v>
      </c>
      <c r="AR20" s="161">
        <f t="shared" si="23"/>
        <v>33200000</v>
      </c>
      <c r="AS20" s="161" t="str">
        <f t="shared" si="24"/>
        <v>NA</v>
      </c>
      <c r="AT20" s="163" t="str">
        <f t="shared" si="25"/>
        <v>NA</v>
      </c>
      <c r="AU20" s="42"/>
      <c r="AV20" s="75">
        <f t="shared" si="32"/>
        <v>43856385.618045367</v>
      </c>
      <c r="AW20" s="68">
        <f t="shared" si="26"/>
        <v>47431450</v>
      </c>
      <c r="AX20" s="68">
        <f t="shared" si="27"/>
        <v>43034423.112593636</v>
      </c>
      <c r="AY20" s="68">
        <f t="shared" si="28"/>
        <v>43856385.618045367</v>
      </c>
      <c r="AZ20" s="69">
        <f t="shared" si="29"/>
        <v>42201327.01973033</v>
      </c>
      <c r="BA20" s="42"/>
      <c r="BB20" s="81">
        <f t="shared" si="38"/>
        <v>43856385.618045367</v>
      </c>
      <c r="BC20" s="82">
        <f t="shared" si="39"/>
        <v>47431450</v>
      </c>
      <c r="BD20" s="82">
        <f t="shared" si="40"/>
        <v>43034423.112593636</v>
      </c>
      <c r="BE20" s="82">
        <f t="shared" si="41"/>
        <v>43856385.618045367</v>
      </c>
      <c r="BF20" s="83">
        <f t="shared" si="42"/>
        <v>42201327.01973033</v>
      </c>
      <c r="BG20" s="42"/>
      <c r="BH20" s="171" t="str">
        <f t="shared" si="43"/>
        <v>Media Armónica</v>
      </c>
      <c r="BI20" s="172">
        <f t="shared" si="44"/>
        <v>42201327.01973033</v>
      </c>
    </row>
    <row r="21" spans="2:62" ht="74.099999999999994" customHeight="1" thickBot="1">
      <c r="B21" s="114">
        <v>7</v>
      </c>
      <c r="C21" s="93" t="s">
        <v>34</v>
      </c>
      <c r="D21" s="94" t="s">
        <v>39</v>
      </c>
      <c r="E21" s="95">
        <v>1</v>
      </c>
      <c r="F21" s="37">
        <v>47431450</v>
      </c>
      <c r="G21" s="41">
        <f t="shared" si="34"/>
        <v>47431450</v>
      </c>
      <c r="H21" s="38">
        <v>35000000</v>
      </c>
      <c r="I21" s="41">
        <f t="shared" si="35"/>
        <v>35000000</v>
      </c>
      <c r="J21" s="39">
        <v>80381478.090226829</v>
      </c>
      <c r="K21" s="41">
        <f t="shared" si="36"/>
        <v>80381478.090226829</v>
      </c>
      <c r="L21" s="40">
        <v>49019000</v>
      </c>
      <c r="M21" s="41">
        <f t="shared" si="37"/>
        <v>49019000</v>
      </c>
      <c r="N21" s="99">
        <v>60000000</v>
      </c>
      <c r="O21" s="41">
        <f t="shared" si="6"/>
        <v>60000000</v>
      </c>
      <c r="P21" s="101">
        <v>33200000</v>
      </c>
      <c r="Q21" s="41">
        <f t="shared" si="7"/>
        <v>33200000</v>
      </c>
      <c r="R21" s="109">
        <v>77152749</v>
      </c>
      <c r="S21" s="41">
        <f t="shared" si="8"/>
        <v>77152749</v>
      </c>
      <c r="T21" s="111">
        <v>26250000</v>
      </c>
      <c r="U21" s="49">
        <f t="shared" si="9"/>
        <v>26250000</v>
      </c>
      <c r="V21" s="42"/>
      <c r="W21" s="129">
        <f t="shared" si="31"/>
        <v>47431450</v>
      </c>
      <c r="X21" s="128">
        <f t="shared" si="10"/>
        <v>35000000</v>
      </c>
      <c r="Y21" s="127">
        <f t="shared" si="11"/>
        <v>80381478.090226829</v>
      </c>
      <c r="Z21" s="127">
        <f t="shared" si="12"/>
        <v>49019000</v>
      </c>
      <c r="AA21" s="127">
        <f t="shared" si="13"/>
        <v>60000000</v>
      </c>
      <c r="AB21" s="127">
        <f t="shared" si="14"/>
        <v>33200000</v>
      </c>
      <c r="AC21" s="127">
        <v>0</v>
      </c>
      <c r="AD21" s="130">
        <f t="shared" si="15"/>
        <v>26250000</v>
      </c>
      <c r="AE21" s="43"/>
      <c r="AF21" s="129" cm="1">
        <f t="array" ref="AF21">+MIN(IF(W21:AD21&gt;0,W21:AD21))</f>
        <v>26250000</v>
      </c>
      <c r="AG21" s="127" cm="1">
        <f t="array" ref="AG21">MAX(IF(W21:AD21&gt;0,W21:AD21))</f>
        <v>80381478.090226829</v>
      </c>
      <c r="AH21" s="157" cm="1">
        <f t="array" ref="AH21">AVERAGE(IF(W21:AD21&gt;0,W21:AD21))</f>
        <v>47325989.727175258</v>
      </c>
      <c r="AI21" s="157" cm="1">
        <f t="array" ref="AI21">STDEVA(IF(W21:AD21&gt;0,W21:AD21))</f>
        <v>18492539.957485676</v>
      </c>
      <c r="AJ21" s="157">
        <f t="shared" si="16"/>
        <v>28833449.769689582</v>
      </c>
      <c r="AK21" s="158">
        <f t="shared" si="17"/>
        <v>65818529.684660934</v>
      </c>
      <c r="AL21" s="43"/>
      <c r="AM21" s="162">
        <f t="shared" si="18"/>
        <v>47431450</v>
      </c>
      <c r="AN21" s="161">
        <f t="shared" si="19"/>
        <v>35000000</v>
      </c>
      <c r="AO21" s="161" t="str">
        <f t="shared" si="20"/>
        <v>NA</v>
      </c>
      <c r="AP21" s="161">
        <f t="shared" si="21"/>
        <v>49019000</v>
      </c>
      <c r="AQ21" s="161">
        <f t="shared" si="22"/>
        <v>60000000</v>
      </c>
      <c r="AR21" s="161">
        <f t="shared" si="23"/>
        <v>33200000</v>
      </c>
      <c r="AS21" s="161" t="str">
        <f t="shared" si="24"/>
        <v>NA</v>
      </c>
      <c r="AT21" s="163" t="str">
        <f t="shared" si="25"/>
        <v>NA</v>
      </c>
      <c r="AU21" s="42"/>
      <c r="AV21" s="75">
        <f t="shared" si="32"/>
        <v>44930090</v>
      </c>
      <c r="AW21" s="68">
        <f t="shared" si="26"/>
        <v>47431450</v>
      </c>
      <c r="AX21" s="68">
        <f t="shared" si="27"/>
        <v>43848793.215394221</v>
      </c>
      <c r="AY21" s="68">
        <f t="shared" si="28"/>
        <v>44930090</v>
      </c>
      <c r="AZ21" s="69">
        <f t="shared" si="29"/>
        <v>42792872.405005395</v>
      </c>
      <c r="BA21" s="42"/>
      <c r="BB21" s="81">
        <f t="shared" si="38"/>
        <v>44930090</v>
      </c>
      <c r="BC21" s="82">
        <f t="shared" si="39"/>
        <v>47431450</v>
      </c>
      <c r="BD21" s="82">
        <f t="shared" si="40"/>
        <v>43848793.215394221</v>
      </c>
      <c r="BE21" s="82">
        <f t="shared" si="41"/>
        <v>44930090</v>
      </c>
      <c r="BF21" s="83">
        <f t="shared" si="42"/>
        <v>42792872.405005395</v>
      </c>
      <c r="BG21" s="42"/>
      <c r="BH21" s="171" t="str">
        <f t="shared" si="43"/>
        <v>Media Armónica</v>
      </c>
      <c r="BI21" s="172">
        <f t="shared" si="44"/>
        <v>42792872.405005395</v>
      </c>
    </row>
    <row r="22" spans="2:62" ht="74.099999999999994" customHeight="1" thickBot="1">
      <c r="B22" s="114">
        <v>8</v>
      </c>
      <c r="C22" s="93" t="s">
        <v>35</v>
      </c>
      <c r="D22" s="94" t="s">
        <v>39</v>
      </c>
      <c r="E22" s="95">
        <v>1</v>
      </c>
      <c r="F22" s="37">
        <v>47431450</v>
      </c>
      <c r="G22" s="41">
        <f t="shared" si="34"/>
        <v>47431450</v>
      </c>
      <c r="H22" s="38">
        <v>35000000</v>
      </c>
      <c r="I22" s="41">
        <f t="shared" si="35"/>
        <v>35000000</v>
      </c>
      <c r="J22" s="39">
        <v>54631478.090226829</v>
      </c>
      <c r="K22" s="41">
        <f t="shared" si="36"/>
        <v>54631478.090226829</v>
      </c>
      <c r="L22" s="40">
        <v>49019000</v>
      </c>
      <c r="M22" s="41">
        <f t="shared" si="37"/>
        <v>49019000</v>
      </c>
      <c r="N22" s="99">
        <v>60000000</v>
      </c>
      <c r="O22" s="41">
        <f t="shared" si="6"/>
        <v>60000000</v>
      </c>
      <c r="P22" s="101">
        <v>33200000</v>
      </c>
      <c r="Q22" s="41">
        <f t="shared" si="7"/>
        <v>33200000</v>
      </c>
      <c r="R22" s="109">
        <v>65114266</v>
      </c>
      <c r="S22" s="41">
        <f t="shared" si="8"/>
        <v>65114266</v>
      </c>
      <c r="T22" s="111">
        <v>35000000</v>
      </c>
      <c r="U22" s="49">
        <f t="shared" si="9"/>
        <v>35000000</v>
      </c>
      <c r="V22" s="42"/>
      <c r="W22" s="129">
        <f t="shared" si="31"/>
        <v>47431450</v>
      </c>
      <c r="X22" s="128">
        <f t="shared" si="10"/>
        <v>35000000</v>
      </c>
      <c r="Y22" s="127">
        <f t="shared" si="11"/>
        <v>54631478.090226829</v>
      </c>
      <c r="Z22" s="127">
        <f>+L22</f>
        <v>49019000</v>
      </c>
      <c r="AA22" s="127">
        <f t="shared" si="13"/>
        <v>60000000</v>
      </c>
      <c r="AB22" s="127">
        <f t="shared" si="14"/>
        <v>33200000</v>
      </c>
      <c r="AC22" s="127">
        <v>0</v>
      </c>
      <c r="AD22" s="130">
        <f t="shared" si="15"/>
        <v>35000000</v>
      </c>
      <c r="AE22" s="43"/>
      <c r="AF22" s="129" cm="1">
        <f t="array" ref="AF22">+MIN(IF(W22:AD22&gt;0,W22:AD22))</f>
        <v>33200000</v>
      </c>
      <c r="AG22" s="127" cm="1">
        <f t="array" ref="AG22">MAX(IF(W22:AD22&gt;0,W22:AD22))</f>
        <v>60000000</v>
      </c>
      <c r="AH22" s="157" cm="1">
        <f t="array" ref="AH22">AVERAGE(IF(W22:AD22&gt;0,W22:AD22))</f>
        <v>44897418.298603833</v>
      </c>
      <c r="AI22" s="157" cm="1">
        <f t="array" ref="AI22">STDEVA(IF(W22:AD22&gt;0,W22:AD22))</f>
        <v>10637951.081440996</v>
      </c>
      <c r="AJ22" s="157">
        <f t="shared" si="16"/>
        <v>34259467.217162833</v>
      </c>
      <c r="AK22" s="158">
        <f t="shared" si="17"/>
        <v>55535369.380044833</v>
      </c>
      <c r="AL22" s="43"/>
      <c r="AM22" s="162">
        <f t="shared" si="18"/>
        <v>47431450</v>
      </c>
      <c r="AN22" s="161">
        <f t="shared" si="19"/>
        <v>35000000</v>
      </c>
      <c r="AO22" s="161">
        <f t="shared" si="20"/>
        <v>54631478.090226829</v>
      </c>
      <c r="AP22" s="161">
        <f t="shared" si="21"/>
        <v>49019000</v>
      </c>
      <c r="AQ22" s="161" t="str">
        <f t="shared" si="22"/>
        <v>NA</v>
      </c>
      <c r="AR22" s="161" t="str">
        <f t="shared" si="23"/>
        <v>NA</v>
      </c>
      <c r="AS22" s="161" t="str">
        <f t="shared" si="24"/>
        <v>NA</v>
      </c>
      <c r="AT22" s="163">
        <f t="shared" si="25"/>
        <v>35000000</v>
      </c>
      <c r="AU22" s="42"/>
      <c r="AV22" s="75">
        <f t="shared" si="32"/>
        <v>44216385.618045367</v>
      </c>
      <c r="AW22" s="68">
        <f t="shared" si="26"/>
        <v>47431450</v>
      </c>
      <c r="AX22" s="68">
        <f t="shared" si="27"/>
        <v>43491258.768437244</v>
      </c>
      <c r="AY22" s="68">
        <f t="shared" si="28"/>
        <v>44216385.618045367</v>
      </c>
      <c r="AZ22" s="69">
        <f t="shared" si="29"/>
        <v>42760394.438062854</v>
      </c>
      <c r="BA22" s="42"/>
      <c r="BB22" s="81">
        <f t="shared" si="38"/>
        <v>44216385.618045367</v>
      </c>
      <c r="BC22" s="82">
        <f t="shared" si="39"/>
        <v>47431450</v>
      </c>
      <c r="BD22" s="82">
        <f t="shared" si="40"/>
        <v>43491258.768437244</v>
      </c>
      <c r="BE22" s="82">
        <f t="shared" si="41"/>
        <v>44216385.618045367</v>
      </c>
      <c r="BF22" s="83">
        <f t="shared" si="42"/>
        <v>42760394.438062854</v>
      </c>
      <c r="BG22" s="42"/>
      <c r="BH22" s="171" t="str">
        <f t="shared" si="43"/>
        <v>Media Armónica</v>
      </c>
      <c r="BI22" s="172">
        <f t="shared" si="44"/>
        <v>42760394.438062854</v>
      </c>
    </row>
    <row r="23" spans="2:62" ht="74.099999999999994" customHeight="1" thickBot="1">
      <c r="B23" s="114">
        <v>9</v>
      </c>
      <c r="C23" s="93" t="s">
        <v>36</v>
      </c>
      <c r="D23" s="94" t="s">
        <v>39</v>
      </c>
      <c r="E23" s="95">
        <v>1</v>
      </c>
      <c r="F23" s="37">
        <v>47431450</v>
      </c>
      <c r="G23" s="41">
        <f t="shared" si="34"/>
        <v>47431450</v>
      </c>
      <c r="H23" s="38">
        <v>35000000</v>
      </c>
      <c r="I23" s="41">
        <f t="shared" si="35"/>
        <v>35000000</v>
      </c>
      <c r="J23" s="39">
        <v>54631478.090226829</v>
      </c>
      <c r="K23" s="41">
        <f t="shared" si="36"/>
        <v>54631478.090226829</v>
      </c>
      <c r="L23" s="40">
        <v>49019000</v>
      </c>
      <c r="M23" s="41">
        <f t="shared" si="37"/>
        <v>49019000</v>
      </c>
      <c r="N23" s="99">
        <v>60000000</v>
      </c>
      <c r="O23" s="41">
        <f t="shared" si="6"/>
        <v>60000000</v>
      </c>
      <c r="P23" s="101">
        <v>33200000</v>
      </c>
      <c r="Q23" s="41">
        <f t="shared" si="7"/>
        <v>33200000</v>
      </c>
      <c r="R23" s="109">
        <v>65114266</v>
      </c>
      <c r="S23" s="41">
        <f t="shared" si="8"/>
        <v>65114266</v>
      </c>
      <c r="T23" s="111">
        <v>26250000</v>
      </c>
      <c r="U23" s="49">
        <f t="shared" si="9"/>
        <v>26250000</v>
      </c>
      <c r="V23" s="42"/>
      <c r="W23" s="129">
        <f>+F23</f>
        <v>47431450</v>
      </c>
      <c r="X23" s="128">
        <f t="shared" si="10"/>
        <v>35000000</v>
      </c>
      <c r="Y23" s="127">
        <f t="shared" si="11"/>
        <v>54631478.090226829</v>
      </c>
      <c r="Z23" s="127">
        <f t="shared" si="12"/>
        <v>49019000</v>
      </c>
      <c r="AA23" s="127">
        <f t="shared" si="13"/>
        <v>60000000</v>
      </c>
      <c r="AB23" s="127">
        <f t="shared" si="14"/>
        <v>33200000</v>
      </c>
      <c r="AC23" s="127">
        <v>0</v>
      </c>
      <c r="AD23" s="130">
        <f t="shared" si="15"/>
        <v>26250000</v>
      </c>
      <c r="AE23" s="43"/>
      <c r="AF23" s="129" cm="1">
        <f t="array" ref="AF23">+MIN(IF(W23:AD23&gt;0,W23:AD23))</f>
        <v>26250000</v>
      </c>
      <c r="AG23" s="127" cm="1">
        <f t="array" ref="AG23">MAX(IF(W23:AD23&gt;0,W23:AD23))</f>
        <v>60000000</v>
      </c>
      <c r="AH23" s="157" cm="1">
        <f t="array" ref="AH23">AVERAGE(IF(W23:AD23&gt;0,W23:AD23))</f>
        <v>43647418.298603833</v>
      </c>
      <c r="AI23" s="157" cm="1">
        <f t="array" ref="AI23">STDEVA(IF(W23:AD23&gt;0,W23:AD23))</f>
        <v>12368143.484319963</v>
      </c>
      <c r="AJ23" s="157">
        <f t="shared" si="16"/>
        <v>31279274.81428387</v>
      </c>
      <c r="AK23" s="158">
        <f t="shared" si="17"/>
        <v>56015561.782923795</v>
      </c>
      <c r="AL23" s="43"/>
      <c r="AM23" s="162">
        <f t="shared" si="18"/>
        <v>47431450</v>
      </c>
      <c r="AN23" s="161">
        <f t="shared" si="19"/>
        <v>35000000</v>
      </c>
      <c r="AO23" s="161">
        <f t="shared" si="20"/>
        <v>54631478.090226829</v>
      </c>
      <c r="AP23" s="161">
        <f t="shared" si="21"/>
        <v>49019000</v>
      </c>
      <c r="AQ23" s="161" t="str">
        <f t="shared" si="22"/>
        <v>NA</v>
      </c>
      <c r="AR23" s="161">
        <f t="shared" si="23"/>
        <v>33200000</v>
      </c>
      <c r="AS23" s="161" t="str">
        <f t="shared" si="24"/>
        <v>NA</v>
      </c>
      <c r="AT23" s="163" t="str">
        <f t="shared" si="25"/>
        <v>NA</v>
      </c>
      <c r="AU23" s="42"/>
      <c r="AV23" s="75">
        <f t="shared" si="32"/>
        <v>43856385.618045367</v>
      </c>
      <c r="AW23" s="68">
        <f t="shared" si="26"/>
        <v>47431450</v>
      </c>
      <c r="AX23" s="68">
        <f t="shared" si="27"/>
        <v>43034423.112593636</v>
      </c>
      <c r="AY23" s="68">
        <f t="shared" si="28"/>
        <v>43856385.618045367</v>
      </c>
      <c r="AZ23" s="69">
        <f>HARMEAN(AM23:AT23)</f>
        <v>42201327.01973033</v>
      </c>
      <c r="BA23" s="42"/>
      <c r="BB23" s="81">
        <f t="shared" si="38"/>
        <v>43856385.618045367</v>
      </c>
      <c r="BC23" s="82">
        <f t="shared" si="39"/>
        <v>47431450</v>
      </c>
      <c r="BD23" s="82">
        <f t="shared" si="40"/>
        <v>43034423.112593636</v>
      </c>
      <c r="BE23" s="82">
        <f t="shared" si="41"/>
        <v>43856385.618045367</v>
      </c>
      <c r="BF23" s="83">
        <f t="shared" si="42"/>
        <v>42201327.01973033</v>
      </c>
      <c r="BG23" s="42"/>
      <c r="BH23" s="171" t="str">
        <f t="shared" si="43"/>
        <v>Media Armónica</v>
      </c>
      <c r="BI23" s="172">
        <f t="shared" si="44"/>
        <v>42201327.01973033</v>
      </c>
    </row>
    <row r="24" spans="2:62" ht="74.099999999999994" customHeight="1" thickBot="1">
      <c r="B24" s="114">
        <v>10</v>
      </c>
      <c r="C24" s="93" t="s">
        <v>37</v>
      </c>
      <c r="D24" s="94" t="s">
        <v>39</v>
      </c>
      <c r="E24" s="95">
        <v>1</v>
      </c>
      <c r="F24" s="37">
        <v>47431450</v>
      </c>
      <c r="G24" s="41">
        <f t="shared" si="34"/>
        <v>47431450</v>
      </c>
      <c r="H24" s="38">
        <v>35000000</v>
      </c>
      <c r="I24" s="41">
        <f t="shared" si="35"/>
        <v>35000000</v>
      </c>
      <c r="J24" s="39">
        <v>54631478.090226829</v>
      </c>
      <c r="K24" s="41">
        <f t="shared" si="36"/>
        <v>54631478.090226829</v>
      </c>
      <c r="L24" s="40">
        <v>49019000</v>
      </c>
      <c r="M24" s="41">
        <f t="shared" si="37"/>
        <v>49019000</v>
      </c>
      <c r="N24" s="99">
        <v>60000000</v>
      </c>
      <c r="O24" s="41">
        <f t="shared" si="6"/>
        <v>60000000</v>
      </c>
      <c r="P24" s="101">
        <v>33200000</v>
      </c>
      <c r="Q24" s="41">
        <f t="shared" si="7"/>
        <v>33200000</v>
      </c>
      <c r="R24" s="109">
        <v>65114266</v>
      </c>
      <c r="S24" s="41">
        <f t="shared" si="8"/>
        <v>65114266</v>
      </c>
      <c r="T24" s="111">
        <v>29500000</v>
      </c>
      <c r="U24" s="49">
        <f t="shared" si="9"/>
        <v>29500000</v>
      </c>
      <c r="V24" s="42"/>
      <c r="W24" s="129">
        <f t="shared" si="31"/>
        <v>47431450</v>
      </c>
      <c r="X24" s="128">
        <f t="shared" si="10"/>
        <v>35000000</v>
      </c>
      <c r="Y24" s="127">
        <f t="shared" si="11"/>
        <v>54631478.090226829</v>
      </c>
      <c r="Z24" s="127">
        <f t="shared" si="12"/>
        <v>49019000</v>
      </c>
      <c r="AA24" s="127">
        <f t="shared" si="13"/>
        <v>60000000</v>
      </c>
      <c r="AB24" s="127">
        <f t="shared" si="14"/>
        <v>33200000</v>
      </c>
      <c r="AC24" s="127">
        <v>0</v>
      </c>
      <c r="AD24" s="130">
        <f t="shared" si="15"/>
        <v>29500000</v>
      </c>
      <c r="AE24" s="43"/>
      <c r="AF24" s="129" cm="1">
        <f t="array" ref="AF24">+MIN(IF(W24:AD24&gt;0,W24:AD24))</f>
        <v>29500000</v>
      </c>
      <c r="AG24" s="127" cm="1">
        <f t="array" ref="AG24">MAX(IF(W24:AD24&gt;0,W24:AD24))</f>
        <v>60000000</v>
      </c>
      <c r="AH24" s="157" cm="1">
        <f t="array" ref="AH24">AVERAGE(IF(W24:AD24&gt;0,W24:AD24))</f>
        <v>44111704.012889549</v>
      </c>
      <c r="AI24" s="157" cm="1">
        <f t="array" ref="AI24">STDEVA(IF(W24:AD24&gt;0,W24:AD24))</f>
        <v>11646145.227642234</v>
      </c>
      <c r="AJ24" s="157">
        <f t="shared" si="16"/>
        <v>32465558.785247315</v>
      </c>
      <c r="AK24" s="158">
        <f t="shared" si="17"/>
        <v>55757849.240531787</v>
      </c>
      <c r="AL24" s="43"/>
      <c r="AM24" s="162">
        <f t="shared" si="18"/>
        <v>47431450</v>
      </c>
      <c r="AN24" s="161">
        <f t="shared" si="19"/>
        <v>35000000</v>
      </c>
      <c r="AO24" s="161">
        <f t="shared" si="20"/>
        <v>54631478.090226829</v>
      </c>
      <c r="AP24" s="161">
        <f t="shared" si="21"/>
        <v>49019000</v>
      </c>
      <c r="AQ24" s="161" t="str">
        <f t="shared" si="22"/>
        <v>NA</v>
      </c>
      <c r="AR24" s="161">
        <f t="shared" si="23"/>
        <v>33200000</v>
      </c>
      <c r="AS24" s="161" t="str">
        <f t="shared" si="24"/>
        <v>NA</v>
      </c>
      <c r="AT24" s="163" t="str">
        <f t="shared" si="25"/>
        <v>NA</v>
      </c>
      <c r="AU24" s="42"/>
      <c r="AV24" s="75">
        <f t="shared" si="32"/>
        <v>43856385.618045367</v>
      </c>
      <c r="AW24" s="68">
        <f t="shared" si="26"/>
        <v>47431450</v>
      </c>
      <c r="AX24" s="68">
        <f t="shared" si="27"/>
        <v>43034423.112593636</v>
      </c>
      <c r="AY24" s="68">
        <f t="shared" si="28"/>
        <v>43856385.618045367</v>
      </c>
      <c r="AZ24" s="69">
        <f t="shared" si="29"/>
        <v>42201327.01973033</v>
      </c>
      <c r="BA24" s="42"/>
      <c r="BB24" s="81">
        <f t="shared" si="38"/>
        <v>43856385.618045367</v>
      </c>
      <c r="BC24" s="82">
        <f t="shared" si="39"/>
        <v>47431450</v>
      </c>
      <c r="BD24" s="82">
        <f t="shared" si="40"/>
        <v>43034423.112593636</v>
      </c>
      <c r="BE24" s="82">
        <f t="shared" si="41"/>
        <v>43856385.618045367</v>
      </c>
      <c r="BF24" s="83">
        <f t="shared" si="42"/>
        <v>42201327.01973033</v>
      </c>
      <c r="BG24" s="42"/>
      <c r="BH24" s="171" t="str">
        <f t="shared" si="43"/>
        <v>Media Armónica</v>
      </c>
      <c r="BI24" s="172">
        <f t="shared" si="44"/>
        <v>42201327.01973033</v>
      </c>
    </row>
    <row r="25" spans="2:62" ht="74.099999999999994" customHeight="1" thickBot="1">
      <c r="B25" s="114">
        <v>11</v>
      </c>
      <c r="C25" s="93" t="s">
        <v>38</v>
      </c>
      <c r="D25" s="94" t="s">
        <v>40</v>
      </c>
      <c r="E25" s="95">
        <v>1</v>
      </c>
      <c r="F25" s="37">
        <v>36185950</v>
      </c>
      <c r="G25" s="41">
        <f t="shared" si="34"/>
        <v>36185950</v>
      </c>
      <c r="H25" s="38">
        <v>26250000</v>
      </c>
      <c r="I25" s="41">
        <f t="shared" si="35"/>
        <v>26250000</v>
      </c>
      <c r="J25" s="39">
        <v>51281478.090226822</v>
      </c>
      <c r="K25" s="41">
        <f t="shared" si="36"/>
        <v>51281478.090226822</v>
      </c>
      <c r="L25" s="40">
        <v>29633000</v>
      </c>
      <c r="M25" s="41">
        <f t="shared" si="37"/>
        <v>29633000</v>
      </c>
      <c r="N25" s="99">
        <v>32812500</v>
      </c>
      <c r="O25" s="41">
        <f t="shared" si="6"/>
        <v>32812500</v>
      </c>
      <c r="P25" s="101">
        <v>19800000</v>
      </c>
      <c r="Q25" s="41">
        <f t="shared" si="7"/>
        <v>19800000</v>
      </c>
      <c r="R25" s="109">
        <v>37848670</v>
      </c>
      <c r="S25" s="41">
        <f t="shared" si="8"/>
        <v>37848670</v>
      </c>
      <c r="T25" s="111">
        <v>14550000</v>
      </c>
      <c r="U25" s="49">
        <f t="shared" si="9"/>
        <v>14550000</v>
      </c>
      <c r="V25" s="42"/>
      <c r="W25" s="129">
        <f t="shared" si="31"/>
        <v>36185950</v>
      </c>
      <c r="X25" s="128">
        <f t="shared" si="10"/>
        <v>26250000</v>
      </c>
      <c r="Y25" s="127">
        <f t="shared" si="11"/>
        <v>51281478.090226822</v>
      </c>
      <c r="Z25" s="127">
        <f t="shared" si="12"/>
        <v>29633000</v>
      </c>
      <c r="AA25" s="127">
        <f t="shared" si="13"/>
        <v>32812500</v>
      </c>
      <c r="AB25" s="127">
        <f t="shared" si="14"/>
        <v>19800000</v>
      </c>
      <c r="AC25" s="127">
        <v>0</v>
      </c>
      <c r="AD25" s="130">
        <f t="shared" si="15"/>
        <v>14550000</v>
      </c>
      <c r="AE25" s="43"/>
      <c r="AF25" s="129" cm="1">
        <f t="array" ref="AF25">+MIN(IF(W25:AD25&gt;0,W25:AD25))</f>
        <v>14550000</v>
      </c>
      <c r="AG25" s="127" cm="1">
        <f t="array" ref="AG25">MAX(IF(W25:AD25&gt;0,W25:AD25))</f>
        <v>51281478.090226822</v>
      </c>
      <c r="AH25" s="157" cm="1">
        <f t="array" ref="AH25">AVERAGE(IF(W25:AD25&gt;0,W25:AD25))</f>
        <v>30073275.441460975</v>
      </c>
      <c r="AI25" s="157" cm="1">
        <f t="array" ref="AI25">STDEVA(IF(W25:AD25&gt;0,W25:AD25))</f>
        <v>11944172.549302414</v>
      </c>
      <c r="AJ25" s="157">
        <f t="shared" si="16"/>
        <v>18129102.89215856</v>
      </c>
      <c r="AK25" s="158">
        <f t="shared" si="17"/>
        <v>42017447.990763389</v>
      </c>
      <c r="AL25" s="43"/>
      <c r="AM25" s="162">
        <f t="shared" si="18"/>
        <v>36185950</v>
      </c>
      <c r="AN25" s="161">
        <f t="shared" si="19"/>
        <v>26250000</v>
      </c>
      <c r="AO25" s="161" t="str">
        <f t="shared" si="20"/>
        <v>NA</v>
      </c>
      <c r="AP25" s="161">
        <f t="shared" si="21"/>
        <v>29633000</v>
      </c>
      <c r="AQ25" s="161">
        <f t="shared" si="22"/>
        <v>32812500</v>
      </c>
      <c r="AR25" s="161">
        <f t="shared" si="23"/>
        <v>19800000</v>
      </c>
      <c r="AS25" s="161" t="str">
        <f t="shared" si="24"/>
        <v>NA</v>
      </c>
      <c r="AT25" s="163" t="str">
        <f t="shared" si="25"/>
        <v>NA</v>
      </c>
      <c r="AU25" s="42"/>
      <c r="AV25" s="75">
        <f t="shared" si="32"/>
        <v>28936290</v>
      </c>
      <c r="AW25" s="68">
        <f t="shared" si="26"/>
        <v>29633000</v>
      </c>
      <c r="AX25" s="68">
        <f t="shared" si="27"/>
        <v>28341960.192086108</v>
      </c>
      <c r="AY25" s="68">
        <f t="shared" si="28"/>
        <v>28936290</v>
      </c>
      <c r="AZ25" s="69">
        <f t="shared" si="29"/>
        <v>27707327.956546467</v>
      </c>
      <c r="BA25" s="42"/>
      <c r="BB25" s="81">
        <f t="shared" si="38"/>
        <v>28936290</v>
      </c>
      <c r="BC25" s="82">
        <f t="shared" si="39"/>
        <v>29633000</v>
      </c>
      <c r="BD25" s="82">
        <f t="shared" si="40"/>
        <v>28341960.192086108</v>
      </c>
      <c r="BE25" s="82">
        <f t="shared" si="41"/>
        <v>28936290</v>
      </c>
      <c r="BF25" s="83">
        <f t="shared" si="42"/>
        <v>27707327.956546467</v>
      </c>
      <c r="BG25" s="42"/>
      <c r="BH25" s="171" t="str">
        <f t="shared" si="43"/>
        <v>Media Armónica</v>
      </c>
      <c r="BI25" s="172">
        <f t="shared" si="44"/>
        <v>27707327.956546467</v>
      </c>
    </row>
    <row r="26" spans="2:62" ht="74.099999999999994" customHeight="1" thickBot="1">
      <c r="B26" s="114">
        <v>12</v>
      </c>
      <c r="C26" s="93" t="s">
        <v>51</v>
      </c>
      <c r="D26" s="96" t="s">
        <v>53</v>
      </c>
      <c r="E26" s="113">
        <v>1</v>
      </c>
      <c r="F26" s="37">
        <v>105547050</v>
      </c>
      <c r="G26" s="41">
        <f t="shared" si="34"/>
        <v>105547050</v>
      </c>
      <c r="H26" s="38"/>
      <c r="I26" s="41">
        <f t="shared" si="35"/>
        <v>0</v>
      </c>
      <c r="J26" s="39">
        <v>101109770.55849901</v>
      </c>
      <c r="K26" s="41">
        <f t="shared" si="36"/>
        <v>101109770.55849901</v>
      </c>
      <c r="L26" s="40"/>
      <c r="M26" s="41">
        <f t="shared" si="37"/>
        <v>0</v>
      </c>
      <c r="N26" s="99">
        <v>126406300</v>
      </c>
      <c r="O26" s="41">
        <f t="shared" si="6"/>
        <v>126406300</v>
      </c>
      <c r="P26" s="101">
        <v>80000000</v>
      </c>
      <c r="Q26" s="41">
        <f t="shared" si="7"/>
        <v>80000000</v>
      </c>
      <c r="R26" s="109">
        <v>122783022.97279896</v>
      </c>
      <c r="S26" s="41">
        <f t="shared" si="8"/>
        <v>122783022.97279896</v>
      </c>
      <c r="T26" s="111">
        <v>52500000</v>
      </c>
      <c r="U26" s="49">
        <f t="shared" si="9"/>
        <v>52500000</v>
      </c>
      <c r="V26" s="42"/>
      <c r="W26" s="129">
        <f t="shared" si="31"/>
        <v>105547050</v>
      </c>
      <c r="X26" s="128">
        <f>+H26</f>
        <v>0</v>
      </c>
      <c r="Y26" s="127">
        <f t="shared" si="11"/>
        <v>101109770.55849901</v>
      </c>
      <c r="Z26" s="127">
        <f t="shared" si="12"/>
        <v>0</v>
      </c>
      <c r="AA26" s="127">
        <f t="shared" si="13"/>
        <v>126406300</v>
      </c>
      <c r="AB26" s="127">
        <f t="shared" si="14"/>
        <v>80000000</v>
      </c>
      <c r="AC26" s="127">
        <v>0</v>
      </c>
      <c r="AD26" s="130">
        <f t="shared" si="15"/>
        <v>52500000</v>
      </c>
      <c r="AE26" s="43"/>
      <c r="AF26" s="129" cm="1">
        <f t="array" ref="AF26">+MIN(IF(W26:AD26&gt;0,W26:AD26))</f>
        <v>52500000</v>
      </c>
      <c r="AG26" s="127" cm="1">
        <f t="array" ref="AG26">MAX(IF(W26:AD26&gt;0,W26:AD26))</f>
        <v>126406300</v>
      </c>
      <c r="AH26" s="157" cm="1">
        <f t="array" ref="AH26">AVERAGE(IF(W26:AD26&gt;0,W26:AD26))</f>
        <v>93112624.11169979</v>
      </c>
      <c r="AI26" s="157" cm="1">
        <f t="array" ref="AI26">STDEVA(IF(W26:AD26&gt;0,W26:AD26))</f>
        <v>28055143.472059309</v>
      </c>
      <c r="AJ26" s="157">
        <f t="shared" si="16"/>
        <v>65057480.63964048</v>
      </c>
      <c r="AK26" s="158">
        <f t="shared" si="17"/>
        <v>121167767.5837591</v>
      </c>
      <c r="AL26" s="43"/>
      <c r="AM26" s="162">
        <f t="shared" si="18"/>
        <v>105547050</v>
      </c>
      <c r="AN26" s="161" t="str">
        <f t="shared" si="19"/>
        <v>NA</v>
      </c>
      <c r="AO26" s="161">
        <f t="shared" si="20"/>
        <v>101109770.55849901</v>
      </c>
      <c r="AP26" s="161" t="str">
        <f t="shared" si="21"/>
        <v>NA</v>
      </c>
      <c r="AQ26" s="161" t="str">
        <f t="shared" si="22"/>
        <v>NA</v>
      </c>
      <c r="AR26" s="161">
        <f t="shared" si="23"/>
        <v>80000000</v>
      </c>
      <c r="AS26" s="161" t="str">
        <f t="shared" si="24"/>
        <v>NA</v>
      </c>
      <c r="AT26" s="163" t="str">
        <f t="shared" si="25"/>
        <v>NA</v>
      </c>
      <c r="AU26" s="42"/>
      <c r="AV26" s="75">
        <f t="shared" si="32"/>
        <v>95552273.51949966</v>
      </c>
      <c r="AW26" s="68">
        <f t="shared" si="26"/>
        <v>101109770.55849901</v>
      </c>
      <c r="AX26" s="68">
        <f t="shared" si="27"/>
        <v>94865813.902947128</v>
      </c>
      <c r="AY26" s="68">
        <f t="shared" si="28"/>
        <v>95552273.51949966</v>
      </c>
      <c r="AZ26" s="69">
        <f>HARMEAN(AM26:AT26)</f>
        <v>94148103.287723467</v>
      </c>
      <c r="BA26" s="42"/>
      <c r="BB26" s="81">
        <f>+AV26*E26</f>
        <v>95552273.51949966</v>
      </c>
      <c r="BC26" s="82">
        <f t="shared" si="39"/>
        <v>101109770.55849901</v>
      </c>
      <c r="BD26" s="82">
        <f t="shared" si="40"/>
        <v>94865813.902947128</v>
      </c>
      <c r="BE26" s="82">
        <f t="shared" si="41"/>
        <v>95552273.51949966</v>
      </c>
      <c r="BF26" s="83">
        <f t="shared" si="42"/>
        <v>94148103.287723467</v>
      </c>
      <c r="BG26" s="42"/>
      <c r="BH26" s="171" t="str">
        <f t="shared" si="43"/>
        <v>Media Armónica</v>
      </c>
      <c r="BI26" s="172">
        <f t="shared" si="44"/>
        <v>94148103.287723467</v>
      </c>
    </row>
    <row r="27" spans="2:62" ht="74.099999999999994" customHeight="1" thickBot="1">
      <c r="B27" s="115">
        <v>13</v>
      </c>
      <c r="C27" s="93" t="s">
        <v>51</v>
      </c>
      <c r="D27" s="116" t="s">
        <v>52</v>
      </c>
      <c r="E27" s="50">
        <v>1</v>
      </c>
      <c r="F27" s="51">
        <v>74488050</v>
      </c>
      <c r="G27" s="117">
        <f t="shared" si="34"/>
        <v>74488050</v>
      </c>
      <c r="H27" s="52"/>
      <c r="I27" s="117">
        <f t="shared" si="35"/>
        <v>0</v>
      </c>
      <c r="J27" s="53">
        <v>87350735.558499008</v>
      </c>
      <c r="K27" s="117">
        <f t="shared" si="36"/>
        <v>87350735.558499008</v>
      </c>
      <c r="L27" s="54">
        <v>56635000</v>
      </c>
      <c r="M27" s="117">
        <f t="shared" si="37"/>
        <v>56635000</v>
      </c>
      <c r="N27" s="100">
        <v>74750000</v>
      </c>
      <c r="O27" s="117">
        <f t="shared" si="6"/>
        <v>74750000</v>
      </c>
      <c r="P27" s="102">
        <v>66250000</v>
      </c>
      <c r="Q27" s="117">
        <f t="shared" si="7"/>
        <v>66250000</v>
      </c>
      <c r="R27" s="110">
        <v>75734614.476088405</v>
      </c>
      <c r="S27" s="117">
        <f t="shared" si="8"/>
        <v>75734614.476088405</v>
      </c>
      <c r="T27" s="112">
        <v>30000000</v>
      </c>
      <c r="U27" s="118">
        <f t="shared" si="9"/>
        <v>30000000</v>
      </c>
      <c r="V27" s="42"/>
      <c r="W27" s="131">
        <f t="shared" si="31"/>
        <v>74488050</v>
      </c>
      <c r="X27" s="132">
        <f t="shared" si="10"/>
        <v>0</v>
      </c>
      <c r="Y27" s="133">
        <f t="shared" si="11"/>
        <v>87350735.558499008</v>
      </c>
      <c r="Z27" s="133">
        <f t="shared" si="12"/>
        <v>56635000</v>
      </c>
      <c r="AA27" s="133">
        <f t="shared" si="13"/>
        <v>74750000</v>
      </c>
      <c r="AB27" s="133">
        <f t="shared" si="14"/>
        <v>66250000</v>
      </c>
      <c r="AC27" s="127">
        <v>0</v>
      </c>
      <c r="AD27" s="134">
        <f t="shared" si="15"/>
        <v>30000000</v>
      </c>
      <c r="AE27" s="43"/>
      <c r="AF27" s="131" cm="1">
        <f t="array" ref="AF27">+MIN(IF(W27:AD27&gt;0,W27:AD27))</f>
        <v>30000000</v>
      </c>
      <c r="AG27" s="133" cm="1">
        <f t="array" ref="AG27">MAX(IF(W27:AD27&gt;0,W27:AD27))</f>
        <v>87350735.558499008</v>
      </c>
      <c r="AH27" s="159" cm="1">
        <f t="array" ref="AH27">AVERAGE(IF(W27:AD27&gt;0,W27:AD27))</f>
        <v>64912297.593083166</v>
      </c>
      <c r="AI27" s="159" cm="1">
        <f t="array" ref="AI27">STDEVA(IF(W27:AD27&gt;0,W27:AD27))</f>
        <v>19905429.146518715</v>
      </c>
      <c r="AJ27" s="159">
        <f t="shared" si="16"/>
        <v>45006868.446564451</v>
      </c>
      <c r="AK27" s="160">
        <f t="shared" si="17"/>
        <v>84817726.73960188</v>
      </c>
      <c r="AL27" s="43"/>
      <c r="AM27" s="164">
        <f>IF(W27&gt;$AJ27,IF(W27&lt;$AK27,W27,"NA"),"NA")</f>
        <v>74488050</v>
      </c>
      <c r="AN27" s="165" t="str">
        <f t="shared" si="19"/>
        <v>NA</v>
      </c>
      <c r="AO27" s="165" t="str">
        <f t="shared" si="20"/>
        <v>NA</v>
      </c>
      <c r="AP27" s="165">
        <f t="shared" si="21"/>
        <v>56635000</v>
      </c>
      <c r="AQ27" s="165">
        <f t="shared" si="22"/>
        <v>74750000</v>
      </c>
      <c r="AR27" s="165">
        <f t="shared" si="23"/>
        <v>66250000</v>
      </c>
      <c r="AS27" s="165" t="str">
        <f t="shared" si="24"/>
        <v>NA</v>
      </c>
      <c r="AT27" s="166" t="str">
        <f t="shared" si="25"/>
        <v>NA</v>
      </c>
      <c r="AU27" s="42"/>
      <c r="AV27" s="75">
        <f t="shared" si="32"/>
        <v>68030762.5</v>
      </c>
      <c r="AW27" s="68">
        <f t="shared" si="26"/>
        <v>70369025</v>
      </c>
      <c r="AX27" s="68">
        <f t="shared" si="27"/>
        <v>67607075.106172577</v>
      </c>
      <c r="AY27" s="68">
        <f>TRIMMEAN(AM27:AT27,$AY$9)</f>
        <v>68030762.5</v>
      </c>
      <c r="AZ27" s="69">
        <f>HARMEAN(AM27:AT27)</f>
        <v>67165748.28921929</v>
      </c>
      <c r="BA27" s="42"/>
      <c r="BB27" s="81">
        <f t="shared" si="38"/>
        <v>68030762.5</v>
      </c>
      <c r="BC27" s="82">
        <f t="shared" si="39"/>
        <v>70369025</v>
      </c>
      <c r="BD27" s="82">
        <f t="shared" si="40"/>
        <v>67607075.106172577</v>
      </c>
      <c r="BE27" s="82">
        <f t="shared" si="41"/>
        <v>68030762.5</v>
      </c>
      <c r="BF27" s="83">
        <f t="shared" si="42"/>
        <v>67165748.28921929</v>
      </c>
      <c r="BG27" s="42"/>
      <c r="BH27" s="171" t="str">
        <f t="shared" si="43"/>
        <v>Media Armónica</v>
      </c>
      <c r="BI27" s="172">
        <f>+MIN(BB27:BF27)</f>
        <v>67165748.28921929</v>
      </c>
    </row>
    <row r="28" spans="2:62" s="8" customFormat="1" ht="26.1" customHeight="1" thickBot="1">
      <c r="B28" s="119"/>
      <c r="C28" s="189" t="s">
        <v>27</v>
      </c>
      <c r="D28" s="190"/>
      <c r="E28" s="120"/>
      <c r="F28" s="121"/>
      <c r="G28" s="124">
        <f>SUM(G15:G27)</f>
        <v>802227463</v>
      </c>
      <c r="H28" s="122"/>
      <c r="I28" s="124">
        <f>SUM(I15:I27)</f>
        <v>590250000</v>
      </c>
      <c r="J28" s="122"/>
      <c r="K28" s="124">
        <f>SUM(K15:K27)</f>
        <v>1010041765.1094931</v>
      </c>
      <c r="L28" s="122"/>
      <c r="M28" s="124">
        <f>SUM(M15:M27)</f>
        <v>800097000</v>
      </c>
      <c r="N28" s="123"/>
      <c r="O28" s="124">
        <f>SUM(O15:O27)</f>
        <v>1114506300</v>
      </c>
      <c r="P28" s="123"/>
      <c r="Q28" s="124">
        <f>SUM(Q15:Q27)</f>
        <v>610890000</v>
      </c>
      <c r="R28" s="123"/>
      <c r="S28" s="124">
        <f>SUM(S15:S27)</f>
        <v>1275662676.4488873</v>
      </c>
      <c r="T28" s="123"/>
      <c r="U28" s="125">
        <f>SUM(U15:U27)</f>
        <v>487050000</v>
      </c>
      <c r="V28" s="56"/>
      <c r="W28" s="66">
        <f>SUM(W15:W27)</f>
        <v>802227463</v>
      </c>
      <c r="X28" s="66">
        <f t="shared" ref="X28:AC28" si="45">SUM(X15:X27)</f>
        <v>590250000</v>
      </c>
      <c r="Y28" s="66">
        <f t="shared" si="45"/>
        <v>1010041765.1094931</v>
      </c>
      <c r="Z28" s="66">
        <f t="shared" si="45"/>
        <v>800097000</v>
      </c>
      <c r="AA28" s="66">
        <f t="shared" si="45"/>
        <v>1114506300</v>
      </c>
      <c r="AB28" s="66">
        <f t="shared" si="45"/>
        <v>610890000</v>
      </c>
      <c r="AC28" s="66">
        <f t="shared" si="45"/>
        <v>0</v>
      </c>
      <c r="AD28" s="66">
        <f>SUM(AD15:AD27)</f>
        <v>487050000</v>
      </c>
      <c r="AE28" s="57"/>
      <c r="AF28" s="66">
        <f>SUM(AF15:AF27)</f>
        <v>485250000</v>
      </c>
      <c r="AG28" s="66">
        <f t="shared" ref="AG28:AK28" si="46">SUM(AG15:AG27)</f>
        <v>1193001469.8291795</v>
      </c>
      <c r="AH28" s="66">
        <f t="shared" si="46"/>
        <v>809457153.41799653</v>
      </c>
      <c r="AI28" s="66">
        <f t="shared" si="46"/>
        <v>252434277.30783772</v>
      </c>
      <c r="AJ28" s="66">
        <f t="shared" si="46"/>
        <v>557022876.1101588</v>
      </c>
      <c r="AK28" s="156">
        <f t="shared" si="46"/>
        <v>1061891430.7258344</v>
      </c>
      <c r="AL28" s="58"/>
      <c r="AM28" s="76">
        <f>IF(W28&gt;$AJ28,IF(W28&lt;$AK28,W28,"NA"),"NA")</f>
        <v>802227463</v>
      </c>
      <c r="AN28" s="77">
        <f t="shared" ref="AN28:AN55" si="47">IF(X28&gt;$AJ28,IF(X28&lt;$AK28,X28,"NA"),"NA")</f>
        <v>590250000</v>
      </c>
      <c r="AO28" s="77">
        <f t="shared" ref="AO28:AO55" si="48">IF(Y28&gt;$AJ28,IF(Y28&lt;$AK28,Y28,"NA"),"NA")</f>
        <v>1010041765.1094931</v>
      </c>
      <c r="AP28" s="77">
        <f t="shared" ref="AP28:AP55" si="49">IF(Z28&gt;$AJ28,IF(Z28&lt;$AK28,Z28,"NA"),"NA")</f>
        <v>800097000</v>
      </c>
      <c r="AQ28" s="108" t="str">
        <f t="shared" ref="AQ28:AQ55" si="50">IF(AA28&gt;$AJ28,IF(AA28&lt;$AK28,AA28,"NA"),"NA")</f>
        <v>NA</v>
      </c>
      <c r="AR28" s="77">
        <f t="shared" si="23"/>
        <v>610890000</v>
      </c>
      <c r="AS28" s="77" t="str">
        <f t="shared" si="24"/>
        <v>NA</v>
      </c>
      <c r="AT28" s="78" t="str">
        <f t="shared" si="25"/>
        <v>NA</v>
      </c>
      <c r="AU28" s="56"/>
      <c r="AV28" s="135">
        <f>AVERAGE(AM28:AT28)</f>
        <v>762701245.62189865</v>
      </c>
      <c r="AW28" s="136">
        <f>MEDIAN(AM28:AT28)</f>
        <v>800097000</v>
      </c>
      <c r="AX28" s="136">
        <f>GEOMEAN(AM28:AT28)</f>
        <v>747748761.262272</v>
      </c>
      <c r="AY28" s="136">
        <f>TRIMMEAN(AM28:AT28,$AY$9)</f>
        <v>762701245.62189865</v>
      </c>
      <c r="AZ28" s="137">
        <f>HARMEAN(AM28:AT28)</f>
        <v>733397092.36196291</v>
      </c>
      <c r="BA28" s="56"/>
      <c r="BB28" s="80">
        <f>SUM(BB15:BB27)</f>
        <v>809692208.87288535</v>
      </c>
      <c r="BC28" s="80">
        <f>SUM(BC15:BC27)</f>
        <v>831328451.73895264</v>
      </c>
      <c r="BD28" s="80">
        <f t="shared" ref="BD28:BE28" si="51">SUM(BD15:BD27)</f>
        <v>797308048.72649884</v>
      </c>
      <c r="BE28" s="80">
        <f t="shared" si="51"/>
        <v>809692208.87288535</v>
      </c>
      <c r="BF28" s="170">
        <f>SUM(BF15:BF27)</f>
        <v>784938843.74046242</v>
      </c>
      <c r="BG28" s="56"/>
      <c r="BH28" s="174"/>
      <c r="BI28" s="173">
        <f>SUM(BI15:BI27)</f>
        <v>784938843.74046242</v>
      </c>
    </row>
    <row r="29" spans="2:62" hidden="1">
      <c r="B29" s="44">
        <v>8</v>
      </c>
      <c r="C29" s="45"/>
      <c r="D29" s="45"/>
      <c r="E29" s="46"/>
      <c r="F29" s="47"/>
      <c r="G29" s="48" t="e">
        <f>+#REF!*F29</f>
        <v>#REF!</v>
      </c>
      <c r="H29" s="47"/>
      <c r="I29" s="48" t="e">
        <f>+#REF!*H29</f>
        <v>#REF!</v>
      </c>
      <c r="J29" s="47"/>
      <c r="K29" s="48" t="e">
        <f>+#REF!*J29</f>
        <v>#REF!</v>
      </c>
      <c r="L29" s="48"/>
      <c r="M29" s="48">
        <f t="shared" si="5"/>
        <v>0</v>
      </c>
      <c r="N29" s="47"/>
      <c r="O29" s="48">
        <f t="shared" si="6"/>
        <v>0</v>
      </c>
      <c r="P29" s="98"/>
      <c r="Q29" s="98"/>
      <c r="R29" s="98"/>
      <c r="S29" s="98"/>
      <c r="T29" s="98"/>
      <c r="U29" s="98"/>
      <c r="W29" s="62">
        <f t="shared" ref="W29:W60" si="52">+F29</f>
        <v>0</v>
      </c>
      <c r="X29" s="62">
        <f t="shared" ref="X29:X60" si="53">+H29</f>
        <v>0</v>
      </c>
      <c r="Y29" s="62">
        <f t="shared" ref="Y29:Y60" si="54">+J29</f>
        <v>0</v>
      </c>
      <c r="Z29" s="62">
        <f t="shared" ref="Z29:Z86" si="55">+L29</f>
        <v>0</v>
      </c>
      <c r="AA29" s="62">
        <f t="shared" ref="AA29:AA86" si="56">N29</f>
        <v>0</v>
      </c>
      <c r="AB29" s="103"/>
      <c r="AC29" s="103"/>
      <c r="AD29" s="103"/>
      <c r="AE29" s="3"/>
      <c r="AF29" s="62">
        <f t="array" ref="AF29">+MIN(IF(W29:AA29&gt;0,W29:AA29))</f>
        <v>0</v>
      </c>
      <c r="AG29" s="62">
        <f t="array" ref="AG29">MAX(IF(W29:AA29&gt;0,W29:AA29))</f>
        <v>0</v>
      </c>
      <c r="AH29" s="67" t="e">
        <f t="array" ref="AH29">AVERAGE(IF(W29:AA29&gt;0,W29:AA29))</f>
        <v>#DIV/0!</v>
      </c>
      <c r="AI29" s="67" t="e">
        <f t="array" ref="AI29">STDEVA(IF(W29:AA29&gt;0,W29:AA29))</f>
        <v>#DIV/0!</v>
      </c>
      <c r="AJ29" s="67" t="e">
        <f t="shared" ref="AJ29:AJ86" si="57">+AH29-AI29</f>
        <v>#DIV/0!</v>
      </c>
      <c r="AK29" s="67" t="e">
        <f t="shared" ref="AK29:AK86" si="58">+AH29+AI29</f>
        <v>#DIV/0!</v>
      </c>
      <c r="AL29" s="3"/>
      <c r="AM29" s="67" t="e">
        <f t="shared" ref="AM29:AM55" si="59">IF(W29&gt;$AJ29,IF(W29&lt;$AK29,W29,"NA"),"NA")</f>
        <v>#DIV/0!</v>
      </c>
      <c r="AN29" s="67" t="e">
        <f t="shared" si="47"/>
        <v>#DIV/0!</v>
      </c>
      <c r="AO29" s="67" t="e">
        <f t="shared" si="48"/>
        <v>#DIV/0!</v>
      </c>
      <c r="AP29" s="67" t="e">
        <f t="shared" si="49"/>
        <v>#DIV/0!</v>
      </c>
      <c r="AQ29" s="67" t="e">
        <f t="shared" si="50"/>
        <v>#DIV/0!</v>
      </c>
      <c r="AR29" s="3"/>
      <c r="AS29" s="3"/>
      <c r="AT29" s="3"/>
      <c r="AV29" s="75" t="e">
        <f t="shared" si="32"/>
        <v>#DIV/0!</v>
      </c>
      <c r="AW29" s="68" t="e">
        <f t="shared" si="26"/>
        <v>#DIV/0!</v>
      </c>
      <c r="AX29" s="68" t="e">
        <f t="shared" si="27"/>
        <v>#DIV/0!</v>
      </c>
      <c r="AY29" s="68" t="e">
        <f t="shared" si="28"/>
        <v>#DIV/0!</v>
      </c>
      <c r="AZ29" s="69" t="e">
        <f t="shared" si="29"/>
        <v>#DIV/0!</v>
      </c>
      <c r="BB29" s="79" t="e">
        <f>+AV29*#REF!</f>
        <v>#DIV/0!</v>
      </c>
      <c r="BC29" s="79" t="e">
        <f>+AW29*#REF!</f>
        <v>#DIV/0!</v>
      </c>
      <c r="BD29" s="79" t="e">
        <f>+AX29*#REF!</f>
        <v>#DIV/0!</v>
      </c>
      <c r="BE29" s="79" t="e">
        <f>+AY29*#REF!</f>
        <v>#DIV/0!</v>
      </c>
      <c r="BF29" s="79" t="e">
        <f>+AZ29*#REF!</f>
        <v>#DIV/0!</v>
      </c>
      <c r="BH29" s="79" t="e">
        <f t="shared" ref="BH29:BH92" si="60">_xlfn.XLOOKUP(BI29,BB29:BF29,$BB$13:$BF$13,0)</f>
        <v>#DIV/0!</v>
      </c>
      <c r="BI29" s="79" t="e">
        <f t="shared" ref="BI29:BI92" si="61">+MIN(BB29:BF29)</f>
        <v>#DIV/0!</v>
      </c>
      <c r="BJ29" s="14" t="e">
        <f>+BI15+BI16+BI17++BI18+#REF!</f>
        <v>#REF!</v>
      </c>
    </row>
    <row r="30" spans="2:62" hidden="1">
      <c r="B30" s="12">
        <v>9</v>
      </c>
      <c r="C30" s="35"/>
      <c r="D30" s="35"/>
      <c r="E30" s="4"/>
      <c r="F30" s="9"/>
      <c r="G30" s="10" t="e">
        <f>+#REF!*F30</f>
        <v>#REF!</v>
      </c>
      <c r="H30" s="9"/>
      <c r="I30" s="10" t="e">
        <f>+#REF!*H30</f>
        <v>#REF!</v>
      </c>
      <c r="J30" s="9"/>
      <c r="K30" s="10" t="e">
        <f>+#REF!*J30</f>
        <v>#REF!</v>
      </c>
      <c r="L30" s="10"/>
      <c r="M30" s="10">
        <f t="shared" si="5"/>
        <v>0</v>
      </c>
      <c r="N30" s="9"/>
      <c r="O30" s="10">
        <f t="shared" si="6"/>
        <v>0</v>
      </c>
      <c r="P30" s="98"/>
      <c r="Q30" s="98"/>
      <c r="R30" s="98"/>
      <c r="S30" s="98"/>
      <c r="T30" s="98"/>
      <c r="U30" s="98"/>
      <c r="W30" s="1">
        <f t="shared" si="52"/>
        <v>0</v>
      </c>
      <c r="X30" s="1">
        <f t="shared" si="53"/>
        <v>0</v>
      </c>
      <c r="Y30" s="1">
        <f t="shared" si="54"/>
        <v>0</v>
      </c>
      <c r="Z30" s="1">
        <f t="shared" si="55"/>
        <v>0</v>
      </c>
      <c r="AA30" s="1">
        <f t="shared" si="56"/>
        <v>0</v>
      </c>
      <c r="AB30" s="103"/>
      <c r="AC30" s="103"/>
      <c r="AD30" s="103"/>
      <c r="AE30" s="3"/>
      <c r="AF30" s="1">
        <f t="array" ref="AF30">+MIN(IF(W30:AA30&gt;0,W30:AA30))</f>
        <v>0</v>
      </c>
      <c r="AG30" s="1">
        <f t="array" ref="AG30">MAX(IF(W30:AA30&gt;0,W30:AA30))</f>
        <v>0</v>
      </c>
      <c r="AH30" s="2" t="e">
        <f t="array" ref="AH30">AVERAGE(IF(W30:AA30&gt;0,W30:AA30))</f>
        <v>#DIV/0!</v>
      </c>
      <c r="AI30" s="2" t="e">
        <f t="array" ref="AI30">STDEVA(IF(W30:AA30&gt;0,W30:AA30))</f>
        <v>#DIV/0!</v>
      </c>
      <c r="AJ30" s="2" t="e">
        <f t="shared" si="57"/>
        <v>#DIV/0!</v>
      </c>
      <c r="AK30" s="2" t="e">
        <f t="shared" si="58"/>
        <v>#DIV/0!</v>
      </c>
      <c r="AL30" s="3"/>
      <c r="AM30" s="2" t="e">
        <f t="shared" si="59"/>
        <v>#DIV/0!</v>
      </c>
      <c r="AN30" s="2" t="e">
        <f t="shared" si="47"/>
        <v>#DIV/0!</v>
      </c>
      <c r="AO30" s="2" t="e">
        <f t="shared" si="48"/>
        <v>#DIV/0!</v>
      </c>
      <c r="AP30" s="2" t="e">
        <f t="shared" si="49"/>
        <v>#DIV/0!</v>
      </c>
      <c r="AQ30" s="2" t="e">
        <f t="shared" si="50"/>
        <v>#DIV/0!</v>
      </c>
      <c r="AR30" s="3"/>
      <c r="AS30" s="3"/>
      <c r="AT30" s="3"/>
      <c r="AV30" s="75" t="e">
        <f t="shared" si="32"/>
        <v>#DIV/0!</v>
      </c>
      <c r="AW30" s="68" t="e">
        <f t="shared" si="26"/>
        <v>#DIV/0!</v>
      </c>
      <c r="AX30" s="68" t="e">
        <f t="shared" si="27"/>
        <v>#DIV/0!</v>
      </c>
      <c r="AY30" s="68" t="e">
        <f t="shared" si="28"/>
        <v>#DIV/0!</v>
      </c>
      <c r="AZ30" s="69" t="e">
        <f t="shared" si="29"/>
        <v>#DIV/0!</v>
      </c>
      <c r="BB30" s="11" t="e">
        <f>+AV30*#REF!</f>
        <v>#DIV/0!</v>
      </c>
      <c r="BC30" s="11" t="e">
        <f>+AW30*#REF!</f>
        <v>#DIV/0!</v>
      </c>
      <c r="BD30" s="11" t="e">
        <f>+AX30*#REF!</f>
        <v>#DIV/0!</v>
      </c>
      <c r="BE30" s="11" t="e">
        <f>+AY30*#REF!</f>
        <v>#DIV/0!</v>
      </c>
      <c r="BF30" s="11" t="e">
        <f>+AZ30*#REF!</f>
        <v>#DIV/0!</v>
      </c>
      <c r="BH30" s="11" t="e">
        <f t="shared" si="60"/>
        <v>#DIV/0!</v>
      </c>
      <c r="BI30" s="11" t="e">
        <f t="shared" si="61"/>
        <v>#DIV/0!</v>
      </c>
      <c r="BJ30" s="15">
        <v>0.19</v>
      </c>
    </row>
    <row r="31" spans="2:62" hidden="1">
      <c r="B31" s="12">
        <v>10</v>
      </c>
      <c r="C31" s="35"/>
      <c r="D31" s="35"/>
      <c r="E31" s="4"/>
      <c r="F31" s="9"/>
      <c r="G31" s="10" t="e">
        <f>+#REF!*F31</f>
        <v>#REF!</v>
      </c>
      <c r="H31" s="9"/>
      <c r="I31" s="10" t="e">
        <f>+#REF!*H31</f>
        <v>#REF!</v>
      </c>
      <c r="J31" s="9"/>
      <c r="K31" s="10" t="e">
        <f>+#REF!*J31</f>
        <v>#REF!</v>
      </c>
      <c r="L31" s="10"/>
      <c r="M31" s="10">
        <f t="shared" si="5"/>
        <v>0</v>
      </c>
      <c r="N31" s="9"/>
      <c r="O31" s="10">
        <f t="shared" si="6"/>
        <v>0</v>
      </c>
      <c r="P31" s="98"/>
      <c r="Q31" s="98"/>
      <c r="R31" s="98"/>
      <c r="S31" s="98"/>
      <c r="T31" s="98"/>
      <c r="U31" s="98"/>
      <c r="W31" s="1">
        <f t="shared" si="52"/>
        <v>0</v>
      </c>
      <c r="X31" s="1">
        <f t="shared" si="53"/>
        <v>0</v>
      </c>
      <c r="Y31" s="1">
        <f t="shared" si="54"/>
        <v>0</v>
      </c>
      <c r="Z31" s="1">
        <f t="shared" si="55"/>
        <v>0</v>
      </c>
      <c r="AA31" s="1">
        <f t="shared" si="56"/>
        <v>0</v>
      </c>
      <c r="AB31" s="103"/>
      <c r="AC31" s="103"/>
      <c r="AD31" s="103"/>
      <c r="AE31" s="3"/>
      <c r="AF31" s="1">
        <f t="array" ref="AF31">+MIN(IF(W31:AA31&gt;0,W31:AA31))</f>
        <v>0</v>
      </c>
      <c r="AG31" s="1">
        <f t="array" ref="AG31">MAX(IF(W31:AA31&gt;0,W31:AA31))</f>
        <v>0</v>
      </c>
      <c r="AH31" s="2" t="e">
        <f t="array" ref="AH31">AVERAGE(IF(W31:AA31&gt;0,W31:AA31))</f>
        <v>#DIV/0!</v>
      </c>
      <c r="AI31" s="2" t="e">
        <f t="array" ref="AI31">STDEVA(IF(W31:AA31&gt;0,W31:AA31))</f>
        <v>#DIV/0!</v>
      </c>
      <c r="AJ31" s="2" t="e">
        <f t="shared" si="57"/>
        <v>#DIV/0!</v>
      </c>
      <c r="AK31" s="2" t="e">
        <f t="shared" si="58"/>
        <v>#DIV/0!</v>
      </c>
      <c r="AL31" s="3"/>
      <c r="AM31" s="2" t="e">
        <f t="shared" si="59"/>
        <v>#DIV/0!</v>
      </c>
      <c r="AN31" s="2" t="e">
        <f t="shared" si="47"/>
        <v>#DIV/0!</v>
      </c>
      <c r="AO31" s="2" t="e">
        <f t="shared" si="48"/>
        <v>#DIV/0!</v>
      </c>
      <c r="AP31" s="2" t="e">
        <f t="shared" si="49"/>
        <v>#DIV/0!</v>
      </c>
      <c r="AQ31" s="2" t="e">
        <f t="shared" si="50"/>
        <v>#DIV/0!</v>
      </c>
      <c r="AR31" s="3"/>
      <c r="AS31" s="3"/>
      <c r="AT31" s="3"/>
      <c r="AV31" s="75" t="e">
        <f t="shared" si="32"/>
        <v>#DIV/0!</v>
      </c>
      <c r="AW31" s="68" t="e">
        <f t="shared" si="26"/>
        <v>#DIV/0!</v>
      </c>
      <c r="AX31" s="68" t="e">
        <f t="shared" si="27"/>
        <v>#DIV/0!</v>
      </c>
      <c r="AY31" s="68" t="e">
        <f t="shared" si="28"/>
        <v>#DIV/0!</v>
      </c>
      <c r="AZ31" s="69" t="e">
        <f t="shared" si="29"/>
        <v>#DIV/0!</v>
      </c>
      <c r="BB31" s="11" t="e">
        <f>+AV31*#REF!</f>
        <v>#DIV/0!</v>
      </c>
      <c r="BC31" s="11" t="e">
        <f>+AW31*#REF!</f>
        <v>#DIV/0!</v>
      </c>
      <c r="BD31" s="11" t="e">
        <f>+AX31*#REF!</f>
        <v>#DIV/0!</v>
      </c>
      <c r="BE31" s="11" t="e">
        <f>+AY31*#REF!</f>
        <v>#DIV/0!</v>
      </c>
      <c r="BF31" s="11" t="e">
        <f>+AZ31*#REF!</f>
        <v>#DIV/0!</v>
      </c>
      <c r="BH31" s="11" t="e">
        <f t="shared" si="60"/>
        <v>#DIV/0!</v>
      </c>
      <c r="BI31" s="11" t="e">
        <f t="shared" si="61"/>
        <v>#DIV/0!</v>
      </c>
      <c r="BJ31" s="16" t="e">
        <f>+BJ29*BJ30</f>
        <v>#REF!</v>
      </c>
    </row>
    <row r="32" spans="2:62" hidden="1">
      <c r="B32" s="12">
        <v>11</v>
      </c>
      <c r="C32" s="35"/>
      <c r="D32" s="35"/>
      <c r="E32" s="4"/>
      <c r="F32" s="9"/>
      <c r="G32" s="10" t="e">
        <f>+#REF!*F32</f>
        <v>#REF!</v>
      </c>
      <c r="H32" s="9"/>
      <c r="I32" s="10" t="e">
        <f>+#REF!*H32</f>
        <v>#REF!</v>
      </c>
      <c r="J32" s="9"/>
      <c r="K32" s="10" t="e">
        <f>+#REF!*J32</f>
        <v>#REF!</v>
      </c>
      <c r="L32" s="10"/>
      <c r="M32" s="10">
        <f t="shared" si="5"/>
        <v>0</v>
      </c>
      <c r="N32" s="9"/>
      <c r="O32" s="10">
        <f t="shared" si="6"/>
        <v>0</v>
      </c>
      <c r="P32" s="98"/>
      <c r="Q32" s="98"/>
      <c r="R32" s="98"/>
      <c r="S32" s="98"/>
      <c r="T32" s="98"/>
      <c r="U32" s="98"/>
      <c r="W32" s="1">
        <f t="shared" si="52"/>
        <v>0</v>
      </c>
      <c r="X32" s="1">
        <f t="shared" si="53"/>
        <v>0</v>
      </c>
      <c r="Y32" s="1">
        <f t="shared" si="54"/>
        <v>0</v>
      </c>
      <c r="Z32" s="1">
        <f t="shared" si="55"/>
        <v>0</v>
      </c>
      <c r="AA32" s="1">
        <f t="shared" si="56"/>
        <v>0</v>
      </c>
      <c r="AB32" s="103"/>
      <c r="AC32" s="103"/>
      <c r="AD32" s="103"/>
      <c r="AE32" s="3"/>
      <c r="AF32" s="1">
        <f t="array" ref="AF32">+MIN(IF(W32:AA32&gt;0,W32:AA32))</f>
        <v>0</v>
      </c>
      <c r="AG32" s="1">
        <f t="array" ref="AG32">MAX(IF(W32:AA32&gt;0,W32:AA32))</f>
        <v>0</v>
      </c>
      <c r="AH32" s="2" t="e">
        <f t="array" ref="AH32">AVERAGE(IF(W32:AA32&gt;0,W32:AA32))</f>
        <v>#DIV/0!</v>
      </c>
      <c r="AI32" s="2" t="e">
        <f t="array" ref="AI32">STDEVA(IF(W32:AA32&gt;0,W32:AA32))</f>
        <v>#DIV/0!</v>
      </c>
      <c r="AJ32" s="2" t="e">
        <f t="shared" si="57"/>
        <v>#DIV/0!</v>
      </c>
      <c r="AK32" s="2" t="e">
        <f t="shared" si="58"/>
        <v>#DIV/0!</v>
      </c>
      <c r="AL32" s="3"/>
      <c r="AM32" s="2" t="e">
        <f t="shared" si="59"/>
        <v>#DIV/0!</v>
      </c>
      <c r="AN32" s="2" t="e">
        <f t="shared" si="47"/>
        <v>#DIV/0!</v>
      </c>
      <c r="AO32" s="2" t="e">
        <f t="shared" si="48"/>
        <v>#DIV/0!</v>
      </c>
      <c r="AP32" s="2" t="e">
        <f t="shared" si="49"/>
        <v>#DIV/0!</v>
      </c>
      <c r="AQ32" s="2" t="e">
        <f t="shared" si="50"/>
        <v>#DIV/0!</v>
      </c>
      <c r="AR32" s="3"/>
      <c r="AS32" s="3"/>
      <c r="AT32" s="3"/>
      <c r="AV32" s="75" t="e">
        <f t="shared" si="32"/>
        <v>#DIV/0!</v>
      </c>
      <c r="AW32" s="68" t="e">
        <f t="shared" si="26"/>
        <v>#DIV/0!</v>
      </c>
      <c r="AX32" s="68" t="e">
        <f t="shared" si="27"/>
        <v>#DIV/0!</v>
      </c>
      <c r="AY32" s="68" t="e">
        <f t="shared" si="28"/>
        <v>#DIV/0!</v>
      </c>
      <c r="AZ32" s="69" t="e">
        <f t="shared" si="29"/>
        <v>#DIV/0!</v>
      </c>
      <c r="BB32" s="11" t="e">
        <f>+AV32*#REF!</f>
        <v>#DIV/0!</v>
      </c>
      <c r="BC32" s="11" t="e">
        <f>+AW32*#REF!</f>
        <v>#DIV/0!</v>
      </c>
      <c r="BD32" s="11" t="e">
        <f>+AX32*#REF!</f>
        <v>#DIV/0!</v>
      </c>
      <c r="BE32" s="11" t="e">
        <f>+AY32*#REF!</f>
        <v>#DIV/0!</v>
      </c>
      <c r="BF32" s="11" t="e">
        <f>+AZ32*#REF!</f>
        <v>#DIV/0!</v>
      </c>
      <c r="BH32" s="11" t="e">
        <f t="shared" si="60"/>
        <v>#DIV/0!</v>
      </c>
      <c r="BI32" s="11" t="e">
        <f t="shared" si="61"/>
        <v>#DIV/0!</v>
      </c>
      <c r="BJ32" s="17"/>
    </row>
    <row r="33" spans="2:62" hidden="1">
      <c r="B33" s="12">
        <v>12</v>
      </c>
      <c r="C33" s="35"/>
      <c r="D33" s="35"/>
      <c r="E33" s="4"/>
      <c r="F33" s="9"/>
      <c r="G33" s="10" t="e">
        <f>+#REF!*F33</f>
        <v>#REF!</v>
      </c>
      <c r="H33" s="9"/>
      <c r="I33" s="10" t="e">
        <f>+#REF!*H33</f>
        <v>#REF!</v>
      </c>
      <c r="J33" s="9"/>
      <c r="K33" s="10" t="e">
        <f>+#REF!*J33</f>
        <v>#REF!</v>
      </c>
      <c r="L33" s="10"/>
      <c r="M33" s="10">
        <f t="shared" si="5"/>
        <v>0</v>
      </c>
      <c r="N33" s="9"/>
      <c r="O33" s="10">
        <f t="shared" si="6"/>
        <v>0</v>
      </c>
      <c r="P33" s="98"/>
      <c r="Q33" s="98"/>
      <c r="R33" s="98"/>
      <c r="S33" s="98"/>
      <c r="T33" s="98"/>
      <c r="U33" s="98"/>
      <c r="W33" s="1">
        <f t="shared" si="52"/>
        <v>0</v>
      </c>
      <c r="X33" s="1">
        <f t="shared" si="53"/>
        <v>0</v>
      </c>
      <c r="Y33" s="1">
        <f t="shared" si="54"/>
        <v>0</v>
      </c>
      <c r="Z33" s="1">
        <f t="shared" si="55"/>
        <v>0</v>
      </c>
      <c r="AA33" s="1">
        <f t="shared" si="56"/>
        <v>0</v>
      </c>
      <c r="AB33" s="103"/>
      <c r="AC33" s="103"/>
      <c r="AD33" s="103"/>
      <c r="AE33" s="3"/>
      <c r="AF33" s="1">
        <f t="array" ref="AF33">+MIN(IF(W33:AA33&gt;0,W33:AA33))</f>
        <v>0</v>
      </c>
      <c r="AG33" s="1">
        <f t="array" ref="AG33">MAX(IF(W33:AA33&gt;0,W33:AA33))</f>
        <v>0</v>
      </c>
      <c r="AH33" s="2" t="e">
        <f t="array" ref="AH33">AVERAGE(IF(W33:AA33&gt;0,W33:AA33))</f>
        <v>#DIV/0!</v>
      </c>
      <c r="AI33" s="2" t="e">
        <f t="array" ref="AI33">STDEVA(IF(W33:AA33&gt;0,W33:AA33))</f>
        <v>#DIV/0!</v>
      </c>
      <c r="AJ33" s="2" t="e">
        <f t="shared" si="57"/>
        <v>#DIV/0!</v>
      </c>
      <c r="AK33" s="2" t="e">
        <f t="shared" si="58"/>
        <v>#DIV/0!</v>
      </c>
      <c r="AL33" s="3"/>
      <c r="AM33" s="2" t="e">
        <f t="shared" si="59"/>
        <v>#DIV/0!</v>
      </c>
      <c r="AN33" s="2" t="e">
        <f t="shared" si="47"/>
        <v>#DIV/0!</v>
      </c>
      <c r="AO33" s="2" t="e">
        <f t="shared" si="48"/>
        <v>#DIV/0!</v>
      </c>
      <c r="AP33" s="2" t="e">
        <f t="shared" si="49"/>
        <v>#DIV/0!</v>
      </c>
      <c r="AQ33" s="2" t="e">
        <f t="shared" si="50"/>
        <v>#DIV/0!</v>
      </c>
      <c r="AR33" s="3"/>
      <c r="AS33" s="3"/>
      <c r="AT33" s="3"/>
      <c r="AV33" s="75" t="e">
        <f t="shared" si="32"/>
        <v>#DIV/0!</v>
      </c>
      <c r="AW33" s="68" t="e">
        <f t="shared" si="26"/>
        <v>#DIV/0!</v>
      </c>
      <c r="AX33" s="68" t="e">
        <f t="shared" si="27"/>
        <v>#DIV/0!</v>
      </c>
      <c r="AY33" s="68" t="e">
        <f t="shared" si="28"/>
        <v>#DIV/0!</v>
      </c>
      <c r="AZ33" s="69" t="e">
        <f t="shared" si="29"/>
        <v>#DIV/0!</v>
      </c>
      <c r="BB33" s="11" t="e">
        <f>+AV33*#REF!</f>
        <v>#DIV/0!</v>
      </c>
      <c r="BC33" s="11" t="e">
        <f>+AW33*#REF!</f>
        <v>#DIV/0!</v>
      </c>
      <c r="BD33" s="11" t="e">
        <f>+AX33*#REF!</f>
        <v>#DIV/0!</v>
      </c>
      <c r="BE33" s="11" t="e">
        <f>+AY33*#REF!</f>
        <v>#DIV/0!</v>
      </c>
      <c r="BF33" s="11" t="e">
        <f>+AZ33*#REF!</f>
        <v>#DIV/0!</v>
      </c>
      <c r="BH33" s="11" t="e">
        <f t="shared" si="60"/>
        <v>#DIV/0!</v>
      </c>
      <c r="BI33" s="11" t="e">
        <f t="shared" si="61"/>
        <v>#DIV/0!</v>
      </c>
      <c r="BJ33" s="18" t="e">
        <f>+BJ31+BJ29</f>
        <v>#REF!</v>
      </c>
    </row>
    <row r="34" spans="2:62" hidden="1">
      <c r="B34" s="12">
        <v>13</v>
      </c>
      <c r="C34" s="36"/>
      <c r="D34" s="36"/>
      <c r="E34" s="4"/>
      <c r="F34" s="9"/>
      <c r="G34" s="10" t="e">
        <f>+#REF!*F34</f>
        <v>#REF!</v>
      </c>
      <c r="H34" s="9"/>
      <c r="I34" s="10" t="e">
        <f>+#REF!*H34</f>
        <v>#REF!</v>
      </c>
      <c r="J34" s="9"/>
      <c r="K34" s="10" t="e">
        <f>+#REF!*J34</f>
        <v>#REF!</v>
      </c>
      <c r="L34" s="10"/>
      <c r="M34" s="10">
        <f t="shared" si="5"/>
        <v>0</v>
      </c>
      <c r="N34" s="9"/>
      <c r="O34" s="10">
        <f t="shared" si="6"/>
        <v>0</v>
      </c>
      <c r="P34" s="98"/>
      <c r="Q34" s="98"/>
      <c r="R34" s="98"/>
      <c r="S34" s="98"/>
      <c r="T34" s="98"/>
      <c r="U34" s="98"/>
      <c r="W34" s="1">
        <f t="shared" si="52"/>
        <v>0</v>
      </c>
      <c r="X34" s="1">
        <f t="shared" si="53"/>
        <v>0</v>
      </c>
      <c r="Y34" s="1">
        <f t="shared" si="54"/>
        <v>0</v>
      </c>
      <c r="Z34" s="1">
        <f t="shared" si="55"/>
        <v>0</v>
      </c>
      <c r="AA34" s="1">
        <f t="shared" si="56"/>
        <v>0</v>
      </c>
      <c r="AB34" s="103"/>
      <c r="AC34" s="103"/>
      <c r="AD34" s="103"/>
      <c r="AE34" s="3"/>
      <c r="AF34" s="1">
        <f t="array" ref="AF34">+MIN(IF(W34:AA34&gt;0,W34:AA34))</f>
        <v>0</v>
      </c>
      <c r="AG34" s="1">
        <f t="array" ref="AG34">MAX(IF(W34:AA34&gt;0,W34:AA34))</f>
        <v>0</v>
      </c>
      <c r="AH34" s="2" t="e">
        <f t="array" ref="AH34">AVERAGE(IF(W34:AA34&gt;0,W34:AA34))</f>
        <v>#DIV/0!</v>
      </c>
      <c r="AI34" s="2" t="e">
        <f t="array" ref="AI34">STDEVA(IF(W34:AA34&gt;0,W34:AA34))</f>
        <v>#DIV/0!</v>
      </c>
      <c r="AJ34" s="2" t="e">
        <f t="shared" si="57"/>
        <v>#DIV/0!</v>
      </c>
      <c r="AK34" s="2" t="e">
        <f t="shared" si="58"/>
        <v>#DIV/0!</v>
      </c>
      <c r="AL34" s="3"/>
      <c r="AM34" s="2" t="e">
        <f t="shared" si="59"/>
        <v>#DIV/0!</v>
      </c>
      <c r="AN34" s="2" t="e">
        <f t="shared" si="47"/>
        <v>#DIV/0!</v>
      </c>
      <c r="AO34" s="2" t="e">
        <f t="shared" si="48"/>
        <v>#DIV/0!</v>
      </c>
      <c r="AP34" s="2" t="e">
        <f t="shared" si="49"/>
        <v>#DIV/0!</v>
      </c>
      <c r="AQ34" s="2" t="e">
        <f t="shared" si="50"/>
        <v>#DIV/0!</v>
      </c>
      <c r="AR34" s="3"/>
      <c r="AS34" s="3"/>
      <c r="AT34" s="3"/>
      <c r="AV34" s="75" t="e">
        <f t="shared" si="32"/>
        <v>#DIV/0!</v>
      </c>
      <c r="AW34" s="68" t="e">
        <f t="shared" si="26"/>
        <v>#DIV/0!</v>
      </c>
      <c r="AX34" s="68" t="e">
        <f t="shared" si="27"/>
        <v>#DIV/0!</v>
      </c>
      <c r="AY34" s="68" t="e">
        <f t="shared" si="28"/>
        <v>#DIV/0!</v>
      </c>
      <c r="AZ34" s="69" t="e">
        <f t="shared" si="29"/>
        <v>#DIV/0!</v>
      </c>
      <c r="BB34" s="11" t="e">
        <f>+AV34*#REF!</f>
        <v>#DIV/0!</v>
      </c>
      <c r="BC34" s="11" t="e">
        <f>+AW34*#REF!</f>
        <v>#DIV/0!</v>
      </c>
      <c r="BD34" s="11" t="e">
        <f>+AX34*#REF!</f>
        <v>#DIV/0!</v>
      </c>
      <c r="BE34" s="11" t="e">
        <f>+AY34*#REF!</f>
        <v>#DIV/0!</v>
      </c>
      <c r="BF34" s="11" t="e">
        <f>+AZ34*#REF!</f>
        <v>#DIV/0!</v>
      </c>
      <c r="BH34" s="11" t="e">
        <f t="shared" si="60"/>
        <v>#DIV/0!</v>
      </c>
      <c r="BI34" s="11" t="e">
        <f t="shared" si="61"/>
        <v>#DIV/0!</v>
      </c>
    </row>
    <row r="35" spans="2:62" hidden="1">
      <c r="B35" s="12">
        <v>14</v>
      </c>
      <c r="C35" s="36"/>
      <c r="D35" s="36"/>
      <c r="E35" s="4"/>
      <c r="F35" s="9"/>
      <c r="G35" s="10" t="e">
        <f>+#REF!*F35</f>
        <v>#REF!</v>
      </c>
      <c r="H35" s="9"/>
      <c r="I35" s="10" t="e">
        <f>+#REF!*H35</f>
        <v>#REF!</v>
      </c>
      <c r="J35" s="9"/>
      <c r="K35" s="10" t="e">
        <f>+#REF!*J35</f>
        <v>#REF!</v>
      </c>
      <c r="L35" s="10"/>
      <c r="M35" s="10">
        <f t="shared" si="5"/>
        <v>0</v>
      </c>
      <c r="N35" s="9"/>
      <c r="O35" s="10">
        <f t="shared" si="6"/>
        <v>0</v>
      </c>
      <c r="P35" s="98"/>
      <c r="Q35" s="98"/>
      <c r="R35" s="98"/>
      <c r="S35" s="98"/>
      <c r="T35" s="98"/>
      <c r="U35" s="98"/>
      <c r="W35" s="1">
        <f t="shared" si="52"/>
        <v>0</v>
      </c>
      <c r="X35" s="1">
        <f t="shared" si="53"/>
        <v>0</v>
      </c>
      <c r="Y35" s="1">
        <f t="shared" si="54"/>
        <v>0</v>
      </c>
      <c r="Z35" s="1">
        <f t="shared" si="55"/>
        <v>0</v>
      </c>
      <c r="AA35" s="1">
        <f t="shared" si="56"/>
        <v>0</v>
      </c>
      <c r="AB35" s="103"/>
      <c r="AC35" s="103"/>
      <c r="AD35" s="103"/>
      <c r="AE35" s="3"/>
      <c r="AF35" s="1">
        <f t="array" ref="AF35">+MIN(IF(W35:AA35&gt;0,W35:AA35))</f>
        <v>0</v>
      </c>
      <c r="AG35" s="1">
        <f t="array" ref="AG35">MAX(IF(W35:AA35&gt;0,W35:AA35))</f>
        <v>0</v>
      </c>
      <c r="AH35" s="2" t="e">
        <f t="array" ref="AH35">AVERAGE(IF(W35:AA35&gt;0,W35:AA35))</f>
        <v>#DIV/0!</v>
      </c>
      <c r="AI35" s="2" t="e">
        <f t="array" ref="AI35">STDEVA(IF(W35:AA35&gt;0,W35:AA35))</f>
        <v>#DIV/0!</v>
      </c>
      <c r="AJ35" s="2" t="e">
        <f t="shared" si="57"/>
        <v>#DIV/0!</v>
      </c>
      <c r="AK35" s="2" t="e">
        <f t="shared" si="58"/>
        <v>#DIV/0!</v>
      </c>
      <c r="AL35" s="3"/>
      <c r="AM35" s="2" t="e">
        <f t="shared" si="59"/>
        <v>#DIV/0!</v>
      </c>
      <c r="AN35" s="2" t="e">
        <f t="shared" si="47"/>
        <v>#DIV/0!</v>
      </c>
      <c r="AO35" s="2" t="e">
        <f t="shared" si="48"/>
        <v>#DIV/0!</v>
      </c>
      <c r="AP35" s="2" t="e">
        <f t="shared" si="49"/>
        <v>#DIV/0!</v>
      </c>
      <c r="AQ35" s="2" t="e">
        <f t="shared" si="50"/>
        <v>#DIV/0!</v>
      </c>
      <c r="AR35" s="3"/>
      <c r="AS35" s="3"/>
      <c r="AT35" s="3"/>
      <c r="AV35" s="75" t="e">
        <f t="shared" si="32"/>
        <v>#DIV/0!</v>
      </c>
      <c r="AW35" s="68" t="e">
        <f t="shared" si="26"/>
        <v>#DIV/0!</v>
      </c>
      <c r="AX35" s="68" t="e">
        <f t="shared" si="27"/>
        <v>#DIV/0!</v>
      </c>
      <c r="AY35" s="68" t="e">
        <f t="shared" si="28"/>
        <v>#DIV/0!</v>
      </c>
      <c r="AZ35" s="69" t="e">
        <f t="shared" si="29"/>
        <v>#DIV/0!</v>
      </c>
      <c r="BB35" s="11" t="e">
        <f>+AV35*#REF!</f>
        <v>#DIV/0!</v>
      </c>
      <c r="BC35" s="11" t="e">
        <f>+AW35*#REF!</f>
        <v>#DIV/0!</v>
      </c>
      <c r="BD35" s="11" t="e">
        <f>+AX35*#REF!</f>
        <v>#DIV/0!</v>
      </c>
      <c r="BE35" s="11" t="e">
        <f>+AY35*#REF!</f>
        <v>#DIV/0!</v>
      </c>
      <c r="BF35" s="11" t="e">
        <f>+AZ35*#REF!</f>
        <v>#DIV/0!</v>
      </c>
      <c r="BH35" s="11" t="e">
        <f t="shared" si="60"/>
        <v>#DIV/0!</v>
      </c>
      <c r="BI35" s="11" t="e">
        <f t="shared" si="61"/>
        <v>#DIV/0!</v>
      </c>
    </row>
    <row r="36" spans="2:62" hidden="1">
      <c r="B36" s="12">
        <v>15</v>
      </c>
      <c r="C36" s="36"/>
      <c r="D36" s="36"/>
      <c r="E36" s="4"/>
      <c r="F36" s="9"/>
      <c r="G36" s="10" t="e">
        <f>+#REF!*F36</f>
        <v>#REF!</v>
      </c>
      <c r="H36" s="9"/>
      <c r="I36" s="10" t="e">
        <f>+#REF!*H36</f>
        <v>#REF!</v>
      </c>
      <c r="J36" s="9"/>
      <c r="K36" s="10" t="e">
        <f>+#REF!*J36</f>
        <v>#REF!</v>
      </c>
      <c r="L36" s="10"/>
      <c r="M36" s="10">
        <f t="shared" si="5"/>
        <v>0</v>
      </c>
      <c r="N36" s="9"/>
      <c r="O36" s="10">
        <f t="shared" si="6"/>
        <v>0</v>
      </c>
      <c r="P36" s="98"/>
      <c r="Q36" s="98"/>
      <c r="R36" s="98"/>
      <c r="S36" s="98"/>
      <c r="T36" s="98"/>
      <c r="U36" s="98"/>
      <c r="W36" s="1">
        <f t="shared" si="52"/>
        <v>0</v>
      </c>
      <c r="X36" s="1">
        <f t="shared" si="53"/>
        <v>0</v>
      </c>
      <c r="Y36" s="1">
        <f t="shared" si="54"/>
        <v>0</v>
      </c>
      <c r="Z36" s="1">
        <f t="shared" si="55"/>
        <v>0</v>
      </c>
      <c r="AA36" s="1">
        <f t="shared" si="56"/>
        <v>0</v>
      </c>
      <c r="AB36" s="103"/>
      <c r="AC36" s="103"/>
      <c r="AD36" s="103"/>
      <c r="AE36" s="3"/>
      <c r="AF36" s="1">
        <f t="array" ref="AF36">+MIN(IF(W36:AA36&gt;0,W36:AA36))</f>
        <v>0</v>
      </c>
      <c r="AG36" s="1">
        <f t="array" ref="AG36">MAX(IF(W36:AA36&gt;0,W36:AA36))</f>
        <v>0</v>
      </c>
      <c r="AH36" s="2" t="e">
        <f t="array" ref="AH36">AVERAGE(IF(W36:AA36&gt;0,W36:AA36))</f>
        <v>#DIV/0!</v>
      </c>
      <c r="AI36" s="2" t="e">
        <f t="array" ref="AI36">STDEVA(IF(W36:AA36&gt;0,W36:AA36))</f>
        <v>#DIV/0!</v>
      </c>
      <c r="AJ36" s="2" t="e">
        <f t="shared" si="57"/>
        <v>#DIV/0!</v>
      </c>
      <c r="AK36" s="2" t="e">
        <f t="shared" si="58"/>
        <v>#DIV/0!</v>
      </c>
      <c r="AL36" s="3"/>
      <c r="AM36" s="2" t="e">
        <f t="shared" si="59"/>
        <v>#DIV/0!</v>
      </c>
      <c r="AN36" s="2" t="e">
        <f t="shared" si="47"/>
        <v>#DIV/0!</v>
      </c>
      <c r="AO36" s="2" t="e">
        <f t="shared" si="48"/>
        <v>#DIV/0!</v>
      </c>
      <c r="AP36" s="2" t="e">
        <f t="shared" si="49"/>
        <v>#DIV/0!</v>
      </c>
      <c r="AQ36" s="2" t="e">
        <f t="shared" si="50"/>
        <v>#DIV/0!</v>
      </c>
      <c r="AR36" s="3"/>
      <c r="AS36" s="3"/>
      <c r="AT36" s="3"/>
      <c r="AV36" s="75" t="e">
        <f t="shared" si="32"/>
        <v>#DIV/0!</v>
      </c>
      <c r="AW36" s="68" t="e">
        <f t="shared" si="26"/>
        <v>#DIV/0!</v>
      </c>
      <c r="AX36" s="68" t="e">
        <f t="shared" si="27"/>
        <v>#DIV/0!</v>
      </c>
      <c r="AY36" s="68" t="e">
        <f t="shared" si="28"/>
        <v>#DIV/0!</v>
      </c>
      <c r="AZ36" s="69" t="e">
        <f t="shared" si="29"/>
        <v>#DIV/0!</v>
      </c>
      <c r="BB36" s="11" t="e">
        <f>+AV36*#REF!</f>
        <v>#DIV/0!</v>
      </c>
      <c r="BC36" s="11" t="e">
        <f>+AW36*#REF!</f>
        <v>#DIV/0!</v>
      </c>
      <c r="BD36" s="11" t="e">
        <f>+AX36*#REF!</f>
        <v>#DIV/0!</v>
      </c>
      <c r="BE36" s="11" t="e">
        <f>+AY36*#REF!</f>
        <v>#DIV/0!</v>
      </c>
      <c r="BF36" s="11" t="e">
        <f>+AZ36*#REF!</f>
        <v>#DIV/0!</v>
      </c>
      <c r="BH36" s="11" t="e">
        <f t="shared" si="60"/>
        <v>#DIV/0!</v>
      </c>
      <c r="BI36" s="11" t="e">
        <f t="shared" si="61"/>
        <v>#DIV/0!</v>
      </c>
    </row>
    <row r="37" spans="2:62" hidden="1">
      <c r="B37" s="12">
        <v>16</v>
      </c>
      <c r="C37" s="36"/>
      <c r="D37" s="36"/>
      <c r="E37" s="4"/>
      <c r="F37" s="9"/>
      <c r="G37" s="10" t="e">
        <f>+#REF!*F37</f>
        <v>#REF!</v>
      </c>
      <c r="H37" s="9"/>
      <c r="I37" s="10" t="e">
        <f>+#REF!*H37</f>
        <v>#REF!</v>
      </c>
      <c r="J37" s="9"/>
      <c r="K37" s="10" t="e">
        <f>+#REF!*J37</f>
        <v>#REF!</v>
      </c>
      <c r="L37" s="10"/>
      <c r="M37" s="10">
        <f t="shared" si="5"/>
        <v>0</v>
      </c>
      <c r="N37" s="9"/>
      <c r="O37" s="10">
        <f t="shared" si="6"/>
        <v>0</v>
      </c>
      <c r="P37" s="98"/>
      <c r="Q37" s="98"/>
      <c r="R37" s="98"/>
      <c r="S37" s="98"/>
      <c r="T37" s="98"/>
      <c r="U37" s="98"/>
      <c r="W37" s="1">
        <f t="shared" si="52"/>
        <v>0</v>
      </c>
      <c r="X37" s="1">
        <f t="shared" si="53"/>
        <v>0</v>
      </c>
      <c r="Y37" s="1">
        <f t="shared" si="54"/>
        <v>0</v>
      </c>
      <c r="Z37" s="1">
        <f t="shared" si="55"/>
        <v>0</v>
      </c>
      <c r="AA37" s="1">
        <f t="shared" si="56"/>
        <v>0</v>
      </c>
      <c r="AB37" s="103"/>
      <c r="AC37" s="103"/>
      <c r="AD37" s="103"/>
      <c r="AE37" s="3"/>
      <c r="AF37" s="1">
        <f t="array" ref="AF37">+MIN(IF(W37:AA37&gt;0,W37:AA37))</f>
        <v>0</v>
      </c>
      <c r="AG37" s="1">
        <f t="array" ref="AG37">MAX(IF(W37:AA37&gt;0,W37:AA37))</f>
        <v>0</v>
      </c>
      <c r="AH37" s="2" t="e">
        <f t="array" ref="AH37">AVERAGE(IF(W37:AA37&gt;0,W37:AA37))</f>
        <v>#DIV/0!</v>
      </c>
      <c r="AI37" s="2" t="e">
        <f t="array" ref="AI37">STDEVA(IF(W37:AA37&gt;0,W37:AA37))</f>
        <v>#DIV/0!</v>
      </c>
      <c r="AJ37" s="2" t="e">
        <f t="shared" si="57"/>
        <v>#DIV/0!</v>
      </c>
      <c r="AK37" s="2" t="e">
        <f t="shared" si="58"/>
        <v>#DIV/0!</v>
      </c>
      <c r="AL37" s="3"/>
      <c r="AM37" s="2" t="e">
        <f t="shared" si="59"/>
        <v>#DIV/0!</v>
      </c>
      <c r="AN37" s="2" t="e">
        <f t="shared" si="47"/>
        <v>#DIV/0!</v>
      </c>
      <c r="AO37" s="2" t="e">
        <f t="shared" si="48"/>
        <v>#DIV/0!</v>
      </c>
      <c r="AP37" s="2" t="e">
        <f t="shared" si="49"/>
        <v>#DIV/0!</v>
      </c>
      <c r="AQ37" s="2" t="e">
        <f t="shared" si="50"/>
        <v>#DIV/0!</v>
      </c>
      <c r="AR37" s="3"/>
      <c r="AS37" s="3"/>
      <c r="AT37" s="3"/>
      <c r="AV37" s="75" t="e">
        <f t="shared" si="32"/>
        <v>#DIV/0!</v>
      </c>
      <c r="AW37" s="68" t="e">
        <f t="shared" si="26"/>
        <v>#DIV/0!</v>
      </c>
      <c r="AX37" s="68" t="e">
        <f t="shared" si="27"/>
        <v>#DIV/0!</v>
      </c>
      <c r="AY37" s="68" t="e">
        <f t="shared" si="28"/>
        <v>#DIV/0!</v>
      </c>
      <c r="AZ37" s="69" t="e">
        <f t="shared" si="29"/>
        <v>#DIV/0!</v>
      </c>
      <c r="BB37" s="11" t="e">
        <f>+AV37*#REF!</f>
        <v>#DIV/0!</v>
      </c>
      <c r="BC37" s="11" t="e">
        <f>+AW37*#REF!</f>
        <v>#DIV/0!</v>
      </c>
      <c r="BD37" s="11" t="e">
        <f>+AX37*#REF!</f>
        <v>#DIV/0!</v>
      </c>
      <c r="BE37" s="11" t="e">
        <f>+AY37*#REF!</f>
        <v>#DIV/0!</v>
      </c>
      <c r="BF37" s="11" t="e">
        <f>+AZ37*#REF!</f>
        <v>#DIV/0!</v>
      </c>
      <c r="BH37" s="11" t="e">
        <f t="shared" si="60"/>
        <v>#DIV/0!</v>
      </c>
      <c r="BI37" s="11" t="e">
        <f t="shared" si="61"/>
        <v>#DIV/0!</v>
      </c>
    </row>
    <row r="38" spans="2:62" hidden="1">
      <c r="B38" s="12">
        <v>17</v>
      </c>
      <c r="C38" s="36"/>
      <c r="D38" s="36"/>
      <c r="E38" s="4"/>
      <c r="F38" s="9"/>
      <c r="G38" s="10" t="e">
        <f>+#REF!*F38</f>
        <v>#REF!</v>
      </c>
      <c r="H38" s="9"/>
      <c r="I38" s="10" t="e">
        <f>+#REF!*H38</f>
        <v>#REF!</v>
      </c>
      <c r="J38" s="9"/>
      <c r="K38" s="10" t="e">
        <f>+#REF!*J38</f>
        <v>#REF!</v>
      </c>
      <c r="L38" s="10"/>
      <c r="M38" s="10">
        <f t="shared" si="5"/>
        <v>0</v>
      </c>
      <c r="N38" s="9"/>
      <c r="O38" s="10">
        <f t="shared" si="6"/>
        <v>0</v>
      </c>
      <c r="P38" s="98"/>
      <c r="Q38" s="98"/>
      <c r="R38" s="98"/>
      <c r="S38" s="98"/>
      <c r="T38" s="98"/>
      <c r="U38" s="98"/>
      <c r="W38" s="1">
        <f t="shared" si="52"/>
        <v>0</v>
      </c>
      <c r="X38" s="1">
        <f t="shared" si="53"/>
        <v>0</v>
      </c>
      <c r="Y38" s="1">
        <f t="shared" si="54"/>
        <v>0</v>
      </c>
      <c r="Z38" s="1">
        <f t="shared" si="55"/>
        <v>0</v>
      </c>
      <c r="AA38" s="1">
        <f t="shared" si="56"/>
        <v>0</v>
      </c>
      <c r="AB38" s="103"/>
      <c r="AC38" s="103"/>
      <c r="AD38" s="103"/>
      <c r="AE38" s="3"/>
      <c r="AF38" s="1">
        <f t="array" ref="AF38">+MIN(IF(W38:AA38&gt;0,W38:AA38))</f>
        <v>0</v>
      </c>
      <c r="AG38" s="1">
        <f t="array" ref="AG38">MAX(IF(W38:AA38&gt;0,W38:AA38))</f>
        <v>0</v>
      </c>
      <c r="AH38" s="2" t="e">
        <f t="array" ref="AH38">AVERAGE(IF(W38:AA38&gt;0,W38:AA38))</f>
        <v>#DIV/0!</v>
      </c>
      <c r="AI38" s="2" t="e">
        <f t="array" ref="AI38">STDEVA(IF(W38:AA38&gt;0,W38:AA38))</f>
        <v>#DIV/0!</v>
      </c>
      <c r="AJ38" s="2" t="e">
        <f t="shared" si="57"/>
        <v>#DIV/0!</v>
      </c>
      <c r="AK38" s="2" t="e">
        <f t="shared" si="58"/>
        <v>#DIV/0!</v>
      </c>
      <c r="AL38" s="3"/>
      <c r="AM38" s="2" t="e">
        <f t="shared" si="59"/>
        <v>#DIV/0!</v>
      </c>
      <c r="AN38" s="2" t="e">
        <f t="shared" si="47"/>
        <v>#DIV/0!</v>
      </c>
      <c r="AO38" s="2" t="e">
        <f t="shared" si="48"/>
        <v>#DIV/0!</v>
      </c>
      <c r="AP38" s="2" t="e">
        <f t="shared" si="49"/>
        <v>#DIV/0!</v>
      </c>
      <c r="AQ38" s="2" t="e">
        <f t="shared" si="50"/>
        <v>#DIV/0!</v>
      </c>
      <c r="AR38" s="3"/>
      <c r="AS38" s="3"/>
      <c r="AT38" s="3"/>
      <c r="AV38" s="75" t="e">
        <f t="shared" si="32"/>
        <v>#DIV/0!</v>
      </c>
      <c r="AW38" s="68" t="e">
        <f t="shared" si="26"/>
        <v>#DIV/0!</v>
      </c>
      <c r="AX38" s="68" t="e">
        <f t="shared" si="27"/>
        <v>#DIV/0!</v>
      </c>
      <c r="AY38" s="68" t="e">
        <f t="shared" si="28"/>
        <v>#DIV/0!</v>
      </c>
      <c r="AZ38" s="69" t="e">
        <f t="shared" si="29"/>
        <v>#DIV/0!</v>
      </c>
      <c r="BB38" s="11" t="e">
        <f>+AV38*#REF!</f>
        <v>#DIV/0!</v>
      </c>
      <c r="BC38" s="11" t="e">
        <f>+AW38*#REF!</f>
        <v>#DIV/0!</v>
      </c>
      <c r="BD38" s="11" t="e">
        <f>+AX38*#REF!</f>
        <v>#DIV/0!</v>
      </c>
      <c r="BE38" s="11" t="e">
        <f>+AY38*#REF!</f>
        <v>#DIV/0!</v>
      </c>
      <c r="BF38" s="11" t="e">
        <f>+AZ38*#REF!</f>
        <v>#DIV/0!</v>
      </c>
      <c r="BH38" s="11" t="e">
        <f t="shared" si="60"/>
        <v>#DIV/0!</v>
      </c>
      <c r="BI38" s="11" t="e">
        <f t="shared" si="61"/>
        <v>#DIV/0!</v>
      </c>
    </row>
    <row r="39" spans="2:62" hidden="1">
      <c r="B39" s="12">
        <v>18</v>
      </c>
      <c r="C39" s="36"/>
      <c r="D39" s="36"/>
      <c r="E39" s="4"/>
      <c r="F39" s="9"/>
      <c r="G39" s="10" t="e">
        <f>+#REF!*F39</f>
        <v>#REF!</v>
      </c>
      <c r="H39" s="9"/>
      <c r="I39" s="10" t="e">
        <f>+#REF!*H39</f>
        <v>#REF!</v>
      </c>
      <c r="J39" s="9"/>
      <c r="K39" s="10" t="e">
        <f>+#REF!*J39</f>
        <v>#REF!</v>
      </c>
      <c r="L39" s="10"/>
      <c r="M39" s="10">
        <f t="shared" si="5"/>
        <v>0</v>
      </c>
      <c r="N39" s="9"/>
      <c r="O39" s="10">
        <f t="shared" si="6"/>
        <v>0</v>
      </c>
      <c r="P39" s="98"/>
      <c r="Q39" s="98"/>
      <c r="R39" s="98"/>
      <c r="S39" s="98"/>
      <c r="T39" s="98"/>
      <c r="U39" s="98"/>
      <c r="W39" s="1">
        <f t="shared" si="52"/>
        <v>0</v>
      </c>
      <c r="X39" s="1">
        <f t="shared" si="53"/>
        <v>0</v>
      </c>
      <c r="Y39" s="1">
        <f t="shared" si="54"/>
        <v>0</v>
      </c>
      <c r="Z39" s="1">
        <f t="shared" si="55"/>
        <v>0</v>
      </c>
      <c r="AA39" s="1">
        <f t="shared" si="56"/>
        <v>0</v>
      </c>
      <c r="AB39" s="103"/>
      <c r="AC39" s="103"/>
      <c r="AD39" s="103"/>
      <c r="AE39" s="3"/>
      <c r="AF39" s="1">
        <f t="array" ref="AF39">+MIN(IF(W39:AA39&gt;0,W39:AA39))</f>
        <v>0</v>
      </c>
      <c r="AG39" s="1">
        <f t="array" ref="AG39">MAX(IF(W39:AA39&gt;0,W39:AA39))</f>
        <v>0</v>
      </c>
      <c r="AH39" s="2" t="e">
        <f t="array" ref="AH39">AVERAGE(IF(W39:AA39&gt;0,W39:AA39))</f>
        <v>#DIV/0!</v>
      </c>
      <c r="AI39" s="2" t="e">
        <f t="array" ref="AI39">STDEVA(IF(W39:AA39&gt;0,W39:AA39))</f>
        <v>#DIV/0!</v>
      </c>
      <c r="AJ39" s="2" t="e">
        <f t="shared" si="57"/>
        <v>#DIV/0!</v>
      </c>
      <c r="AK39" s="2" t="e">
        <f t="shared" si="58"/>
        <v>#DIV/0!</v>
      </c>
      <c r="AL39" s="3"/>
      <c r="AM39" s="2" t="e">
        <f t="shared" si="59"/>
        <v>#DIV/0!</v>
      </c>
      <c r="AN39" s="2" t="e">
        <f t="shared" si="47"/>
        <v>#DIV/0!</v>
      </c>
      <c r="AO39" s="2" t="e">
        <f t="shared" si="48"/>
        <v>#DIV/0!</v>
      </c>
      <c r="AP39" s="2" t="e">
        <f t="shared" si="49"/>
        <v>#DIV/0!</v>
      </c>
      <c r="AQ39" s="2" t="e">
        <f t="shared" si="50"/>
        <v>#DIV/0!</v>
      </c>
      <c r="AR39" s="3"/>
      <c r="AS39" s="3"/>
      <c r="AT39" s="3"/>
      <c r="AV39" s="75" t="e">
        <f t="shared" si="32"/>
        <v>#DIV/0!</v>
      </c>
      <c r="AW39" s="68" t="e">
        <f t="shared" si="26"/>
        <v>#DIV/0!</v>
      </c>
      <c r="AX39" s="68" t="e">
        <f t="shared" si="27"/>
        <v>#DIV/0!</v>
      </c>
      <c r="AY39" s="68" t="e">
        <f t="shared" si="28"/>
        <v>#DIV/0!</v>
      </c>
      <c r="AZ39" s="69" t="e">
        <f t="shared" si="29"/>
        <v>#DIV/0!</v>
      </c>
      <c r="BB39" s="11" t="e">
        <f>+AV39*#REF!</f>
        <v>#DIV/0!</v>
      </c>
      <c r="BC39" s="11" t="e">
        <f>+AW39*#REF!</f>
        <v>#DIV/0!</v>
      </c>
      <c r="BD39" s="11" t="e">
        <f>+AX39*#REF!</f>
        <v>#DIV/0!</v>
      </c>
      <c r="BE39" s="11" t="e">
        <f>+AY39*#REF!</f>
        <v>#DIV/0!</v>
      </c>
      <c r="BF39" s="11" t="e">
        <f>+AZ39*#REF!</f>
        <v>#DIV/0!</v>
      </c>
      <c r="BH39" s="11" t="e">
        <f t="shared" si="60"/>
        <v>#DIV/0!</v>
      </c>
      <c r="BI39" s="11" t="e">
        <f t="shared" si="61"/>
        <v>#DIV/0!</v>
      </c>
    </row>
    <row r="40" spans="2:62" hidden="1">
      <c r="B40" s="12">
        <v>19</v>
      </c>
      <c r="C40" s="36"/>
      <c r="D40" s="36"/>
      <c r="E40" s="4"/>
      <c r="F40" s="9"/>
      <c r="G40" s="10" t="e">
        <f>+#REF!*F40</f>
        <v>#REF!</v>
      </c>
      <c r="H40" s="9"/>
      <c r="I40" s="10" t="e">
        <f>+#REF!*H40</f>
        <v>#REF!</v>
      </c>
      <c r="J40" s="9"/>
      <c r="K40" s="10" t="e">
        <f>+#REF!*J40</f>
        <v>#REF!</v>
      </c>
      <c r="L40" s="10"/>
      <c r="M40" s="10">
        <f t="shared" si="5"/>
        <v>0</v>
      </c>
      <c r="N40" s="9"/>
      <c r="O40" s="10">
        <f t="shared" si="6"/>
        <v>0</v>
      </c>
      <c r="P40" s="98"/>
      <c r="Q40" s="98"/>
      <c r="R40" s="98"/>
      <c r="S40" s="98"/>
      <c r="T40" s="98"/>
      <c r="U40" s="98"/>
      <c r="W40" s="1">
        <f t="shared" si="52"/>
        <v>0</v>
      </c>
      <c r="X40" s="1">
        <f t="shared" si="53"/>
        <v>0</v>
      </c>
      <c r="Y40" s="1">
        <f t="shared" si="54"/>
        <v>0</v>
      </c>
      <c r="Z40" s="1">
        <f t="shared" si="55"/>
        <v>0</v>
      </c>
      <c r="AA40" s="1">
        <f t="shared" si="56"/>
        <v>0</v>
      </c>
      <c r="AB40" s="103"/>
      <c r="AC40" s="103"/>
      <c r="AD40" s="103"/>
      <c r="AE40" s="3"/>
      <c r="AF40" s="1">
        <f t="array" ref="AF40">+MIN(IF(W40:AA40&gt;0,W40:AA40))</f>
        <v>0</v>
      </c>
      <c r="AG40" s="1">
        <f t="array" ref="AG40">MAX(IF(W40:AA40&gt;0,W40:AA40))</f>
        <v>0</v>
      </c>
      <c r="AH40" s="2" t="e">
        <f t="array" ref="AH40">AVERAGE(IF(W40:AA40&gt;0,W40:AA40))</f>
        <v>#DIV/0!</v>
      </c>
      <c r="AI40" s="2" t="e">
        <f t="array" ref="AI40">STDEVA(IF(W40:AA40&gt;0,W40:AA40))</f>
        <v>#DIV/0!</v>
      </c>
      <c r="AJ40" s="2" t="e">
        <f t="shared" si="57"/>
        <v>#DIV/0!</v>
      </c>
      <c r="AK40" s="2" t="e">
        <f t="shared" si="58"/>
        <v>#DIV/0!</v>
      </c>
      <c r="AL40" s="3"/>
      <c r="AM40" s="2" t="e">
        <f t="shared" si="59"/>
        <v>#DIV/0!</v>
      </c>
      <c r="AN40" s="2" t="e">
        <f t="shared" si="47"/>
        <v>#DIV/0!</v>
      </c>
      <c r="AO40" s="2" t="e">
        <f t="shared" si="48"/>
        <v>#DIV/0!</v>
      </c>
      <c r="AP40" s="2" t="e">
        <f t="shared" si="49"/>
        <v>#DIV/0!</v>
      </c>
      <c r="AQ40" s="2" t="e">
        <f t="shared" si="50"/>
        <v>#DIV/0!</v>
      </c>
      <c r="AR40" s="3"/>
      <c r="AS40" s="3"/>
      <c r="AT40" s="3"/>
      <c r="AV40" s="75" t="e">
        <f t="shared" si="32"/>
        <v>#DIV/0!</v>
      </c>
      <c r="AW40" s="68" t="e">
        <f t="shared" si="26"/>
        <v>#DIV/0!</v>
      </c>
      <c r="AX40" s="68" t="e">
        <f t="shared" si="27"/>
        <v>#DIV/0!</v>
      </c>
      <c r="AY40" s="68" t="e">
        <f t="shared" si="28"/>
        <v>#DIV/0!</v>
      </c>
      <c r="AZ40" s="69" t="e">
        <f t="shared" si="29"/>
        <v>#DIV/0!</v>
      </c>
      <c r="BB40" s="11" t="e">
        <f>+AV40*#REF!</f>
        <v>#DIV/0!</v>
      </c>
      <c r="BC40" s="11" t="e">
        <f>+AW40*#REF!</f>
        <v>#DIV/0!</v>
      </c>
      <c r="BD40" s="11" t="e">
        <f>+AX40*#REF!</f>
        <v>#DIV/0!</v>
      </c>
      <c r="BE40" s="11" t="e">
        <f>+AY40*#REF!</f>
        <v>#DIV/0!</v>
      </c>
      <c r="BF40" s="11" t="e">
        <f>+AZ40*#REF!</f>
        <v>#DIV/0!</v>
      </c>
      <c r="BH40" s="11" t="e">
        <f t="shared" si="60"/>
        <v>#DIV/0!</v>
      </c>
      <c r="BI40" s="11" t="e">
        <f t="shared" si="61"/>
        <v>#DIV/0!</v>
      </c>
    </row>
    <row r="41" spans="2:62" hidden="1">
      <c r="B41" s="12">
        <v>20</v>
      </c>
      <c r="C41" s="36"/>
      <c r="D41" s="36"/>
      <c r="E41" s="4"/>
      <c r="F41" s="9"/>
      <c r="G41" s="10" t="e">
        <f>+#REF!*F41</f>
        <v>#REF!</v>
      </c>
      <c r="H41" s="9"/>
      <c r="I41" s="10" t="e">
        <f>+#REF!*H41</f>
        <v>#REF!</v>
      </c>
      <c r="J41" s="9"/>
      <c r="K41" s="10" t="e">
        <f>+#REF!*J41</f>
        <v>#REF!</v>
      </c>
      <c r="L41" s="10"/>
      <c r="M41" s="10">
        <f t="shared" si="5"/>
        <v>0</v>
      </c>
      <c r="N41" s="9"/>
      <c r="O41" s="10">
        <f t="shared" si="6"/>
        <v>0</v>
      </c>
      <c r="P41" s="98"/>
      <c r="Q41" s="98"/>
      <c r="R41" s="98"/>
      <c r="S41" s="98"/>
      <c r="T41" s="98"/>
      <c r="U41" s="98"/>
      <c r="W41" s="1">
        <f t="shared" si="52"/>
        <v>0</v>
      </c>
      <c r="X41" s="1">
        <f t="shared" si="53"/>
        <v>0</v>
      </c>
      <c r="Y41" s="1">
        <f t="shared" si="54"/>
        <v>0</v>
      </c>
      <c r="Z41" s="1">
        <f t="shared" si="55"/>
        <v>0</v>
      </c>
      <c r="AA41" s="1">
        <f t="shared" si="56"/>
        <v>0</v>
      </c>
      <c r="AB41" s="103"/>
      <c r="AC41" s="103"/>
      <c r="AD41" s="103"/>
      <c r="AE41" s="3"/>
      <c r="AF41" s="1">
        <f t="array" ref="AF41">+MIN(IF(W41:AA41&gt;0,W41:AA41))</f>
        <v>0</v>
      </c>
      <c r="AG41" s="1">
        <f t="array" ref="AG41">MAX(IF(W41:AA41&gt;0,W41:AA41))</f>
        <v>0</v>
      </c>
      <c r="AH41" s="2" t="e">
        <f t="array" ref="AH41">AVERAGE(IF(W41:AA41&gt;0,W41:AA41))</f>
        <v>#DIV/0!</v>
      </c>
      <c r="AI41" s="2" t="e">
        <f t="array" ref="AI41">STDEVA(IF(W41:AA41&gt;0,W41:AA41))</f>
        <v>#DIV/0!</v>
      </c>
      <c r="AJ41" s="2" t="e">
        <f t="shared" si="57"/>
        <v>#DIV/0!</v>
      </c>
      <c r="AK41" s="2" t="e">
        <f t="shared" si="58"/>
        <v>#DIV/0!</v>
      </c>
      <c r="AL41" s="3"/>
      <c r="AM41" s="2" t="e">
        <f t="shared" si="59"/>
        <v>#DIV/0!</v>
      </c>
      <c r="AN41" s="2" t="e">
        <f t="shared" si="47"/>
        <v>#DIV/0!</v>
      </c>
      <c r="AO41" s="2" t="e">
        <f t="shared" si="48"/>
        <v>#DIV/0!</v>
      </c>
      <c r="AP41" s="2" t="e">
        <f t="shared" si="49"/>
        <v>#DIV/0!</v>
      </c>
      <c r="AQ41" s="2" t="e">
        <f t="shared" si="50"/>
        <v>#DIV/0!</v>
      </c>
      <c r="AR41" s="3"/>
      <c r="AS41" s="3"/>
      <c r="AT41" s="3"/>
      <c r="AV41" s="75" t="e">
        <f t="shared" si="32"/>
        <v>#DIV/0!</v>
      </c>
      <c r="AW41" s="68" t="e">
        <f t="shared" si="26"/>
        <v>#DIV/0!</v>
      </c>
      <c r="AX41" s="68" t="e">
        <f t="shared" si="27"/>
        <v>#DIV/0!</v>
      </c>
      <c r="AY41" s="68" t="e">
        <f t="shared" si="28"/>
        <v>#DIV/0!</v>
      </c>
      <c r="AZ41" s="69" t="e">
        <f t="shared" si="29"/>
        <v>#DIV/0!</v>
      </c>
      <c r="BB41" s="11" t="e">
        <f>+AV41*#REF!</f>
        <v>#DIV/0!</v>
      </c>
      <c r="BC41" s="11" t="e">
        <f>+AW41*#REF!</f>
        <v>#DIV/0!</v>
      </c>
      <c r="BD41" s="11" t="e">
        <f>+AX41*#REF!</f>
        <v>#DIV/0!</v>
      </c>
      <c r="BE41" s="11" t="e">
        <f>+AY41*#REF!</f>
        <v>#DIV/0!</v>
      </c>
      <c r="BF41" s="11" t="e">
        <f>+AZ41*#REF!</f>
        <v>#DIV/0!</v>
      </c>
      <c r="BH41" s="11" t="e">
        <f t="shared" si="60"/>
        <v>#DIV/0!</v>
      </c>
      <c r="BI41" s="11" t="e">
        <f t="shared" si="61"/>
        <v>#DIV/0!</v>
      </c>
    </row>
    <row r="42" spans="2:62" hidden="1">
      <c r="B42" s="12">
        <v>21</v>
      </c>
      <c r="C42" s="35"/>
      <c r="D42" s="35"/>
      <c r="E42" s="4"/>
      <c r="F42" s="9"/>
      <c r="G42" s="10" t="e">
        <f>+#REF!*F42</f>
        <v>#REF!</v>
      </c>
      <c r="H42" s="9"/>
      <c r="I42" s="10" t="e">
        <f>+#REF!*H42</f>
        <v>#REF!</v>
      </c>
      <c r="J42" s="9"/>
      <c r="K42" s="10" t="e">
        <f>+#REF!*J42</f>
        <v>#REF!</v>
      </c>
      <c r="L42" s="10"/>
      <c r="M42" s="10">
        <f t="shared" si="5"/>
        <v>0</v>
      </c>
      <c r="N42" s="9"/>
      <c r="O42" s="10">
        <f t="shared" si="6"/>
        <v>0</v>
      </c>
      <c r="P42" s="98"/>
      <c r="Q42" s="98"/>
      <c r="R42" s="98"/>
      <c r="S42" s="98"/>
      <c r="T42" s="98"/>
      <c r="U42" s="98"/>
      <c r="W42" s="1">
        <f t="shared" si="52"/>
        <v>0</v>
      </c>
      <c r="X42" s="1">
        <f t="shared" si="53"/>
        <v>0</v>
      </c>
      <c r="Y42" s="1">
        <f t="shared" si="54"/>
        <v>0</v>
      </c>
      <c r="Z42" s="1">
        <f t="shared" si="55"/>
        <v>0</v>
      </c>
      <c r="AA42" s="1">
        <f t="shared" si="56"/>
        <v>0</v>
      </c>
      <c r="AB42" s="103"/>
      <c r="AC42" s="103"/>
      <c r="AD42" s="103"/>
      <c r="AE42" s="3"/>
      <c r="AF42" s="1">
        <f t="array" ref="AF42">+MIN(IF(W42:AA42&gt;0,W42:AA42))</f>
        <v>0</v>
      </c>
      <c r="AG42" s="1">
        <f t="array" ref="AG42">MAX(IF(W42:AA42&gt;0,W42:AA42))</f>
        <v>0</v>
      </c>
      <c r="AH42" s="2" t="e">
        <f t="array" ref="AH42">AVERAGE(IF(W42:AA42&gt;0,W42:AA42))</f>
        <v>#DIV/0!</v>
      </c>
      <c r="AI42" s="2" t="e">
        <f t="array" ref="AI42">STDEVA(IF(W42:AA42&gt;0,W42:AA42))</f>
        <v>#DIV/0!</v>
      </c>
      <c r="AJ42" s="2" t="e">
        <f t="shared" si="57"/>
        <v>#DIV/0!</v>
      </c>
      <c r="AK42" s="2" t="e">
        <f t="shared" si="58"/>
        <v>#DIV/0!</v>
      </c>
      <c r="AL42" s="3"/>
      <c r="AM42" s="2" t="e">
        <f t="shared" si="59"/>
        <v>#DIV/0!</v>
      </c>
      <c r="AN42" s="2" t="e">
        <f t="shared" si="47"/>
        <v>#DIV/0!</v>
      </c>
      <c r="AO42" s="2" t="e">
        <f t="shared" si="48"/>
        <v>#DIV/0!</v>
      </c>
      <c r="AP42" s="2" t="e">
        <f t="shared" si="49"/>
        <v>#DIV/0!</v>
      </c>
      <c r="AQ42" s="2" t="e">
        <f t="shared" si="50"/>
        <v>#DIV/0!</v>
      </c>
      <c r="AR42" s="3"/>
      <c r="AS42" s="3"/>
      <c r="AT42" s="3"/>
      <c r="AV42" s="75" t="e">
        <f t="shared" si="32"/>
        <v>#DIV/0!</v>
      </c>
      <c r="AW42" s="68" t="e">
        <f t="shared" si="26"/>
        <v>#DIV/0!</v>
      </c>
      <c r="AX42" s="68" t="e">
        <f t="shared" si="27"/>
        <v>#DIV/0!</v>
      </c>
      <c r="AY42" s="68" t="e">
        <f t="shared" si="28"/>
        <v>#DIV/0!</v>
      </c>
      <c r="AZ42" s="69" t="e">
        <f t="shared" si="29"/>
        <v>#DIV/0!</v>
      </c>
      <c r="BB42" s="11" t="e">
        <f>+AV42*#REF!</f>
        <v>#DIV/0!</v>
      </c>
      <c r="BC42" s="11" t="e">
        <f>+AW42*#REF!</f>
        <v>#DIV/0!</v>
      </c>
      <c r="BD42" s="11" t="e">
        <f>+AX42*#REF!</f>
        <v>#DIV/0!</v>
      </c>
      <c r="BE42" s="11" t="e">
        <f>+AY42*#REF!</f>
        <v>#DIV/0!</v>
      </c>
      <c r="BF42" s="11" t="e">
        <f>+AZ42*#REF!</f>
        <v>#DIV/0!</v>
      </c>
      <c r="BH42" s="11" t="e">
        <f t="shared" si="60"/>
        <v>#DIV/0!</v>
      </c>
      <c r="BI42" s="11" t="e">
        <f t="shared" si="61"/>
        <v>#DIV/0!</v>
      </c>
    </row>
    <row r="43" spans="2:62" hidden="1">
      <c r="B43" s="12">
        <v>22</v>
      </c>
      <c r="C43" s="35"/>
      <c r="D43" s="35"/>
      <c r="E43" s="4"/>
      <c r="F43" s="9"/>
      <c r="G43" s="10" t="e">
        <f>+#REF!*F43</f>
        <v>#REF!</v>
      </c>
      <c r="H43" s="9"/>
      <c r="I43" s="10" t="e">
        <f>+#REF!*H43</f>
        <v>#REF!</v>
      </c>
      <c r="J43" s="9"/>
      <c r="K43" s="10" t="e">
        <f>+#REF!*J43</f>
        <v>#REF!</v>
      </c>
      <c r="L43" s="10"/>
      <c r="M43" s="10">
        <f t="shared" si="5"/>
        <v>0</v>
      </c>
      <c r="N43" s="9"/>
      <c r="O43" s="10">
        <f t="shared" si="6"/>
        <v>0</v>
      </c>
      <c r="P43" s="98"/>
      <c r="Q43" s="98"/>
      <c r="R43" s="98"/>
      <c r="S43" s="98"/>
      <c r="T43" s="98"/>
      <c r="U43" s="98"/>
      <c r="W43" s="1">
        <f t="shared" si="52"/>
        <v>0</v>
      </c>
      <c r="X43" s="1">
        <f t="shared" si="53"/>
        <v>0</v>
      </c>
      <c r="Y43" s="1">
        <f t="shared" si="54"/>
        <v>0</v>
      </c>
      <c r="Z43" s="1">
        <f t="shared" si="55"/>
        <v>0</v>
      </c>
      <c r="AA43" s="1">
        <f t="shared" si="56"/>
        <v>0</v>
      </c>
      <c r="AB43" s="103"/>
      <c r="AC43" s="103"/>
      <c r="AD43" s="103"/>
      <c r="AE43" s="3"/>
      <c r="AF43" s="1">
        <f t="array" ref="AF43">+MIN(IF(W43:AA43&gt;0,W43:AA43))</f>
        <v>0</v>
      </c>
      <c r="AG43" s="1">
        <f t="array" ref="AG43">MAX(IF(W43:AA43&gt;0,W43:AA43))</f>
        <v>0</v>
      </c>
      <c r="AH43" s="2" t="e">
        <f t="array" ref="AH43">AVERAGE(IF(W43:AA43&gt;0,W43:AA43))</f>
        <v>#DIV/0!</v>
      </c>
      <c r="AI43" s="2" t="e">
        <f t="array" ref="AI43">STDEVA(IF(W43:AA43&gt;0,W43:AA43))</f>
        <v>#DIV/0!</v>
      </c>
      <c r="AJ43" s="2" t="e">
        <f t="shared" si="57"/>
        <v>#DIV/0!</v>
      </c>
      <c r="AK43" s="2" t="e">
        <f t="shared" si="58"/>
        <v>#DIV/0!</v>
      </c>
      <c r="AL43" s="3"/>
      <c r="AM43" s="2" t="e">
        <f t="shared" si="59"/>
        <v>#DIV/0!</v>
      </c>
      <c r="AN43" s="2" t="e">
        <f t="shared" si="47"/>
        <v>#DIV/0!</v>
      </c>
      <c r="AO43" s="2" t="e">
        <f t="shared" si="48"/>
        <v>#DIV/0!</v>
      </c>
      <c r="AP43" s="2" t="e">
        <f t="shared" si="49"/>
        <v>#DIV/0!</v>
      </c>
      <c r="AQ43" s="2" t="e">
        <f t="shared" si="50"/>
        <v>#DIV/0!</v>
      </c>
      <c r="AR43" s="3"/>
      <c r="AS43" s="3"/>
      <c r="AT43" s="3"/>
      <c r="AV43" s="75" t="e">
        <f t="shared" si="32"/>
        <v>#DIV/0!</v>
      </c>
      <c r="AW43" s="68" t="e">
        <f t="shared" si="26"/>
        <v>#DIV/0!</v>
      </c>
      <c r="AX43" s="68" t="e">
        <f t="shared" si="27"/>
        <v>#DIV/0!</v>
      </c>
      <c r="AY43" s="68" t="e">
        <f t="shared" si="28"/>
        <v>#DIV/0!</v>
      </c>
      <c r="AZ43" s="69" t="e">
        <f t="shared" si="29"/>
        <v>#DIV/0!</v>
      </c>
      <c r="BB43" s="11" t="e">
        <f>+AV43*#REF!</f>
        <v>#DIV/0!</v>
      </c>
      <c r="BC43" s="11" t="e">
        <f>+AW43*#REF!</f>
        <v>#DIV/0!</v>
      </c>
      <c r="BD43" s="11" t="e">
        <f>+AX43*#REF!</f>
        <v>#DIV/0!</v>
      </c>
      <c r="BE43" s="11" t="e">
        <f>+AY43*#REF!</f>
        <v>#DIV/0!</v>
      </c>
      <c r="BF43" s="11" t="e">
        <f>+AZ43*#REF!</f>
        <v>#DIV/0!</v>
      </c>
      <c r="BH43" s="11" t="e">
        <f t="shared" si="60"/>
        <v>#DIV/0!</v>
      </c>
      <c r="BI43" s="11" t="e">
        <f t="shared" si="61"/>
        <v>#DIV/0!</v>
      </c>
    </row>
    <row r="44" spans="2:62" hidden="1">
      <c r="B44" s="12">
        <v>23</v>
      </c>
      <c r="C44" s="35"/>
      <c r="D44" s="35"/>
      <c r="E44" s="4"/>
      <c r="F44" s="9"/>
      <c r="G44" s="10" t="e">
        <f>+#REF!*F44</f>
        <v>#REF!</v>
      </c>
      <c r="H44" s="9"/>
      <c r="I44" s="10" t="e">
        <f>+#REF!*H44</f>
        <v>#REF!</v>
      </c>
      <c r="J44" s="9"/>
      <c r="K44" s="10" t="e">
        <f>+#REF!*J44</f>
        <v>#REF!</v>
      </c>
      <c r="L44" s="10"/>
      <c r="M44" s="10">
        <f t="shared" si="5"/>
        <v>0</v>
      </c>
      <c r="N44" s="9"/>
      <c r="O44" s="10">
        <f t="shared" si="6"/>
        <v>0</v>
      </c>
      <c r="P44" s="98"/>
      <c r="Q44" s="98"/>
      <c r="R44" s="98"/>
      <c r="S44" s="98"/>
      <c r="T44" s="98"/>
      <c r="U44" s="98"/>
      <c r="W44" s="1">
        <f t="shared" si="52"/>
        <v>0</v>
      </c>
      <c r="X44" s="1">
        <f t="shared" si="53"/>
        <v>0</v>
      </c>
      <c r="Y44" s="1">
        <f t="shared" si="54"/>
        <v>0</v>
      </c>
      <c r="Z44" s="1">
        <f t="shared" si="55"/>
        <v>0</v>
      </c>
      <c r="AA44" s="1">
        <f t="shared" si="56"/>
        <v>0</v>
      </c>
      <c r="AB44" s="103"/>
      <c r="AC44" s="103"/>
      <c r="AD44" s="103"/>
      <c r="AE44" s="3"/>
      <c r="AF44" s="1">
        <f t="array" ref="AF44">+MIN(IF(W44:AA44&gt;0,W44:AA44))</f>
        <v>0</v>
      </c>
      <c r="AG44" s="1">
        <f t="array" ref="AG44">MAX(IF(W44:AA44&gt;0,W44:AA44))</f>
        <v>0</v>
      </c>
      <c r="AH44" s="2" t="e">
        <f t="array" ref="AH44">AVERAGE(IF(W44:AA44&gt;0,W44:AA44))</f>
        <v>#DIV/0!</v>
      </c>
      <c r="AI44" s="2" t="e">
        <f t="array" ref="AI44">STDEVA(IF(W44:AA44&gt;0,W44:AA44))</f>
        <v>#DIV/0!</v>
      </c>
      <c r="AJ44" s="2" t="e">
        <f t="shared" si="57"/>
        <v>#DIV/0!</v>
      </c>
      <c r="AK44" s="2" t="e">
        <f t="shared" si="58"/>
        <v>#DIV/0!</v>
      </c>
      <c r="AL44" s="3"/>
      <c r="AM44" s="2" t="e">
        <f t="shared" si="59"/>
        <v>#DIV/0!</v>
      </c>
      <c r="AN44" s="2" t="e">
        <f t="shared" si="47"/>
        <v>#DIV/0!</v>
      </c>
      <c r="AO44" s="2" t="e">
        <f t="shared" si="48"/>
        <v>#DIV/0!</v>
      </c>
      <c r="AP44" s="2" t="e">
        <f t="shared" si="49"/>
        <v>#DIV/0!</v>
      </c>
      <c r="AQ44" s="2" t="e">
        <f t="shared" si="50"/>
        <v>#DIV/0!</v>
      </c>
      <c r="AR44" s="3"/>
      <c r="AS44" s="3"/>
      <c r="AT44" s="3"/>
      <c r="AV44" s="75" t="e">
        <f t="shared" si="32"/>
        <v>#DIV/0!</v>
      </c>
      <c r="AW44" s="68" t="e">
        <f t="shared" si="26"/>
        <v>#DIV/0!</v>
      </c>
      <c r="AX44" s="68" t="e">
        <f t="shared" si="27"/>
        <v>#DIV/0!</v>
      </c>
      <c r="AY44" s="68" t="e">
        <f t="shared" si="28"/>
        <v>#DIV/0!</v>
      </c>
      <c r="AZ44" s="69" t="e">
        <f t="shared" si="29"/>
        <v>#DIV/0!</v>
      </c>
      <c r="BB44" s="11" t="e">
        <f>+AV44*#REF!</f>
        <v>#DIV/0!</v>
      </c>
      <c r="BC44" s="11" t="e">
        <f>+AW44*#REF!</f>
        <v>#DIV/0!</v>
      </c>
      <c r="BD44" s="11" t="e">
        <f>+AX44*#REF!</f>
        <v>#DIV/0!</v>
      </c>
      <c r="BE44" s="11" t="e">
        <f>+AY44*#REF!</f>
        <v>#DIV/0!</v>
      </c>
      <c r="BF44" s="11" t="e">
        <f>+AZ44*#REF!</f>
        <v>#DIV/0!</v>
      </c>
      <c r="BH44" s="11" t="e">
        <f t="shared" si="60"/>
        <v>#DIV/0!</v>
      </c>
      <c r="BI44" s="11" t="e">
        <f t="shared" si="61"/>
        <v>#DIV/0!</v>
      </c>
    </row>
    <row r="45" spans="2:62" hidden="1">
      <c r="B45" s="12">
        <v>24</v>
      </c>
      <c r="C45" s="35"/>
      <c r="D45" s="35"/>
      <c r="E45" s="4"/>
      <c r="F45" s="9"/>
      <c r="G45" s="10" t="e">
        <f>+#REF!*F45</f>
        <v>#REF!</v>
      </c>
      <c r="H45" s="9"/>
      <c r="I45" s="10" t="e">
        <f>+#REF!*H45</f>
        <v>#REF!</v>
      </c>
      <c r="J45" s="9"/>
      <c r="K45" s="10" t="e">
        <f>+#REF!*J45</f>
        <v>#REF!</v>
      </c>
      <c r="L45" s="10"/>
      <c r="M45" s="10">
        <f t="shared" si="5"/>
        <v>0</v>
      </c>
      <c r="N45" s="9"/>
      <c r="O45" s="10">
        <f t="shared" si="6"/>
        <v>0</v>
      </c>
      <c r="P45" s="98"/>
      <c r="Q45" s="98"/>
      <c r="R45" s="98"/>
      <c r="S45" s="98"/>
      <c r="T45" s="98"/>
      <c r="U45" s="98"/>
      <c r="W45" s="1">
        <f t="shared" si="52"/>
        <v>0</v>
      </c>
      <c r="X45" s="1">
        <f t="shared" si="53"/>
        <v>0</v>
      </c>
      <c r="Y45" s="1">
        <f t="shared" si="54"/>
        <v>0</v>
      </c>
      <c r="Z45" s="1">
        <f t="shared" si="55"/>
        <v>0</v>
      </c>
      <c r="AA45" s="1">
        <f t="shared" si="56"/>
        <v>0</v>
      </c>
      <c r="AB45" s="103"/>
      <c r="AC45" s="103"/>
      <c r="AD45" s="103"/>
      <c r="AE45" s="3"/>
      <c r="AF45" s="1">
        <f t="array" ref="AF45">+MIN(IF(W45:AA45&gt;0,W45:AA45))</f>
        <v>0</v>
      </c>
      <c r="AG45" s="1">
        <f t="array" ref="AG45">MAX(IF(W45:AA45&gt;0,W45:AA45))</f>
        <v>0</v>
      </c>
      <c r="AH45" s="2" t="e">
        <f t="array" ref="AH45">AVERAGE(IF(W45:AA45&gt;0,W45:AA45))</f>
        <v>#DIV/0!</v>
      </c>
      <c r="AI45" s="2" t="e">
        <f t="array" ref="AI45">STDEVA(IF(W45:AA45&gt;0,W45:AA45))</f>
        <v>#DIV/0!</v>
      </c>
      <c r="AJ45" s="2" t="e">
        <f t="shared" si="57"/>
        <v>#DIV/0!</v>
      </c>
      <c r="AK45" s="2" t="e">
        <f t="shared" si="58"/>
        <v>#DIV/0!</v>
      </c>
      <c r="AL45" s="3"/>
      <c r="AM45" s="2" t="e">
        <f t="shared" si="59"/>
        <v>#DIV/0!</v>
      </c>
      <c r="AN45" s="2" t="e">
        <f t="shared" si="47"/>
        <v>#DIV/0!</v>
      </c>
      <c r="AO45" s="2" t="e">
        <f t="shared" si="48"/>
        <v>#DIV/0!</v>
      </c>
      <c r="AP45" s="2" t="e">
        <f t="shared" si="49"/>
        <v>#DIV/0!</v>
      </c>
      <c r="AQ45" s="2" t="e">
        <f t="shared" si="50"/>
        <v>#DIV/0!</v>
      </c>
      <c r="AR45" s="3"/>
      <c r="AS45" s="3"/>
      <c r="AT45" s="3"/>
      <c r="AV45" s="75" t="e">
        <f t="shared" si="32"/>
        <v>#DIV/0!</v>
      </c>
      <c r="AW45" s="68" t="e">
        <f t="shared" si="26"/>
        <v>#DIV/0!</v>
      </c>
      <c r="AX45" s="68" t="e">
        <f t="shared" si="27"/>
        <v>#DIV/0!</v>
      </c>
      <c r="AY45" s="68" t="e">
        <f t="shared" si="28"/>
        <v>#DIV/0!</v>
      </c>
      <c r="AZ45" s="69" t="e">
        <f t="shared" si="29"/>
        <v>#DIV/0!</v>
      </c>
      <c r="BB45" s="11" t="e">
        <f>+AV45*#REF!</f>
        <v>#DIV/0!</v>
      </c>
      <c r="BC45" s="11" t="e">
        <f>+AW45*#REF!</f>
        <v>#DIV/0!</v>
      </c>
      <c r="BD45" s="11" t="e">
        <f>+AX45*#REF!</f>
        <v>#DIV/0!</v>
      </c>
      <c r="BE45" s="11" t="e">
        <f>+AY45*#REF!</f>
        <v>#DIV/0!</v>
      </c>
      <c r="BF45" s="11" t="e">
        <f>+AZ45*#REF!</f>
        <v>#DIV/0!</v>
      </c>
      <c r="BH45" s="11" t="e">
        <f t="shared" si="60"/>
        <v>#DIV/0!</v>
      </c>
      <c r="BI45" s="11" t="e">
        <f t="shared" si="61"/>
        <v>#DIV/0!</v>
      </c>
    </row>
    <row r="46" spans="2:62" hidden="1">
      <c r="B46" s="12">
        <v>25</v>
      </c>
      <c r="C46" s="35"/>
      <c r="D46" s="35"/>
      <c r="E46" s="4"/>
      <c r="F46" s="9"/>
      <c r="G46" s="10" t="e">
        <f>+#REF!*F46</f>
        <v>#REF!</v>
      </c>
      <c r="H46" s="9"/>
      <c r="I46" s="10" t="e">
        <f>+#REF!*H46</f>
        <v>#REF!</v>
      </c>
      <c r="J46" s="9"/>
      <c r="K46" s="10" t="e">
        <f>+#REF!*J46</f>
        <v>#REF!</v>
      </c>
      <c r="L46" s="10"/>
      <c r="M46" s="10">
        <f t="shared" si="5"/>
        <v>0</v>
      </c>
      <c r="N46" s="9"/>
      <c r="O46" s="10">
        <f t="shared" si="6"/>
        <v>0</v>
      </c>
      <c r="P46" s="98"/>
      <c r="Q46" s="98"/>
      <c r="R46" s="98"/>
      <c r="S46" s="98"/>
      <c r="T46" s="98"/>
      <c r="U46" s="98"/>
      <c r="W46" s="1">
        <f t="shared" si="52"/>
        <v>0</v>
      </c>
      <c r="X46" s="1">
        <f t="shared" si="53"/>
        <v>0</v>
      </c>
      <c r="Y46" s="1">
        <f t="shared" si="54"/>
        <v>0</v>
      </c>
      <c r="Z46" s="1">
        <f t="shared" si="55"/>
        <v>0</v>
      </c>
      <c r="AA46" s="1">
        <f t="shared" si="56"/>
        <v>0</v>
      </c>
      <c r="AB46" s="103"/>
      <c r="AC46" s="103"/>
      <c r="AD46" s="103"/>
      <c r="AE46" s="3"/>
      <c r="AF46" s="1">
        <f t="array" ref="AF46">+MIN(IF(W46:AA46&gt;0,W46:AA46))</f>
        <v>0</v>
      </c>
      <c r="AG46" s="1">
        <f t="array" ref="AG46">MAX(IF(W46:AA46&gt;0,W46:AA46))</f>
        <v>0</v>
      </c>
      <c r="AH46" s="2" t="e">
        <f t="array" ref="AH46">AVERAGE(IF(W46:AA46&gt;0,W46:AA46))</f>
        <v>#DIV/0!</v>
      </c>
      <c r="AI46" s="2" t="e">
        <f t="array" ref="AI46">STDEVA(IF(W46:AA46&gt;0,W46:AA46))</f>
        <v>#DIV/0!</v>
      </c>
      <c r="AJ46" s="2" t="e">
        <f t="shared" si="57"/>
        <v>#DIV/0!</v>
      </c>
      <c r="AK46" s="2" t="e">
        <f t="shared" si="58"/>
        <v>#DIV/0!</v>
      </c>
      <c r="AL46" s="3"/>
      <c r="AM46" s="2" t="e">
        <f t="shared" si="59"/>
        <v>#DIV/0!</v>
      </c>
      <c r="AN46" s="2" t="e">
        <f t="shared" si="47"/>
        <v>#DIV/0!</v>
      </c>
      <c r="AO46" s="2" t="e">
        <f t="shared" si="48"/>
        <v>#DIV/0!</v>
      </c>
      <c r="AP46" s="2" t="e">
        <f t="shared" si="49"/>
        <v>#DIV/0!</v>
      </c>
      <c r="AQ46" s="2" t="e">
        <f t="shared" si="50"/>
        <v>#DIV/0!</v>
      </c>
      <c r="AR46" s="3"/>
      <c r="AS46" s="3"/>
      <c r="AT46" s="3"/>
      <c r="AV46" s="75" t="e">
        <f t="shared" si="32"/>
        <v>#DIV/0!</v>
      </c>
      <c r="AW46" s="68" t="e">
        <f t="shared" si="26"/>
        <v>#DIV/0!</v>
      </c>
      <c r="AX46" s="68" t="e">
        <f t="shared" si="27"/>
        <v>#DIV/0!</v>
      </c>
      <c r="AY46" s="68" t="e">
        <f t="shared" si="28"/>
        <v>#DIV/0!</v>
      </c>
      <c r="AZ46" s="69" t="e">
        <f t="shared" si="29"/>
        <v>#DIV/0!</v>
      </c>
      <c r="BB46" s="11" t="e">
        <f>+AV46*#REF!</f>
        <v>#DIV/0!</v>
      </c>
      <c r="BC46" s="11" t="e">
        <f>+AW46*#REF!</f>
        <v>#DIV/0!</v>
      </c>
      <c r="BD46" s="11" t="e">
        <f>+AX46*#REF!</f>
        <v>#DIV/0!</v>
      </c>
      <c r="BE46" s="11" t="e">
        <f>+AY46*#REF!</f>
        <v>#DIV/0!</v>
      </c>
      <c r="BF46" s="11" t="e">
        <f>+AZ46*#REF!</f>
        <v>#DIV/0!</v>
      </c>
      <c r="BH46" s="11" t="e">
        <f t="shared" si="60"/>
        <v>#DIV/0!</v>
      </c>
      <c r="BI46" s="11" t="e">
        <f t="shared" si="61"/>
        <v>#DIV/0!</v>
      </c>
    </row>
    <row r="47" spans="2:62" hidden="1">
      <c r="B47" s="12">
        <v>26</v>
      </c>
      <c r="C47" s="36"/>
      <c r="D47" s="36"/>
      <c r="E47" s="4"/>
      <c r="F47" s="9"/>
      <c r="G47" s="10" t="e">
        <f>+#REF!*F47</f>
        <v>#REF!</v>
      </c>
      <c r="H47" s="9"/>
      <c r="I47" s="10" t="e">
        <f>+#REF!*H47</f>
        <v>#REF!</v>
      </c>
      <c r="J47" s="9"/>
      <c r="K47" s="10" t="e">
        <f>+#REF!*J47</f>
        <v>#REF!</v>
      </c>
      <c r="L47" s="10"/>
      <c r="M47" s="10">
        <f t="shared" si="5"/>
        <v>0</v>
      </c>
      <c r="N47" s="9"/>
      <c r="O47" s="10">
        <f t="shared" si="6"/>
        <v>0</v>
      </c>
      <c r="P47" s="98"/>
      <c r="Q47" s="98"/>
      <c r="R47" s="98"/>
      <c r="S47" s="98"/>
      <c r="T47" s="98"/>
      <c r="U47" s="98"/>
      <c r="W47" s="1">
        <f t="shared" si="52"/>
        <v>0</v>
      </c>
      <c r="X47" s="1">
        <f t="shared" si="53"/>
        <v>0</v>
      </c>
      <c r="Y47" s="1">
        <f t="shared" si="54"/>
        <v>0</v>
      </c>
      <c r="Z47" s="1">
        <f t="shared" si="55"/>
        <v>0</v>
      </c>
      <c r="AA47" s="1">
        <f t="shared" si="56"/>
        <v>0</v>
      </c>
      <c r="AB47" s="103"/>
      <c r="AC47" s="103"/>
      <c r="AD47" s="103"/>
      <c r="AE47" s="3"/>
      <c r="AF47" s="1">
        <f t="array" ref="AF47">+MIN(IF(W47:AA47&gt;0,W47:AA47))</f>
        <v>0</v>
      </c>
      <c r="AG47" s="1">
        <f t="array" ref="AG47">MAX(IF(W47:AA47&gt;0,W47:AA47))</f>
        <v>0</v>
      </c>
      <c r="AH47" s="2" t="e">
        <f t="array" ref="AH47">AVERAGE(IF(W47:AA47&gt;0,W47:AA47))</f>
        <v>#DIV/0!</v>
      </c>
      <c r="AI47" s="2" t="e">
        <f t="array" ref="AI47">STDEVA(IF(W47:AA47&gt;0,W47:AA47))</f>
        <v>#DIV/0!</v>
      </c>
      <c r="AJ47" s="2" t="e">
        <f t="shared" si="57"/>
        <v>#DIV/0!</v>
      </c>
      <c r="AK47" s="2" t="e">
        <f t="shared" si="58"/>
        <v>#DIV/0!</v>
      </c>
      <c r="AL47" s="3"/>
      <c r="AM47" s="2" t="e">
        <f t="shared" si="59"/>
        <v>#DIV/0!</v>
      </c>
      <c r="AN47" s="2" t="e">
        <f t="shared" si="47"/>
        <v>#DIV/0!</v>
      </c>
      <c r="AO47" s="2" t="e">
        <f t="shared" si="48"/>
        <v>#DIV/0!</v>
      </c>
      <c r="AP47" s="2" t="e">
        <f t="shared" si="49"/>
        <v>#DIV/0!</v>
      </c>
      <c r="AQ47" s="2" t="e">
        <f t="shared" si="50"/>
        <v>#DIV/0!</v>
      </c>
      <c r="AR47" s="3"/>
      <c r="AS47" s="3"/>
      <c r="AT47" s="3"/>
      <c r="AV47" s="75" t="e">
        <f t="shared" si="32"/>
        <v>#DIV/0!</v>
      </c>
      <c r="AW47" s="68" t="e">
        <f t="shared" si="26"/>
        <v>#DIV/0!</v>
      </c>
      <c r="AX47" s="68" t="e">
        <f t="shared" si="27"/>
        <v>#DIV/0!</v>
      </c>
      <c r="AY47" s="68" t="e">
        <f t="shared" si="28"/>
        <v>#DIV/0!</v>
      </c>
      <c r="AZ47" s="69" t="e">
        <f t="shared" si="29"/>
        <v>#DIV/0!</v>
      </c>
      <c r="BB47" s="11" t="e">
        <f>+AV47*#REF!</f>
        <v>#DIV/0!</v>
      </c>
      <c r="BC47" s="11" t="e">
        <f>+AW47*#REF!</f>
        <v>#DIV/0!</v>
      </c>
      <c r="BD47" s="11" t="e">
        <f>+AX47*#REF!</f>
        <v>#DIV/0!</v>
      </c>
      <c r="BE47" s="11" t="e">
        <f>+AY47*#REF!</f>
        <v>#DIV/0!</v>
      </c>
      <c r="BF47" s="11" t="e">
        <f>+AZ47*#REF!</f>
        <v>#DIV/0!</v>
      </c>
      <c r="BH47" s="11" t="e">
        <f t="shared" si="60"/>
        <v>#DIV/0!</v>
      </c>
      <c r="BI47" s="11" t="e">
        <f t="shared" si="61"/>
        <v>#DIV/0!</v>
      </c>
    </row>
    <row r="48" spans="2:62" hidden="1">
      <c r="B48" s="12">
        <v>27</v>
      </c>
      <c r="C48" s="36"/>
      <c r="D48" s="36"/>
      <c r="E48" s="4"/>
      <c r="F48" s="9"/>
      <c r="G48" s="10" t="e">
        <f>+#REF!*F48</f>
        <v>#REF!</v>
      </c>
      <c r="H48" s="9"/>
      <c r="I48" s="10" t="e">
        <f>+#REF!*H48</f>
        <v>#REF!</v>
      </c>
      <c r="J48" s="9"/>
      <c r="K48" s="10" t="e">
        <f>+#REF!*J48</f>
        <v>#REF!</v>
      </c>
      <c r="L48" s="10"/>
      <c r="M48" s="10">
        <f t="shared" si="5"/>
        <v>0</v>
      </c>
      <c r="N48" s="9"/>
      <c r="O48" s="10">
        <f t="shared" si="6"/>
        <v>0</v>
      </c>
      <c r="P48" s="98"/>
      <c r="Q48" s="98"/>
      <c r="R48" s="98"/>
      <c r="S48" s="98"/>
      <c r="T48" s="98"/>
      <c r="U48" s="98"/>
      <c r="W48" s="1">
        <f t="shared" si="52"/>
        <v>0</v>
      </c>
      <c r="X48" s="1">
        <f t="shared" si="53"/>
        <v>0</v>
      </c>
      <c r="Y48" s="1">
        <f t="shared" si="54"/>
        <v>0</v>
      </c>
      <c r="Z48" s="1">
        <f t="shared" si="55"/>
        <v>0</v>
      </c>
      <c r="AA48" s="1">
        <f t="shared" si="56"/>
        <v>0</v>
      </c>
      <c r="AB48" s="103"/>
      <c r="AC48" s="103"/>
      <c r="AD48" s="103"/>
      <c r="AE48" s="3"/>
      <c r="AF48" s="1">
        <f t="array" ref="AF48">+MIN(IF(W48:AA48&gt;0,W48:AA48))</f>
        <v>0</v>
      </c>
      <c r="AG48" s="1">
        <f t="array" ref="AG48">MAX(IF(W48:AA48&gt;0,W48:AA48))</f>
        <v>0</v>
      </c>
      <c r="AH48" s="2" t="e">
        <f t="array" ref="AH48">AVERAGE(IF(W48:AA48&gt;0,W48:AA48))</f>
        <v>#DIV/0!</v>
      </c>
      <c r="AI48" s="2" t="e">
        <f t="array" ref="AI48">STDEVA(IF(W48:AA48&gt;0,W48:AA48))</f>
        <v>#DIV/0!</v>
      </c>
      <c r="AJ48" s="2" t="e">
        <f t="shared" si="57"/>
        <v>#DIV/0!</v>
      </c>
      <c r="AK48" s="2" t="e">
        <f t="shared" si="58"/>
        <v>#DIV/0!</v>
      </c>
      <c r="AL48" s="3"/>
      <c r="AM48" s="2" t="e">
        <f t="shared" si="59"/>
        <v>#DIV/0!</v>
      </c>
      <c r="AN48" s="2" t="e">
        <f t="shared" si="47"/>
        <v>#DIV/0!</v>
      </c>
      <c r="AO48" s="2" t="e">
        <f t="shared" si="48"/>
        <v>#DIV/0!</v>
      </c>
      <c r="AP48" s="2" t="e">
        <f t="shared" si="49"/>
        <v>#DIV/0!</v>
      </c>
      <c r="AQ48" s="2" t="e">
        <f t="shared" si="50"/>
        <v>#DIV/0!</v>
      </c>
      <c r="AR48" s="3"/>
      <c r="AS48" s="3"/>
      <c r="AT48" s="3"/>
      <c r="AV48" s="75" t="e">
        <f t="shared" si="32"/>
        <v>#DIV/0!</v>
      </c>
      <c r="AW48" s="68" t="e">
        <f t="shared" si="26"/>
        <v>#DIV/0!</v>
      </c>
      <c r="AX48" s="68" t="e">
        <f t="shared" si="27"/>
        <v>#DIV/0!</v>
      </c>
      <c r="AY48" s="68" t="e">
        <f t="shared" si="28"/>
        <v>#DIV/0!</v>
      </c>
      <c r="AZ48" s="69" t="e">
        <f t="shared" si="29"/>
        <v>#DIV/0!</v>
      </c>
      <c r="BB48" s="11" t="e">
        <f>+AV48*#REF!</f>
        <v>#DIV/0!</v>
      </c>
      <c r="BC48" s="11" t="e">
        <f>+AW48*#REF!</f>
        <v>#DIV/0!</v>
      </c>
      <c r="BD48" s="11" t="e">
        <f>+AX48*#REF!</f>
        <v>#DIV/0!</v>
      </c>
      <c r="BE48" s="11" t="e">
        <f>+AY48*#REF!</f>
        <v>#DIV/0!</v>
      </c>
      <c r="BF48" s="11" t="e">
        <f>+AZ48*#REF!</f>
        <v>#DIV/0!</v>
      </c>
      <c r="BH48" s="11" t="e">
        <f t="shared" si="60"/>
        <v>#DIV/0!</v>
      </c>
      <c r="BI48" s="11" t="e">
        <f t="shared" si="61"/>
        <v>#DIV/0!</v>
      </c>
    </row>
    <row r="49" spans="2:61" hidden="1">
      <c r="B49" s="12">
        <v>28</v>
      </c>
      <c r="C49" s="36"/>
      <c r="D49" s="36"/>
      <c r="E49" s="4"/>
      <c r="F49" s="9"/>
      <c r="G49" s="10" t="e">
        <f>+#REF!*F49</f>
        <v>#REF!</v>
      </c>
      <c r="H49" s="9"/>
      <c r="I49" s="10" t="e">
        <f>+#REF!*H49</f>
        <v>#REF!</v>
      </c>
      <c r="J49" s="9"/>
      <c r="K49" s="10" t="e">
        <f>+#REF!*J49</f>
        <v>#REF!</v>
      </c>
      <c r="L49" s="10"/>
      <c r="M49" s="10">
        <f t="shared" si="5"/>
        <v>0</v>
      </c>
      <c r="N49" s="9"/>
      <c r="O49" s="10">
        <f t="shared" si="6"/>
        <v>0</v>
      </c>
      <c r="P49" s="98"/>
      <c r="Q49" s="98"/>
      <c r="R49" s="98"/>
      <c r="S49" s="98"/>
      <c r="T49" s="98"/>
      <c r="U49" s="98"/>
      <c r="W49" s="1">
        <f t="shared" si="52"/>
        <v>0</v>
      </c>
      <c r="X49" s="1">
        <f t="shared" si="53"/>
        <v>0</v>
      </c>
      <c r="Y49" s="1">
        <f t="shared" si="54"/>
        <v>0</v>
      </c>
      <c r="Z49" s="1">
        <f t="shared" si="55"/>
        <v>0</v>
      </c>
      <c r="AA49" s="1">
        <f t="shared" si="56"/>
        <v>0</v>
      </c>
      <c r="AB49" s="103"/>
      <c r="AC49" s="103"/>
      <c r="AD49" s="103"/>
      <c r="AE49" s="3"/>
      <c r="AF49" s="1">
        <f t="array" ref="AF49">+MIN(IF(W49:AA49&gt;0,W49:AA49))</f>
        <v>0</v>
      </c>
      <c r="AG49" s="1">
        <f t="array" ref="AG49">MAX(IF(W49:AA49&gt;0,W49:AA49))</f>
        <v>0</v>
      </c>
      <c r="AH49" s="2" t="e">
        <f t="array" ref="AH49">AVERAGE(IF(W49:AA49&gt;0,W49:AA49))</f>
        <v>#DIV/0!</v>
      </c>
      <c r="AI49" s="2" t="e">
        <f t="array" ref="AI49">STDEVA(IF(W49:AA49&gt;0,W49:AA49))</f>
        <v>#DIV/0!</v>
      </c>
      <c r="AJ49" s="2" t="e">
        <f t="shared" si="57"/>
        <v>#DIV/0!</v>
      </c>
      <c r="AK49" s="2" t="e">
        <f t="shared" si="58"/>
        <v>#DIV/0!</v>
      </c>
      <c r="AL49" s="3"/>
      <c r="AM49" s="2" t="e">
        <f t="shared" si="59"/>
        <v>#DIV/0!</v>
      </c>
      <c r="AN49" s="2" t="e">
        <f t="shared" si="47"/>
        <v>#DIV/0!</v>
      </c>
      <c r="AO49" s="2" t="e">
        <f t="shared" si="48"/>
        <v>#DIV/0!</v>
      </c>
      <c r="AP49" s="2" t="e">
        <f t="shared" si="49"/>
        <v>#DIV/0!</v>
      </c>
      <c r="AQ49" s="2" t="e">
        <f t="shared" si="50"/>
        <v>#DIV/0!</v>
      </c>
      <c r="AR49" s="3"/>
      <c r="AS49" s="3"/>
      <c r="AT49" s="3"/>
      <c r="AV49" s="75" t="e">
        <f t="shared" si="32"/>
        <v>#DIV/0!</v>
      </c>
      <c r="AW49" s="68" t="e">
        <f t="shared" si="26"/>
        <v>#DIV/0!</v>
      </c>
      <c r="AX49" s="68" t="e">
        <f t="shared" si="27"/>
        <v>#DIV/0!</v>
      </c>
      <c r="AY49" s="68" t="e">
        <f t="shared" si="28"/>
        <v>#DIV/0!</v>
      </c>
      <c r="AZ49" s="69" t="e">
        <f t="shared" si="29"/>
        <v>#DIV/0!</v>
      </c>
      <c r="BB49" s="11" t="e">
        <f>+AV49*#REF!</f>
        <v>#DIV/0!</v>
      </c>
      <c r="BC49" s="11" t="e">
        <f>+AW49*#REF!</f>
        <v>#DIV/0!</v>
      </c>
      <c r="BD49" s="11" t="e">
        <f>+AX49*#REF!</f>
        <v>#DIV/0!</v>
      </c>
      <c r="BE49" s="11" t="e">
        <f>+AY49*#REF!</f>
        <v>#DIV/0!</v>
      </c>
      <c r="BF49" s="11" t="e">
        <f>+AZ49*#REF!</f>
        <v>#DIV/0!</v>
      </c>
      <c r="BH49" s="11" t="e">
        <f t="shared" si="60"/>
        <v>#DIV/0!</v>
      </c>
      <c r="BI49" s="11" t="e">
        <f t="shared" si="61"/>
        <v>#DIV/0!</v>
      </c>
    </row>
    <row r="50" spans="2:61" hidden="1">
      <c r="B50" s="12">
        <v>29</v>
      </c>
      <c r="C50" s="36"/>
      <c r="D50" s="36"/>
      <c r="E50" s="4"/>
      <c r="F50" s="9"/>
      <c r="G50" s="10" t="e">
        <f>+#REF!*F50</f>
        <v>#REF!</v>
      </c>
      <c r="H50" s="9"/>
      <c r="I50" s="10" t="e">
        <f>+#REF!*H50</f>
        <v>#REF!</v>
      </c>
      <c r="J50" s="9"/>
      <c r="K50" s="10" t="e">
        <f>+#REF!*J50</f>
        <v>#REF!</v>
      </c>
      <c r="L50" s="10"/>
      <c r="M50" s="10">
        <f t="shared" si="5"/>
        <v>0</v>
      </c>
      <c r="N50" s="9"/>
      <c r="O50" s="10">
        <f t="shared" si="6"/>
        <v>0</v>
      </c>
      <c r="P50" s="98"/>
      <c r="Q50" s="98"/>
      <c r="R50" s="98"/>
      <c r="S50" s="98"/>
      <c r="T50" s="98"/>
      <c r="U50" s="98"/>
      <c r="W50" s="1">
        <f t="shared" si="52"/>
        <v>0</v>
      </c>
      <c r="X50" s="1">
        <f t="shared" si="53"/>
        <v>0</v>
      </c>
      <c r="Y50" s="1">
        <f t="shared" si="54"/>
        <v>0</v>
      </c>
      <c r="Z50" s="1">
        <f t="shared" si="55"/>
        <v>0</v>
      </c>
      <c r="AA50" s="1">
        <f t="shared" si="56"/>
        <v>0</v>
      </c>
      <c r="AB50" s="103"/>
      <c r="AC50" s="103"/>
      <c r="AD50" s="103"/>
      <c r="AE50" s="3"/>
      <c r="AF50" s="1">
        <f t="array" ref="AF50">+MIN(IF(W50:AA50&gt;0,W50:AA50))</f>
        <v>0</v>
      </c>
      <c r="AG50" s="1">
        <f t="array" ref="AG50">MAX(IF(W50:AA50&gt;0,W50:AA50))</f>
        <v>0</v>
      </c>
      <c r="AH50" s="2" t="e">
        <f t="array" ref="AH50">AVERAGE(IF(W50:AA50&gt;0,W50:AA50))</f>
        <v>#DIV/0!</v>
      </c>
      <c r="AI50" s="2" t="e">
        <f t="array" ref="AI50">STDEVA(IF(W50:AA50&gt;0,W50:AA50))</f>
        <v>#DIV/0!</v>
      </c>
      <c r="AJ50" s="2" t="e">
        <f t="shared" si="57"/>
        <v>#DIV/0!</v>
      </c>
      <c r="AK50" s="2" t="e">
        <f t="shared" si="58"/>
        <v>#DIV/0!</v>
      </c>
      <c r="AL50" s="3"/>
      <c r="AM50" s="2" t="e">
        <f t="shared" si="59"/>
        <v>#DIV/0!</v>
      </c>
      <c r="AN50" s="2" t="e">
        <f t="shared" si="47"/>
        <v>#DIV/0!</v>
      </c>
      <c r="AO50" s="2" t="e">
        <f t="shared" si="48"/>
        <v>#DIV/0!</v>
      </c>
      <c r="AP50" s="2" t="e">
        <f t="shared" si="49"/>
        <v>#DIV/0!</v>
      </c>
      <c r="AQ50" s="2" t="e">
        <f t="shared" si="50"/>
        <v>#DIV/0!</v>
      </c>
      <c r="AR50" s="3"/>
      <c r="AS50" s="3"/>
      <c r="AT50" s="3"/>
      <c r="AV50" s="75" t="e">
        <f t="shared" si="32"/>
        <v>#DIV/0!</v>
      </c>
      <c r="AW50" s="68" t="e">
        <f t="shared" si="26"/>
        <v>#DIV/0!</v>
      </c>
      <c r="AX50" s="68" t="e">
        <f t="shared" si="27"/>
        <v>#DIV/0!</v>
      </c>
      <c r="AY50" s="68" t="e">
        <f t="shared" si="28"/>
        <v>#DIV/0!</v>
      </c>
      <c r="AZ50" s="69" t="e">
        <f t="shared" si="29"/>
        <v>#DIV/0!</v>
      </c>
      <c r="BB50" s="11" t="e">
        <f>+AV50*#REF!</f>
        <v>#DIV/0!</v>
      </c>
      <c r="BC50" s="11" t="e">
        <f>+AW50*#REF!</f>
        <v>#DIV/0!</v>
      </c>
      <c r="BD50" s="11" t="e">
        <f>+AX50*#REF!</f>
        <v>#DIV/0!</v>
      </c>
      <c r="BE50" s="11" t="e">
        <f>+AY50*#REF!</f>
        <v>#DIV/0!</v>
      </c>
      <c r="BF50" s="11" t="e">
        <f>+AZ50*#REF!</f>
        <v>#DIV/0!</v>
      </c>
      <c r="BH50" s="11" t="e">
        <f t="shared" si="60"/>
        <v>#DIV/0!</v>
      </c>
      <c r="BI50" s="11" t="e">
        <f t="shared" si="61"/>
        <v>#DIV/0!</v>
      </c>
    </row>
    <row r="51" spans="2:61" hidden="1">
      <c r="B51" s="12">
        <v>30</v>
      </c>
      <c r="C51" s="36"/>
      <c r="D51" s="36"/>
      <c r="E51" s="4"/>
      <c r="F51" s="9"/>
      <c r="G51" s="10" t="e">
        <f>+#REF!*F51</f>
        <v>#REF!</v>
      </c>
      <c r="H51" s="9"/>
      <c r="I51" s="10" t="e">
        <f>+#REF!*H51</f>
        <v>#REF!</v>
      </c>
      <c r="J51" s="9"/>
      <c r="K51" s="10" t="e">
        <f>+#REF!*J51</f>
        <v>#REF!</v>
      </c>
      <c r="L51" s="10"/>
      <c r="M51" s="10">
        <f t="shared" si="5"/>
        <v>0</v>
      </c>
      <c r="N51" s="9"/>
      <c r="O51" s="10">
        <f t="shared" si="6"/>
        <v>0</v>
      </c>
      <c r="P51" s="98"/>
      <c r="Q51" s="98"/>
      <c r="R51" s="98"/>
      <c r="S51" s="98"/>
      <c r="T51" s="98"/>
      <c r="U51" s="98"/>
      <c r="W51" s="1">
        <f t="shared" si="52"/>
        <v>0</v>
      </c>
      <c r="X51" s="1">
        <f t="shared" si="53"/>
        <v>0</v>
      </c>
      <c r="Y51" s="1">
        <f t="shared" si="54"/>
        <v>0</v>
      </c>
      <c r="Z51" s="1">
        <f t="shared" si="55"/>
        <v>0</v>
      </c>
      <c r="AA51" s="1">
        <f t="shared" si="56"/>
        <v>0</v>
      </c>
      <c r="AB51" s="103"/>
      <c r="AC51" s="103"/>
      <c r="AD51" s="103"/>
      <c r="AE51" s="3"/>
      <c r="AF51" s="1">
        <f t="array" ref="AF51">+MIN(IF(W51:AA51&gt;0,W51:AA51))</f>
        <v>0</v>
      </c>
      <c r="AG51" s="1">
        <f t="array" ref="AG51">MAX(IF(W51:AA51&gt;0,W51:AA51))</f>
        <v>0</v>
      </c>
      <c r="AH51" s="2" t="e">
        <f t="array" ref="AH51">AVERAGE(IF(W51:AA51&gt;0,W51:AA51))</f>
        <v>#DIV/0!</v>
      </c>
      <c r="AI51" s="2" t="e">
        <f t="array" ref="AI51">STDEVA(IF(W51:AA51&gt;0,W51:AA51))</f>
        <v>#DIV/0!</v>
      </c>
      <c r="AJ51" s="2" t="e">
        <f t="shared" si="57"/>
        <v>#DIV/0!</v>
      </c>
      <c r="AK51" s="2" t="e">
        <f t="shared" si="58"/>
        <v>#DIV/0!</v>
      </c>
      <c r="AL51" s="3"/>
      <c r="AM51" s="2" t="e">
        <f t="shared" si="59"/>
        <v>#DIV/0!</v>
      </c>
      <c r="AN51" s="2" t="e">
        <f t="shared" si="47"/>
        <v>#DIV/0!</v>
      </c>
      <c r="AO51" s="2" t="e">
        <f t="shared" si="48"/>
        <v>#DIV/0!</v>
      </c>
      <c r="AP51" s="2" t="e">
        <f t="shared" si="49"/>
        <v>#DIV/0!</v>
      </c>
      <c r="AQ51" s="2" t="e">
        <f t="shared" si="50"/>
        <v>#DIV/0!</v>
      </c>
      <c r="AR51" s="3"/>
      <c r="AS51" s="3"/>
      <c r="AT51" s="3"/>
      <c r="AV51" s="75" t="e">
        <f t="shared" si="32"/>
        <v>#DIV/0!</v>
      </c>
      <c r="AW51" s="68" t="e">
        <f t="shared" si="26"/>
        <v>#DIV/0!</v>
      </c>
      <c r="AX51" s="68" t="e">
        <f t="shared" si="27"/>
        <v>#DIV/0!</v>
      </c>
      <c r="AY51" s="68" t="e">
        <f t="shared" si="28"/>
        <v>#DIV/0!</v>
      </c>
      <c r="AZ51" s="69" t="e">
        <f t="shared" si="29"/>
        <v>#DIV/0!</v>
      </c>
      <c r="BB51" s="11" t="e">
        <f>+AV51*#REF!</f>
        <v>#DIV/0!</v>
      </c>
      <c r="BC51" s="11" t="e">
        <f>+AW51*#REF!</f>
        <v>#DIV/0!</v>
      </c>
      <c r="BD51" s="11" t="e">
        <f>+AX51*#REF!</f>
        <v>#DIV/0!</v>
      </c>
      <c r="BE51" s="11" t="e">
        <f>+AY51*#REF!</f>
        <v>#DIV/0!</v>
      </c>
      <c r="BF51" s="11" t="e">
        <f>+AZ51*#REF!</f>
        <v>#DIV/0!</v>
      </c>
      <c r="BH51" s="11" t="e">
        <f t="shared" si="60"/>
        <v>#DIV/0!</v>
      </c>
      <c r="BI51" s="11" t="e">
        <f t="shared" si="61"/>
        <v>#DIV/0!</v>
      </c>
    </row>
    <row r="52" spans="2:61" hidden="1">
      <c r="B52" s="12">
        <v>31</v>
      </c>
      <c r="C52" s="36"/>
      <c r="D52" s="36"/>
      <c r="E52" s="4"/>
      <c r="F52" s="9"/>
      <c r="G52" s="10" t="e">
        <f>+#REF!*F52</f>
        <v>#REF!</v>
      </c>
      <c r="H52" s="9"/>
      <c r="I52" s="10" t="e">
        <f>+#REF!*H52</f>
        <v>#REF!</v>
      </c>
      <c r="J52" s="9"/>
      <c r="K52" s="10" t="e">
        <f>+#REF!*J52</f>
        <v>#REF!</v>
      </c>
      <c r="L52" s="10"/>
      <c r="M52" s="10">
        <f t="shared" si="5"/>
        <v>0</v>
      </c>
      <c r="N52" s="9"/>
      <c r="O52" s="10">
        <f t="shared" si="6"/>
        <v>0</v>
      </c>
      <c r="P52" s="98"/>
      <c r="Q52" s="98"/>
      <c r="R52" s="98"/>
      <c r="S52" s="98"/>
      <c r="T52" s="98"/>
      <c r="U52" s="98"/>
      <c r="W52" s="1">
        <f t="shared" si="52"/>
        <v>0</v>
      </c>
      <c r="X52" s="1">
        <f t="shared" si="53"/>
        <v>0</v>
      </c>
      <c r="Y52" s="1">
        <f t="shared" si="54"/>
        <v>0</v>
      </c>
      <c r="Z52" s="1">
        <f t="shared" si="55"/>
        <v>0</v>
      </c>
      <c r="AA52" s="1">
        <f t="shared" si="56"/>
        <v>0</v>
      </c>
      <c r="AB52" s="103"/>
      <c r="AC52" s="103"/>
      <c r="AD52" s="103"/>
      <c r="AE52" s="3"/>
      <c r="AF52" s="1">
        <f t="array" ref="AF52">+MIN(IF(W52:AA52&gt;0,W52:AA52))</f>
        <v>0</v>
      </c>
      <c r="AG52" s="1">
        <f t="array" ref="AG52">MAX(IF(W52:AA52&gt;0,W52:AA52))</f>
        <v>0</v>
      </c>
      <c r="AH52" s="2" t="e">
        <f t="array" ref="AH52">AVERAGE(IF(W52:AA52&gt;0,W52:AA52))</f>
        <v>#DIV/0!</v>
      </c>
      <c r="AI52" s="2" t="e">
        <f t="array" ref="AI52">STDEVA(IF(W52:AA52&gt;0,W52:AA52))</f>
        <v>#DIV/0!</v>
      </c>
      <c r="AJ52" s="2" t="e">
        <f t="shared" si="57"/>
        <v>#DIV/0!</v>
      </c>
      <c r="AK52" s="2" t="e">
        <f t="shared" si="58"/>
        <v>#DIV/0!</v>
      </c>
      <c r="AL52" s="3"/>
      <c r="AM52" s="2" t="e">
        <f t="shared" si="59"/>
        <v>#DIV/0!</v>
      </c>
      <c r="AN52" s="2" t="e">
        <f t="shared" si="47"/>
        <v>#DIV/0!</v>
      </c>
      <c r="AO52" s="2" t="e">
        <f t="shared" si="48"/>
        <v>#DIV/0!</v>
      </c>
      <c r="AP52" s="2" t="e">
        <f t="shared" si="49"/>
        <v>#DIV/0!</v>
      </c>
      <c r="AQ52" s="2" t="e">
        <f t="shared" si="50"/>
        <v>#DIV/0!</v>
      </c>
      <c r="AR52" s="3"/>
      <c r="AS52" s="3"/>
      <c r="AT52" s="3"/>
      <c r="AV52" s="75" t="e">
        <f t="shared" si="32"/>
        <v>#DIV/0!</v>
      </c>
      <c r="AW52" s="68" t="e">
        <f t="shared" si="26"/>
        <v>#DIV/0!</v>
      </c>
      <c r="AX52" s="68" t="e">
        <f t="shared" si="27"/>
        <v>#DIV/0!</v>
      </c>
      <c r="AY52" s="68" t="e">
        <f t="shared" si="28"/>
        <v>#DIV/0!</v>
      </c>
      <c r="AZ52" s="69" t="e">
        <f t="shared" si="29"/>
        <v>#DIV/0!</v>
      </c>
      <c r="BB52" s="11" t="e">
        <f>+AV52*#REF!</f>
        <v>#DIV/0!</v>
      </c>
      <c r="BC52" s="11" t="e">
        <f>+AW52*#REF!</f>
        <v>#DIV/0!</v>
      </c>
      <c r="BD52" s="11" t="e">
        <f>+AX52*#REF!</f>
        <v>#DIV/0!</v>
      </c>
      <c r="BE52" s="11" t="e">
        <f>+AY52*#REF!</f>
        <v>#DIV/0!</v>
      </c>
      <c r="BF52" s="11" t="e">
        <f>+AZ52*#REF!</f>
        <v>#DIV/0!</v>
      </c>
      <c r="BH52" s="11" t="e">
        <f t="shared" si="60"/>
        <v>#DIV/0!</v>
      </c>
      <c r="BI52" s="11" t="e">
        <f t="shared" si="61"/>
        <v>#DIV/0!</v>
      </c>
    </row>
    <row r="53" spans="2:61" hidden="1">
      <c r="B53" s="12">
        <v>32</v>
      </c>
      <c r="C53" s="36"/>
      <c r="D53" s="36"/>
      <c r="E53" s="4"/>
      <c r="F53" s="9"/>
      <c r="G53" s="10" t="e">
        <f>+#REF!*F53</f>
        <v>#REF!</v>
      </c>
      <c r="H53" s="9"/>
      <c r="I53" s="10" t="e">
        <f>+#REF!*H53</f>
        <v>#REF!</v>
      </c>
      <c r="J53" s="9"/>
      <c r="K53" s="10" t="e">
        <f>+#REF!*J53</f>
        <v>#REF!</v>
      </c>
      <c r="L53" s="10"/>
      <c r="M53" s="10">
        <f t="shared" si="5"/>
        <v>0</v>
      </c>
      <c r="N53" s="9"/>
      <c r="O53" s="10">
        <f t="shared" si="6"/>
        <v>0</v>
      </c>
      <c r="P53" s="98"/>
      <c r="Q53" s="98"/>
      <c r="R53" s="98"/>
      <c r="S53" s="98"/>
      <c r="T53" s="98"/>
      <c r="U53" s="98"/>
      <c r="W53" s="1">
        <f t="shared" si="52"/>
        <v>0</v>
      </c>
      <c r="X53" s="1">
        <f t="shared" si="53"/>
        <v>0</v>
      </c>
      <c r="Y53" s="1">
        <f t="shared" si="54"/>
        <v>0</v>
      </c>
      <c r="Z53" s="1">
        <f t="shared" si="55"/>
        <v>0</v>
      </c>
      <c r="AA53" s="1">
        <f t="shared" si="56"/>
        <v>0</v>
      </c>
      <c r="AB53" s="103"/>
      <c r="AC53" s="103"/>
      <c r="AD53" s="103"/>
      <c r="AE53" s="3"/>
      <c r="AF53" s="1">
        <f t="array" ref="AF53">+MIN(IF(W53:AA53&gt;0,W53:AA53))</f>
        <v>0</v>
      </c>
      <c r="AG53" s="1">
        <f t="array" ref="AG53">MAX(IF(W53:AA53&gt;0,W53:AA53))</f>
        <v>0</v>
      </c>
      <c r="AH53" s="2" t="e">
        <f t="array" ref="AH53">AVERAGE(IF(W53:AA53&gt;0,W53:AA53))</f>
        <v>#DIV/0!</v>
      </c>
      <c r="AI53" s="2" t="e">
        <f t="array" ref="AI53">STDEVA(IF(W53:AA53&gt;0,W53:AA53))</f>
        <v>#DIV/0!</v>
      </c>
      <c r="AJ53" s="2" t="e">
        <f t="shared" si="57"/>
        <v>#DIV/0!</v>
      </c>
      <c r="AK53" s="2" t="e">
        <f t="shared" si="58"/>
        <v>#DIV/0!</v>
      </c>
      <c r="AL53" s="3"/>
      <c r="AM53" s="2" t="e">
        <f t="shared" si="59"/>
        <v>#DIV/0!</v>
      </c>
      <c r="AN53" s="2" t="e">
        <f t="shared" si="47"/>
        <v>#DIV/0!</v>
      </c>
      <c r="AO53" s="2" t="e">
        <f t="shared" si="48"/>
        <v>#DIV/0!</v>
      </c>
      <c r="AP53" s="2" t="e">
        <f t="shared" si="49"/>
        <v>#DIV/0!</v>
      </c>
      <c r="AQ53" s="2" t="e">
        <f t="shared" si="50"/>
        <v>#DIV/0!</v>
      </c>
      <c r="AR53" s="3"/>
      <c r="AS53" s="3"/>
      <c r="AT53" s="3"/>
      <c r="AV53" s="75" t="e">
        <f t="shared" si="32"/>
        <v>#DIV/0!</v>
      </c>
      <c r="AW53" s="68" t="e">
        <f t="shared" si="26"/>
        <v>#DIV/0!</v>
      </c>
      <c r="AX53" s="68" t="e">
        <f t="shared" si="27"/>
        <v>#DIV/0!</v>
      </c>
      <c r="AY53" s="68" t="e">
        <f t="shared" si="28"/>
        <v>#DIV/0!</v>
      </c>
      <c r="AZ53" s="69" t="e">
        <f t="shared" si="29"/>
        <v>#DIV/0!</v>
      </c>
      <c r="BB53" s="11" t="e">
        <f>+AV53*#REF!</f>
        <v>#DIV/0!</v>
      </c>
      <c r="BC53" s="11" t="e">
        <f>+AW53*#REF!</f>
        <v>#DIV/0!</v>
      </c>
      <c r="BD53" s="11" t="e">
        <f>+AX53*#REF!</f>
        <v>#DIV/0!</v>
      </c>
      <c r="BE53" s="11" t="e">
        <f>+AY53*#REF!</f>
        <v>#DIV/0!</v>
      </c>
      <c r="BF53" s="11" t="e">
        <f>+AZ53*#REF!</f>
        <v>#DIV/0!</v>
      </c>
      <c r="BH53" s="11" t="e">
        <f t="shared" si="60"/>
        <v>#DIV/0!</v>
      </c>
      <c r="BI53" s="11" t="e">
        <f t="shared" si="61"/>
        <v>#DIV/0!</v>
      </c>
    </row>
    <row r="54" spans="2:61" hidden="1">
      <c r="B54" s="12">
        <v>33</v>
      </c>
      <c r="C54" s="36"/>
      <c r="D54" s="36"/>
      <c r="E54" s="4"/>
      <c r="F54" s="9"/>
      <c r="G54" s="10" t="e">
        <f>+#REF!*F54</f>
        <v>#REF!</v>
      </c>
      <c r="H54" s="9"/>
      <c r="I54" s="10" t="e">
        <f>+#REF!*H54</f>
        <v>#REF!</v>
      </c>
      <c r="J54" s="9"/>
      <c r="K54" s="10" t="e">
        <f>+#REF!*J54</f>
        <v>#REF!</v>
      </c>
      <c r="L54" s="10"/>
      <c r="M54" s="10">
        <f t="shared" si="5"/>
        <v>0</v>
      </c>
      <c r="N54" s="9"/>
      <c r="O54" s="10">
        <f t="shared" si="6"/>
        <v>0</v>
      </c>
      <c r="P54" s="98"/>
      <c r="Q54" s="98"/>
      <c r="R54" s="98"/>
      <c r="S54" s="98"/>
      <c r="T54" s="98"/>
      <c r="U54" s="98"/>
      <c r="W54" s="1">
        <f t="shared" si="52"/>
        <v>0</v>
      </c>
      <c r="X54" s="1">
        <f t="shared" si="53"/>
        <v>0</v>
      </c>
      <c r="Y54" s="1">
        <f t="shared" si="54"/>
        <v>0</v>
      </c>
      <c r="Z54" s="1">
        <f t="shared" si="55"/>
        <v>0</v>
      </c>
      <c r="AA54" s="1">
        <f t="shared" si="56"/>
        <v>0</v>
      </c>
      <c r="AB54" s="103"/>
      <c r="AC54" s="103"/>
      <c r="AD54" s="103"/>
      <c r="AE54" s="3"/>
      <c r="AF54" s="1">
        <f t="array" ref="AF54">+MIN(IF(W54:AA54&gt;0,W54:AA54))</f>
        <v>0</v>
      </c>
      <c r="AG54" s="1">
        <f t="array" ref="AG54">MAX(IF(W54:AA54&gt;0,W54:AA54))</f>
        <v>0</v>
      </c>
      <c r="AH54" s="2" t="e">
        <f t="array" ref="AH54">AVERAGE(IF(W54:AA54&gt;0,W54:AA54))</f>
        <v>#DIV/0!</v>
      </c>
      <c r="AI54" s="2" t="e">
        <f t="array" ref="AI54">STDEVA(IF(W54:AA54&gt;0,W54:AA54))</f>
        <v>#DIV/0!</v>
      </c>
      <c r="AJ54" s="2" t="e">
        <f t="shared" si="57"/>
        <v>#DIV/0!</v>
      </c>
      <c r="AK54" s="2" t="e">
        <f t="shared" si="58"/>
        <v>#DIV/0!</v>
      </c>
      <c r="AL54" s="3"/>
      <c r="AM54" s="2" t="e">
        <f t="shared" si="59"/>
        <v>#DIV/0!</v>
      </c>
      <c r="AN54" s="2" t="e">
        <f t="shared" si="47"/>
        <v>#DIV/0!</v>
      </c>
      <c r="AO54" s="2" t="e">
        <f t="shared" si="48"/>
        <v>#DIV/0!</v>
      </c>
      <c r="AP54" s="2" t="e">
        <f t="shared" si="49"/>
        <v>#DIV/0!</v>
      </c>
      <c r="AQ54" s="2" t="e">
        <f t="shared" si="50"/>
        <v>#DIV/0!</v>
      </c>
      <c r="AR54" s="3"/>
      <c r="AS54" s="3"/>
      <c r="AT54" s="3"/>
      <c r="AV54" s="75" t="e">
        <f t="shared" si="32"/>
        <v>#DIV/0!</v>
      </c>
      <c r="AW54" s="68" t="e">
        <f t="shared" si="26"/>
        <v>#DIV/0!</v>
      </c>
      <c r="AX54" s="68" t="e">
        <f t="shared" si="27"/>
        <v>#DIV/0!</v>
      </c>
      <c r="AY54" s="68" t="e">
        <f t="shared" si="28"/>
        <v>#DIV/0!</v>
      </c>
      <c r="AZ54" s="69" t="e">
        <f t="shared" si="29"/>
        <v>#DIV/0!</v>
      </c>
      <c r="BB54" s="11" t="e">
        <f>+AV54*#REF!</f>
        <v>#DIV/0!</v>
      </c>
      <c r="BC54" s="11" t="e">
        <f>+AW54*#REF!</f>
        <v>#DIV/0!</v>
      </c>
      <c r="BD54" s="11" t="e">
        <f>+AX54*#REF!</f>
        <v>#DIV/0!</v>
      </c>
      <c r="BE54" s="11" t="e">
        <f>+AY54*#REF!</f>
        <v>#DIV/0!</v>
      </c>
      <c r="BF54" s="11" t="e">
        <f>+AZ54*#REF!</f>
        <v>#DIV/0!</v>
      </c>
      <c r="BH54" s="11" t="e">
        <f t="shared" si="60"/>
        <v>#DIV/0!</v>
      </c>
      <c r="BI54" s="11" t="e">
        <f t="shared" si="61"/>
        <v>#DIV/0!</v>
      </c>
    </row>
    <row r="55" spans="2:61" hidden="1">
      <c r="B55" s="12">
        <v>34</v>
      </c>
      <c r="C55" s="35"/>
      <c r="D55" s="35"/>
      <c r="E55" s="4"/>
      <c r="F55" s="9"/>
      <c r="G55" s="10" t="e">
        <f>+#REF!*F55</f>
        <v>#REF!</v>
      </c>
      <c r="H55" s="9"/>
      <c r="I55" s="10" t="e">
        <f>+#REF!*H55</f>
        <v>#REF!</v>
      </c>
      <c r="J55" s="9"/>
      <c r="K55" s="10" t="e">
        <f>+#REF!*J55</f>
        <v>#REF!</v>
      </c>
      <c r="L55" s="10"/>
      <c r="M55" s="10">
        <f t="shared" si="5"/>
        <v>0</v>
      </c>
      <c r="N55" s="9"/>
      <c r="O55" s="10">
        <f t="shared" si="6"/>
        <v>0</v>
      </c>
      <c r="P55" s="98"/>
      <c r="Q55" s="98"/>
      <c r="R55" s="98"/>
      <c r="S55" s="98"/>
      <c r="T55" s="98"/>
      <c r="U55" s="98"/>
      <c r="W55" s="1">
        <f t="shared" si="52"/>
        <v>0</v>
      </c>
      <c r="X55" s="1">
        <f t="shared" si="53"/>
        <v>0</v>
      </c>
      <c r="Y55" s="1">
        <f t="shared" si="54"/>
        <v>0</v>
      </c>
      <c r="Z55" s="1">
        <f t="shared" si="55"/>
        <v>0</v>
      </c>
      <c r="AA55" s="1">
        <f t="shared" si="56"/>
        <v>0</v>
      </c>
      <c r="AB55" s="103"/>
      <c r="AC55" s="103"/>
      <c r="AD55" s="103"/>
      <c r="AE55" s="3"/>
      <c r="AF55" s="1">
        <f t="array" ref="AF55">+MIN(IF(W55:AA55&gt;0,W55:AA55))</f>
        <v>0</v>
      </c>
      <c r="AG55" s="1">
        <f t="array" ref="AG55">MAX(IF(W55:AA55&gt;0,W55:AA55))</f>
        <v>0</v>
      </c>
      <c r="AH55" s="2" t="e">
        <f t="array" ref="AH55">AVERAGE(IF(W55:AA55&gt;0,W55:AA55))</f>
        <v>#DIV/0!</v>
      </c>
      <c r="AI55" s="2" t="e">
        <f t="array" ref="AI55">STDEVA(IF(W55:AA55&gt;0,W55:AA55))</f>
        <v>#DIV/0!</v>
      </c>
      <c r="AJ55" s="2" t="e">
        <f t="shared" si="57"/>
        <v>#DIV/0!</v>
      </c>
      <c r="AK55" s="2" t="e">
        <f t="shared" si="58"/>
        <v>#DIV/0!</v>
      </c>
      <c r="AL55" s="3"/>
      <c r="AM55" s="2" t="e">
        <f t="shared" si="59"/>
        <v>#DIV/0!</v>
      </c>
      <c r="AN55" s="2" t="e">
        <f t="shared" si="47"/>
        <v>#DIV/0!</v>
      </c>
      <c r="AO55" s="2" t="e">
        <f t="shared" si="48"/>
        <v>#DIV/0!</v>
      </c>
      <c r="AP55" s="2" t="e">
        <f t="shared" si="49"/>
        <v>#DIV/0!</v>
      </c>
      <c r="AQ55" s="2" t="e">
        <f t="shared" si="50"/>
        <v>#DIV/0!</v>
      </c>
      <c r="AR55" s="3"/>
      <c r="AS55" s="3"/>
      <c r="AT55" s="3"/>
      <c r="AV55" s="75" t="e">
        <f t="shared" si="32"/>
        <v>#DIV/0!</v>
      </c>
      <c r="AW55" s="68" t="e">
        <f t="shared" si="26"/>
        <v>#DIV/0!</v>
      </c>
      <c r="AX55" s="68" t="e">
        <f t="shared" si="27"/>
        <v>#DIV/0!</v>
      </c>
      <c r="AY55" s="68" t="e">
        <f t="shared" si="28"/>
        <v>#DIV/0!</v>
      </c>
      <c r="AZ55" s="69" t="e">
        <f t="shared" si="29"/>
        <v>#DIV/0!</v>
      </c>
      <c r="BB55" s="11" t="e">
        <f>+AV55*#REF!</f>
        <v>#DIV/0!</v>
      </c>
      <c r="BC55" s="11" t="e">
        <f>+AW55*#REF!</f>
        <v>#DIV/0!</v>
      </c>
      <c r="BD55" s="11" t="e">
        <f>+AX55*#REF!</f>
        <v>#DIV/0!</v>
      </c>
      <c r="BE55" s="11" t="e">
        <f>+AY55*#REF!</f>
        <v>#DIV/0!</v>
      </c>
      <c r="BF55" s="11" t="e">
        <f>+AZ55*#REF!</f>
        <v>#DIV/0!</v>
      </c>
      <c r="BH55" s="11" t="e">
        <f t="shared" si="60"/>
        <v>#DIV/0!</v>
      </c>
      <c r="BI55" s="11" t="e">
        <f t="shared" si="61"/>
        <v>#DIV/0!</v>
      </c>
    </row>
    <row r="56" spans="2:61" hidden="1">
      <c r="B56" s="12">
        <v>35</v>
      </c>
      <c r="C56" s="35"/>
      <c r="D56" s="35"/>
      <c r="E56" s="4"/>
      <c r="F56" s="9"/>
      <c r="G56" s="10" t="e">
        <f>+#REF!*F56</f>
        <v>#REF!</v>
      </c>
      <c r="H56" s="9"/>
      <c r="I56" s="10" t="e">
        <f>+#REF!*H56</f>
        <v>#REF!</v>
      </c>
      <c r="J56" s="9"/>
      <c r="K56" s="10" t="e">
        <f>+#REF!*J56</f>
        <v>#REF!</v>
      </c>
      <c r="L56" s="10"/>
      <c r="M56" s="10">
        <f t="shared" si="5"/>
        <v>0</v>
      </c>
      <c r="N56" s="9"/>
      <c r="O56" s="10">
        <f t="shared" si="6"/>
        <v>0</v>
      </c>
      <c r="P56" s="98"/>
      <c r="Q56" s="98"/>
      <c r="R56" s="98"/>
      <c r="S56" s="98"/>
      <c r="T56" s="98"/>
      <c r="U56" s="98"/>
      <c r="W56" s="1">
        <f t="shared" si="52"/>
        <v>0</v>
      </c>
      <c r="X56" s="1">
        <f t="shared" si="53"/>
        <v>0</v>
      </c>
      <c r="Y56" s="1">
        <f t="shared" si="54"/>
        <v>0</v>
      </c>
      <c r="Z56" s="1">
        <f t="shared" si="55"/>
        <v>0</v>
      </c>
      <c r="AA56" s="1">
        <f t="shared" si="56"/>
        <v>0</v>
      </c>
      <c r="AB56" s="103"/>
      <c r="AC56" s="103"/>
      <c r="AD56" s="103"/>
      <c r="AE56" s="3"/>
      <c r="AF56" s="1">
        <f t="array" ref="AF56">+MIN(IF(W56:AA56&gt;0,W56:AA56))</f>
        <v>0</v>
      </c>
      <c r="AG56" s="1">
        <f t="array" ref="AG56">MAX(IF(W56:AA56&gt;0,W56:AA56))</f>
        <v>0</v>
      </c>
      <c r="AH56" s="2" t="e">
        <f t="array" ref="AH56">AVERAGE(IF(W56:AA56&gt;0,W56:AA56))</f>
        <v>#DIV/0!</v>
      </c>
      <c r="AI56" s="2" t="e">
        <f t="array" ref="AI56">STDEVA(IF(W56:AA56&gt;0,W56:AA56))</f>
        <v>#DIV/0!</v>
      </c>
      <c r="AJ56" s="2" t="e">
        <f t="shared" si="57"/>
        <v>#DIV/0!</v>
      </c>
      <c r="AK56" s="2" t="e">
        <f t="shared" si="58"/>
        <v>#DIV/0!</v>
      </c>
      <c r="AL56" s="3"/>
      <c r="AM56" s="2" t="e">
        <f t="shared" ref="AM56:AM87" si="62">IF(W56&gt;$AJ56,IF(W56&lt;$AK56,W56,"NA"),"NA")</f>
        <v>#DIV/0!</v>
      </c>
      <c r="AN56" s="2" t="e">
        <f t="shared" ref="AN56:AN87" si="63">IF(X56&gt;$AJ56,IF(X56&lt;$AK56,X56,"NA"),"NA")</f>
        <v>#DIV/0!</v>
      </c>
      <c r="AO56" s="2" t="e">
        <f t="shared" ref="AO56:AO87" si="64">IF(Y56&gt;$AJ56,IF(Y56&lt;$AK56,Y56,"NA"),"NA")</f>
        <v>#DIV/0!</v>
      </c>
      <c r="AP56" s="2" t="e">
        <f t="shared" ref="AP56:AP87" si="65">IF(Z56&gt;$AJ56,IF(Z56&lt;$AK56,Z56,"NA"),"NA")</f>
        <v>#DIV/0!</v>
      </c>
      <c r="AQ56" s="2" t="e">
        <f t="shared" ref="AQ56:AQ87" si="66">IF(AA56&gt;$AJ56,IF(AA56&lt;$AK56,AA56,"NA"),"NA")</f>
        <v>#DIV/0!</v>
      </c>
      <c r="AR56" s="3"/>
      <c r="AS56" s="3"/>
      <c r="AT56" s="3"/>
      <c r="AV56" s="75" t="e">
        <f t="shared" si="32"/>
        <v>#DIV/0!</v>
      </c>
      <c r="AW56" s="68" t="e">
        <f t="shared" si="26"/>
        <v>#DIV/0!</v>
      </c>
      <c r="AX56" s="68" t="e">
        <f t="shared" si="27"/>
        <v>#DIV/0!</v>
      </c>
      <c r="AY56" s="68" t="e">
        <f t="shared" si="28"/>
        <v>#DIV/0!</v>
      </c>
      <c r="AZ56" s="69" t="e">
        <f t="shared" si="29"/>
        <v>#DIV/0!</v>
      </c>
      <c r="BB56" s="11" t="e">
        <f>+AV56*#REF!</f>
        <v>#DIV/0!</v>
      </c>
      <c r="BC56" s="11" t="e">
        <f>+AW56*#REF!</f>
        <v>#DIV/0!</v>
      </c>
      <c r="BD56" s="11" t="e">
        <f>+AX56*#REF!</f>
        <v>#DIV/0!</v>
      </c>
      <c r="BE56" s="11" t="e">
        <f>+AY56*#REF!</f>
        <v>#DIV/0!</v>
      </c>
      <c r="BF56" s="11" t="e">
        <f>+AZ56*#REF!</f>
        <v>#DIV/0!</v>
      </c>
      <c r="BH56" s="11" t="e">
        <f t="shared" si="60"/>
        <v>#DIV/0!</v>
      </c>
      <c r="BI56" s="11" t="e">
        <f t="shared" si="61"/>
        <v>#DIV/0!</v>
      </c>
    </row>
    <row r="57" spans="2:61" hidden="1">
      <c r="B57" s="12">
        <v>36</v>
      </c>
      <c r="C57" s="35"/>
      <c r="D57" s="35"/>
      <c r="E57" s="4"/>
      <c r="F57" s="9"/>
      <c r="G57" s="10" t="e">
        <f>+#REF!*F57</f>
        <v>#REF!</v>
      </c>
      <c r="H57" s="9"/>
      <c r="I57" s="10" t="e">
        <f>+#REF!*H57</f>
        <v>#REF!</v>
      </c>
      <c r="J57" s="9"/>
      <c r="K57" s="10" t="e">
        <f>+#REF!*J57</f>
        <v>#REF!</v>
      </c>
      <c r="L57" s="10"/>
      <c r="M57" s="10">
        <f t="shared" si="5"/>
        <v>0</v>
      </c>
      <c r="N57" s="9"/>
      <c r="O57" s="10">
        <f t="shared" si="6"/>
        <v>0</v>
      </c>
      <c r="P57" s="98"/>
      <c r="Q57" s="98"/>
      <c r="R57" s="98"/>
      <c r="S57" s="98"/>
      <c r="T57" s="98"/>
      <c r="U57" s="98"/>
      <c r="W57" s="1">
        <f t="shared" si="52"/>
        <v>0</v>
      </c>
      <c r="X57" s="1">
        <f t="shared" si="53"/>
        <v>0</v>
      </c>
      <c r="Y57" s="1">
        <f t="shared" si="54"/>
        <v>0</v>
      </c>
      <c r="Z57" s="1">
        <f t="shared" si="55"/>
        <v>0</v>
      </c>
      <c r="AA57" s="1">
        <f t="shared" si="56"/>
        <v>0</v>
      </c>
      <c r="AB57" s="103"/>
      <c r="AC57" s="103"/>
      <c r="AD57" s="103"/>
      <c r="AE57" s="3"/>
      <c r="AF57" s="1">
        <f t="array" ref="AF57">+MIN(IF(W57:AA57&gt;0,W57:AA57))</f>
        <v>0</v>
      </c>
      <c r="AG57" s="1">
        <f t="array" ref="AG57">MAX(IF(W57:AA57&gt;0,W57:AA57))</f>
        <v>0</v>
      </c>
      <c r="AH57" s="2" t="e">
        <f t="array" ref="AH57">AVERAGE(IF(W57:AA57&gt;0,W57:AA57))</f>
        <v>#DIV/0!</v>
      </c>
      <c r="AI57" s="2" t="e">
        <f t="array" ref="AI57">STDEVA(IF(W57:AA57&gt;0,W57:AA57))</f>
        <v>#DIV/0!</v>
      </c>
      <c r="AJ57" s="2" t="e">
        <f t="shared" si="57"/>
        <v>#DIV/0!</v>
      </c>
      <c r="AK57" s="2" t="e">
        <f t="shared" si="58"/>
        <v>#DIV/0!</v>
      </c>
      <c r="AL57" s="3"/>
      <c r="AM57" s="2" t="e">
        <f t="shared" si="62"/>
        <v>#DIV/0!</v>
      </c>
      <c r="AN57" s="2" t="e">
        <f t="shared" si="63"/>
        <v>#DIV/0!</v>
      </c>
      <c r="AO57" s="2" t="e">
        <f t="shared" si="64"/>
        <v>#DIV/0!</v>
      </c>
      <c r="AP57" s="2" t="e">
        <f t="shared" si="65"/>
        <v>#DIV/0!</v>
      </c>
      <c r="AQ57" s="2" t="e">
        <f t="shared" si="66"/>
        <v>#DIV/0!</v>
      </c>
      <c r="AR57" s="3"/>
      <c r="AS57" s="3"/>
      <c r="AT57" s="3"/>
      <c r="AV57" s="75" t="e">
        <f t="shared" si="32"/>
        <v>#DIV/0!</v>
      </c>
      <c r="AW57" s="68" t="e">
        <f t="shared" si="26"/>
        <v>#DIV/0!</v>
      </c>
      <c r="AX57" s="68" t="e">
        <f t="shared" si="27"/>
        <v>#DIV/0!</v>
      </c>
      <c r="AY57" s="68" t="e">
        <f t="shared" si="28"/>
        <v>#DIV/0!</v>
      </c>
      <c r="AZ57" s="69" t="e">
        <f t="shared" si="29"/>
        <v>#DIV/0!</v>
      </c>
      <c r="BB57" s="11" t="e">
        <f>+AV57*#REF!</f>
        <v>#DIV/0!</v>
      </c>
      <c r="BC57" s="11" t="e">
        <f>+AW57*#REF!</f>
        <v>#DIV/0!</v>
      </c>
      <c r="BD57" s="11" t="e">
        <f>+AX57*#REF!</f>
        <v>#DIV/0!</v>
      </c>
      <c r="BE57" s="11" t="e">
        <f>+AY57*#REF!</f>
        <v>#DIV/0!</v>
      </c>
      <c r="BF57" s="11" t="e">
        <f>+AZ57*#REF!</f>
        <v>#DIV/0!</v>
      </c>
      <c r="BH57" s="11" t="e">
        <f t="shared" si="60"/>
        <v>#DIV/0!</v>
      </c>
      <c r="BI57" s="11" t="e">
        <f t="shared" si="61"/>
        <v>#DIV/0!</v>
      </c>
    </row>
    <row r="58" spans="2:61" hidden="1">
      <c r="B58" s="12">
        <v>37</v>
      </c>
      <c r="C58" s="35"/>
      <c r="D58" s="35"/>
      <c r="E58" s="4"/>
      <c r="F58" s="9"/>
      <c r="G58" s="10" t="e">
        <f>+#REF!*F58</f>
        <v>#REF!</v>
      </c>
      <c r="H58" s="9"/>
      <c r="I58" s="10" t="e">
        <f>+#REF!*H58</f>
        <v>#REF!</v>
      </c>
      <c r="J58" s="9"/>
      <c r="K58" s="10" t="e">
        <f>+#REF!*J58</f>
        <v>#REF!</v>
      </c>
      <c r="L58" s="10"/>
      <c r="M58" s="10">
        <f t="shared" si="5"/>
        <v>0</v>
      </c>
      <c r="N58" s="9"/>
      <c r="O58" s="10">
        <f t="shared" si="6"/>
        <v>0</v>
      </c>
      <c r="P58" s="98"/>
      <c r="Q58" s="98"/>
      <c r="R58" s="98"/>
      <c r="S58" s="98"/>
      <c r="T58" s="98"/>
      <c r="U58" s="98"/>
      <c r="W58" s="1">
        <f t="shared" si="52"/>
        <v>0</v>
      </c>
      <c r="X58" s="1">
        <f t="shared" si="53"/>
        <v>0</v>
      </c>
      <c r="Y58" s="1">
        <f t="shared" si="54"/>
        <v>0</v>
      </c>
      <c r="Z58" s="1">
        <f t="shared" si="55"/>
        <v>0</v>
      </c>
      <c r="AA58" s="1">
        <f t="shared" si="56"/>
        <v>0</v>
      </c>
      <c r="AB58" s="103"/>
      <c r="AC58" s="103"/>
      <c r="AD58" s="103"/>
      <c r="AE58" s="3"/>
      <c r="AF58" s="1">
        <f t="array" ref="AF58">+MIN(IF(W58:AA58&gt;0,W58:AA58))</f>
        <v>0</v>
      </c>
      <c r="AG58" s="1">
        <f t="array" ref="AG58">MAX(IF(W58:AA58&gt;0,W58:AA58))</f>
        <v>0</v>
      </c>
      <c r="AH58" s="2" t="e">
        <f t="array" ref="AH58">AVERAGE(IF(W58:AA58&gt;0,W58:AA58))</f>
        <v>#DIV/0!</v>
      </c>
      <c r="AI58" s="2" t="e">
        <f t="array" ref="AI58">STDEVA(IF(W58:AA58&gt;0,W58:AA58))</f>
        <v>#DIV/0!</v>
      </c>
      <c r="AJ58" s="2" t="e">
        <f t="shared" si="57"/>
        <v>#DIV/0!</v>
      </c>
      <c r="AK58" s="2" t="e">
        <f t="shared" si="58"/>
        <v>#DIV/0!</v>
      </c>
      <c r="AL58" s="3"/>
      <c r="AM58" s="2" t="e">
        <f t="shared" si="62"/>
        <v>#DIV/0!</v>
      </c>
      <c r="AN58" s="2" t="e">
        <f t="shared" si="63"/>
        <v>#DIV/0!</v>
      </c>
      <c r="AO58" s="2" t="e">
        <f t="shared" si="64"/>
        <v>#DIV/0!</v>
      </c>
      <c r="AP58" s="2" t="e">
        <f t="shared" si="65"/>
        <v>#DIV/0!</v>
      </c>
      <c r="AQ58" s="2" t="e">
        <f t="shared" si="66"/>
        <v>#DIV/0!</v>
      </c>
      <c r="AR58" s="3"/>
      <c r="AS58" s="3"/>
      <c r="AT58" s="3"/>
      <c r="AV58" s="75" t="e">
        <f t="shared" si="32"/>
        <v>#DIV/0!</v>
      </c>
      <c r="AW58" s="68" t="e">
        <f t="shared" si="26"/>
        <v>#DIV/0!</v>
      </c>
      <c r="AX58" s="68" t="e">
        <f t="shared" si="27"/>
        <v>#DIV/0!</v>
      </c>
      <c r="AY58" s="68" t="e">
        <f t="shared" si="28"/>
        <v>#DIV/0!</v>
      </c>
      <c r="AZ58" s="69" t="e">
        <f t="shared" si="29"/>
        <v>#DIV/0!</v>
      </c>
      <c r="BB58" s="11" t="e">
        <f>+AV58*#REF!</f>
        <v>#DIV/0!</v>
      </c>
      <c r="BC58" s="11" t="e">
        <f>+AW58*#REF!</f>
        <v>#DIV/0!</v>
      </c>
      <c r="BD58" s="11" t="e">
        <f>+AX58*#REF!</f>
        <v>#DIV/0!</v>
      </c>
      <c r="BE58" s="11" t="e">
        <f>+AY58*#REF!</f>
        <v>#DIV/0!</v>
      </c>
      <c r="BF58" s="11" t="e">
        <f>+AZ58*#REF!</f>
        <v>#DIV/0!</v>
      </c>
      <c r="BH58" s="11" t="e">
        <f t="shared" si="60"/>
        <v>#DIV/0!</v>
      </c>
      <c r="BI58" s="11" t="e">
        <f t="shared" si="61"/>
        <v>#DIV/0!</v>
      </c>
    </row>
    <row r="59" spans="2:61" hidden="1">
      <c r="B59" s="12">
        <v>38</v>
      </c>
      <c r="C59" s="35"/>
      <c r="D59" s="35"/>
      <c r="E59" s="4"/>
      <c r="F59" s="9"/>
      <c r="G59" s="10" t="e">
        <f>+#REF!*F59</f>
        <v>#REF!</v>
      </c>
      <c r="H59" s="9"/>
      <c r="I59" s="10" t="e">
        <f>+#REF!*H59</f>
        <v>#REF!</v>
      </c>
      <c r="J59" s="9"/>
      <c r="K59" s="10" t="e">
        <f>+#REF!*J59</f>
        <v>#REF!</v>
      </c>
      <c r="L59" s="10"/>
      <c r="M59" s="10">
        <f t="shared" si="5"/>
        <v>0</v>
      </c>
      <c r="N59" s="9"/>
      <c r="O59" s="10">
        <f t="shared" si="6"/>
        <v>0</v>
      </c>
      <c r="P59" s="98"/>
      <c r="Q59" s="98"/>
      <c r="R59" s="98"/>
      <c r="S59" s="98"/>
      <c r="T59" s="98"/>
      <c r="U59" s="98"/>
      <c r="W59" s="1">
        <f t="shared" si="52"/>
        <v>0</v>
      </c>
      <c r="X59" s="1">
        <f t="shared" si="53"/>
        <v>0</v>
      </c>
      <c r="Y59" s="1">
        <f t="shared" si="54"/>
        <v>0</v>
      </c>
      <c r="Z59" s="1">
        <f t="shared" si="55"/>
        <v>0</v>
      </c>
      <c r="AA59" s="1">
        <f t="shared" si="56"/>
        <v>0</v>
      </c>
      <c r="AB59" s="103"/>
      <c r="AC59" s="103"/>
      <c r="AD59" s="103"/>
      <c r="AE59" s="3"/>
      <c r="AF59" s="1">
        <f t="array" ref="AF59">+MIN(IF(W59:AA59&gt;0,W59:AA59))</f>
        <v>0</v>
      </c>
      <c r="AG59" s="1">
        <f t="array" ref="AG59">MAX(IF(W59:AA59&gt;0,W59:AA59))</f>
        <v>0</v>
      </c>
      <c r="AH59" s="2" t="e">
        <f t="array" ref="AH59">AVERAGE(IF(W59:AA59&gt;0,W59:AA59))</f>
        <v>#DIV/0!</v>
      </c>
      <c r="AI59" s="2" t="e">
        <f t="array" ref="AI59">STDEVA(IF(W59:AA59&gt;0,W59:AA59))</f>
        <v>#DIV/0!</v>
      </c>
      <c r="AJ59" s="2" t="e">
        <f t="shared" si="57"/>
        <v>#DIV/0!</v>
      </c>
      <c r="AK59" s="2" t="e">
        <f t="shared" si="58"/>
        <v>#DIV/0!</v>
      </c>
      <c r="AL59" s="3"/>
      <c r="AM59" s="2" t="e">
        <f t="shared" si="62"/>
        <v>#DIV/0!</v>
      </c>
      <c r="AN59" s="2" t="e">
        <f t="shared" si="63"/>
        <v>#DIV/0!</v>
      </c>
      <c r="AO59" s="2" t="e">
        <f t="shared" si="64"/>
        <v>#DIV/0!</v>
      </c>
      <c r="AP59" s="2" t="e">
        <f t="shared" si="65"/>
        <v>#DIV/0!</v>
      </c>
      <c r="AQ59" s="2" t="e">
        <f t="shared" si="66"/>
        <v>#DIV/0!</v>
      </c>
      <c r="AR59" s="3"/>
      <c r="AS59" s="3"/>
      <c r="AT59" s="3"/>
      <c r="AV59" s="75" t="e">
        <f t="shared" si="32"/>
        <v>#DIV/0!</v>
      </c>
      <c r="AW59" s="68" t="e">
        <f t="shared" si="26"/>
        <v>#DIV/0!</v>
      </c>
      <c r="AX59" s="68" t="e">
        <f t="shared" si="27"/>
        <v>#DIV/0!</v>
      </c>
      <c r="AY59" s="68" t="e">
        <f t="shared" si="28"/>
        <v>#DIV/0!</v>
      </c>
      <c r="AZ59" s="69" t="e">
        <f t="shared" si="29"/>
        <v>#DIV/0!</v>
      </c>
      <c r="BB59" s="11" t="e">
        <f>+AV59*#REF!</f>
        <v>#DIV/0!</v>
      </c>
      <c r="BC59" s="11" t="e">
        <f>+AW59*#REF!</f>
        <v>#DIV/0!</v>
      </c>
      <c r="BD59" s="11" t="e">
        <f>+AX59*#REF!</f>
        <v>#DIV/0!</v>
      </c>
      <c r="BE59" s="11" t="e">
        <f>+AY59*#REF!</f>
        <v>#DIV/0!</v>
      </c>
      <c r="BF59" s="11" t="e">
        <f>+AZ59*#REF!</f>
        <v>#DIV/0!</v>
      </c>
      <c r="BH59" s="11" t="e">
        <f t="shared" si="60"/>
        <v>#DIV/0!</v>
      </c>
      <c r="BI59" s="11" t="e">
        <f t="shared" si="61"/>
        <v>#DIV/0!</v>
      </c>
    </row>
    <row r="60" spans="2:61" hidden="1">
      <c r="B60" s="12">
        <v>39</v>
      </c>
      <c r="C60" s="36"/>
      <c r="D60" s="36"/>
      <c r="E60" s="4"/>
      <c r="F60" s="9"/>
      <c r="G60" s="10" t="e">
        <f>+#REF!*F60</f>
        <v>#REF!</v>
      </c>
      <c r="H60" s="9"/>
      <c r="I60" s="10" t="e">
        <f>+#REF!*H60</f>
        <v>#REF!</v>
      </c>
      <c r="J60" s="9"/>
      <c r="K60" s="10" t="e">
        <f>+#REF!*J60</f>
        <v>#REF!</v>
      </c>
      <c r="L60" s="10"/>
      <c r="M60" s="10">
        <f t="shared" si="5"/>
        <v>0</v>
      </c>
      <c r="N60" s="9"/>
      <c r="O60" s="10">
        <f t="shared" si="6"/>
        <v>0</v>
      </c>
      <c r="P60" s="98"/>
      <c r="Q60" s="98"/>
      <c r="R60" s="98"/>
      <c r="S60" s="98"/>
      <c r="T60" s="98"/>
      <c r="U60" s="98"/>
      <c r="W60" s="1">
        <f t="shared" si="52"/>
        <v>0</v>
      </c>
      <c r="X60" s="1">
        <f t="shared" si="53"/>
        <v>0</v>
      </c>
      <c r="Y60" s="1">
        <f t="shared" si="54"/>
        <v>0</v>
      </c>
      <c r="Z60" s="1">
        <f t="shared" si="55"/>
        <v>0</v>
      </c>
      <c r="AA60" s="1">
        <f t="shared" si="56"/>
        <v>0</v>
      </c>
      <c r="AB60" s="103"/>
      <c r="AC60" s="103"/>
      <c r="AD60" s="103"/>
      <c r="AE60" s="3"/>
      <c r="AF60" s="1">
        <f t="array" ref="AF60">+MIN(IF(W60:AA60&gt;0,W60:AA60))</f>
        <v>0</v>
      </c>
      <c r="AG60" s="1">
        <f t="array" ref="AG60">MAX(IF(W60:AA60&gt;0,W60:AA60))</f>
        <v>0</v>
      </c>
      <c r="AH60" s="2" t="e">
        <f t="array" ref="AH60">AVERAGE(IF(W60:AA60&gt;0,W60:AA60))</f>
        <v>#DIV/0!</v>
      </c>
      <c r="AI60" s="2" t="e">
        <f t="array" ref="AI60">STDEVA(IF(W60:AA60&gt;0,W60:AA60))</f>
        <v>#DIV/0!</v>
      </c>
      <c r="AJ60" s="2" t="e">
        <f t="shared" si="57"/>
        <v>#DIV/0!</v>
      </c>
      <c r="AK60" s="2" t="e">
        <f t="shared" si="58"/>
        <v>#DIV/0!</v>
      </c>
      <c r="AL60" s="3"/>
      <c r="AM60" s="2" t="e">
        <f t="shared" si="62"/>
        <v>#DIV/0!</v>
      </c>
      <c r="AN60" s="2" t="e">
        <f t="shared" si="63"/>
        <v>#DIV/0!</v>
      </c>
      <c r="AO60" s="2" t="e">
        <f t="shared" si="64"/>
        <v>#DIV/0!</v>
      </c>
      <c r="AP60" s="2" t="e">
        <f t="shared" si="65"/>
        <v>#DIV/0!</v>
      </c>
      <c r="AQ60" s="2" t="e">
        <f t="shared" si="66"/>
        <v>#DIV/0!</v>
      </c>
      <c r="AR60" s="3"/>
      <c r="AS60" s="3"/>
      <c r="AT60" s="3"/>
      <c r="AV60" s="75" t="e">
        <f t="shared" si="32"/>
        <v>#DIV/0!</v>
      </c>
      <c r="AW60" s="68" t="e">
        <f t="shared" si="26"/>
        <v>#DIV/0!</v>
      </c>
      <c r="AX60" s="68" t="e">
        <f t="shared" si="27"/>
        <v>#DIV/0!</v>
      </c>
      <c r="AY60" s="68" t="e">
        <f t="shared" si="28"/>
        <v>#DIV/0!</v>
      </c>
      <c r="AZ60" s="69" t="e">
        <f t="shared" si="29"/>
        <v>#DIV/0!</v>
      </c>
      <c r="BB60" s="11" t="e">
        <f>+AV60*#REF!</f>
        <v>#DIV/0!</v>
      </c>
      <c r="BC60" s="11" t="e">
        <f>+AW60*#REF!</f>
        <v>#DIV/0!</v>
      </c>
      <c r="BD60" s="11" t="e">
        <f>+AX60*#REF!</f>
        <v>#DIV/0!</v>
      </c>
      <c r="BE60" s="11" t="e">
        <f>+AY60*#REF!</f>
        <v>#DIV/0!</v>
      </c>
      <c r="BF60" s="11" t="e">
        <f>+AZ60*#REF!</f>
        <v>#DIV/0!</v>
      </c>
      <c r="BH60" s="11" t="e">
        <f t="shared" si="60"/>
        <v>#DIV/0!</v>
      </c>
      <c r="BI60" s="11" t="e">
        <f t="shared" si="61"/>
        <v>#DIV/0!</v>
      </c>
    </row>
    <row r="61" spans="2:61" hidden="1">
      <c r="B61" s="12">
        <v>40</v>
      </c>
      <c r="C61" s="36"/>
      <c r="D61" s="36"/>
      <c r="E61" s="4"/>
      <c r="F61" s="9"/>
      <c r="G61" s="10" t="e">
        <f>+#REF!*F61</f>
        <v>#REF!</v>
      </c>
      <c r="H61" s="9"/>
      <c r="I61" s="10" t="e">
        <f>+#REF!*H61</f>
        <v>#REF!</v>
      </c>
      <c r="J61" s="9"/>
      <c r="K61" s="10" t="e">
        <f>+#REF!*J61</f>
        <v>#REF!</v>
      </c>
      <c r="L61" s="10"/>
      <c r="M61" s="10">
        <f t="shared" si="5"/>
        <v>0</v>
      </c>
      <c r="N61" s="9"/>
      <c r="O61" s="10">
        <f t="shared" si="6"/>
        <v>0</v>
      </c>
      <c r="P61" s="98"/>
      <c r="Q61" s="98"/>
      <c r="R61" s="98"/>
      <c r="S61" s="98"/>
      <c r="T61" s="98"/>
      <c r="U61" s="98"/>
      <c r="W61" s="1">
        <f t="shared" ref="W61:W92" si="67">+F61</f>
        <v>0</v>
      </c>
      <c r="X61" s="1">
        <f t="shared" ref="X61:X92" si="68">+H61</f>
        <v>0</v>
      </c>
      <c r="Y61" s="1">
        <f t="shared" ref="Y61:Y92" si="69">+J61</f>
        <v>0</v>
      </c>
      <c r="Z61" s="1">
        <f t="shared" si="55"/>
        <v>0</v>
      </c>
      <c r="AA61" s="1">
        <f t="shared" si="56"/>
        <v>0</v>
      </c>
      <c r="AB61" s="103"/>
      <c r="AC61" s="103"/>
      <c r="AD61" s="103"/>
      <c r="AE61" s="3"/>
      <c r="AF61" s="1">
        <f t="array" ref="AF61">+MIN(IF(W61:AA61&gt;0,W61:AA61))</f>
        <v>0</v>
      </c>
      <c r="AG61" s="1">
        <f t="array" ref="AG61">MAX(IF(W61:AA61&gt;0,W61:AA61))</f>
        <v>0</v>
      </c>
      <c r="AH61" s="2" t="e">
        <f t="array" ref="AH61">AVERAGE(IF(W61:AA61&gt;0,W61:AA61))</f>
        <v>#DIV/0!</v>
      </c>
      <c r="AI61" s="2" t="e">
        <f t="array" ref="AI61">STDEVA(IF(W61:AA61&gt;0,W61:AA61))</f>
        <v>#DIV/0!</v>
      </c>
      <c r="AJ61" s="2" t="e">
        <f t="shared" si="57"/>
        <v>#DIV/0!</v>
      </c>
      <c r="AK61" s="2" t="e">
        <f t="shared" si="58"/>
        <v>#DIV/0!</v>
      </c>
      <c r="AL61" s="3"/>
      <c r="AM61" s="2" t="e">
        <f t="shared" si="62"/>
        <v>#DIV/0!</v>
      </c>
      <c r="AN61" s="2" t="e">
        <f t="shared" si="63"/>
        <v>#DIV/0!</v>
      </c>
      <c r="AO61" s="2" t="e">
        <f t="shared" si="64"/>
        <v>#DIV/0!</v>
      </c>
      <c r="AP61" s="2" t="e">
        <f t="shared" si="65"/>
        <v>#DIV/0!</v>
      </c>
      <c r="AQ61" s="2" t="e">
        <f t="shared" si="66"/>
        <v>#DIV/0!</v>
      </c>
      <c r="AR61" s="3"/>
      <c r="AS61" s="3"/>
      <c r="AT61" s="3"/>
      <c r="AV61" s="75" t="e">
        <f t="shared" si="32"/>
        <v>#DIV/0!</v>
      </c>
      <c r="AW61" s="68" t="e">
        <f t="shared" si="26"/>
        <v>#DIV/0!</v>
      </c>
      <c r="AX61" s="68" t="e">
        <f t="shared" si="27"/>
        <v>#DIV/0!</v>
      </c>
      <c r="AY61" s="68" t="e">
        <f t="shared" si="28"/>
        <v>#DIV/0!</v>
      </c>
      <c r="AZ61" s="69" t="e">
        <f t="shared" si="29"/>
        <v>#DIV/0!</v>
      </c>
      <c r="BB61" s="11" t="e">
        <f>+AV61*#REF!</f>
        <v>#DIV/0!</v>
      </c>
      <c r="BC61" s="11" t="e">
        <f>+AW61*#REF!</f>
        <v>#DIV/0!</v>
      </c>
      <c r="BD61" s="11" t="e">
        <f>+AX61*#REF!</f>
        <v>#DIV/0!</v>
      </c>
      <c r="BE61" s="11" t="e">
        <f>+AY61*#REF!</f>
        <v>#DIV/0!</v>
      </c>
      <c r="BF61" s="11" t="e">
        <f>+AZ61*#REF!</f>
        <v>#DIV/0!</v>
      </c>
      <c r="BH61" s="11" t="e">
        <f t="shared" si="60"/>
        <v>#DIV/0!</v>
      </c>
      <c r="BI61" s="11" t="e">
        <f t="shared" si="61"/>
        <v>#DIV/0!</v>
      </c>
    </row>
    <row r="62" spans="2:61" hidden="1">
      <c r="B62" s="12">
        <v>41</v>
      </c>
      <c r="C62" s="36"/>
      <c r="D62" s="36"/>
      <c r="E62" s="4"/>
      <c r="F62" s="9"/>
      <c r="G62" s="10" t="e">
        <f>+#REF!*F62</f>
        <v>#REF!</v>
      </c>
      <c r="H62" s="9"/>
      <c r="I62" s="10" t="e">
        <f>+#REF!*H62</f>
        <v>#REF!</v>
      </c>
      <c r="J62" s="9"/>
      <c r="K62" s="10" t="e">
        <f>+#REF!*J62</f>
        <v>#REF!</v>
      </c>
      <c r="L62" s="10"/>
      <c r="M62" s="10">
        <f t="shared" si="5"/>
        <v>0</v>
      </c>
      <c r="N62" s="9"/>
      <c r="O62" s="10">
        <f t="shared" si="6"/>
        <v>0</v>
      </c>
      <c r="P62" s="98"/>
      <c r="Q62" s="98"/>
      <c r="R62" s="98"/>
      <c r="S62" s="98"/>
      <c r="T62" s="98"/>
      <c r="U62" s="98"/>
      <c r="W62" s="1">
        <f t="shared" si="67"/>
        <v>0</v>
      </c>
      <c r="X62" s="1">
        <f t="shared" si="68"/>
        <v>0</v>
      </c>
      <c r="Y62" s="1">
        <f t="shared" si="69"/>
        <v>0</v>
      </c>
      <c r="Z62" s="1">
        <f t="shared" si="55"/>
        <v>0</v>
      </c>
      <c r="AA62" s="1">
        <f t="shared" si="56"/>
        <v>0</v>
      </c>
      <c r="AB62" s="103"/>
      <c r="AC62" s="103"/>
      <c r="AD62" s="103"/>
      <c r="AE62" s="3"/>
      <c r="AF62" s="1">
        <f t="array" ref="AF62">+MIN(IF(W62:AA62&gt;0,W62:AA62))</f>
        <v>0</v>
      </c>
      <c r="AG62" s="1">
        <f t="array" ref="AG62">MAX(IF(W62:AA62&gt;0,W62:AA62))</f>
        <v>0</v>
      </c>
      <c r="AH62" s="2" t="e">
        <f t="array" ref="AH62">AVERAGE(IF(W62:AA62&gt;0,W62:AA62))</f>
        <v>#DIV/0!</v>
      </c>
      <c r="AI62" s="2" t="e">
        <f t="array" ref="AI62">STDEVA(IF(W62:AA62&gt;0,W62:AA62))</f>
        <v>#DIV/0!</v>
      </c>
      <c r="AJ62" s="2" t="e">
        <f t="shared" si="57"/>
        <v>#DIV/0!</v>
      </c>
      <c r="AK62" s="2" t="e">
        <f t="shared" si="58"/>
        <v>#DIV/0!</v>
      </c>
      <c r="AL62" s="3"/>
      <c r="AM62" s="2" t="e">
        <f t="shared" si="62"/>
        <v>#DIV/0!</v>
      </c>
      <c r="AN62" s="2" t="e">
        <f t="shared" si="63"/>
        <v>#DIV/0!</v>
      </c>
      <c r="AO62" s="2" t="e">
        <f t="shared" si="64"/>
        <v>#DIV/0!</v>
      </c>
      <c r="AP62" s="2" t="e">
        <f t="shared" si="65"/>
        <v>#DIV/0!</v>
      </c>
      <c r="AQ62" s="2" t="e">
        <f t="shared" si="66"/>
        <v>#DIV/0!</v>
      </c>
      <c r="AR62" s="3"/>
      <c r="AS62" s="3"/>
      <c r="AT62" s="3"/>
      <c r="AV62" s="75" t="e">
        <f t="shared" si="32"/>
        <v>#DIV/0!</v>
      </c>
      <c r="AW62" s="68" t="e">
        <f t="shared" si="26"/>
        <v>#DIV/0!</v>
      </c>
      <c r="AX62" s="68" t="e">
        <f t="shared" si="27"/>
        <v>#DIV/0!</v>
      </c>
      <c r="AY62" s="68" t="e">
        <f t="shared" si="28"/>
        <v>#DIV/0!</v>
      </c>
      <c r="AZ62" s="69" t="e">
        <f t="shared" si="29"/>
        <v>#DIV/0!</v>
      </c>
      <c r="BB62" s="11" t="e">
        <f>+AV62*#REF!</f>
        <v>#DIV/0!</v>
      </c>
      <c r="BC62" s="11" t="e">
        <f>+AW62*#REF!</f>
        <v>#DIV/0!</v>
      </c>
      <c r="BD62" s="11" t="e">
        <f>+AX62*#REF!</f>
        <v>#DIV/0!</v>
      </c>
      <c r="BE62" s="11" t="e">
        <f>+AY62*#REF!</f>
        <v>#DIV/0!</v>
      </c>
      <c r="BF62" s="11" t="e">
        <f>+AZ62*#REF!</f>
        <v>#DIV/0!</v>
      </c>
      <c r="BH62" s="11" t="e">
        <f t="shared" si="60"/>
        <v>#DIV/0!</v>
      </c>
      <c r="BI62" s="11" t="e">
        <f t="shared" si="61"/>
        <v>#DIV/0!</v>
      </c>
    </row>
    <row r="63" spans="2:61" hidden="1">
      <c r="B63" s="12">
        <v>42</v>
      </c>
      <c r="C63" s="36"/>
      <c r="D63" s="36"/>
      <c r="E63" s="4"/>
      <c r="F63" s="9"/>
      <c r="G63" s="10" t="e">
        <f>+#REF!*F63</f>
        <v>#REF!</v>
      </c>
      <c r="H63" s="9"/>
      <c r="I63" s="10" t="e">
        <f>+#REF!*H63</f>
        <v>#REF!</v>
      </c>
      <c r="J63" s="9"/>
      <c r="K63" s="10" t="e">
        <f>+#REF!*J63</f>
        <v>#REF!</v>
      </c>
      <c r="L63" s="10"/>
      <c r="M63" s="10">
        <f t="shared" si="5"/>
        <v>0</v>
      </c>
      <c r="N63" s="9"/>
      <c r="O63" s="10">
        <f t="shared" si="6"/>
        <v>0</v>
      </c>
      <c r="P63" s="98"/>
      <c r="Q63" s="98"/>
      <c r="R63" s="98"/>
      <c r="S63" s="98"/>
      <c r="T63" s="98"/>
      <c r="U63" s="98"/>
      <c r="W63" s="1">
        <f t="shared" si="67"/>
        <v>0</v>
      </c>
      <c r="X63" s="1">
        <f t="shared" si="68"/>
        <v>0</v>
      </c>
      <c r="Y63" s="1">
        <f t="shared" si="69"/>
        <v>0</v>
      </c>
      <c r="Z63" s="1">
        <f t="shared" si="55"/>
        <v>0</v>
      </c>
      <c r="AA63" s="1">
        <f t="shared" si="56"/>
        <v>0</v>
      </c>
      <c r="AB63" s="103"/>
      <c r="AC63" s="103"/>
      <c r="AD63" s="103"/>
      <c r="AE63" s="3"/>
      <c r="AF63" s="1">
        <f t="array" ref="AF63">+MIN(IF(W63:AA63&gt;0,W63:AA63))</f>
        <v>0</v>
      </c>
      <c r="AG63" s="1">
        <f t="array" ref="AG63">MAX(IF(W63:AA63&gt;0,W63:AA63))</f>
        <v>0</v>
      </c>
      <c r="AH63" s="2" t="e">
        <f t="array" ref="AH63">AVERAGE(IF(W63:AA63&gt;0,W63:AA63))</f>
        <v>#DIV/0!</v>
      </c>
      <c r="AI63" s="2" t="e">
        <f t="array" ref="AI63">STDEVA(IF(W63:AA63&gt;0,W63:AA63))</f>
        <v>#DIV/0!</v>
      </c>
      <c r="AJ63" s="2" t="e">
        <f t="shared" si="57"/>
        <v>#DIV/0!</v>
      </c>
      <c r="AK63" s="2" t="e">
        <f t="shared" si="58"/>
        <v>#DIV/0!</v>
      </c>
      <c r="AL63" s="3"/>
      <c r="AM63" s="2" t="e">
        <f t="shared" si="62"/>
        <v>#DIV/0!</v>
      </c>
      <c r="AN63" s="2" t="e">
        <f t="shared" si="63"/>
        <v>#DIV/0!</v>
      </c>
      <c r="AO63" s="2" t="e">
        <f t="shared" si="64"/>
        <v>#DIV/0!</v>
      </c>
      <c r="AP63" s="2" t="e">
        <f t="shared" si="65"/>
        <v>#DIV/0!</v>
      </c>
      <c r="AQ63" s="2" t="e">
        <f t="shared" si="66"/>
        <v>#DIV/0!</v>
      </c>
      <c r="AR63" s="3"/>
      <c r="AS63" s="3"/>
      <c r="AT63" s="3"/>
      <c r="AV63" s="75" t="e">
        <f t="shared" si="32"/>
        <v>#DIV/0!</v>
      </c>
      <c r="AW63" s="68" t="e">
        <f t="shared" si="26"/>
        <v>#DIV/0!</v>
      </c>
      <c r="AX63" s="68" t="e">
        <f t="shared" si="27"/>
        <v>#DIV/0!</v>
      </c>
      <c r="AY63" s="68" t="e">
        <f t="shared" si="28"/>
        <v>#DIV/0!</v>
      </c>
      <c r="AZ63" s="69" t="e">
        <f t="shared" si="29"/>
        <v>#DIV/0!</v>
      </c>
      <c r="BB63" s="11" t="e">
        <f>+AV63*#REF!</f>
        <v>#DIV/0!</v>
      </c>
      <c r="BC63" s="11" t="e">
        <f>+AW63*#REF!</f>
        <v>#DIV/0!</v>
      </c>
      <c r="BD63" s="11" t="e">
        <f>+AX63*#REF!</f>
        <v>#DIV/0!</v>
      </c>
      <c r="BE63" s="11" t="e">
        <f>+AY63*#REF!</f>
        <v>#DIV/0!</v>
      </c>
      <c r="BF63" s="11" t="e">
        <f>+AZ63*#REF!</f>
        <v>#DIV/0!</v>
      </c>
      <c r="BH63" s="11" t="e">
        <f t="shared" si="60"/>
        <v>#DIV/0!</v>
      </c>
      <c r="BI63" s="11" t="e">
        <f t="shared" si="61"/>
        <v>#DIV/0!</v>
      </c>
    </row>
    <row r="64" spans="2:61" hidden="1">
      <c r="B64" s="12">
        <v>43</v>
      </c>
      <c r="C64" s="36"/>
      <c r="D64" s="36"/>
      <c r="E64" s="4"/>
      <c r="F64" s="9"/>
      <c r="G64" s="10" t="e">
        <f>+#REF!*F64</f>
        <v>#REF!</v>
      </c>
      <c r="H64" s="9"/>
      <c r="I64" s="10" t="e">
        <f>+#REF!*H64</f>
        <v>#REF!</v>
      </c>
      <c r="J64" s="9"/>
      <c r="K64" s="10" t="e">
        <f>+#REF!*J64</f>
        <v>#REF!</v>
      </c>
      <c r="L64" s="10"/>
      <c r="M64" s="10">
        <f t="shared" si="5"/>
        <v>0</v>
      </c>
      <c r="N64" s="9"/>
      <c r="O64" s="10">
        <f t="shared" si="6"/>
        <v>0</v>
      </c>
      <c r="P64" s="98"/>
      <c r="Q64" s="98"/>
      <c r="R64" s="98"/>
      <c r="S64" s="98"/>
      <c r="T64" s="98"/>
      <c r="U64" s="98"/>
      <c r="W64" s="1">
        <f t="shared" si="67"/>
        <v>0</v>
      </c>
      <c r="X64" s="1">
        <f t="shared" si="68"/>
        <v>0</v>
      </c>
      <c r="Y64" s="1">
        <f t="shared" si="69"/>
        <v>0</v>
      </c>
      <c r="Z64" s="1">
        <f t="shared" si="55"/>
        <v>0</v>
      </c>
      <c r="AA64" s="1">
        <f t="shared" si="56"/>
        <v>0</v>
      </c>
      <c r="AB64" s="103"/>
      <c r="AC64" s="103"/>
      <c r="AD64" s="103"/>
      <c r="AE64" s="3"/>
      <c r="AF64" s="1">
        <f t="array" ref="AF64">+MIN(IF(W64:AA64&gt;0,W64:AA64))</f>
        <v>0</v>
      </c>
      <c r="AG64" s="1">
        <f t="array" ref="AG64">MAX(IF(W64:AA64&gt;0,W64:AA64))</f>
        <v>0</v>
      </c>
      <c r="AH64" s="2" t="e">
        <f t="array" ref="AH64">AVERAGE(IF(W64:AA64&gt;0,W64:AA64))</f>
        <v>#DIV/0!</v>
      </c>
      <c r="AI64" s="2" t="e">
        <f t="array" ref="AI64">STDEVA(IF(W64:AA64&gt;0,W64:AA64))</f>
        <v>#DIV/0!</v>
      </c>
      <c r="AJ64" s="2" t="e">
        <f t="shared" si="57"/>
        <v>#DIV/0!</v>
      </c>
      <c r="AK64" s="2" t="e">
        <f t="shared" si="58"/>
        <v>#DIV/0!</v>
      </c>
      <c r="AL64" s="3"/>
      <c r="AM64" s="2" t="e">
        <f t="shared" si="62"/>
        <v>#DIV/0!</v>
      </c>
      <c r="AN64" s="2" t="e">
        <f t="shared" si="63"/>
        <v>#DIV/0!</v>
      </c>
      <c r="AO64" s="2" t="e">
        <f t="shared" si="64"/>
        <v>#DIV/0!</v>
      </c>
      <c r="AP64" s="2" t="e">
        <f t="shared" si="65"/>
        <v>#DIV/0!</v>
      </c>
      <c r="AQ64" s="2" t="e">
        <f t="shared" si="66"/>
        <v>#DIV/0!</v>
      </c>
      <c r="AR64" s="3"/>
      <c r="AS64" s="3"/>
      <c r="AT64" s="3"/>
      <c r="AV64" s="75" t="e">
        <f t="shared" si="32"/>
        <v>#DIV/0!</v>
      </c>
      <c r="AW64" s="68" t="e">
        <f t="shared" si="26"/>
        <v>#DIV/0!</v>
      </c>
      <c r="AX64" s="68" t="e">
        <f t="shared" si="27"/>
        <v>#DIV/0!</v>
      </c>
      <c r="AY64" s="68" t="e">
        <f t="shared" si="28"/>
        <v>#DIV/0!</v>
      </c>
      <c r="AZ64" s="69" t="e">
        <f t="shared" si="29"/>
        <v>#DIV/0!</v>
      </c>
      <c r="BB64" s="11" t="e">
        <f>+AV64*#REF!</f>
        <v>#DIV/0!</v>
      </c>
      <c r="BC64" s="11" t="e">
        <f>+AW64*#REF!</f>
        <v>#DIV/0!</v>
      </c>
      <c r="BD64" s="11" t="e">
        <f>+AX64*#REF!</f>
        <v>#DIV/0!</v>
      </c>
      <c r="BE64" s="11" t="e">
        <f>+AY64*#REF!</f>
        <v>#DIV/0!</v>
      </c>
      <c r="BF64" s="11" t="e">
        <f>+AZ64*#REF!</f>
        <v>#DIV/0!</v>
      </c>
      <c r="BH64" s="11" t="e">
        <f t="shared" si="60"/>
        <v>#DIV/0!</v>
      </c>
      <c r="BI64" s="11" t="e">
        <f t="shared" si="61"/>
        <v>#DIV/0!</v>
      </c>
    </row>
    <row r="65" spans="2:61" hidden="1">
      <c r="B65" s="12">
        <v>44</v>
      </c>
      <c r="C65" s="36"/>
      <c r="D65" s="36"/>
      <c r="E65" s="4"/>
      <c r="F65" s="9"/>
      <c r="G65" s="10" t="e">
        <f>+#REF!*F65</f>
        <v>#REF!</v>
      </c>
      <c r="H65" s="9"/>
      <c r="I65" s="10" t="e">
        <f>+#REF!*H65</f>
        <v>#REF!</v>
      </c>
      <c r="J65" s="9"/>
      <c r="K65" s="10" t="e">
        <f>+#REF!*J65</f>
        <v>#REF!</v>
      </c>
      <c r="L65" s="10"/>
      <c r="M65" s="10">
        <f t="shared" si="5"/>
        <v>0</v>
      </c>
      <c r="N65" s="9"/>
      <c r="O65" s="10">
        <f t="shared" si="6"/>
        <v>0</v>
      </c>
      <c r="P65" s="98"/>
      <c r="Q65" s="98"/>
      <c r="R65" s="98"/>
      <c r="S65" s="98"/>
      <c r="T65" s="98"/>
      <c r="U65" s="98"/>
      <c r="W65" s="1">
        <f t="shared" si="67"/>
        <v>0</v>
      </c>
      <c r="X65" s="1">
        <f t="shared" si="68"/>
        <v>0</v>
      </c>
      <c r="Y65" s="1">
        <f t="shared" si="69"/>
        <v>0</v>
      </c>
      <c r="Z65" s="1">
        <f t="shared" si="55"/>
        <v>0</v>
      </c>
      <c r="AA65" s="1">
        <f t="shared" si="56"/>
        <v>0</v>
      </c>
      <c r="AB65" s="103"/>
      <c r="AC65" s="103"/>
      <c r="AD65" s="103"/>
      <c r="AE65" s="3"/>
      <c r="AF65" s="1">
        <f t="array" ref="AF65">+MIN(IF(W65:AA65&gt;0,W65:AA65))</f>
        <v>0</v>
      </c>
      <c r="AG65" s="1">
        <f t="array" ref="AG65">MAX(IF(W65:AA65&gt;0,W65:AA65))</f>
        <v>0</v>
      </c>
      <c r="AH65" s="2" t="e">
        <f t="array" ref="AH65">AVERAGE(IF(W65:AA65&gt;0,W65:AA65))</f>
        <v>#DIV/0!</v>
      </c>
      <c r="AI65" s="2" t="e">
        <f t="array" ref="AI65">STDEVA(IF(W65:AA65&gt;0,W65:AA65))</f>
        <v>#DIV/0!</v>
      </c>
      <c r="AJ65" s="2" t="e">
        <f t="shared" si="57"/>
        <v>#DIV/0!</v>
      </c>
      <c r="AK65" s="2" t="e">
        <f t="shared" si="58"/>
        <v>#DIV/0!</v>
      </c>
      <c r="AL65" s="3"/>
      <c r="AM65" s="2" t="e">
        <f t="shared" si="62"/>
        <v>#DIV/0!</v>
      </c>
      <c r="AN65" s="2" t="e">
        <f t="shared" si="63"/>
        <v>#DIV/0!</v>
      </c>
      <c r="AO65" s="2" t="e">
        <f t="shared" si="64"/>
        <v>#DIV/0!</v>
      </c>
      <c r="AP65" s="2" t="e">
        <f t="shared" si="65"/>
        <v>#DIV/0!</v>
      </c>
      <c r="AQ65" s="2" t="e">
        <f t="shared" si="66"/>
        <v>#DIV/0!</v>
      </c>
      <c r="AR65" s="3"/>
      <c r="AS65" s="3"/>
      <c r="AT65" s="3"/>
      <c r="AV65" s="75" t="e">
        <f t="shared" si="32"/>
        <v>#DIV/0!</v>
      </c>
      <c r="AW65" s="68" t="e">
        <f t="shared" si="26"/>
        <v>#DIV/0!</v>
      </c>
      <c r="AX65" s="68" t="e">
        <f t="shared" si="27"/>
        <v>#DIV/0!</v>
      </c>
      <c r="AY65" s="68" t="e">
        <f t="shared" si="28"/>
        <v>#DIV/0!</v>
      </c>
      <c r="AZ65" s="69" t="e">
        <f t="shared" si="29"/>
        <v>#DIV/0!</v>
      </c>
      <c r="BB65" s="11" t="e">
        <f>+AV65*#REF!</f>
        <v>#DIV/0!</v>
      </c>
      <c r="BC65" s="11" t="e">
        <f>+AW65*#REF!</f>
        <v>#DIV/0!</v>
      </c>
      <c r="BD65" s="11" t="e">
        <f>+AX65*#REF!</f>
        <v>#DIV/0!</v>
      </c>
      <c r="BE65" s="11" t="e">
        <f>+AY65*#REF!</f>
        <v>#DIV/0!</v>
      </c>
      <c r="BF65" s="11" t="e">
        <f>+AZ65*#REF!</f>
        <v>#DIV/0!</v>
      </c>
      <c r="BH65" s="11" t="e">
        <f t="shared" si="60"/>
        <v>#DIV/0!</v>
      </c>
      <c r="BI65" s="11" t="e">
        <f t="shared" si="61"/>
        <v>#DIV/0!</v>
      </c>
    </row>
    <row r="66" spans="2:61" hidden="1">
      <c r="B66" s="12">
        <v>45</v>
      </c>
      <c r="C66" s="36"/>
      <c r="D66" s="36"/>
      <c r="E66" s="4"/>
      <c r="F66" s="9"/>
      <c r="G66" s="10" t="e">
        <f>+#REF!*F66</f>
        <v>#REF!</v>
      </c>
      <c r="H66" s="9"/>
      <c r="I66" s="10" t="e">
        <f>+#REF!*H66</f>
        <v>#REF!</v>
      </c>
      <c r="J66" s="9"/>
      <c r="K66" s="10" t="e">
        <f>+#REF!*J66</f>
        <v>#REF!</v>
      </c>
      <c r="L66" s="10"/>
      <c r="M66" s="10">
        <f t="shared" si="5"/>
        <v>0</v>
      </c>
      <c r="N66" s="9"/>
      <c r="O66" s="10">
        <f t="shared" si="6"/>
        <v>0</v>
      </c>
      <c r="P66" s="98"/>
      <c r="Q66" s="98"/>
      <c r="R66" s="98"/>
      <c r="S66" s="98"/>
      <c r="T66" s="98"/>
      <c r="U66" s="98"/>
      <c r="W66" s="1">
        <f t="shared" si="67"/>
        <v>0</v>
      </c>
      <c r="X66" s="1">
        <f t="shared" si="68"/>
        <v>0</v>
      </c>
      <c r="Y66" s="1">
        <f t="shared" si="69"/>
        <v>0</v>
      </c>
      <c r="Z66" s="1">
        <f t="shared" si="55"/>
        <v>0</v>
      </c>
      <c r="AA66" s="1">
        <f t="shared" si="56"/>
        <v>0</v>
      </c>
      <c r="AB66" s="103"/>
      <c r="AC66" s="103"/>
      <c r="AD66" s="103"/>
      <c r="AE66" s="3"/>
      <c r="AF66" s="1">
        <f t="array" ref="AF66">+MIN(IF(W66:AA66&gt;0,W66:AA66))</f>
        <v>0</v>
      </c>
      <c r="AG66" s="1">
        <f t="array" ref="AG66">MAX(IF(W66:AA66&gt;0,W66:AA66))</f>
        <v>0</v>
      </c>
      <c r="AH66" s="2" t="e">
        <f t="array" ref="AH66">AVERAGE(IF(W66:AA66&gt;0,W66:AA66))</f>
        <v>#DIV/0!</v>
      </c>
      <c r="AI66" s="2" t="e">
        <f t="array" ref="AI66">STDEVA(IF(W66:AA66&gt;0,W66:AA66))</f>
        <v>#DIV/0!</v>
      </c>
      <c r="AJ66" s="2" t="e">
        <f t="shared" si="57"/>
        <v>#DIV/0!</v>
      </c>
      <c r="AK66" s="2" t="e">
        <f t="shared" si="58"/>
        <v>#DIV/0!</v>
      </c>
      <c r="AL66" s="3"/>
      <c r="AM66" s="2" t="e">
        <f t="shared" si="62"/>
        <v>#DIV/0!</v>
      </c>
      <c r="AN66" s="2" t="e">
        <f t="shared" si="63"/>
        <v>#DIV/0!</v>
      </c>
      <c r="AO66" s="2" t="e">
        <f t="shared" si="64"/>
        <v>#DIV/0!</v>
      </c>
      <c r="AP66" s="2" t="e">
        <f t="shared" si="65"/>
        <v>#DIV/0!</v>
      </c>
      <c r="AQ66" s="2" t="e">
        <f t="shared" si="66"/>
        <v>#DIV/0!</v>
      </c>
      <c r="AR66" s="3"/>
      <c r="AS66" s="3"/>
      <c r="AT66" s="3"/>
      <c r="AV66" s="75" t="e">
        <f t="shared" si="32"/>
        <v>#DIV/0!</v>
      </c>
      <c r="AW66" s="68" t="e">
        <f t="shared" si="26"/>
        <v>#DIV/0!</v>
      </c>
      <c r="AX66" s="68" t="e">
        <f t="shared" si="27"/>
        <v>#DIV/0!</v>
      </c>
      <c r="AY66" s="68" t="e">
        <f t="shared" si="28"/>
        <v>#DIV/0!</v>
      </c>
      <c r="AZ66" s="69" t="e">
        <f t="shared" si="29"/>
        <v>#DIV/0!</v>
      </c>
      <c r="BB66" s="11" t="e">
        <f>+AV66*#REF!</f>
        <v>#DIV/0!</v>
      </c>
      <c r="BC66" s="11" t="e">
        <f>+AW66*#REF!</f>
        <v>#DIV/0!</v>
      </c>
      <c r="BD66" s="11" t="e">
        <f>+AX66*#REF!</f>
        <v>#DIV/0!</v>
      </c>
      <c r="BE66" s="11" t="e">
        <f>+AY66*#REF!</f>
        <v>#DIV/0!</v>
      </c>
      <c r="BF66" s="11" t="e">
        <f>+AZ66*#REF!</f>
        <v>#DIV/0!</v>
      </c>
      <c r="BH66" s="11" t="e">
        <f t="shared" si="60"/>
        <v>#DIV/0!</v>
      </c>
      <c r="BI66" s="11" t="e">
        <f t="shared" si="61"/>
        <v>#DIV/0!</v>
      </c>
    </row>
    <row r="67" spans="2:61" hidden="1">
      <c r="B67" s="12">
        <v>46</v>
      </c>
      <c r="C67" s="36"/>
      <c r="D67" s="36"/>
      <c r="E67" s="4"/>
      <c r="F67" s="9"/>
      <c r="G67" s="10" t="e">
        <f>+#REF!*F67</f>
        <v>#REF!</v>
      </c>
      <c r="H67" s="9"/>
      <c r="I67" s="10" t="e">
        <f>+#REF!*H67</f>
        <v>#REF!</v>
      </c>
      <c r="J67" s="9"/>
      <c r="K67" s="10" t="e">
        <f>+#REF!*J67</f>
        <v>#REF!</v>
      </c>
      <c r="L67" s="10"/>
      <c r="M67" s="10">
        <f t="shared" si="5"/>
        <v>0</v>
      </c>
      <c r="N67" s="9"/>
      <c r="O67" s="10">
        <f t="shared" si="6"/>
        <v>0</v>
      </c>
      <c r="P67" s="98"/>
      <c r="Q67" s="98"/>
      <c r="R67" s="98"/>
      <c r="S67" s="98"/>
      <c r="T67" s="98"/>
      <c r="U67" s="98"/>
      <c r="W67" s="1">
        <f t="shared" si="67"/>
        <v>0</v>
      </c>
      <c r="X67" s="1">
        <f t="shared" si="68"/>
        <v>0</v>
      </c>
      <c r="Y67" s="1">
        <f t="shared" si="69"/>
        <v>0</v>
      </c>
      <c r="Z67" s="1">
        <f t="shared" si="55"/>
        <v>0</v>
      </c>
      <c r="AA67" s="1">
        <f t="shared" si="56"/>
        <v>0</v>
      </c>
      <c r="AB67" s="103"/>
      <c r="AC67" s="103"/>
      <c r="AD67" s="103"/>
      <c r="AE67" s="3"/>
      <c r="AF67" s="1">
        <f t="array" ref="AF67">+MIN(IF(W67:AA67&gt;0,W67:AA67))</f>
        <v>0</v>
      </c>
      <c r="AG67" s="1">
        <f t="array" ref="AG67">MAX(IF(W67:AA67&gt;0,W67:AA67))</f>
        <v>0</v>
      </c>
      <c r="AH67" s="2" t="e">
        <f t="array" ref="AH67">AVERAGE(IF(W67:AA67&gt;0,W67:AA67))</f>
        <v>#DIV/0!</v>
      </c>
      <c r="AI67" s="2" t="e">
        <f t="array" ref="AI67">STDEVA(IF(W67:AA67&gt;0,W67:AA67))</f>
        <v>#DIV/0!</v>
      </c>
      <c r="AJ67" s="2" t="e">
        <f t="shared" si="57"/>
        <v>#DIV/0!</v>
      </c>
      <c r="AK67" s="2" t="e">
        <f t="shared" si="58"/>
        <v>#DIV/0!</v>
      </c>
      <c r="AL67" s="3"/>
      <c r="AM67" s="2" t="e">
        <f t="shared" si="62"/>
        <v>#DIV/0!</v>
      </c>
      <c r="AN67" s="2" t="e">
        <f t="shared" si="63"/>
        <v>#DIV/0!</v>
      </c>
      <c r="AO67" s="2" t="e">
        <f t="shared" si="64"/>
        <v>#DIV/0!</v>
      </c>
      <c r="AP67" s="2" t="e">
        <f t="shared" si="65"/>
        <v>#DIV/0!</v>
      </c>
      <c r="AQ67" s="2" t="e">
        <f t="shared" si="66"/>
        <v>#DIV/0!</v>
      </c>
      <c r="AR67" s="3"/>
      <c r="AS67" s="3"/>
      <c r="AT67" s="3"/>
      <c r="AV67" s="75" t="e">
        <f t="shared" si="32"/>
        <v>#DIV/0!</v>
      </c>
      <c r="AW67" s="68" t="e">
        <f t="shared" si="26"/>
        <v>#DIV/0!</v>
      </c>
      <c r="AX67" s="68" t="e">
        <f t="shared" si="27"/>
        <v>#DIV/0!</v>
      </c>
      <c r="AY67" s="68" t="e">
        <f t="shared" si="28"/>
        <v>#DIV/0!</v>
      </c>
      <c r="AZ67" s="69" t="e">
        <f t="shared" si="29"/>
        <v>#DIV/0!</v>
      </c>
      <c r="BB67" s="11" t="e">
        <f>+AV67*#REF!</f>
        <v>#DIV/0!</v>
      </c>
      <c r="BC67" s="11" t="e">
        <f>+AW67*#REF!</f>
        <v>#DIV/0!</v>
      </c>
      <c r="BD67" s="11" t="e">
        <f>+AX67*#REF!</f>
        <v>#DIV/0!</v>
      </c>
      <c r="BE67" s="11" t="e">
        <f>+AY67*#REF!</f>
        <v>#DIV/0!</v>
      </c>
      <c r="BF67" s="11" t="e">
        <f>+AZ67*#REF!</f>
        <v>#DIV/0!</v>
      </c>
      <c r="BH67" s="11" t="e">
        <f t="shared" si="60"/>
        <v>#DIV/0!</v>
      </c>
      <c r="BI67" s="11" t="e">
        <f t="shared" si="61"/>
        <v>#DIV/0!</v>
      </c>
    </row>
    <row r="68" spans="2:61" hidden="1">
      <c r="B68" s="12">
        <v>47</v>
      </c>
      <c r="C68" s="35"/>
      <c r="D68" s="35"/>
      <c r="E68" s="4"/>
      <c r="F68" s="9"/>
      <c r="G68" s="10" t="e">
        <f>+#REF!*F68</f>
        <v>#REF!</v>
      </c>
      <c r="H68" s="9"/>
      <c r="I68" s="10" t="e">
        <f>+#REF!*H68</f>
        <v>#REF!</v>
      </c>
      <c r="J68" s="9"/>
      <c r="K68" s="10" t="e">
        <f>+#REF!*J68</f>
        <v>#REF!</v>
      </c>
      <c r="L68" s="10"/>
      <c r="M68" s="10">
        <f t="shared" si="5"/>
        <v>0</v>
      </c>
      <c r="N68" s="9"/>
      <c r="O68" s="10">
        <f t="shared" si="6"/>
        <v>0</v>
      </c>
      <c r="P68" s="98"/>
      <c r="Q68" s="98"/>
      <c r="R68" s="98"/>
      <c r="S68" s="98"/>
      <c r="T68" s="98"/>
      <c r="U68" s="98"/>
      <c r="W68" s="1">
        <f t="shared" si="67"/>
        <v>0</v>
      </c>
      <c r="X68" s="1">
        <f t="shared" si="68"/>
        <v>0</v>
      </c>
      <c r="Y68" s="1">
        <f t="shared" si="69"/>
        <v>0</v>
      </c>
      <c r="Z68" s="1">
        <f t="shared" si="55"/>
        <v>0</v>
      </c>
      <c r="AA68" s="1">
        <f t="shared" si="56"/>
        <v>0</v>
      </c>
      <c r="AB68" s="103"/>
      <c r="AC68" s="103"/>
      <c r="AD68" s="103"/>
      <c r="AE68" s="3"/>
      <c r="AF68" s="1">
        <f t="array" ref="AF68">+MIN(IF(W68:AA68&gt;0,W68:AA68))</f>
        <v>0</v>
      </c>
      <c r="AG68" s="1">
        <f t="array" ref="AG68">MAX(IF(W68:AA68&gt;0,W68:AA68))</f>
        <v>0</v>
      </c>
      <c r="AH68" s="2" t="e">
        <f t="array" ref="AH68">AVERAGE(IF(W68:AA68&gt;0,W68:AA68))</f>
        <v>#DIV/0!</v>
      </c>
      <c r="AI68" s="2" t="e">
        <f t="array" ref="AI68">STDEVA(IF(W68:AA68&gt;0,W68:AA68))</f>
        <v>#DIV/0!</v>
      </c>
      <c r="AJ68" s="2" t="e">
        <f t="shared" si="57"/>
        <v>#DIV/0!</v>
      </c>
      <c r="AK68" s="2" t="e">
        <f t="shared" si="58"/>
        <v>#DIV/0!</v>
      </c>
      <c r="AL68" s="3"/>
      <c r="AM68" s="2" t="e">
        <f t="shared" si="62"/>
        <v>#DIV/0!</v>
      </c>
      <c r="AN68" s="2" t="e">
        <f t="shared" si="63"/>
        <v>#DIV/0!</v>
      </c>
      <c r="AO68" s="2" t="e">
        <f t="shared" si="64"/>
        <v>#DIV/0!</v>
      </c>
      <c r="AP68" s="2" t="e">
        <f t="shared" si="65"/>
        <v>#DIV/0!</v>
      </c>
      <c r="AQ68" s="2" t="e">
        <f t="shared" si="66"/>
        <v>#DIV/0!</v>
      </c>
      <c r="AR68" s="3"/>
      <c r="AS68" s="3"/>
      <c r="AT68" s="3"/>
      <c r="AV68" s="75" t="e">
        <f t="shared" si="32"/>
        <v>#DIV/0!</v>
      </c>
      <c r="AW68" s="68" t="e">
        <f t="shared" si="26"/>
        <v>#DIV/0!</v>
      </c>
      <c r="AX68" s="68" t="e">
        <f t="shared" si="27"/>
        <v>#DIV/0!</v>
      </c>
      <c r="AY68" s="68" t="e">
        <f t="shared" si="28"/>
        <v>#DIV/0!</v>
      </c>
      <c r="AZ68" s="69" t="e">
        <f t="shared" si="29"/>
        <v>#DIV/0!</v>
      </c>
      <c r="BB68" s="11" t="e">
        <f>+AV68*#REF!</f>
        <v>#DIV/0!</v>
      </c>
      <c r="BC68" s="11" t="e">
        <f>+AW68*#REF!</f>
        <v>#DIV/0!</v>
      </c>
      <c r="BD68" s="11" t="e">
        <f>+AX68*#REF!</f>
        <v>#DIV/0!</v>
      </c>
      <c r="BE68" s="11" t="e">
        <f>+AY68*#REF!</f>
        <v>#DIV/0!</v>
      </c>
      <c r="BF68" s="11" t="e">
        <f>+AZ68*#REF!</f>
        <v>#DIV/0!</v>
      </c>
      <c r="BH68" s="11" t="e">
        <f t="shared" si="60"/>
        <v>#DIV/0!</v>
      </c>
      <c r="BI68" s="11" t="e">
        <f t="shared" si="61"/>
        <v>#DIV/0!</v>
      </c>
    </row>
    <row r="69" spans="2:61" hidden="1">
      <c r="B69" s="12">
        <v>48</v>
      </c>
      <c r="C69" s="36"/>
      <c r="D69" s="36"/>
      <c r="E69" s="4"/>
      <c r="F69" s="9"/>
      <c r="G69" s="10" t="e">
        <f>+#REF!*F69</f>
        <v>#REF!</v>
      </c>
      <c r="H69" s="9"/>
      <c r="I69" s="10" t="e">
        <f>+#REF!*H69</f>
        <v>#REF!</v>
      </c>
      <c r="J69" s="9"/>
      <c r="K69" s="10" t="e">
        <f>+#REF!*J69</f>
        <v>#REF!</v>
      </c>
      <c r="L69" s="10"/>
      <c r="M69" s="10">
        <f t="shared" si="5"/>
        <v>0</v>
      </c>
      <c r="N69" s="9"/>
      <c r="O69" s="10">
        <f t="shared" si="6"/>
        <v>0</v>
      </c>
      <c r="P69" s="98"/>
      <c r="Q69" s="98"/>
      <c r="R69" s="98"/>
      <c r="S69" s="98"/>
      <c r="T69" s="98"/>
      <c r="U69" s="98"/>
      <c r="W69" s="1">
        <f t="shared" si="67"/>
        <v>0</v>
      </c>
      <c r="X69" s="1">
        <f t="shared" si="68"/>
        <v>0</v>
      </c>
      <c r="Y69" s="1">
        <f t="shared" si="69"/>
        <v>0</v>
      </c>
      <c r="Z69" s="1">
        <f t="shared" si="55"/>
        <v>0</v>
      </c>
      <c r="AA69" s="1">
        <f t="shared" si="56"/>
        <v>0</v>
      </c>
      <c r="AB69" s="103"/>
      <c r="AC69" s="103"/>
      <c r="AD69" s="103"/>
      <c r="AE69" s="3"/>
      <c r="AF69" s="1">
        <f t="array" ref="AF69">+MIN(IF(W69:AA69&gt;0,W69:AA69))</f>
        <v>0</v>
      </c>
      <c r="AG69" s="1">
        <f t="array" ref="AG69">MAX(IF(W69:AA69&gt;0,W69:AA69))</f>
        <v>0</v>
      </c>
      <c r="AH69" s="2" t="e">
        <f t="array" ref="AH69">AVERAGE(IF(W69:AA69&gt;0,W69:AA69))</f>
        <v>#DIV/0!</v>
      </c>
      <c r="AI69" s="2" t="e">
        <f t="array" ref="AI69">STDEVA(IF(W69:AA69&gt;0,W69:AA69))</f>
        <v>#DIV/0!</v>
      </c>
      <c r="AJ69" s="2" t="e">
        <f t="shared" si="57"/>
        <v>#DIV/0!</v>
      </c>
      <c r="AK69" s="2" t="e">
        <f t="shared" si="58"/>
        <v>#DIV/0!</v>
      </c>
      <c r="AL69" s="3"/>
      <c r="AM69" s="2" t="e">
        <f t="shared" si="62"/>
        <v>#DIV/0!</v>
      </c>
      <c r="AN69" s="2" t="e">
        <f t="shared" si="63"/>
        <v>#DIV/0!</v>
      </c>
      <c r="AO69" s="2" t="e">
        <f t="shared" si="64"/>
        <v>#DIV/0!</v>
      </c>
      <c r="AP69" s="2" t="e">
        <f t="shared" si="65"/>
        <v>#DIV/0!</v>
      </c>
      <c r="AQ69" s="2" t="e">
        <f t="shared" si="66"/>
        <v>#DIV/0!</v>
      </c>
      <c r="AR69" s="3"/>
      <c r="AS69" s="3"/>
      <c r="AT69" s="3"/>
      <c r="AV69" s="75" t="e">
        <f t="shared" si="32"/>
        <v>#DIV/0!</v>
      </c>
      <c r="AW69" s="68" t="e">
        <f t="shared" si="26"/>
        <v>#DIV/0!</v>
      </c>
      <c r="AX69" s="68" t="e">
        <f t="shared" si="27"/>
        <v>#DIV/0!</v>
      </c>
      <c r="AY69" s="68" t="e">
        <f t="shared" si="28"/>
        <v>#DIV/0!</v>
      </c>
      <c r="AZ69" s="69" t="e">
        <f t="shared" si="29"/>
        <v>#DIV/0!</v>
      </c>
      <c r="BB69" s="11" t="e">
        <f>+AV69*#REF!</f>
        <v>#DIV/0!</v>
      </c>
      <c r="BC69" s="11" t="e">
        <f>+AW69*#REF!</f>
        <v>#DIV/0!</v>
      </c>
      <c r="BD69" s="11" t="e">
        <f>+AX69*#REF!</f>
        <v>#DIV/0!</v>
      </c>
      <c r="BE69" s="11" t="e">
        <f>+AY69*#REF!</f>
        <v>#DIV/0!</v>
      </c>
      <c r="BF69" s="11" t="e">
        <f>+AZ69*#REF!</f>
        <v>#DIV/0!</v>
      </c>
      <c r="BH69" s="11" t="e">
        <f t="shared" si="60"/>
        <v>#DIV/0!</v>
      </c>
      <c r="BI69" s="11" t="e">
        <f t="shared" si="61"/>
        <v>#DIV/0!</v>
      </c>
    </row>
    <row r="70" spans="2:61" hidden="1">
      <c r="B70" s="12">
        <v>49</v>
      </c>
      <c r="C70" s="36"/>
      <c r="D70" s="36"/>
      <c r="E70" s="4"/>
      <c r="F70" s="9"/>
      <c r="G70" s="10" t="e">
        <f>+#REF!*F70</f>
        <v>#REF!</v>
      </c>
      <c r="H70" s="9"/>
      <c r="I70" s="10" t="e">
        <f>+#REF!*H70</f>
        <v>#REF!</v>
      </c>
      <c r="J70" s="9"/>
      <c r="K70" s="10" t="e">
        <f>+#REF!*J70</f>
        <v>#REF!</v>
      </c>
      <c r="L70" s="10"/>
      <c r="M70" s="10">
        <f t="shared" si="5"/>
        <v>0</v>
      </c>
      <c r="N70" s="9"/>
      <c r="O70" s="10">
        <f t="shared" si="6"/>
        <v>0</v>
      </c>
      <c r="P70" s="98"/>
      <c r="Q70" s="98"/>
      <c r="R70" s="98"/>
      <c r="S70" s="98"/>
      <c r="T70" s="98"/>
      <c r="U70" s="98"/>
      <c r="W70" s="1">
        <f t="shared" si="67"/>
        <v>0</v>
      </c>
      <c r="X70" s="1">
        <f t="shared" si="68"/>
        <v>0</v>
      </c>
      <c r="Y70" s="1">
        <f t="shared" si="69"/>
        <v>0</v>
      </c>
      <c r="Z70" s="1">
        <f t="shared" si="55"/>
        <v>0</v>
      </c>
      <c r="AA70" s="1">
        <f t="shared" si="56"/>
        <v>0</v>
      </c>
      <c r="AB70" s="103"/>
      <c r="AC70" s="103"/>
      <c r="AD70" s="103"/>
      <c r="AE70" s="3"/>
      <c r="AF70" s="1">
        <f t="array" ref="AF70">+MIN(IF(W70:AA70&gt;0,W70:AA70))</f>
        <v>0</v>
      </c>
      <c r="AG70" s="1">
        <f t="array" ref="AG70">MAX(IF(W70:AA70&gt;0,W70:AA70))</f>
        <v>0</v>
      </c>
      <c r="AH70" s="2" t="e">
        <f t="array" ref="AH70">AVERAGE(IF(W70:AA70&gt;0,W70:AA70))</f>
        <v>#DIV/0!</v>
      </c>
      <c r="AI70" s="2" t="e">
        <f t="array" ref="AI70">STDEVA(IF(W70:AA70&gt;0,W70:AA70))</f>
        <v>#DIV/0!</v>
      </c>
      <c r="AJ70" s="2" t="e">
        <f t="shared" si="57"/>
        <v>#DIV/0!</v>
      </c>
      <c r="AK70" s="2" t="e">
        <f t="shared" si="58"/>
        <v>#DIV/0!</v>
      </c>
      <c r="AL70" s="3"/>
      <c r="AM70" s="2" t="e">
        <f t="shared" si="62"/>
        <v>#DIV/0!</v>
      </c>
      <c r="AN70" s="2" t="e">
        <f t="shared" si="63"/>
        <v>#DIV/0!</v>
      </c>
      <c r="AO70" s="2" t="e">
        <f t="shared" si="64"/>
        <v>#DIV/0!</v>
      </c>
      <c r="AP70" s="2" t="e">
        <f t="shared" si="65"/>
        <v>#DIV/0!</v>
      </c>
      <c r="AQ70" s="2" t="e">
        <f t="shared" si="66"/>
        <v>#DIV/0!</v>
      </c>
      <c r="AR70" s="3"/>
      <c r="AS70" s="3"/>
      <c r="AT70" s="3"/>
      <c r="AV70" s="75" t="e">
        <f t="shared" si="32"/>
        <v>#DIV/0!</v>
      </c>
      <c r="AW70" s="68" t="e">
        <f t="shared" si="26"/>
        <v>#DIV/0!</v>
      </c>
      <c r="AX70" s="68" t="e">
        <f t="shared" si="27"/>
        <v>#DIV/0!</v>
      </c>
      <c r="AY70" s="68" t="e">
        <f t="shared" si="28"/>
        <v>#DIV/0!</v>
      </c>
      <c r="AZ70" s="69" t="e">
        <f t="shared" si="29"/>
        <v>#DIV/0!</v>
      </c>
      <c r="BB70" s="11" t="e">
        <f>+AV70*#REF!</f>
        <v>#DIV/0!</v>
      </c>
      <c r="BC70" s="11" t="e">
        <f>+AW70*#REF!</f>
        <v>#DIV/0!</v>
      </c>
      <c r="BD70" s="11" t="e">
        <f>+AX70*#REF!</f>
        <v>#DIV/0!</v>
      </c>
      <c r="BE70" s="11" t="e">
        <f>+AY70*#REF!</f>
        <v>#DIV/0!</v>
      </c>
      <c r="BF70" s="11" t="e">
        <f>+AZ70*#REF!</f>
        <v>#DIV/0!</v>
      </c>
      <c r="BH70" s="11" t="e">
        <f t="shared" si="60"/>
        <v>#DIV/0!</v>
      </c>
      <c r="BI70" s="11" t="e">
        <f t="shared" si="61"/>
        <v>#DIV/0!</v>
      </c>
    </row>
    <row r="71" spans="2:61" hidden="1">
      <c r="B71" s="12">
        <v>50</v>
      </c>
      <c r="C71" s="36"/>
      <c r="D71" s="36"/>
      <c r="E71" s="4"/>
      <c r="F71" s="9"/>
      <c r="G71" s="10" t="e">
        <f>+#REF!*F71</f>
        <v>#REF!</v>
      </c>
      <c r="H71" s="9"/>
      <c r="I71" s="10" t="e">
        <f>+#REF!*H71</f>
        <v>#REF!</v>
      </c>
      <c r="J71" s="9"/>
      <c r="K71" s="10" t="e">
        <f>+#REF!*J71</f>
        <v>#REF!</v>
      </c>
      <c r="L71" s="10"/>
      <c r="M71" s="10">
        <f t="shared" si="5"/>
        <v>0</v>
      </c>
      <c r="N71" s="9"/>
      <c r="O71" s="10">
        <f t="shared" si="6"/>
        <v>0</v>
      </c>
      <c r="P71" s="98"/>
      <c r="Q71" s="98"/>
      <c r="R71" s="98"/>
      <c r="S71" s="98"/>
      <c r="T71" s="98"/>
      <c r="U71" s="98"/>
      <c r="W71" s="1">
        <f t="shared" si="67"/>
        <v>0</v>
      </c>
      <c r="X71" s="1">
        <f t="shared" si="68"/>
        <v>0</v>
      </c>
      <c r="Y71" s="1">
        <f t="shared" si="69"/>
        <v>0</v>
      </c>
      <c r="Z71" s="1">
        <f t="shared" si="55"/>
        <v>0</v>
      </c>
      <c r="AA71" s="1">
        <f t="shared" si="56"/>
        <v>0</v>
      </c>
      <c r="AB71" s="103"/>
      <c r="AC71" s="103"/>
      <c r="AD71" s="103"/>
      <c r="AE71" s="3"/>
      <c r="AF71" s="1">
        <f t="array" ref="AF71">+MIN(IF(W71:AA71&gt;0,W71:AA71))</f>
        <v>0</v>
      </c>
      <c r="AG71" s="1">
        <f t="array" ref="AG71">MAX(IF(W71:AA71&gt;0,W71:AA71))</f>
        <v>0</v>
      </c>
      <c r="AH71" s="2" t="e">
        <f t="array" ref="AH71">AVERAGE(IF(W71:AA71&gt;0,W71:AA71))</f>
        <v>#DIV/0!</v>
      </c>
      <c r="AI71" s="2" t="e">
        <f t="array" ref="AI71">STDEVA(IF(W71:AA71&gt;0,W71:AA71))</f>
        <v>#DIV/0!</v>
      </c>
      <c r="AJ71" s="2" t="e">
        <f t="shared" si="57"/>
        <v>#DIV/0!</v>
      </c>
      <c r="AK71" s="2" t="e">
        <f t="shared" si="58"/>
        <v>#DIV/0!</v>
      </c>
      <c r="AL71" s="3"/>
      <c r="AM71" s="2" t="e">
        <f t="shared" si="62"/>
        <v>#DIV/0!</v>
      </c>
      <c r="AN71" s="2" t="e">
        <f t="shared" si="63"/>
        <v>#DIV/0!</v>
      </c>
      <c r="AO71" s="2" t="e">
        <f t="shared" si="64"/>
        <v>#DIV/0!</v>
      </c>
      <c r="AP71" s="2" t="e">
        <f t="shared" si="65"/>
        <v>#DIV/0!</v>
      </c>
      <c r="AQ71" s="2" t="e">
        <f t="shared" si="66"/>
        <v>#DIV/0!</v>
      </c>
      <c r="AR71" s="3"/>
      <c r="AS71" s="3"/>
      <c r="AT71" s="3"/>
      <c r="AV71" s="75" t="e">
        <f t="shared" si="32"/>
        <v>#DIV/0!</v>
      </c>
      <c r="AW71" s="68" t="e">
        <f t="shared" si="26"/>
        <v>#DIV/0!</v>
      </c>
      <c r="AX71" s="68" t="e">
        <f t="shared" si="27"/>
        <v>#DIV/0!</v>
      </c>
      <c r="AY71" s="68" t="e">
        <f t="shared" si="28"/>
        <v>#DIV/0!</v>
      </c>
      <c r="AZ71" s="69" t="e">
        <f t="shared" si="29"/>
        <v>#DIV/0!</v>
      </c>
      <c r="BB71" s="11" t="e">
        <f>+AV71*#REF!</f>
        <v>#DIV/0!</v>
      </c>
      <c r="BC71" s="11" t="e">
        <f>+AW71*#REF!</f>
        <v>#DIV/0!</v>
      </c>
      <c r="BD71" s="11" t="e">
        <f>+AX71*#REF!</f>
        <v>#DIV/0!</v>
      </c>
      <c r="BE71" s="11" t="e">
        <f>+AY71*#REF!</f>
        <v>#DIV/0!</v>
      </c>
      <c r="BF71" s="11" t="e">
        <f>+AZ71*#REF!</f>
        <v>#DIV/0!</v>
      </c>
      <c r="BH71" s="11" t="e">
        <f t="shared" si="60"/>
        <v>#DIV/0!</v>
      </c>
      <c r="BI71" s="11" t="e">
        <f t="shared" si="61"/>
        <v>#DIV/0!</v>
      </c>
    </row>
    <row r="72" spans="2:61" ht="30" hidden="1" customHeight="1">
      <c r="B72" s="12">
        <v>51</v>
      </c>
      <c r="C72" s="36"/>
      <c r="D72" s="36"/>
      <c r="E72" s="4"/>
      <c r="F72" s="9"/>
      <c r="G72" s="10" t="e">
        <f>+#REF!*F72</f>
        <v>#REF!</v>
      </c>
      <c r="H72" s="9"/>
      <c r="I72" s="10" t="e">
        <f>+#REF!*H72</f>
        <v>#REF!</v>
      </c>
      <c r="J72" s="9"/>
      <c r="K72" s="10" t="e">
        <f>+#REF!*J72</f>
        <v>#REF!</v>
      </c>
      <c r="L72" s="10"/>
      <c r="M72" s="10">
        <f t="shared" si="5"/>
        <v>0</v>
      </c>
      <c r="N72" s="9"/>
      <c r="O72" s="10">
        <f t="shared" si="6"/>
        <v>0</v>
      </c>
      <c r="P72" s="98"/>
      <c r="Q72" s="98"/>
      <c r="R72" s="98"/>
      <c r="S72" s="98"/>
      <c r="T72" s="98"/>
      <c r="U72" s="98"/>
      <c r="W72" s="1">
        <f t="shared" si="67"/>
        <v>0</v>
      </c>
      <c r="X72" s="1">
        <f t="shared" si="68"/>
        <v>0</v>
      </c>
      <c r="Y72" s="1">
        <f t="shared" si="69"/>
        <v>0</v>
      </c>
      <c r="Z72" s="1">
        <f t="shared" si="55"/>
        <v>0</v>
      </c>
      <c r="AA72" s="1">
        <f t="shared" si="56"/>
        <v>0</v>
      </c>
      <c r="AB72" s="103"/>
      <c r="AC72" s="103"/>
      <c r="AD72" s="103"/>
      <c r="AE72" s="3"/>
      <c r="AF72" s="1">
        <f t="array" ref="AF72">+MIN(IF(W72:AA72&gt;0,W72:AA72))</f>
        <v>0</v>
      </c>
      <c r="AG72" s="1">
        <f t="array" ref="AG72">MAX(IF(W72:AA72&gt;0,W72:AA72))</f>
        <v>0</v>
      </c>
      <c r="AH72" s="2" t="e">
        <f t="array" ref="AH72">AVERAGE(IF(W72:AA72&gt;0,W72:AA72))</f>
        <v>#DIV/0!</v>
      </c>
      <c r="AI72" s="2" t="e">
        <f t="array" ref="AI72">STDEVA(IF(W72:AA72&gt;0,W72:AA72))</f>
        <v>#DIV/0!</v>
      </c>
      <c r="AJ72" s="2" t="e">
        <f t="shared" si="57"/>
        <v>#DIV/0!</v>
      </c>
      <c r="AK72" s="2" t="e">
        <f t="shared" si="58"/>
        <v>#DIV/0!</v>
      </c>
      <c r="AL72" s="3"/>
      <c r="AM72" s="2" t="e">
        <f t="shared" si="62"/>
        <v>#DIV/0!</v>
      </c>
      <c r="AN72" s="2" t="e">
        <f t="shared" si="63"/>
        <v>#DIV/0!</v>
      </c>
      <c r="AO72" s="2" t="e">
        <f t="shared" si="64"/>
        <v>#DIV/0!</v>
      </c>
      <c r="AP72" s="2" t="e">
        <f t="shared" si="65"/>
        <v>#DIV/0!</v>
      </c>
      <c r="AQ72" s="2" t="e">
        <f t="shared" si="66"/>
        <v>#DIV/0!</v>
      </c>
      <c r="AR72" s="3"/>
      <c r="AS72" s="3"/>
      <c r="AT72" s="3"/>
      <c r="AV72" s="75" t="e">
        <f t="shared" si="32"/>
        <v>#DIV/0!</v>
      </c>
      <c r="AW72" s="68" t="e">
        <f t="shared" si="26"/>
        <v>#DIV/0!</v>
      </c>
      <c r="AX72" s="68" t="e">
        <f t="shared" si="27"/>
        <v>#DIV/0!</v>
      </c>
      <c r="AY72" s="68" t="e">
        <f t="shared" si="28"/>
        <v>#DIV/0!</v>
      </c>
      <c r="AZ72" s="69" t="e">
        <f t="shared" si="29"/>
        <v>#DIV/0!</v>
      </c>
      <c r="BB72" s="11" t="e">
        <f>+AV72*#REF!</f>
        <v>#DIV/0!</v>
      </c>
      <c r="BC72" s="11" t="e">
        <f>+AW72*#REF!</f>
        <v>#DIV/0!</v>
      </c>
      <c r="BD72" s="11" t="e">
        <f>+AX72*#REF!</f>
        <v>#DIV/0!</v>
      </c>
      <c r="BE72" s="11" t="e">
        <f>+AY72*#REF!</f>
        <v>#DIV/0!</v>
      </c>
      <c r="BF72" s="11" t="e">
        <f>+AZ72*#REF!</f>
        <v>#DIV/0!</v>
      </c>
      <c r="BH72" s="11" t="e">
        <f t="shared" si="60"/>
        <v>#DIV/0!</v>
      </c>
      <c r="BI72" s="11" t="e">
        <f t="shared" si="61"/>
        <v>#DIV/0!</v>
      </c>
    </row>
    <row r="73" spans="2:61" hidden="1">
      <c r="B73" s="12">
        <v>52</v>
      </c>
      <c r="C73" s="36"/>
      <c r="D73" s="36"/>
      <c r="E73" s="4"/>
      <c r="F73" s="9"/>
      <c r="G73" s="10" t="e">
        <f>+#REF!*F73</f>
        <v>#REF!</v>
      </c>
      <c r="H73" s="9"/>
      <c r="I73" s="10" t="e">
        <f>+#REF!*H73</f>
        <v>#REF!</v>
      </c>
      <c r="J73" s="9"/>
      <c r="K73" s="10" t="e">
        <f>+#REF!*J73</f>
        <v>#REF!</v>
      </c>
      <c r="L73" s="10"/>
      <c r="M73" s="10">
        <f t="shared" si="5"/>
        <v>0</v>
      </c>
      <c r="N73" s="9"/>
      <c r="O73" s="10">
        <f t="shared" si="6"/>
        <v>0</v>
      </c>
      <c r="P73" s="98"/>
      <c r="Q73" s="98"/>
      <c r="R73" s="98"/>
      <c r="S73" s="98"/>
      <c r="T73" s="98"/>
      <c r="U73" s="98"/>
      <c r="W73" s="1">
        <f t="shared" si="67"/>
        <v>0</v>
      </c>
      <c r="X73" s="1">
        <f t="shared" si="68"/>
        <v>0</v>
      </c>
      <c r="Y73" s="1">
        <f t="shared" si="69"/>
        <v>0</v>
      </c>
      <c r="Z73" s="1">
        <f t="shared" si="55"/>
        <v>0</v>
      </c>
      <c r="AA73" s="1">
        <f t="shared" si="56"/>
        <v>0</v>
      </c>
      <c r="AB73" s="103"/>
      <c r="AC73" s="103"/>
      <c r="AD73" s="103"/>
      <c r="AE73" s="3"/>
      <c r="AF73" s="1">
        <f t="array" ref="AF73">+MIN(IF(W73:AA73&gt;0,W73:AA73))</f>
        <v>0</v>
      </c>
      <c r="AG73" s="1">
        <f t="array" ref="AG73">MAX(IF(W73:AA73&gt;0,W73:AA73))</f>
        <v>0</v>
      </c>
      <c r="AH73" s="2" t="e">
        <f t="array" ref="AH73">AVERAGE(IF(W73:AA73&gt;0,W73:AA73))</f>
        <v>#DIV/0!</v>
      </c>
      <c r="AI73" s="2" t="e">
        <f t="array" ref="AI73">STDEVA(IF(W73:AA73&gt;0,W73:AA73))</f>
        <v>#DIV/0!</v>
      </c>
      <c r="AJ73" s="2" t="e">
        <f t="shared" si="57"/>
        <v>#DIV/0!</v>
      </c>
      <c r="AK73" s="2" t="e">
        <f t="shared" si="58"/>
        <v>#DIV/0!</v>
      </c>
      <c r="AL73" s="3"/>
      <c r="AM73" s="2" t="e">
        <f t="shared" si="62"/>
        <v>#DIV/0!</v>
      </c>
      <c r="AN73" s="2" t="e">
        <f t="shared" si="63"/>
        <v>#DIV/0!</v>
      </c>
      <c r="AO73" s="2" t="e">
        <f t="shared" si="64"/>
        <v>#DIV/0!</v>
      </c>
      <c r="AP73" s="2" t="e">
        <f t="shared" si="65"/>
        <v>#DIV/0!</v>
      </c>
      <c r="AQ73" s="2" t="e">
        <f t="shared" si="66"/>
        <v>#DIV/0!</v>
      </c>
      <c r="AR73" s="3"/>
      <c r="AS73" s="3"/>
      <c r="AT73" s="3"/>
      <c r="AV73" s="75" t="e">
        <f t="shared" si="32"/>
        <v>#DIV/0!</v>
      </c>
      <c r="AW73" s="68" t="e">
        <f t="shared" si="26"/>
        <v>#DIV/0!</v>
      </c>
      <c r="AX73" s="68" t="e">
        <f t="shared" si="27"/>
        <v>#DIV/0!</v>
      </c>
      <c r="AY73" s="68" t="e">
        <f t="shared" si="28"/>
        <v>#DIV/0!</v>
      </c>
      <c r="AZ73" s="69" t="e">
        <f t="shared" si="29"/>
        <v>#DIV/0!</v>
      </c>
      <c r="BB73" s="11" t="e">
        <f>+AV73*#REF!</f>
        <v>#DIV/0!</v>
      </c>
      <c r="BC73" s="11" t="e">
        <f>+AW73*#REF!</f>
        <v>#DIV/0!</v>
      </c>
      <c r="BD73" s="11" t="e">
        <f>+AX73*#REF!</f>
        <v>#DIV/0!</v>
      </c>
      <c r="BE73" s="11" t="e">
        <f>+AY73*#REF!</f>
        <v>#DIV/0!</v>
      </c>
      <c r="BF73" s="11" t="e">
        <f>+AZ73*#REF!</f>
        <v>#DIV/0!</v>
      </c>
      <c r="BH73" s="11" t="e">
        <f t="shared" si="60"/>
        <v>#DIV/0!</v>
      </c>
      <c r="BI73" s="11" t="e">
        <f t="shared" si="61"/>
        <v>#DIV/0!</v>
      </c>
    </row>
    <row r="74" spans="2:61" hidden="1">
      <c r="B74" s="12">
        <v>53</v>
      </c>
      <c r="C74" s="36"/>
      <c r="D74" s="36"/>
      <c r="E74" s="4"/>
      <c r="F74" s="9"/>
      <c r="G74" s="10" t="e">
        <f>+#REF!*F74</f>
        <v>#REF!</v>
      </c>
      <c r="H74" s="9"/>
      <c r="I74" s="10" t="e">
        <f>+#REF!*H74</f>
        <v>#REF!</v>
      </c>
      <c r="J74" s="9"/>
      <c r="K74" s="10" t="e">
        <f>+#REF!*J74</f>
        <v>#REF!</v>
      </c>
      <c r="L74" s="10"/>
      <c r="M74" s="10">
        <f t="shared" si="5"/>
        <v>0</v>
      </c>
      <c r="N74" s="9"/>
      <c r="O74" s="10">
        <f t="shared" si="6"/>
        <v>0</v>
      </c>
      <c r="P74" s="98"/>
      <c r="Q74" s="98"/>
      <c r="R74" s="98"/>
      <c r="S74" s="98"/>
      <c r="T74" s="98"/>
      <c r="U74" s="98"/>
      <c r="W74" s="1">
        <f t="shared" si="67"/>
        <v>0</v>
      </c>
      <c r="X74" s="1">
        <f t="shared" si="68"/>
        <v>0</v>
      </c>
      <c r="Y74" s="1">
        <f t="shared" si="69"/>
        <v>0</v>
      </c>
      <c r="Z74" s="1">
        <f t="shared" si="55"/>
        <v>0</v>
      </c>
      <c r="AA74" s="1">
        <f t="shared" si="56"/>
        <v>0</v>
      </c>
      <c r="AB74" s="103"/>
      <c r="AC74" s="103"/>
      <c r="AD74" s="103"/>
      <c r="AE74" s="3"/>
      <c r="AF74" s="1">
        <f t="array" ref="AF74">+MIN(IF(W74:AA74&gt;0,W74:AA74))</f>
        <v>0</v>
      </c>
      <c r="AG74" s="1">
        <f t="array" ref="AG74">MAX(IF(W74:AA74&gt;0,W74:AA74))</f>
        <v>0</v>
      </c>
      <c r="AH74" s="2" t="e">
        <f t="array" ref="AH74">AVERAGE(IF(W74:AA74&gt;0,W74:AA74))</f>
        <v>#DIV/0!</v>
      </c>
      <c r="AI74" s="2" t="e">
        <f t="array" ref="AI74">STDEVA(IF(W74:AA74&gt;0,W74:AA74))</f>
        <v>#DIV/0!</v>
      </c>
      <c r="AJ74" s="2" t="e">
        <f t="shared" si="57"/>
        <v>#DIV/0!</v>
      </c>
      <c r="AK74" s="2" t="e">
        <f t="shared" si="58"/>
        <v>#DIV/0!</v>
      </c>
      <c r="AL74" s="3"/>
      <c r="AM74" s="2" t="e">
        <f t="shared" si="62"/>
        <v>#DIV/0!</v>
      </c>
      <c r="AN74" s="2" t="e">
        <f t="shared" si="63"/>
        <v>#DIV/0!</v>
      </c>
      <c r="AO74" s="2" t="e">
        <f t="shared" si="64"/>
        <v>#DIV/0!</v>
      </c>
      <c r="AP74" s="2" t="e">
        <f t="shared" si="65"/>
        <v>#DIV/0!</v>
      </c>
      <c r="AQ74" s="2" t="e">
        <f t="shared" si="66"/>
        <v>#DIV/0!</v>
      </c>
      <c r="AR74" s="3"/>
      <c r="AS74" s="3"/>
      <c r="AT74" s="3"/>
      <c r="AV74" s="75" t="e">
        <f t="shared" si="32"/>
        <v>#DIV/0!</v>
      </c>
      <c r="AW74" s="68" t="e">
        <f t="shared" si="26"/>
        <v>#DIV/0!</v>
      </c>
      <c r="AX74" s="68" t="e">
        <f t="shared" si="27"/>
        <v>#DIV/0!</v>
      </c>
      <c r="AY74" s="68" t="e">
        <f t="shared" si="28"/>
        <v>#DIV/0!</v>
      </c>
      <c r="AZ74" s="69" t="e">
        <f t="shared" si="29"/>
        <v>#DIV/0!</v>
      </c>
      <c r="BB74" s="11" t="e">
        <f>+AV74*#REF!</f>
        <v>#DIV/0!</v>
      </c>
      <c r="BC74" s="11" t="e">
        <f>+AW74*#REF!</f>
        <v>#DIV/0!</v>
      </c>
      <c r="BD74" s="11" t="e">
        <f>+AX74*#REF!</f>
        <v>#DIV/0!</v>
      </c>
      <c r="BE74" s="11" t="e">
        <f>+AY74*#REF!</f>
        <v>#DIV/0!</v>
      </c>
      <c r="BF74" s="11" t="e">
        <f>+AZ74*#REF!</f>
        <v>#DIV/0!</v>
      </c>
      <c r="BH74" s="11" t="e">
        <f t="shared" si="60"/>
        <v>#DIV/0!</v>
      </c>
      <c r="BI74" s="11" t="e">
        <f t="shared" si="61"/>
        <v>#DIV/0!</v>
      </c>
    </row>
    <row r="75" spans="2:61" hidden="1">
      <c r="B75" s="12">
        <v>54</v>
      </c>
      <c r="C75" s="36"/>
      <c r="D75" s="36"/>
      <c r="E75" s="4"/>
      <c r="F75" s="9"/>
      <c r="G75" s="10" t="e">
        <f>+#REF!*F75</f>
        <v>#REF!</v>
      </c>
      <c r="H75" s="9"/>
      <c r="I75" s="10" t="e">
        <f>+#REF!*H75</f>
        <v>#REF!</v>
      </c>
      <c r="J75" s="9"/>
      <c r="K75" s="10" t="e">
        <f>+#REF!*J75</f>
        <v>#REF!</v>
      </c>
      <c r="L75" s="10"/>
      <c r="M75" s="10">
        <f t="shared" si="5"/>
        <v>0</v>
      </c>
      <c r="N75" s="9"/>
      <c r="O75" s="10">
        <f t="shared" si="6"/>
        <v>0</v>
      </c>
      <c r="P75" s="98"/>
      <c r="Q75" s="98"/>
      <c r="R75" s="98"/>
      <c r="S75" s="98"/>
      <c r="T75" s="98"/>
      <c r="U75" s="98"/>
      <c r="W75" s="1">
        <f t="shared" si="67"/>
        <v>0</v>
      </c>
      <c r="X75" s="1">
        <f t="shared" si="68"/>
        <v>0</v>
      </c>
      <c r="Y75" s="1">
        <f t="shared" si="69"/>
        <v>0</v>
      </c>
      <c r="Z75" s="1">
        <f t="shared" si="55"/>
        <v>0</v>
      </c>
      <c r="AA75" s="1">
        <f t="shared" si="56"/>
        <v>0</v>
      </c>
      <c r="AB75" s="103"/>
      <c r="AC75" s="103"/>
      <c r="AD75" s="103"/>
      <c r="AE75" s="3"/>
      <c r="AF75" s="1">
        <f t="array" ref="AF75">+MIN(IF(W75:AA75&gt;0,W75:AA75))</f>
        <v>0</v>
      </c>
      <c r="AG75" s="1">
        <f t="array" ref="AG75">MAX(IF(W75:AA75&gt;0,W75:AA75))</f>
        <v>0</v>
      </c>
      <c r="AH75" s="2" t="e">
        <f t="array" ref="AH75">AVERAGE(IF(W75:AA75&gt;0,W75:AA75))</f>
        <v>#DIV/0!</v>
      </c>
      <c r="AI75" s="2" t="e">
        <f t="array" ref="AI75">STDEVA(IF(W75:AA75&gt;0,W75:AA75))</f>
        <v>#DIV/0!</v>
      </c>
      <c r="AJ75" s="2" t="e">
        <f t="shared" si="57"/>
        <v>#DIV/0!</v>
      </c>
      <c r="AK75" s="2" t="e">
        <f t="shared" si="58"/>
        <v>#DIV/0!</v>
      </c>
      <c r="AL75" s="3"/>
      <c r="AM75" s="2" t="e">
        <f t="shared" si="62"/>
        <v>#DIV/0!</v>
      </c>
      <c r="AN75" s="2" t="e">
        <f t="shared" si="63"/>
        <v>#DIV/0!</v>
      </c>
      <c r="AO75" s="2" t="e">
        <f t="shared" si="64"/>
        <v>#DIV/0!</v>
      </c>
      <c r="AP75" s="2" t="e">
        <f t="shared" si="65"/>
        <v>#DIV/0!</v>
      </c>
      <c r="AQ75" s="2" t="e">
        <f t="shared" si="66"/>
        <v>#DIV/0!</v>
      </c>
      <c r="AR75" s="3"/>
      <c r="AS75" s="3"/>
      <c r="AT75" s="3"/>
      <c r="AV75" s="75" t="e">
        <f t="shared" si="32"/>
        <v>#DIV/0!</v>
      </c>
      <c r="AW75" s="68" t="e">
        <f t="shared" si="26"/>
        <v>#DIV/0!</v>
      </c>
      <c r="AX75" s="68" t="e">
        <f t="shared" si="27"/>
        <v>#DIV/0!</v>
      </c>
      <c r="AY75" s="68" t="e">
        <f t="shared" si="28"/>
        <v>#DIV/0!</v>
      </c>
      <c r="AZ75" s="69" t="e">
        <f t="shared" si="29"/>
        <v>#DIV/0!</v>
      </c>
      <c r="BB75" s="11" t="e">
        <f>+AV75*#REF!</f>
        <v>#DIV/0!</v>
      </c>
      <c r="BC75" s="11" t="e">
        <f>+AW75*#REF!</f>
        <v>#DIV/0!</v>
      </c>
      <c r="BD75" s="11" t="e">
        <f>+AX75*#REF!</f>
        <v>#DIV/0!</v>
      </c>
      <c r="BE75" s="11" t="e">
        <f>+AY75*#REF!</f>
        <v>#DIV/0!</v>
      </c>
      <c r="BF75" s="11" t="e">
        <f>+AZ75*#REF!</f>
        <v>#DIV/0!</v>
      </c>
      <c r="BH75" s="11" t="e">
        <f t="shared" si="60"/>
        <v>#DIV/0!</v>
      </c>
      <c r="BI75" s="11" t="e">
        <f t="shared" si="61"/>
        <v>#DIV/0!</v>
      </c>
    </row>
    <row r="76" spans="2:61" hidden="1">
      <c r="B76" s="12">
        <v>55</v>
      </c>
      <c r="C76" s="36"/>
      <c r="D76" s="36"/>
      <c r="E76" s="4"/>
      <c r="F76" s="9"/>
      <c r="G76" s="10" t="e">
        <f>+#REF!*F76</f>
        <v>#REF!</v>
      </c>
      <c r="H76" s="9"/>
      <c r="I76" s="10" t="e">
        <f>+#REF!*H76</f>
        <v>#REF!</v>
      </c>
      <c r="J76" s="9"/>
      <c r="K76" s="10" t="e">
        <f>+#REF!*J76</f>
        <v>#REF!</v>
      </c>
      <c r="L76" s="10"/>
      <c r="M76" s="10">
        <f t="shared" si="5"/>
        <v>0</v>
      </c>
      <c r="N76" s="9"/>
      <c r="O76" s="10">
        <f t="shared" si="6"/>
        <v>0</v>
      </c>
      <c r="P76" s="98"/>
      <c r="Q76" s="98"/>
      <c r="R76" s="98"/>
      <c r="S76" s="98"/>
      <c r="T76" s="98"/>
      <c r="U76" s="98"/>
      <c r="W76" s="1">
        <f t="shared" si="67"/>
        <v>0</v>
      </c>
      <c r="X76" s="1">
        <f t="shared" si="68"/>
        <v>0</v>
      </c>
      <c r="Y76" s="1">
        <f t="shared" si="69"/>
        <v>0</v>
      </c>
      <c r="Z76" s="1">
        <f t="shared" si="55"/>
        <v>0</v>
      </c>
      <c r="AA76" s="1">
        <f t="shared" si="56"/>
        <v>0</v>
      </c>
      <c r="AB76" s="103"/>
      <c r="AC76" s="103"/>
      <c r="AD76" s="103"/>
      <c r="AE76" s="3"/>
      <c r="AF76" s="1">
        <f t="array" ref="AF76">+MIN(IF(W76:AA76&gt;0,W76:AA76))</f>
        <v>0</v>
      </c>
      <c r="AG76" s="1">
        <f t="array" ref="AG76">MAX(IF(W76:AA76&gt;0,W76:AA76))</f>
        <v>0</v>
      </c>
      <c r="AH76" s="2" t="e">
        <f t="array" ref="AH76">AVERAGE(IF(W76:AA76&gt;0,W76:AA76))</f>
        <v>#DIV/0!</v>
      </c>
      <c r="AI76" s="2" t="e">
        <f t="array" ref="AI76">STDEVA(IF(W76:AA76&gt;0,W76:AA76))</f>
        <v>#DIV/0!</v>
      </c>
      <c r="AJ76" s="2" t="e">
        <f t="shared" si="57"/>
        <v>#DIV/0!</v>
      </c>
      <c r="AK76" s="2" t="e">
        <f t="shared" si="58"/>
        <v>#DIV/0!</v>
      </c>
      <c r="AL76" s="3"/>
      <c r="AM76" s="2" t="e">
        <f t="shared" si="62"/>
        <v>#DIV/0!</v>
      </c>
      <c r="AN76" s="2" t="e">
        <f t="shared" si="63"/>
        <v>#DIV/0!</v>
      </c>
      <c r="AO76" s="2" t="e">
        <f t="shared" si="64"/>
        <v>#DIV/0!</v>
      </c>
      <c r="AP76" s="2" t="e">
        <f t="shared" si="65"/>
        <v>#DIV/0!</v>
      </c>
      <c r="AQ76" s="2" t="e">
        <f t="shared" si="66"/>
        <v>#DIV/0!</v>
      </c>
      <c r="AR76" s="3"/>
      <c r="AS76" s="3"/>
      <c r="AT76" s="3"/>
      <c r="AV76" s="75" t="e">
        <f t="shared" si="32"/>
        <v>#DIV/0!</v>
      </c>
      <c r="AW76" s="68" t="e">
        <f t="shared" si="26"/>
        <v>#DIV/0!</v>
      </c>
      <c r="AX76" s="68" t="e">
        <f t="shared" si="27"/>
        <v>#DIV/0!</v>
      </c>
      <c r="AY76" s="68" t="e">
        <f t="shared" si="28"/>
        <v>#DIV/0!</v>
      </c>
      <c r="AZ76" s="69" t="e">
        <f t="shared" si="29"/>
        <v>#DIV/0!</v>
      </c>
      <c r="BB76" s="11" t="e">
        <f>+AV76*#REF!</f>
        <v>#DIV/0!</v>
      </c>
      <c r="BC76" s="11" t="e">
        <f>+AW76*#REF!</f>
        <v>#DIV/0!</v>
      </c>
      <c r="BD76" s="11" t="e">
        <f>+AX76*#REF!</f>
        <v>#DIV/0!</v>
      </c>
      <c r="BE76" s="11" t="e">
        <f>+AY76*#REF!</f>
        <v>#DIV/0!</v>
      </c>
      <c r="BF76" s="11" t="e">
        <f>+AZ76*#REF!</f>
        <v>#DIV/0!</v>
      </c>
      <c r="BH76" s="11" t="e">
        <f t="shared" si="60"/>
        <v>#DIV/0!</v>
      </c>
      <c r="BI76" s="11" t="e">
        <f t="shared" si="61"/>
        <v>#DIV/0!</v>
      </c>
    </row>
    <row r="77" spans="2:61" hidden="1">
      <c r="B77" s="12">
        <v>56</v>
      </c>
      <c r="C77" s="35"/>
      <c r="D77" s="35"/>
      <c r="E77" s="4"/>
      <c r="F77" s="9"/>
      <c r="G77" s="10" t="e">
        <f>+#REF!*F77</f>
        <v>#REF!</v>
      </c>
      <c r="H77" s="9"/>
      <c r="I77" s="10" t="e">
        <f>+#REF!*H77</f>
        <v>#REF!</v>
      </c>
      <c r="J77" s="9"/>
      <c r="K77" s="10" t="e">
        <f>+#REF!*J77</f>
        <v>#REF!</v>
      </c>
      <c r="L77" s="10"/>
      <c r="M77" s="10">
        <f t="shared" si="5"/>
        <v>0</v>
      </c>
      <c r="N77" s="9"/>
      <c r="O77" s="10">
        <f t="shared" si="6"/>
        <v>0</v>
      </c>
      <c r="P77" s="98"/>
      <c r="Q77" s="98"/>
      <c r="R77" s="98"/>
      <c r="S77" s="98"/>
      <c r="T77" s="98"/>
      <c r="U77" s="98"/>
      <c r="W77" s="1">
        <f t="shared" si="67"/>
        <v>0</v>
      </c>
      <c r="X77" s="1">
        <f t="shared" si="68"/>
        <v>0</v>
      </c>
      <c r="Y77" s="1">
        <f t="shared" si="69"/>
        <v>0</v>
      </c>
      <c r="Z77" s="1">
        <f t="shared" si="55"/>
        <v>0</v>
      </c>
      <c r="AA77" s="1">
        <f t="shared" si="56"/>
        <v>0</v>
      </c>
      <c r="AB77" s="103"/>
      <c r="AC77" s="103"/>
      <c r="AD77" s="103"/>
      <c r="AE77" s="3"/>
      <c r="AF77" s="1">
        <f t="array" ref="AF77">+MIN(IF(W77:AA77&gt;0,W77:AA77))</f>
        <v>0</v>
      </c>
      <c r="AG77" s="1">
        <f t="array" ref="AG77">MAX(IF(W77:AA77&gt;0,W77:AA77))</f>
        <v>0</v>
      </c>
      <c r="AH77" s="2" t="e">
        <f t="array" ref="AH77">AVERAGE(IF(W77:AA77&gt;0,W77:AA77))</f>
        <v>#DIV/0!</v>
      </c>
      <c r="AI77" s="2" t="e">
        <f t="array" ref="AI77">STDEVA(IF(W77:AA77&gt;0,W77:AA77))</f>
        <v>#DIV/0!</v>
      </c>
      <c r="AJ77" s="2" t="e">
        <f t="shared" si="57"/>
        <v>#DIV/0!</v>
      </c>
      <c r="AK77" s="2" t="e">
        <f t="shared" si="58"/>
        <v>#DIV/0!</v>
      </c>
      <c r="AL77" s="3"/>
      <c r="AM77" s="2" t="e">
        <f t="shared" si="62"/>
        <v>#DIV/0!</v>
      </c>
      <c r="AN77" s="2" t="e">
        <f t="shared" si="63"/>
        <v>#DIV/0!</v>
      </c>
      <c r="AO77" s="2" t="e">
        <f t="shared" si="64"/>
        <v>#DIV/0!</v>
      </c>
      <c r="AP77" s="2" t="e">
        <f t="shared" si="65"/>
        <v>#DIV/0!</v>
      </c>
      <c r="AQ77" s="2" t="e">
        <f t="shared" si="66"/>
        <v>#DIV/0!</v>
      </c>
      <c r="AR77" s="3"/>
      <c r="AS77" s="3"/>
      <c r="AT77" s="3"/>
      <c r="AV77" s="75" t="e">
        <f t="shared" si="32"/>
        <v>#DIV/0!</v>
      </c>
      <c r="AW77" s="68" t="e">
        <f t="shared" si="26"/>
        <v>#DIV/0!</v>
      </c>
      <c r="AX77" s="68" t="e">
        <f t="shared" si="27"/>
        <v>#DIV/0!</v>
      </c>
      <c r="AY77" s="68" t="e">
        <f t="shared" si="28"/>
        <v>#DIV/0!</v>
      </c>
      <c r="AZ77" s="69" t="e">
        <f t="shared" si="29"/>
        <v>#DIV/0!</v>
      </c>
      <c r="BB77" s="11" t="e">
        <f>+AV77*#REF!</f>
        <v>#DIV/0!</v>
      </c>
      <c r="BC77" s="11" t="e">
        <f>+AW77*#REF!</f>
        <v>#DIV/0!</v>
      </c>
      <c r="BD77" s="11" t="e">
        <f>+AX77*#REF!</f>
        <v>#DIV/0!</v>
      </c>
      <c r="BE77" s="11" t="e">
        <f>+AY77*#REF!</f>
        <v>#DIV/0!</v>
      </c>
      <c r="BF77" s="11" t="e">
        <f>+AZ77*#REF!</f>
        <v>#DIV/0!</v>
      </c>
      <c r="BH77" s="11" t="e">
        <f t="shared" si="60"/>
        <v>#DIV/0!</v>
      </c>
      <c r="BI77" s="11" t="e">
        <f t="shared" si="61"/>
        <v>#DIV/0!</v>
      </c>
    </row>
    <row r="78" spans="2:61" hidden="1">
      <c r="B78" s="12">
        <v>57</v>
      </c>
      <c r="C78" s="35"/>
      <c r="D78" s="35"/>
      <c r="E78" s="4"/>
      <c r="F78" s="9"/>
      <c r="G78" s="10" t="e">
        <f>+#REF!*F78</f>
        <v>#REF!</v>
      </c>
      <c r="H78" s="9"/>
      <c r="I78" s="10" t="e">
        <f>+#REF!*H78</f>
        <v>#REF!</v>
      </c>
      <c r="J78" s="9"/>
      <c r="K78" s="10" t="e">
        <f>+#REF!*J78</f>
        <v>#REF!</v>
      </c>
      <c r="L78" s="10"/>
      <c r="M78" s="10">
        <f t="shared" si="5"/>
        <v>0</v>
      </c>
      <c r="N78" s="9"/>
      <c r="O78" s="10">
        <f t="shared" si="6"/>
        <v>0</v>
      </c>
      <c r="P78" s="98"/>
      <c r="Q78" s="98"/>
      <c r="R78" s="98"/>
      <c r="S78" s="98"/>
      <c r="T78" s="98"/>
      <c r="U78" s="98"/>
      <c r="W78" s="1">
        <f t="shared" si="67"/>
        <v>0</v>
      </c>
      <c r="X78" s="1">
        <f t="shared" si="68"/>
        <v>0</v>
      </c>
      <c r="Y78" s="1">
        <f t="shared" si="69"/>
        <v>0</v>
      </c>
      <c r="Z78" s="1">
        <f t="shared" si="55"/>
        <v>0</v>
      </c>
      <c r="AA78" s="1">
        <f t="shared" si="56"/>
        <v>0</v>
      </c>
      <c r="AB78" s="103"/>
      <c r="AC78" s="103"/>
      <c r="AD78" s="103"/>
      <c r="AE78" s="3"/>
      <c r="AF78" s="1">
        <f t="array" ref="AF78">+MIN(IF(W78:AA78&gt;0,W78:AA78))</f>
        <v>0</v>
      </c>
      <c r="AG78" s="1">
        <f t="array" ref="AG78">MAX(IF(W78:AA78&gt;0,W78:AA78))</f>
        <v>0</v>
      </c>
      <c r="AH78" s="2" t="e">
        <f t="array" ref="AH78">AVERAGE(IF(W78:AA78&gt;0,W78:AA78))</f>
        <v>#DIV/0!</v>
      </c>
      <c r="AI78" s="2" t="e">
        <f t="array" ref="AI78">STDEVA(IF(W78:AA78&gt;0,W78:AA78))</f>
        <v>#DIV/0!</v>
      </c>
      <c r="AJ78" s="2" t="e">
        <f t="shared" si="57"/>
        <v>#DIV/0!</v>
      </c>
      <c r="AK78" s="2" t="e">
        <f t="shared" si="58"/>
        <v>#DIV/0!</v>
      </c>
      <c r="AL78" s="3"/>
      <c r="AM78" s="2" t="e">
        <f t="shared" si="62"/>
        <v>#DIV/0!</v>
      </c>
      <c r="AN78" s="2" t="e">
        <f t="shared" si="63"/>
        <v>#DIV/0!</v>
      </c>
      <c r="AO78" s="2" t="e">
        <f t="shared" si="64"/>
        <v>#DIV/0!</v>
      </c>
      <c r="AP78" s="2" t="e">
        <f t="shared" si="65"/>
        <v>#DIV/0!</v>
      </c>
      <c r="AQ78" s="2" t="e">
        <f t="shared" si="66"/>
        <v>#DIV/0!</v>
      </c>
      <c r="AR78" s="3"/>
      <c r="AS78" s="3"/>
      <c r="AT78" s="3"/>
      <c r="AV78" s="75" t="e">
        <f t="shared" si="32"/>
        <v>#DIV/0!</v>
      </c>
      <c r="AW78" s="68" t="e">
        <f t="shared" si="26"/>
        <v>#DIV/0!</v>
      </c>
      <c r="AX78" s="68" t="e">
        <f t="shared" si="27"/>
        <v>#DIV/0!</v>
      </c>
      <c r="AY78" s="68" t="e">
        <f t="shared" si="28"/>
        <v>#DIV/0!</v>
      </c>
      <c r="AZ78" s="69" t="e">
        <f t="shared" si="29"/>
        <v>#DIV/0!</v>
      </c>
      <c r="BB78" s="11" t="e">
        <f>+AV78*#REF!</f>
        <v>#DIV/0!</v>
      </c>
      <c r="BC78" s="11" t="e">
        <f>+AW78*#REF!</f>
        <v>#DIV/0!</v>
      </c>
      <c r="BD78" s="11" t="e">
        <f>+AX78*#REF!</f>
        <v>#DIV/0!</v>
      </c>
      <c r="BE78" s="11" t="e">
        <f>+AY78*#REF!</f>
        <v>#DIV/0!</v>
      </c>
      <c r="BF78" s="11" t="e">
        <f>+AZ78*#REF!</f>
        <v>#DIV/0!</v>
      </c>
      <c r="BH78" s="11" t="e">
        <f t="shared" si="60"/>
        <v>#DIV/0!</v>
      </c>
      <c r="BI78" s="11" t="e">
        <f t="shared" si="61"/>
        <v>#DIV/0!</v>
      </c>
    </row>
    <row r="79" spans="2:61" hidden="1">
      <c r="B79" s="12">
        <v>58</v>
      </c>
      <c r="C79" s="35"/>
      <c r="D79" s="35"/>
      <c r="E79" s="4"/>
      <c r="F79" s="9"/>
      <c r="G79" s="10" t="e">
        <f>+#REF!*F79</f>
        <v>#REF!</v>
      </c>
      <c r="H79" s="9"/>
      <c r="I79" s="10" t="e">
        <f>+#REF!*H79</f>
        <v>#REF!</v>
      </c>
      <c r="J79" s="9"/>
      <c r="K79" s="10" t="e">
        <f>+#REF!*J79</f>
        <v>#REF!</v>
      </c>
      <c r="L79" s="10"/>
      <c r="M79" s="10">
        <f t="shared" si="5"/>
        <v>0</v>
      </c>
      <c r="N79" s="9"/>
      <c r="O79" s="10">
        <f t="shared" si="6"/>
        <v>0</v>
      </c>
      <c r="P79" s="98"/>
      <c r="Q79" s="98"/>
      <c r="R79" s="98"/>
      <c r="S79" s="98"/>
      <c r="T79" s="98"/>
      <c r="U79" s="98"/>
      <c r="W79" s="1">
        <f t="shared" si="67"/>
        <v>0</v>
      </c>
      <c r="X79" s="1">
        <f t="shared" si="68"/>
        <v>0</v>
      </c>
      <c r="Y79" s="1">
        <f t="shared" si="69"/>
        <v>0</v>
      </c>
      <c r="Z79" s="1">
        <f t="shared" si="55"/>
        <v>0</v>
      </c>
      <c r="AA79" s="1">
        <f t="shared" si="56"/>
        <v>0</v>
      </c>
      <c r="AB79" s="103"/>
      <c r="AC79" s="103"/>
      <c r="AD79" s="103"/>
      <c r="AE79" s="3"/>
      <c r="AF79" s="1">
        <f t="array" ref="AF79">+MIN(IF(W79:AA79&gt;0,W79:AA79))</f>
        <v>0</v>
      </c>
      <c r="AG79" s="1">
        <f t="array" ref="AG79">MAX(IF(W79:AA79&gt;0,W79:AA79))</f>
        <v>0</v>
      </c>
      <c r="AH79" s="2" t="e">
        <f t="array" ref="AH79">AVERAGE(IF(W79:AA79&gt;0,W79:AA79))</f>
        <v>#DIV/0!</v>
      </c>
      <c r="AI79" s="2" t="e">
        <f t="array" ref="AI79">STDEVA(IF(W79:AA79&gt;0,W79:AA79))</f>
        <v>#DIV/0!</v>
      </c>
      <c r="AJ79" s="2" t="e">
        <f t="shared" si="57"/>
        <v>#DIV/0!</v>
      </c>
      <c r="AK79" s="2" t="e">
        <f t="shared" si="58"/>
        <v>#DIV/0!</v>
      </c>
      <c r="AL79" s="3"/>
      <c r="AM79" s="2" t="e">
        <f t="shared" si="62"/>
        <v>#DIV/0!</v>
      </c>
      <c r="AN79" s="2" t="e">
        <f t="shared" si="63"/>
        <v>#DIV/0!</v>
      </c>
      <c r="AO79" s="2" t="e">
        <f t="shared" si="64"/>
        <v>#DIV/0!</v>
      </c>
      <c r="AP79" s="2" t="e">
        <f t="shared" si="65"/>
        <v>#DIV/0!</v>
      </c>
      <c r="AQ79" s="2" t="e">
        <f t="shared" si="66"/>
        <v>#DIV/0!</v>
      </c>
      <c r="AR79" s="3"/>
      <c r="AS79" s="3"/>
      <c r="AT79" s="3"/>
      <c r="AV79" s="75" t="e">
        <f t="shared" si="32"/>
        <v>#DIV/0!</v>
      </c>
      <c r="AW79" s="68" t="e">
        <f t="shared" si="26"/>
        <v>#DIV/0!</v>
      </c>
      <c r="AX79" s="68" t="e">
        <f t="shared" si="27"/>
        <v>#DIV/0!</v>
      </c>
      <c r="AY79" s="68" t="e">
        <f t="shared" si="28"/>
        <v>#DIV/0!</v>
      </c>
      <c r="AZ79" s="69" t="e">
        <f t="shared" si="29"/>
        <v>#DIV/0!</v>
      </c>
      <c r="BB79" s="11" t="e">
        <f>+AV79*#REF!</f>
        <v>#DIV/0!</v>
      </c>
      <c r="BC79" s="11" t="e">
        <f>+AW79*#REF!</f>
        <v>#DIV/0!</v>
      </c>
      <c r="BD79" s="11" t="e">
        <f>+AX79*#REF!</f>
        <v>#DIV/0!</v>
      </c>
      <c r="BE79" s="11" t="e">
        <f>+AY79*#REF!</f>
        <v>#DIV/0!</v>
      </c>
      <c r="BF79" s="11" t="e">
        <f>+AZ79*#REF!</f>
        <v>#DIV/0!</v>
      </c>
      <c r="BH79" s="11" t="e">
        <f t="shared" si="60"/>
        <v>#DIV/0!</v>
      </c>
      <c r="BI79" s="11" t="e">
        <f t="shared" si="61"/>
        <v>#DIV/0!</v>
      </c>
    </row>
    <row r="80" spans="2:61" hidden="1">
      <c r="B80" s="12">
        <v>59</v>
      </c>
      <c r="C80" s="35"/>
      <c r="D80" s="35"/>
      <c r="E80" s="4"/>
      <c r="F80" s="9"/>
      <c r="G80" s="10" t="e">
        <f>+#REF!*F80</f>
        <v>#REF!</v>
      </c>
      <c r="H80" s="9"/>
      <c r="I80" s="10" t="e">
        <f>+#REF!*H80</f>
        <v>#REF!</v>
      </c>
      <c r="J80" s="9"/>
      <c r="K80" s="10" t="e">
        <f>+#REF!*J80</f>
        <v>#REF!</v>
      </c>
      <c r="L80" s="10"/>
      <c r="M80" s="10">
        <f t="shared" si="5"/>
        <v>0</v>
      </c>
      <c r="N80" s="9"/>
      <c r="O80" s="10">
        <f t="shared" si="6"/>
        <v>0</v>
      </c>
      <c r="P80" s="98"/>
      <c r="Q80" s="98"/>
      <c r="R80" s="98"/>
      <c r="S80" s="98"/>
      <c r="T80" s="98"/>
      <c r="U80" s="98"/>
      <c r="W80" s="1">
        <f t="shared" si="67"/>
        <v>0</v>
      </c>
      <c r="X80" s="1">
        <f t="shared" si="68"/>
        <v>0</v>
      </c>
      <c r="Y80" s="1">
        <f t="shared" si="69"/>
        <v>0</v>
      </c>
      <c r="Z80" s="1">
        <f t="shared" si="55"/>
        <v>0</v>
      </c>
      <c r="AA80" s="1">
        <f t="shared" si="56"/>
        <v>0</v>
      </c>
      <c r="AB80" s="103"/>
      <c r="AC80" s="103"/>
      <c r="AD80" s="103"/>
      <c r="AE80" s="3"/>
      <c r="AF80" s="1">
        <f t="array" ref="AF80">+MIN(IF(W80:AA80&gt;0,W80:AA80))</f>
        <v>0</v>
      </c>
      <c r="AG80" s="1">
        <f t="array" ref="AG80">MAX(IF(W80:AA80&gt;0,W80:AA80))</f>
        <v>0</v>
      </c>
      <c r="AH80" s="2" t="e">
        <f t="array" ref="AH80">AVERAGE(IF(W80:AA80&gt;0,W80:AA80))</f>
        <v>#DIV/0!</v>
      </c>
      <c r="AI80" s="2" t="e">
        <f t="array" ref="AI80">STDEVA(IF(W80:AA80&gt;0,W80:AA80))</f>
        <v>#DIV/0!</v>
      </c>
      <c r="AJ80" s="2" t="e">
        <f t="shared" si="57"/>
        <v>#DIV/0!</v>
      </c>
      <c r="AK80" s="2" t="e">
        <f t="shared" si="58"/>
        <v>#DIV/0!</v>
      </c>
      <c r="AL80" s="3"/>
      <c r="AM80" s="2" t="e">
        <f t="shared" si="62"/>
        <v>#DIV/0!</v>
      </c>
      <c r="AN80" s="2" t="e">
        <f t="shared" si="63"/>
        <v>#DIV/0!</v>
      </c>
      <c r="AO80" s="2" t="e">
        <f t="shared" si="64"/>
        <v>#DIV/0!</v>
      </c>
      <c r="AP80" s="2" t="e">
        <f t="shared" si="65"/>
        <v>#DIV/0!</v>
      </c>
      <c r="AQ80" s="2" t="e">
        <f t="shared" si="66"/>
        <v>#DIV/0!</v>
      </c>
      <c r="AR80" s="3"/>
      <c r="AS80" s="3"/>
      <c r="AT80" s="3"/>
      <c r="AV80" s="75" t="e">
        <f t="shared" ref="AV80:AV143" si="70">AVERAGE(AM80:AT80)</f>
        <v>#DIV/0!</v>
      </c>
      <c r="AW80" s="68" t="e">
        <f t="shared" ref="AW80:AW143" si="71">MEDIAN(AM80:AT80)</f>
        <v>#DIV/0!</v>
      </c>
      <c r="AX80" s="68" t="e">
        <f t="shared" ref="AX80:AX143" si="72">GEOMEAN(AM80:AT80)</f>
        <v>#DIV/0!</v>
      </c>
      <c r="AY80" s="68" t="e">
        <f t="shared" ref="AY80:AY143" si="73">TRIMMEAN(AM80:AT80,$AY$9)</f>
        <v>#DIV/0!</v>
      </c>
      <c r="AZ80" s="69" t="e">
        <f t="shared" ref="AZ80:AZ143" si="74">HARMEAN(AM80:AT80)</f>
        <v>#DIV/0!</v>
      </c>
      <c r="BB80" s="11" t="e">
        <f>+AV80*#REF!</f>
        <v>#DIV/0!</v>
      </c>
      <c r="BC80" s="11" t="e">
        <f>+AW80*#REF!</f>
        <v>#DIV/0!</v>
      </c>
      <c r="BD80" s="11" t="e">
        <f>+AX80*#REF!</f>
        <v>#DIV/0!</v>
      </c>
      <c r="BE80" s="11" t="e">
        <f>+AY80*#REF!</f>
        <v>#DIV/0!</v>
      </c>
      <c r="BF80" s="11" t="e">
        <f>+AZ80*#REF!</f>
        <v>#DIV/0!</v>
      </c>
      <c r="BH80" s="11" t="e">
        <f t="shared" si="60"/>
        <v>#DIV/0!</v>
      </c>
      <c r="BI80" s="11" t="e">
        <f t="shared" si="61"/>
        <v>#DIV/0!</v>
      </c>
    </row>
    <row r="81" spans="2:61" ht="25.5" hidden="1" customHeight="1">
      <c r="B81" s="12">
        <v>60</v>
      </c>
      <c r="C81" s="35"/>
      <c r="D81" s="35"/>
      <c r="E81" s="4"/>
      <c r="F81" s="9"/>
      <c r="G81" s="10" t="e">
        <f>+#REF!*F81</f>
        <v>#REF!</v>
      </c>
      <c r="H81" s="9"/>
      <c r="I81" s="10" t="e">
        <f>+#REF!*H81</f>
        <v>#REF!</v>
      </c>
      <c r="J81" s="9"/>
      <c r="K81" s="10" t="e">
        <f>+#REF!*J81</f>
        <v>#REF!</v>
      </c>
      <c r="L81" s="10"/>
      <c r="M81" s="10">
        <f t="shared" si="5"/>
        <v>0</v>
      </c>
      <c r="N81" s="9"/>
      <c r="O81" s="10">
        <f t="shared" si="6"/>
        <v>0</v>
      </c>
      <c r="P81" s="98"/>
      <c r="Q81" s="98"/>
      <c r="R81" s="98"/>
      <c r="S81" s="98"/>
      <c r="T81" s="98"/>
      <c r="U81" s="98"/>
      <c r="W81" s="1">
        <f t="shared" si="67"/>
        <v>0</v>
      </c>
      <c r="X81" s="1">
        <f t="shared" si="68"/>
        <v>0</v>
      </c>
      <c r="Y81" s="1">
        <f t="shared" si="69"/>
        <v>0</v>
      </c>
      <c r="Z81" s="1">
        <f t="shared" si="55"/>
        <v>0</v>
      </c>
      <c r="AA81" s="1">
        <f t="shared" si="56"/>
        <v>0</v>
      </c>
      <c r="AB81" s="103"/>
      <c r="AC81" s="103"/>
      <c r="AD81" s="103"/>
      <c r="AE81" s="3"/>
      <c r="AF81" s="1">
        <f t="array" ref="AF81">+MIN(IF(W81:AA81&gt;0,W81:AA81))</f>
        <v>0</v>
      </c>
      <c r="AG81" s="1">
        <f t="array" ref="AG81">MAX(IF(W81:AA81&gt;0,W81:AA81))</f>
        <v>0</v>
      </c>
      <c r="AH81" s="2" t="e">
        <f t="array" ref="AH81">AVERAGE(IF(W81:AA81&gt;0,W81:AA81))</f>
        <v>#DIV/0!</v>
      </c>
      <c r="AI81" s="2" t="e">
        <f t="array" ref="AI81">STDEVA(IF(W81:AA81&gt;0,W81:AA81))</f>
        <v>#DIV/0!</v>
      </c>
      <c r="AJ81" s="2" t="e">
        <f t="shared" si="57"/>
        <v>#DIV/0!</v>
      </c>
      <c r="AK81" s="2" t="e">
        <f t="shared" si="58"/>
        <v>#DIV/0!</v>
      </c>
      <c r="AL81" s="3"/>
      <c r="AM81" s="2" t="e">
        <f t="shared" si="62"/>
        <v>#DIV/0!</v>
      </c>
      <c r="AN81" s="2" t="e">
        <f t="shared" si="63"/>
        <v>#DIV/0!</v>
      </c>
      <c r="AO81" s="2" t="e">
        <f t="shared" si="64"/>
        <v>#DIV/0!</v>
      </c>
      <c r="AP81" s="2" t="e">
        <f t="shared" si="65"/>
        <v>#DIV/0!</v>
      </c>
      <c r="AQ81" s="2" t="e">
        <f t="shared" si="66"/>
        <v>#DIV/0!</v>
      </c>
      <c r="AR81" s="3"/>
      <c r="AS81" s="3"/>
      <c r="AT81" s="3"/>
      <c r="AV81" s="75" t="e">
        <f t="shared" si="70"/>
        <v>#DIV/0!</v>
      </c>
      <c r="AW81" s="68" t="e">
        <f t="shared" si="71"/>
        <v>#DIV/0!</v>
      </c>
      <c r="AX81" s="68" t="e">
        <f t="shared" si="72"/>
        <v>#DIV/0!</v>
      </c>
      <c r="AY81" s="68" t="e">
        <f t="shared" si="73"/>
        <v>#DIV/0!</v>
      </c>
      <c r="AZ81" s="69" t="e">
        <f t="shared" si="74"/>
        <v>#DIV/0!</v>
      </c>
      <c r="BB81" s="11" t="e">
        <f>+AV81*#REF!</f>
        <v>#DIV/0!</v>
      </c>
      <c r="BC81" s="11" t="e">
        <f>+AW81*#REF!</f>
        <v>#DIV/0!</v>
      </c>
      <c r="BD81" s="11" t="e">
        <f>+AX81*#REF!</f>
        <v>#DIV/0!</v>
      </c>
      <c r="BE81" s="11" t="e">
        <f>+AY81*#REF!</f>
        <v>#DIV/0!</v>
      </c>
      <c r="BF81" s="11" t="e">
        <f>+AZ81*#REF!</f>
        <v>#DIV/0!</v>
      </c>
      <c r="BH81" s="11" t="e">
        <f t="shared" si="60"/>
        <v>#DIV/0!</v>
      </c>
      <c r="BI81" s="11" t="e">
        <f t="shared" si="61"/>
        <v>#DIV/0!</v>
      </c>
    </row>
    <row r="82" spans="2:61" hidden="1">
      <c r="B82" s="12">
        <v>61</v>
      </c>
      <c r="C82" s="36"/>
      <c r="D82" s="36"/>
      <c r="E82" s="4"/>
      <c r="F82" s="9"/>
      <c r="G82" s="10" t="e">
        <f>+#REF!*F82</f>
        <v>#REF!</v>
      </c>
      <c r="H82" s="9"/>
      <c r="I82" s="10" t="e">
        <f>+#REF!*H82</f>
        <v>#REF!</v>
      </c>
      <c r="J82" s="9"/>
      <c r="K82" s="10" t="e">
        <f>+#REF!*J82</f>
        <v>#REF!</v>
      </c>
      <c r="L82" s="10"/>
      <c r="M82" s="10">
        <f t="shared" si="5"/>
        <v>0</v>
      </c>
      <c r="N82" s="9"/>
      <c r="O82" s="10">
        <f t="shared" si="6"/>
        <v>0</v>
      </c>
      <c r="P82" s="98"/>
      <c r="Q82" s="98"/>
      <c r="R82" s="98"/>
      <c r="S82" s="98"/>
      <c r="T82" s="98"/>
      <c r="U82" s="98"/>
      <c r="W82" s="1">
        <f t="shared" si="67"/>
        <v>0</v>
      </c>
      <c r="X82" s="1">
        <f t="shared" si="68"/>
        <v>0</v>
      </c>
      <c r="Y82" s="1">
        <f t="shared" si="69"/>
        <v>0</v>
      </c>
      <c r="Z82" s="1">
        <f t="shared" si="55"/>
        <v>0</v>
      </c>
      <c r="AA82" s="1">
        <f t="shared" si="56"/>
        <v>0</v>
      </c>
      <c r="AB82" s="103"/>
      <c r="AC82" s="103"/>
      <c r="AD82" s="103"/>
      <c r="AE82" s="3"/>
      <c r="AF82" s="1">
        <f t="array" ref="AF82">+MIN(IF(W82:AA82&gt;0,W82:AA82))</f>
        <v>0</v>
      </c>
      <c r="AG82" s="1">
        <f t="array" ref="AG82">MAX(IF(W82:AA82&gt;0,W82:AA82))</f>
        <v>0</v>
      </c>
      <c r="AH82" s="2" t="e">
        <f t="array" ref="AH82">AVERAGE(IF(W82:AA82&gt;0,W82:AA82))</f>
        <v>#DIV/0!</v>
      </c>
      <c r="AI82" s="2" t="e">
        <f t="array" ref="AI82">STDEVA(IF(W82:AA82&gt;0,W82:AA82))</f>
        <v>#DIV/0!</v>
      </c>
      <c r="AJ82" s="2" t="e">
        <f t="shared" si="57"/>
        <v>#DIV/0!</v>
      </c>
      <c r="AK82" s="2" t="e">
        <f t="shared" si="58"/>
        <v>#DIV/0!</v>
      </c>
      <c r="AL82" s="3"/>
      <c r="AM82" s="2" t="e">
        <f t="shared" si="62"/>
        <v>#DIV/0!</v>
      </c>
      <c r="AN82" s="2" t="e">
        <f t="shared" si="63"/>
        <v>#DIV/0!</v>
      </c>
      <c r="AO82" s="2" t="e">
        <f t="shared" si="64"/>
        <v>#DIV/0!</v>
      </c>
      <c r="AP82" s="2" t="e">
        <f t="shared" si="65"/>
        <v>#DIV/0!</v>
      </c>
      <c r="AQ82" s="2" t="e">
        <f t="shared" si="66"/>
        <v>#DIV/0!</v>
      </c>
      <c r="AR82" s="3"/>
      <c r="AS82" s="3"/>
      <c r="AT82" s="3"/>
      <c r="AV82" s="75" t="e">
        <f t="shared" si="70"/>
        <v>#DIV/0!</v>
      </c>
      <c r="AW82" s="68" t="e">
        <f t="shared" si="71"/>
        <v>#DIV/0!</v>
      </c>
      <c r="AX82" s="68" t="e">
        <f t="shared" si="72"/>
        <v>#DIV/0!</v>
      </c>
      <c r="AY82" s="68" t="e">
        <f t="shared" si="73"/>
        <v>#DIV/0!</v>
      </c>
      <c r="AZ82" s="69" t="e">
        <f t="shared" si="74"/>
        <v>#DIV/0!</v>
      </c>
      <c r="BB82" s="11" t="e">
        <f>+AV82*#REF!</f>
        <v>#DIV/0!</v>
      </c>
      <c r="BC82" s="11" t="e">
        <f>+AW82*#REF!</f>
        <v>#DIV/0!</v>
      </c>
      <c r="BD82" s="11" t="e">
        <f>+AX82*#REF!</f>
        <v>#DIV/0!</v>
      </c>
      <c r="BE82" s="11" t="e">
        <f>+AY82*#REF!</f>
        <v>#DIV/0!</v>
      </c>
      <c r="BF82" s="11" t="e">
        <f>+AZ82*#REF!</f>
        <v>#DIV/0!</v>
      </c>
      <c r="BH82" s="11" t="e">
        <f t="shared" si="60"/>
        <v>#DIV/0!</v>
      </c>
      <c r="BI82" s="11" t="e">
        <f t="shared" si="61"/>
        <v>#DIV/0!</v>
      </c>
    </row>
    <row r="83" spans="2:61" hidden="1">
      <c r="B83" s="12">
        <v>62</v>
      </c>
      <c r="C83" s="36"/>
      <c r="D83" s="36"/>
      <c r="E83" s="4"/>
      <c r="F83" s="9"/>
      <c r="G83" s="10" t="e">
        <f>+#REF!*F83</f>
        <v>#REF!</v>
      </c>
      <c r="H83" s="9"/>
      <c r="I83" s="10" t="e">
        <f>+#REF!*H83</f>
        <v>#REF!</v>
      </c>
      <c r="J83" s="9"/>
      <c r="K83" s="10" t="e">
        <f>+#REF!*J83</f>
        <v>#REF!</v>
      </c>
      <c r="L83" s="10"/>
      <c r="M83" s="10">
        <f t="shared" si="5"/>
        <v>0</v>
      </c>
      <c r="N83" s="9"/>
      <c r="O83" s="10">
        <f t="shared" si="6"/>
        <v>0</v>
      </c>
      <c r="P83" s="98"/>
      <c r="Q83" s="98"/>
      <c r="R83" s="98"/>
      <c r="S83" s="98"/>
      <c r="T83" s="98"/>
      <c r="U83" s="98"/>
      <c r="W83" s="1">
        <f t="shared" si="67"/>
        <v>0</v>
      </c>
      <c r="X83" s="1">
        <f t="shared" si="68"/>
        <v>0</v>
      </c>
      <c r="Y83" s="1">
        <f t="shared" si="69"/>
        <v>0</v>
      </c>
      <c r="Z83" s="1">
        <f t="shared" si="55"/>
        <v>0</v>
      </c>
      <c r="AA83" s="1">
        <f t="shared" si="56"/>
        <v>0</v>
      </c>
      <c r="AB83" s="103"/>
      <c r="AC83" s="103"/>
      <c r="AD83" s="103"/>
      <c r="AE83" s="3"/>
      <c r="AF83" s="1">
        <f t="array" ref="AF83">+MIN(IF(W83:AA83&gt;0,W83:AA83))</f>
        <v>0</v>
      </c>
      <c r="AG83" s="1">
        <f t="array" ref="AG83">MAX(IF(W83:AA83&gt;0,W83:AA83))</f>
        <v>0</v>
      </c>
      <c r="AH83" s="2" t="e">
        <f t="array" ref="AH83">AVERAGE(IF(W83:AA83&gt;0,W83:AA83))</f>
        <v>#DIV/0!</v>
      </c>
      <c r="AI83" s="2" t="e">
        <f t="array" ref="AI83">STDEVA(IF(W83:AA83&gt;0,W83:AA83))</f>
        <v>#DIV/0!</v>
      </c>
      <c r="AJ83" s="2" t="e">
        <f t="shared" si="57"/>
        <v>#DIV/0!</v>
      </c>
      <c r="AK83" s="2" t="e">
        <f t="shared" si="58"/>
        <v>#DIV/0!</v>
      </c>
      <c r="AL83" s="3"/>
      <c r="AM83" s="2" t="e">
        <f t="shared" si="62"/>
        <v>#DIV/0!</v>
      </c>
      <c r="AN83" s="2" t="e">
        <f t="shared" si="63"/>
        <v>#DIV/0!</v>
      </c>
      <c r="AO83" s="2" t="e">
        <f t="shared" si="64"/>
        <v>#DIV/0!</v>
      </c>
      <c r="AP83" s="2" t="e">
        <f t="shared" si="65"/>
        <v>#DIV/0!</v>
      </c>
      <c r="AQ83" s="2" t="e">
        <f t="shared" si="66"/>
        <v>#DIV/0!</v>
      </c>
      <c r="AR83" s="3"/>
      <c r="AS83" s="3"/>
      <c r="AT83" s="3"/>
      <c r="AV83" s="75" t="e">
        <f t="shared" si="70"/>
        <v>#DIV/0!</v>
      </c>
      <c r="AW83" s="68" t="e">
        <f t="shared" si="71"/>
        <v>#DIV/0!</v>
      </c>
      <c r="AX83" s="68" t="e">
        <f t="shared" si="72"/>
        <v>#DIV/0!</v>
      </c>
      <c r="AY83" s="68" t="e">
        <f t="shared" si="73"/>
        <v>#DIV/0!</v>
      </c>
      <c r="AZ83" s="69" t="e">
        <f t="shared" si="74"/>
        <v>#DIV/0!</v>
      </c>
      <c r="BB83" s="11" t="e">
        <f>+AV83*#REF!</f>
        <v>#DIV/0!</v>
      </c>
      <c r="BC83" s="11" t="e">
        <f>+AW83*#REF!</f>
        <v>#DIV/0!</v>
      </c>
      <c r="BD83" s="11" t="e">
        <f>+AX83*#REF!</f>
        <v>#DIV/0!</v>
      </c>
      <c r="BE83" s="11" t="e">
        <f>+AY83*#REF!</f>
        <v>#DIV/0!</v>
      </c>
      <c r="BF83" s="11" t="e">
        <f>+AZ83*#REF!</f>
        <v>#DIV/0!</v>
      </c>
      <c r="BH83" s="11" t="e">
        <f t="shared" si="60"/>
        <v>#DIV/0!</v>
      </c>
      <c r="BI83" s="11" t="e">
        <f t="shared" si="61"/>
        <v>#DIV/0!</v>
      </c>
    </row>
    <row r="84" spans="2:61" hidden="1">
      <c r="B84" s="12">
        <v>63</v>
      </c>
      <c r="C84" s="36"/>
      <c r="D84" s="36"/>
      <c r="E84" s="4"/>
      <c r="F84" s="9"/>
      <c r="G84" s="10" t="e">
        <f>+#REF!*F84</f>
        <v>#REF!</v>
      </c>
      <c r="H84" s="9"/>
      <c r="I84" s="10" t="e">
        <f>+#REF!*H84</f>
        <v>#REF!</v>
      </c>
      <c r="J84" s="9"/>
      <c r="K84" s="10" t="e">
        <f>+#REF!*J84</f>
        <v>#REF!</v>
      </c>
      <c r="L84" s="10"/>
      <c r="M84" s="10">
        <f t="shared" si="5"/>
        <v>0</v>
      </c>
      <c r="N84" s="9"/>
      <c r="O84" s="10">
        <f t="shared" si="6"/>
        <v>0</v>
      </c>
      <c r="P84" s="98"/>
      <c r="Q84" s="98"/>
      <c r="R84" s="98"/>
      <c r="S84" s="98"/>
      <c r="T84" s="98"/>
      <c r="U84" s="98"/>
      <c r="W84" s="1">
        <f t="shared" si="67"/>
        <v>0</v>
      </c>
      <c r="X84" s="1">
        <f t="shared" si="68"/>
        <v>0</v>
      </c>
      <c r="Y84" s="1">
        <f t="shared" si="69"/>
        <v>0</v>
      </c>
      <c r="Z84" s="1">
        <f t="shared" si="55"/>
        <v>0</v>
      </c>
      <c r="AA84" s="1">
        <f t="shared" si="56"/>
        <v>0</v>
      </c>
      <c r="AB84" s="103"/>
      <c r="AC84" s="103"/>
      <c r="AD84" s="103"/>
      <c r="AE84" s="3"/>
      <c r="AF84" s="1">
        <f t="array" ref="AF84">+MIN(IF(W84:AA84&gt;0,W84:AA84))</f>
        <v>0</v>
      </c>
      <c r="AG84" s="1">
        <f t="array" ref="AG84">MAX(IF(W84:AA84&gt;0,W84:AA84))</f>
        <v>0</v>
      </c>
      <c r="AH84" s="2" t="e">
        <f t="array" ref="AH84">AVERAGE(IF(W84:AA84&gt;0,W84:AA84))</f>
        <v>#DIV/0!</v>
      </c>
      <c r="AI84" s="2" t="e">
        <f t="array" ref="AI84">STDEVA(IF(W84:AA84&gt;0,W84:AA84))</f>
        <v>#DIV/0!</v>
      </c>
      <c r="AJ84" s="2" t="e">
        <f t="shared" si="57"/>
        <v>#DIV/0!</v>
      </c>
      <c r="AK84" s="2" t="e">
        <f t="shared" si="58"/>
        <v>#DIV/0!</v>
      </c>
      <c r="AL84" s="3"/>
      <c r="AM84" s="2" t="e">
        <f t="shared" si="62"/>
        <v>#DIV/0!</v>
      </c>
      <c r="AN84" s="2" t="e">
        <f t="shared" si="63"/>
        <v>#DIV/0!</v>
      </c>
      <c r="AO84" s="2" t="e">
        <f t="shared" si="64"/>
        <v>#DIV/0!</v>
      </c>
      <c r="AP84" s="2" t="e">
        <f t="shared" si="65"/>
        <v>#DIV/0!</v>
      </c>
      <c r="AQ84" s="2" t="e">
        <f t="shared" si="66"/>
        <v>#DIV/0!</v>
      </c>
      <c r="AR84" s="3"/>
      <c r="AS84" s="3"/>
      <c r="AT84" s="3"/>
      <c r="AV84" s="75" t="e">
        <f t="shared" si="70"/>
        <v>#DIV/0!</v>
      </c>
      <c r="AW84" s="68" t="e">
        <f t="shared" si="71"/>
        <v>#DIV/0!</v>
      </c>
      <c r="AX84" s="68" t="e">
        <f t="shared" si="72"/>
        <v>#DIV/0!</v>
      </c>
      <c r="AY84" s="68" t="e">
        <f t="shared" si="73"/>
        <v>#DIV/0!</v>
      </c>
      <c r="AZ84" s="69" t="e">
        <f t="shared" si="74"/>
        <v>#DIV/0!</v>
      </c>
      <c r="BB84" s="11" t="e">
        <f>+AV84*#REF!</f>
        <v>#DIV/0!</v>
      </c>
      <c r="BC84" s="11" t="e">
        <f>+AW84*#REF!</f>
        <v>#DIV/0!</v>
      </c>
      <c r="BD84" s="11" t="e">
        <f>+AX84*#REF!</f>
        <v>#DIV/0!</v>
      </c>
      <c r="BE84" s="11" t="e">
        <f>+AY84*#REF!</f>
        <v>#DIV/0!</v>
      </c>
      <c r="BF84" s="11" t="e">
        <f>+AZ84*#REF!</f>
        <v>#DIV/0!</v>
      </c>
      <c r="BH84" s="11" t="e">
        <f t="shared" si="60"/>
        <v>#DIV/0!</v>
      </c>
      <c r="BI84" s="11" t="e">
        <f t="shared" si="61"/>
        <v>#DIV/0!</v>
      </c>
    </row>
    <row r="85" spans="2:61" ht="13.5" hidden="1" customHeight="1">
      <c r="B85" s="12">
        <v>64</v>
      </c>
      <c r="C85" s="36"/>
      <c r="D85" s="36"/>
      <c r="E85" s="4"/>
      <c r="F85" s="9"/>
      <c r="G85" s="10" t="e">
        <f>+#REF!*F85</f>
        <v>#REF!</v>
      </c>
      <c r="H85" s="9"/>
      <c r="I85" s="10" t="e">
        <f>+#REF!*H85</f>
        <v>#REF!</v>
      </c>
      <c r="J85" s="9"/>
      <c r="K85" s="10" t="e">
        <f>+#REF!*J85</f>
        <v>#REF!</v>
      </c>
      <c r="L85" s="10"/>
      <c r="M85" s="10">
        <f t="shared" si="5"/>
        <v>0</v>
      </c>
      <c r="N85" s="9"/>
      <c r="O85" s="10">
        <f t="shared" si="6"/>
        <v>0</v>
      </c>
      <c r="P85" s="98"/>
      <c r="Q85" s="98"/>
      <c r="R85" s="98"/>
      <c r="S85" s="98"/>
      <c r="T85" s="98"/>
      <c r="U85" s="98"/>
      <c r="W85" s="1">
        <f t="shared" si="67"/>
        <v>0</v>
      </c>
      <c r="X85" s="1">
        <f t="shared" si="68"/>
        <v>0</v>
      </c>
      <c r="Y85" s="1">
        <f t="shared" si="69"/>
        <v>0</v>
      </c>
      <c r="Z85" s="1">
        <f t="shared" si="55"/>
        <v>0</v>
      </c>
      <c r="AA85" s="1">
        <f t="shared" si="56"/>
        <v>0</v>
      </c>
      <c r="AB85" s="103"/>
      <c r="AC85" s="103"/>
      <c r="AD85" s="103"/>
      <c r="AE85" s="3"/>
      <c r="AF85" s="1">
        <f t="array" ref="AF85">+MIN(IF(W85:AA85&gt;0,W85:AA85))</f>
        <v>0</v>
      </c>
      <c r="AG85" s="1">
        <f t="array" ref="AG85">MAX(IF(W85:AA85&gt;0,W85:AA85))</f>
        <v>0</v>
      </c>
      <c r="AH85" s="2" t="e">
        <f t="array" ref="AH85">AVERAGE(IF(W85:AA85&gt;0,W85:AA85))</f>
        <v>#DIV/0!</v>
      </c>
      <c r="AI85" s="2" t="e">
        <f t="array" ref="AI85">STDEVA(IF(W85:AA85&gt;0,W85:AA85))</f>
        <v>#DIV/0!</v>
      </c>
      <c r="AJ85" s="2" t="e">
        <f t="shared" si="57"/>
        <v>#DIV/0!</v>
      </c>
      <c r="AK85" s="2" t="e">
        <f t="shared" si="58"/>
        <v>#DIV/0!</v>
      </c>
      <c r="AL85" s="3"/>
      <c r="AM85" s="2" t="e">
        <f t="shared" si="62"/>
        <v>#DIV/0!</v>
      </c>
      <c r="AN85" s="2" t="e">
        <f t="shared" si="63"/>
        <v>#DIV/0!</v>
      </c>
      <c r="AO85" s="2" t="e">
        <f t="shared" si="64"/>
        <v>#DIV/0!</v>
      </c>
      <c r="AP85" s="2" t="e">
        <f t="shared" si="65"/>
        <v>#DIV/0!</v>
      </c>
      <c r="AQ85" s="2" t="e">
        <f t="shared" si="66"/>
        <v>#DIV/0!</v>
      </c>
      <c r="AR85" s="3"/>
      <c r="AS85" s="3"/>
      <c r="AT85" s="3"/>
      <c r="AV85" s="75" t="e">
        <f t="shared" si="70"/>
        <v>#DIV/0!</v>
      </c>
      <c r="AW85" s="68" t="e">
        <f t="shared" si="71"/>
        <v>#DIV/0!</v>
      </c>
      <c r="AX85" s="68" t="e">
        <f t="shared" si="72"/>
        <v>#DIV/0!</v>
      </c>
      <c r="AY85" s="68" t="e">
        <f t="shared" si="73"/>
        <v>#DIV/0!</v>
      </c>
      <c r="AZ85" s="69" t="e">
        <f t="shared" si="74"/>
        <v>#DIV/0!</v>
      </c>
      <c r="BB85" s="11" t="e">
        <f>+AV85*#REF!</f>
        <v>#DIV/0!</v>
      </c>
      <c r="BC85" s="11" t="e">
        <f>+AW85*#REF!</f>
        <v>#DIV/0!</v>
      </c>
      <c r="BD85" s="11" t="e">
        <f>+AX85*#REF!</f>
        <v>#DIV/0!</v>
      </c>
      <c r="BE85" s="11" t="e">
        <f>+AY85*#REF!</f>
        <v>#DIV/0!</v>
      </c>
      <c r="BF85" s="11" t="e">
        <f>+AZ85*#REF!</f>
        <v>#DIV/0!</v>
      </c>
      <c r="BH85" s="11" t="e">
        <f t="shared" si="60"/>
        <v>#DIV/0!</v>
      </c>
      <c r="BI85" s="11" t="e">
        <f t="shared" si="61"/>
        <v>#DIV/0!</v>
      </c>
    </row>
    <row r="86" spans="2:61" hidden="1">
      <c r="B86" s="12">
        <v>65</v>
      </c>
      <c r="C86" s="36"/>
      <c r="D86" s="36"/>
      <c r="E86" s="4"/>
      <c r="F86" s="9"/>
      <c r="G86" s="10" t="e">
        <f>+#REF!*F86</f>
        <v>#REF!</v>
      </c>
      <c r="H86" s="9"/>
      <c r="I86" s="10" t="e">
        <f>+#REF!*H86</f>
        <v>#REF!</v>
      </c>
      <c r="J86" s="9"/>
      <c r="K86" s="10" t="e">
        <f>+#REF!*J86</f>
        <v>#REF!</v>
      </c>
      <c r="L86" s="10"/>
      <c r="M86" s="10">
        <f t="shared" si="5"/>
        <v>0</v>
      </c>
      <c r="N86" s="9"/>
      <c r="O86" s="10">
        <f t="shared" si="6"/>
        <v>0</v>
      </c>
      <c r="P86" s="98"/>
      <c r="Q86" s="98"/>
      <c r="R86" s="98"/>
      <c r="S86" s="98"/>
      <c r="T86" s="98"/>
      <c r="U86" s="98"/>
      <c r="W86" s="1">
        <f t="shared" si="67"/>
        <v>0</v>
      </c>
      <c r="X86" s="1">
        <f t="shared" si="68"/>
        <v>0</v>
      </c>
      <c r="Y86" s="1">
        <f t="shared" si="69"/>
        <v>0</v>
      </c>
      <c r="Z86" s="1">
        <f t="shared" si="55"/>
        <v>0</v>
      </c>
      <c r="AA86" s="1">
        <f t="shared" si="56"/>
        <v>0</v>
      </c>
      <c r="AB86" s="103"/>
      <c r="AC86" s="103"/>
      <c r="AD86" s="103"/>
      <c r="AE86" s="3"/>
      <c r="AF86" s="1">
        <f t="array" ref="AF86">+MIN(IF(W86:AA86&gt;0,W86:AA86))</f>
        <v>0</v>
      </c>
      <c r="AG86" s="1">
        <f t="array" ref="AG86">MAX(IF(W86:AA86&gt;0,W86:AA86))</f>
        <v>0</v>
      </c>
      <c r="AH86" s="2" t="e">
        <f t="array" ref="AH86">AVERAGE(IF(W86:AA86&gt;0,W86:AA86))</f>
        <v>#DIV/0!</v>
      </c>
      <c r="AI86" s="2" t="e">
        <f t="array" ref="AI86">STDEVA(IF(W86:AA86&gt;0,W86:AA86))</f>
        <v>#DIV/0!</v>
      </c>
      <c r="AJ86" s="2" t="e">
        <f t="shared" si="57"/>
        <v>#DIV/0!</v>
      </c>
      <c r="AK86" s="2" t="e">
        <f t="shared" si="58"/>
        <v>#DIV/0!</v>
      </c>
      <c r="AL86" s="3"/>
      <c r="AM86" s="2" t="e">
        <f t="shared" si="62"/>
        <v>#DIV/0!</v>
      </c>
      <c r="AN86" s="2" t="e">
        <f t="shared" si="63"/>
        <v>#DIV/0!</v>
      </c>
      <c r="AO86" s="2" t="e">
        <f t="shared" si="64"/>
        <v>#DIV/0!</v>
      </c>
      <c r="AP86" s="2" t="e">
        <f t="shared" si="65"/>
        <v>#DIV/0!</v>
      </c>
      <c r="AQ86" s="2" t="e">
        <f t="shared" si="66"/>
        <v>#DIV/0!</v>
      </c>
      <c r="AR86" s="3"/>
      <c r="AS86" s="3"/>
      <c r="AT86" s="3"/>
      <c r="AV86" s="75" t="e">
        <f t="shared" si="70"/>
        <v>#DIV/0!</v>
      </c>
      <c r="AW86" s="68" t="e">
        <f t="shared" si="71"/>
        <v>#DIV/0!</v>
      </c>
      <c r="AX86" s="68" t="e">
        <f t="shared" si="72"/>
        <v>#DIV/0!</v>
      </c>
      <c r="AY86" s="68" t="e">
        <f t="shared" si="73"/>
        <v>#DIV/0!</v>
      </c>
      <c r="AZ86" s="69" t="e">
        <f t="shared" si="74"/>
        <v>#DIV/0!</v>
      </c>
      <c r="BB86" s="11" t="e">
        <f>+AV86*#REF!</f>
        <v>#DIV/0!</v>
      </c>
      <c r="BC86" s="11" t="e">
        <f>+AW86*#REF!</f>
        <v>#DIV/0!</v>
      </c>
      <c r="BD86" s="11" t="e">
        <f>+AX86*#REF!</f>
        <v>#DIV/0!</v>
      </c>
      <c r="BE86" s="11" t="e">
        <f>+AY86*#REF!</f>
        <v>#DIV/0!</v>
      </c>
      <c r="BF86" s="11" t="e">
        <f>+AZ86*#REF!</f>
        <v>#DIV/0!</v>
      </c>
      <c r="BH86" s="11" t="e">
        <f t="shared" si="60"/>
        <v>#DIV/0!</v>
      </c>
      <c r="BI86" s="11" t="e">
        <f t="shared" si="61"/>
        <v>#DIV/0!</v>
      </c>
    </row>
    <row r="87" spans="2:61" hidden="1">
      <c r="B87" s="12">
        <v>66</v>
      </c>
      <c r="C87" s="36"/>
      <c r="D87" s="36"/>
      <c r="E87" s="4"/>
      <c r="F87" s="9"/>
      <c r="G87" s="10" t="e">
        <f>+#REF!*F87</f>
        <v>#REF!</v>
      </c>
      <c r="H87" s="9"/>
      <c r="I87" s="10" t="e">
        <f>+#REF!*H87</f>
        <v>#REF!</v>
      </c>
      <c r="J87" s="9"/>
      <c r="K87" s="10" t="e">
        <f>+#REF!*J87</f>
        <v>#REF!</v>
      </c>
      <c r="L87" s="10"/>
      <c r="M87" s="10">
        <f t="shared" ref="M87:M150" si="75">E87*L87</f>
        <v>0</v>
      </c>
      <c r="N87" s="9"/>
      <c r="O87" s="10">
        <f t="shared" ref="O87:O150" si="76">E87*N87</f>
        <v>0</v>
      </c>
      <c r="P87" s="98"/>
      <c r="Q87" s="98"/>
      <c r="R87" s="98"/>
      <c r="S87" s="98"/>
      <c r="T87" s="98"/>
      <c r="U87" s="98"/>
      <c r="W87" s="1">
        <f t="shared" si="67"/>
        <v>0</v>
      </c>
      <c r="X87" s="1">
        <f t="shared" si="68"/>
        <v>0</v>
      </c>
      <c r="Y87" s="1">
        <f t="shared" si="69"/>
        <v>0</v>
      </c>
      <c r="Z87" s="1">
        <f t="shared" ref="Z87:Z150" si="77">+L87</f>
        <v>0</v>
      </c>
      <c r="AA87" s="1">
        <f t="shared" ref="AA87:AA150" si="78">N87</f>
        <v>0</v>
      </c>
      <c r="AB87" s="103"/>
      <c r="AC87" s="103"/>
      <c r="AD87" s="103"/>
      <c r="AE87" s="3"/>
      <c r="AF87" s="1">
        <f t="array" ref="AF87">+MIN(IF(W87:AA87&gt;0,W87:AA87))</f>
        <v>0</v>
      </c>
      <c r="AG87" s="1">
        <f t="array" ref="AG87">MAX(IF(W87:AA87&gt;0,W87:AA87))</f>
        <v>0</v>
      </c>
      <c r="AH87" s="2" t="e">
        <f t="array" ref="AH87">AVERAGE(IF(W87:AA87&gt;0,W87:AA87))</f>
        <v>#DIV/0!</v>
      </c>
      <c r="AI87" s="2" t="e">
        <f t="array" ref="AI87">STDEVA(IF(W87:AA87&gt;0,W87:AA87))</f>
        <v>#DIV/0!</v>
      </c>
      <c r="AJ87" s="2" t="e">
        <f t="shared" ref="AJ87:AJ150" si="79">+AH87-AI87</f>
        <v>#DIV/0!</v>
      </c>
      <c r="AK87" s="2" t="e">
        <f t="shared" ref="AK87:AK150" si="80">+AH87+AI87</f>
        <v>#DIV/0!</v>
      </c>
      <c r="AL87" s="3"/>
      <c r="AM87" s="2" t="e">
        <f t="shared" si="62"/>
        <v>#DIV/0!</v>
      </c>
      <c r="AN87" s="2" t="e">
        <f t="shared" si="63"/>
        <v>#DIV/0!</v>
      </c>
      <c r="AO87" s="2" t="e">
        <f t="shared" si="64"/>
        <v>#DIV/0!</v>
      </c>
      <c r="AP87" s="2" t="e">
        <f t="shared" si="65"/>
        <v>#DIV/0!</v>
      </c>
      <c r="AQ87" s="2" t="e">
        <f t="shared" si="66"/>
        <v>#DIV/0!</v>
      </c>
      <c r="AR87" s="3"/>
      <c r="AS87" s="3"/>
      <c r="AT87" s="3"/>
      <c r="AV87" s="75" t="e">
        <f t="shared" si="70"/>
        <v>#DIV/0!</v>
      </c>
      <c r="AW87" s="68" t="e">
        <f t="shared" si="71"/>
        <v>#DIV/0!</v>
      </c>
      <c r="AX87" s="68" t="e">
        <f t="shared" si="72"/>
        <v>#DIV/0!</v>
      </c>
      <c r="AY87" s="68" t="e">
        <f t="shared" si="73"/>
        <v>#DIV/0!</v>
      </c>
      <c r="AZ87" s="69" t="e">
        <f t="shared" si="74"/>
        <v>#DIV/0!</v>
      </c>
      <c r="BB87" s="11" t="e">
        <f>+AV87*#REF!</f>
        <v>#DIV/0!</v>
      </c>
      <c r="BC87" s="11" t="e">
        <f>+AW87*#REF!</f>
        <v>#DIV/0!</v>
      </c>
      <c r="BD87" s="11" t="e">
        <f>+AX87*#REF!</f>
        <v>#DIV/0!</v>
      </c>
      <c r="BE87" s="11" t="e">
        <f>+AY87*#REF!</f>
        <v>#DIV/0!</v>
      </c>
      <c r="BF87" s="11" t="e">
        <f>+AZ87*#REF!</f>
        <v>#DIV/0!</v>
      </c>
      <c r="BH87" s="11" t="e">
        <f t="shared" si="60"/>
        <v>#DIV/0!</v>
      </c>
      <c r="BI87" s="11" t="e">
        <f t="shared" si="61"/>
        <v>#DIV/0!</v>
      </c>
    </row>
    <row r="88" spans="2:61" hidden="1">
      <c r="B88" s="12">
        <v>67</v>
      </c>
      <c r="C88" s="36"/>
      <c r="D88" s="36"/>
      <c r="E88" s="4"/>
      <c r="F88" s="9"/>
      <c r="G88" s="10" t="e">
        <f>+#REF!*F88</f>
        <v>#REF!</v>
      </c>
      <c r="H88" s="9"/>
      <c r="I88" s="10" t="e">
        <f>+#REF!*H88</f>
        <v>#REF!</v>
      </c>
      <c r="J88" s="9"/>
      <c r="K88" s="10" t="e">
        <f>+#REF!*J88</f>
        <v>#REF!</v>
      </c>
      <c r="L88" s="10"/>
      <c r="M88" s="10">
        <f t="shared" si="75"/>
        <v>0</v>
      </c>
      <c r="N88" s="9"/>
      <c r="O88" s="10">
        <f t="shared" si="76"/>
        <v>0</v>
      </c>
      <c r="P88" s="98"/>
      <c r="Q88" s="98"/>
      <c r="R88" s="98"/>
      <c r="S88" s="98"/>
      <c r="T88" s="98"/>
      <c r="U88" s="98"/>
      <c r="W88" s="1">
        <f t="shared" si="67"/>
        <v>0</v>
      </c>
      <c r="X88" s="1">
        <f t="shared" si="68"/>
        <v>0</v>
      </c>
      <c r="Y88" s="1">
        <f t="shared" si="69"/>
        <v>0</v>
      </c>
      <c r="Z88" s="1">
        <f t="shared" si="77"/>
        <v>0</v>
      </c>
      <c r="AA88" s="1">
        <f t="shared" si="78"/>
        <v>0</v>
      </c>
      <c r="AB88" s="103"/>
      <c r="AC88" s="103"/>
      <c r="AD88" s="103"/>
      <c r="AE88" s="3"/>
      <c r="AF88" s="1">
        <f t="array" ref="AF88">+MIN(IF(W88:AA88&gt;0,W88:AA88))</f>
        <v>0</v>
      </c>
      <c r="AG88" s="1">
        <f t="array" ref="AG88">MAX(IF(W88:AA88&gt;0,W88:AA88))</f>
        <v>0</v>
      </c>
      <c r="AH88" s="2" t="e">
        <f t="array" ref="AH88">AVERAGE(IF(W88:AA88&gt;0,W88:AA88))</f>
        <v>#DIV/0!</v>
      </c>
      <c r="AI88" s="2" t="e">
        <f t="array" ref="AI88">STDEVA(IF(W88:AA88&gt;0,W88:AA88))</f>
        <v>#DIV/0!</v>
      </c>
      <c r="AJ88" s="2" t="e">
        <f t="shared" si="79"/>
        <v>#DIV/0!</v>
      </c>
      <c r="AK88" s="2" t="e">
        <f t="shared" si="80"/>
        <v>#DIV/0!</v>
      </c>
      <c r="AL88" s="3"/>
      <c r="AM88" s="2" t="e">
        <f t="shared" ref="AM88:AM119" si="81">IF(W88&gt;$AJ88,IF(W88&lt;$AK88,W88,"NA"),"NA")</f>
        <v>#DIV/0!</v>
      </c>
      <c r="AN88" s="2" t="e">
        <f t="shared" ref="AN88:AN119" si="82">IF(X88&gt;$AJ88,IF(X88&lt;$AK88,X88,"NA"),"NA")</f>
        <v>#DIV/0!</v>
      </c>
      <c r="AO88" s="2" t="e">
        <f t="shared" ref="AO88:AO119" si="83">IF(Y88&gt;$AJ88,IF(Y88&lt;$AK88,Y88,"NA"),"NA")</f>
        <v>#DIV/0!</v>
      </c>
      <c r="AP88" s="2" t="e">
        <f t="shared" ref="AP88:AP119" si="84">IF(Z88&gt;$AJ88,IF(Z88&lt;$AK88,Z88,"NA"),"NA")</f>
        <v>#DIV/0!</v>
      </c>
      <c r="AQ88" s="2" t="e">
        <f t="shared" ref="AQ88:AQ119" si="85">IF(AA88&gt;$AJ88,IF(AA88&lt;$AK88,AA88,"NA"),"NA")</f>
        <v>#DIV/0!</v>
      </c>
      <c r="AR88" s="3"/>
      <c r="AS88" s="3"/>
      <c r="AT88" s="3"/>
      <c r="AV88" s="75" t="e">
        <f t="shared" si="70"/>
        <v>#DIV/0!</v>
      </c>
      <c r="AW88" s="68" t="e">
        <f t="shared" si="71"/>
        <v>#DIV/0!</v>
      </c>
      <c r="AX88" s="68" t="e">
        <f t="shared" si="72"/>
        <v>#DIV/0!</v>
      </c>
      <c r="AY88" s="68" t="e">
        <f t="shared" si="73"/>
        <v>#DIV/0!</v>
      </c>
      <c r="AZ88" s="69" t="e">
        <f t="shared" si="74"/>
        <v>#DIV/0!</v>
      </c>
      <c r="BB88" s="11" t="e">
        <f>+AV88*#REF!</f>
        <v>#DIV/0!</v>
      </c>
      <c r="BC88" s="11" t="e">
        <f>+AW88*#REF!</f>
        <v>#DIV/0!</v>
      </c>
      <c r="BD88" s="11" t="e">
        <f>+AX88*#REF!</f>
        <v>#DIV/0!</v>
      </c>
      <c r="BE88" s="11" t="e">
        <f>+AY88*#REF!</f>
        <v>#DIV/0!</v>
      </c>
      <c r="BF88" s="11" t="e">
        <f>+AZ88*#REF!</f>
        <v>#DIV/0!</v>
      </c>
      <c r="BH88" s="11" t="e">
        <f t="shared" si="60"/>
        <v>#DIV/0!</v>
      </c>
      <c r="BI88" s="11" t="e">
        <f t="shared" si="61"/>
        <v>#DIV/0!</v>
      </c>
    </row>
    <row r="89" spans="2:61" hidden="1">
      <c r="B89" s="12">
        <v>68</v>
      </c>
      <c r="C89" s="36"/>
      <c r="D89" s="36"/>
      <c r="E89" s="4"/>
      <c r="F89" s="9"/>
      <c r="G89" s="10" t="e">
        <f>+#REF!*F89</f>
        <v>#REF!</v>
      </c>
      <c r="H89" s="9"/>
      <c r="I89" s="10" t="e">
        <f>+#REF!*H89</f>
        <v>#REF!</v>
      </c>
      <c r="J89" s="9"/>
      <c r="K89" s="10" t="e">
        <f>+#REF!*J89</f>
        <v>#REF!</v>
      </c>
      <c r="L89" s="10"/>
      <c r="M89" s="10">
        <f t="shared" si="75"/>
        <v>0</v>
      </c>
      <c r="N89" s="9"/>
      <c r="O89" s="10">
        <f t="shared" si="76"/>
        <v>0</v>
      </c>
      <c r="P89" s="98"/>
      <c r="Q89" s="98"/>
      <c r="R89" s="98"/>
      <c r="S89" s="98"/>
      <c r="T89" s="98"/>
      <c r="U89" s="98"/>
      <c r="W89" s="1">
        <f t="shared" si="67"/>
        <v>0</v>
      </c>
      <c r="X89" s="1">
        <f t="shared" si="68"/>
        <v>0</v>
      </c>
      <c r="Y89" s="1">
        <f t="shared" si="69"/>
        <v>0</v>
      </c>
      <c r="Z89" s="1">
        <f t="shared" si="77"/>
        <v>0</v>
      </c>
      <c r="AA89" s="1">
        <f t="shared" si="78"/>
        <v>0</v>
      </c>
      <c r="AB89" s="103"/>
      <c r="AC89" s="103"/>
      <c r="AD89" s="103"/>
      <c r="AE89" s="3"/>
      <c r="AF89" s="1">
        <f t="array" ref="AF89">+MIN(IF(W89:AA89&gt;0,W89:AA89))</f>
        <v>0</v>
      </c>
      <c r="AG89" s="1">
        <f t="array" ref="AG89">MAX(IF(W89:AA89&gt;0,W89:AA89))</f>
        <v>0</v>
      </c>
      <c r="AH89" s="2" t="e">
        <f t="array" ref="AH89">AVERAGE(IF(W89:AA89&gt;0,W89:AA89))</f>
        <v>#DIV/0!</v>
      </c>
      <c r="AI89" s="2" t="e">
        <f t="array" ref="AI89">STDEVA(IF(W89:AA89&gt;0,W89:AA89))</f>
        <v>#DIV/0!</v>
      </c>
      <c r="AJ89" s="2" t="e">
        <f t="shared" si="79"/>
        <v>#DIV/0!</v>
      </c>
      <c r="AK89" s="2" t="e">
        <f t="shared" si="80"/>
        <v>#DIV/0!</v>
      </c>
      <c r="AL89" s="3"/>
      <c r="AM89" s="2" t="e">
        <f t="shared" si="81"/>
        <v>#DIV/0!</v>
      </c>
      <c r="AN89" s="2" t="e">
        <f t="shared" si="82"/>
        <v>#DIV/0!</v>
      </c>
      <c r="AO89" s="2" t="e">
        <f t="shared" si="83"/>
        <v>#DIV/0!</v>
      </c>
      <c r="AP89" s="2" t="e">
        <f t="shared" si="84"/>
        <v>#DIV/0!</v>
      </c>
      <c r="AQ89" s="2" t="e">
        <f t="shared" si="85"/>
        <v>#DIV/0!</v>
      </c>
      <c r="AR89" s="3"/>
      <c r="AS89" s="3"/>
      <c r="AT89" s="3"/>
      <c r="AV89" s="75" t="e">
        <f t="shared" si="70"/>
        <v>#DIV/0!</v>
      </c>
      <c r="AW89" s="68" t="e">
        <f t="shared" si="71"/>
        <v>#DIV/0!</v>
      </c>
      <c r="AX89" s="68" t="e">
        <f t="shared" si="72"/>
        <v>#DIV/0!</v>
      </c>
      <c r="AY89" s="68" t="e">
        <f t="shared" si="73"/>
        <v>#DIV/0!</v>
      </c>
      <c r="AZ89" s="69" t="e">
        <f t="shared" si="74"/>
        <v>#DIV/0!</v>
      </c>
      <c r="BB89" s="11" t="e">
        <f>+AV89*#REF!</f>
        <v>#DIV/0!</v>
      </c>
      <c r="BC89" s="11" t="e">
        <f>+AW89*#REF!</f>
        <v>#DIV/0!</v>
      </c>
      <c r="BD89" s="11" t="e">
        <f>+AX89*#REF!</f>
        <v>#DIV/0!</v>
      </c>
      <c r="BE89" s="11" t="e">
        <f>+AY89*#REF!</f>
        <v>#DIV/0!</v>
      </c>
      <c r="BF89" s="11" t="e">
        <f>+AZ89*#REF!</f>
        <v>#DIV/0!</v>
      </c>
      <c r="BH89" s="11" t="e">
        <f t="shared" si="60"/>
        <v>#DIV/0!</v>
      </c>
      <c r="BI89" s="11" t="e">
        <f t="shared" si="61"/>
        <v>#DIV/0!</v>
      </c>
    </row>
    <row r="90" spans="2:61" hidden="1">
      <c r="B90" s="12">
        <v>69</v>
      </c>
      <c r="C90" s="35"/>
      <c r="D90" s="35"/>
      <c r="E90" s="4"/>
      <c r="F90" s="9"/>
      <c r="G90" s="10" t="e">
        <f>+#REF!*F90</f>
        <v>#REF!</v>
      </c>
      <c r="H90" s="9"/>
      <c r="I90" s="10" t="e">
        <f>+#REF!*H90</f>
        <v>#REF!</v>
      </c>
      <c r="J90" s="9"/>
      <c r="K90" s="10" t="e">
        <f>+#REF!*J90</f>
        <v>#REF!</v>
      </c>
      <c r="L90" s="10"/>
      <c r="M90" s="10">
        <f t="shared" si="75"/>
        <v>0</v>
      </c>
      <c r="N90" s="9"/>
      <c r="O90" s="10">
        <f t="shared" si="76"/>
        <v>0</v>
      </c>
      <c r="P90" s="98"/>
      <c r="Q90" s="98"/>
      <c r="R90" s="98"/>
      <c r="S90" s="98"/>
      <c r="T90" s="98"/>
      <c r="U90" s="98"/>
      <c r="W90" s="1">
        <f t="shared" si="67"/>
        <v>0</v>
      </c>
      <c r="X90" s="1">
        <f t="shared" si="68"/>
        <v>0</v>
      </c>
      <c r="Y90" s="1">
        <f t="shared" si="69"/>
        <v>0</v>
      </c>
      <c r="Z90" s="1">
        <f t="shared" si="77"/>
        <v>0</v>
      </c>
      <c r="AA90" s="1">
        <f t="shared" si="78"/>
        <v>0</v>
      </c>
      <c r="AB90" s="103"/>
      <c r="AC90" s="103"/>
      <c r="AD90" s="103"/>
      <c r="AE90" s="3"/>
      <c r="AF90" s="1">
        <f t="array" ref="AF90">+MIN(IF(W90:AA90&gt;0,W90:AA90))</f>
        <v>0</v>
      </c>
      <c r="AG90" s="1">
        <f t="array" ref="AG90">MAX(IF(W90:AA90&gt;0,W90:AA90))</f>
        <v>0</v>
      </c>
      <c r="AH90" s="2" t="e">
        <f t="array" ref="AH90">AVERAGE(IF(W90:AA90&gt;0,W90:AA90))</f>
        <v>#DIV/0!</v>
      </c>
      <c r="AI90" s="2" t="e">
        <f t="array" ref="AI90">STDEVA(IF(W90:AA90&gt;0,W90:AA90))</f>
        <v>#DIV/0!</v>
      </c>
      <c r="AJ90" s="2" t="e">
        <f t="shared" si="79"/>
        <v>#DIV/0!</v>
      </c>
      <c r="AK90" s="2" t="e">
        <f t="shared" si="80"/>
        <v>#DIV/0!</v>
      </c>
      <c r="AL90" s="3"/>
      <c r="AM90" s="2" t="e">
        <f t="shared" si="81"/>
        <v>#DIV/0!</v>
      </c>
      <c r="AN90" s="2" t="e">
        <f t="shared" si="82"/>
        <v>#DIV/0!</v>
      </c>
      <c r="AO90" s="2" t="e">
        <f t="shared" si="83"/>
        <v>#DIV/0!</v>
      </c>
      <c r="AP90" s="2" t="e">
        <f t="shared" si="84"/>
        <v>#DIV/0!</v>
      </c>
      <c r="AQ90" s="2" t="e">
        <f t="shared" si="85"/>
        <v>#DIV/0!</v>
      </c>
      <c r="AR90" s="3"/>
      <c r="AS90" s="3"/>
      <c r="AT90" s="3"/>
      <c r="AV90" s="75" t="e">
        <f t="shared" si="70"/>
        <v>#DIV/0!</v>
      </c>
      <c r="AW90" s="68" t="e">
        <f t="shared" si="71"/>
        <v>#DIV/0!</v>
      </c>
      <c r="AX90" s="68" t="e">
        <f t="shared" si="72"/>
        <v>#DIV/0!</v>
      </c>
      <c r="AY90" s="68" t="e">
        <f t="shared" si="73"/>
        <v>#DIV/0!</v>
      </c>
      <c r="AZ90" s="69" t="e">
        <f t="shared" si="74"/>
        <v>#DIV/0!</v>
      </c>
      <c r="BB90" s="11" t="e">
        <f>+AV90*#REF!</f>
        <v>#DIV/0!</v>
      </c>
      <c r="BC90" s="11" t="e">
        <f>+AW90*#REF!</f>
        <v>#DIV/0!</v>
      </c>
      <c r="BD90" s="11" t="e">
        <f>+AX90*#REF!</f>
        <v>#DIV/0!</v>
      </c>
      <c r="BE90" s="11" t="e">
        <f>+AY90*#REF!</f>
        <v>#DIV/0!</v>
      </c>
      <c r="BF90" s="11" t="e">
        <f>+AZ90*#REF!</f>
        <v>#DIV/0!</v>
      </c>
      <c r="BH90" s="11" t="e">
        <f t="shared" si="60"/>
        <v>#DIV/0!</v>
      </c>
      <c r="BI90" s="11" t="e">
        <f t="shared" si="61"/>
        <v>#DIV/0!</v>
      </c>
    </row>
    <row r="91" spans="2:61" hidden="1">
      <c r="B91" s="12">
        <v>70</v>
      </c>
      <c r="C91" s="35"/>
      <c r="D91" s="35"/>
      <c r="E91" s="4"/>
      <c r="F91" s="9"/>
      <c r="G91" s="10" t="e">
        <f>+#REF!*F91</f>
        <v>#REF!</v>
      </c>
      <c r="H91" s="9"/>
      <c r="I91" s="10" t="e">
        <f>+#REF!*H91</f>
        <v>#REF!</v>
      </c>
      <c r="J91" s="9"/>
      <c r="K91" s="10" t="e">
        <f>+#REF!*J91</f>
        <v>#REF!</v>
      </c>
      <c r="L91" s="10"/>
      <c r="M91" s="10">
        <f t="shared" si="75"/>
        <v>0</v>
      </c>
      <c r="N91" s="9"/>
      <c r="O91" s="10">
        <f t="shared" si="76"/>
        <v>0</v>
      </c>
      <c r="P91" s="98"/>
      <c r="Q91" s="98"/>
      <c r="R91" s="98"/>
      <c r="S91" s="98"/>
      <c r="T91" s="98"/>
      <c r="U91" s="98"/>
      <c r="W91" s="1">
        <f t="shared" si="67"/>
        <v>0</v>
      </c>
      <c r="X91" s="1">
        <f t="shared" si="68"/>
        <v>0</v>
      </c>
      <c r="Y91" s="1">
        <f t="shared" si="69"/>
        <v>0</v>
      </c>
      <c r="Z91" s="1">
        <f t="shared" si="77"/>
        <v>0</v>
      </c>
      <c r="AA91" s="1">
        <f t="shared" si="78"/>
        <v>0</v>
      </c>
      <c r="AB91" s="103"/>
      <c r="AC91" s="103"/>
      <c r="AD91" s="103"/>
      <c r="AE91" s="3"/>
      <c r="AF91" s="1">
        <f t="array" ref="AF91">+MIN(IF(W91:AA91&gt;0,W91:AA91))</f>
        <v>0</v>
      </c>
      <c r="AG91" s="1">
        <f t="array" ref="AG91">MAX(IF(W91:AA91&gt;0,W91:AA91))</f>
        <v>0</v>
      </c>
      <c r="AH91" s="2" t="e">
        <f t="array" ref="AH91">AVERAGE(IF(W91:AA91&gt;0,W91:AA91))</f>
        <v>#DIV/0!</v>
      </c>
      <c r="AI91" s="2" t="e">
        <f t="array" ref="AI91">STDEVA(IF(W91:AA91&gt;0,W91:AA91))</f>
        <v>#DIV/0!</v>
      </c>
      <c r="AJ91" s="2" t="e">
        <f t="shared" si="79"/>
        <v>#DIV/0!</v>
      </c>
      <c r="AK91" s="2" t="e">
        <f t="shared" si="80"/>
        <v>#DIV/0!</v>
      </c>
      <c r="AL91" s="3"/>
      <c r="AM91" s="2" t="e">
        <f t="shared" si="81"/>
        <v>#DIV/0!</v>
      </c>
      <c r="AN91" s="2" t="e">
        <f t="shared" si="82"/>
        <v>#DIV/0!</v>
      </c>
      <c r="AO91" s="2" t="e">
        <f t="shared" si="83"/>
        <v>#DIV/0!</v>
      </c>
      <c r="AP91" s="2" t="e">
        <f t="shared" si="84"/>
        <v>#DIV/0!</v>
      </c>
      <c r="AQ91" s="2" t="e">
        <f t="shared" si="85"/>
        <v>#DIV/0!</v>
      </c>
      <c r="AR91" s="3"/>
      <c r="AS91" s="3"/>
      <c r="AT91" s="3"/>
      <c r="AV91" s="75" t="e">
        <f t="shared" si="70"/>
        <v>#DIV/0!</v>
      </c>
      <c r="AW91" s="68" t="e">
        <f t="shared" si="71"/>
        <v>#DIV/0!</v>
      </c>
      <c r="AX91" s="68" t="e">
        <f t="shared" si="72"/>
        <v>#DIV/0!</v>
      </c>
      <c r="AY91" s="68" t="e">
        <f t="shared" si="73"/>
        <v>#DIV/0!</v>
      </c>
      <c r="AZ91" s="69" t="e">
        <f t="shared" si="74"/>
        <v>#DIV/0!</v>
      </c>
      <c r="BB91" s="11" t="e">
        <f>+AV91*#REF!</f>
        <v>#DIV/0!</v>
      </c>
      <c r="BC91" s="11" t="e">
        <f>+AW91*#REF!</f>
        <v>#DIV/0!</v>
      </c>
      <c r="BD91" s="11" t="e">
        <f>+AX91*#REF!</f>
        <v>#DIV/0!</v>
      </c>
      <c r="BE91" s="11" t="e">
        <f>+AY91*#REF!</f>
        <v>#DIV/0!</v>
      </c>
      <c r="BF91" s="11" t="e">
        <f>+AZ91*#REF!</f>
        <v>#DIV/0!</v>
      </c>
      <c r="BH91" s="11" t="e">
        <f t="shared" si="60"/>
        <v>#DIV/0!</v>
      </c>
      <c r="BI91" s="11" t="e">
        <f t="shared" si="61"/>
        <v>#DIV/0!</v>
      </c>
    </row>
    <row r="92" spans="2:61" hidden="1">
      <c r="B92" s="12">
        <v>71</v>
      </c>
      <c r="C92" s="35"/>
      <c r="D92" s="35"/>
      <c r="E92" s="4"/>
      <c r="F92" s="9"/>
      <c r="G92" s="10" t="e">
        <f>+#REF!*F92</f>
        <v>#REF!</v>
      </c>
      <c r="H92" s="9"/>
      <c r="I92" s="10" t="e">
        <f>+#REF!*H92</f>
        <v>#REF!</v>
      </c>
      <c r="J92" s="9"/>
      <c r="K92" s="10" t="e">
        <f>+#REF!*J92</f>
        <v>#REF!</v>
      </c>
      <c r="L92" s="10"/>
      <c r="M92" s="10">
        <f t="shared" si="75"/>
        <v>0</v>
      </c>
      <c r="N92" s="9"/>
      <c r="O92" s="10">
        <f t="shared" si="76"/>
        <v>0</v>
      </c>
      <c r="P92" s="98"/>
      <c r="Q92" s="98"/>
      <c r="R92" s="98"/>
      <c r="S92" s="98"/>
      <c r="T92" s="98"/>
      <c r="U92" s="98"/>
      <c r="W92" s="1">
        <f t="shared" si="67"/>
        <v>0</v>
      </c>
      <c r="X92" s="1">
        <f t="shared" si="68"/>
        <v>0</v>
      </c>
      <c r="Y92" s="1">
        <f t="shared" si="69"/>
        <v>0</v>
      </c>
      <c r="Z92" s="1">
        <f t="shared" si="77"/>
        <v>0</v>
      </c>
      <c r="AA92" s="1">
        <f t="shared" si="78"/>
        <v>0</v>
      </c>
      <c r="AB92" s="103"/>
      <c r="AC92" s="103"/>
      <c r="AD92" s="103"/>
      <c r="AE92" s="3"/>
      <c r="AF92" s="1">
        <f t="array" ref="AF92">+MIN(IF(W92:AA92&gt;0,W92:AA92))</f>
        <v>0</v>
      </c>
      <c r="AG92" s="1">
        <f t="array" ref="AG92">MAX(IF(W92:AA92&gt;0,W92:AA92))</f>
        <v>0</v>
      </c>
      <c r="AH92" s="2" t="e">
        <f t="array" ref="AH92">AVERAGE(IF(W92:AA92&gt;0,W92:AA92))</f>
        <v>#DIV/0!</v>
      </c>
      <c r="AI92" s="2" t="e">
        <f t="array" ref="AI92">STDEVA(IF(W92:AA92&gt;0,W92:AA92))</f>
        <v>#DIV/0!</v>
      </c>
      <c r="AJ92" s="2" t="e">
        <f t="shared" si="79"/>
        <v>#DIV/0!</v>
      </c>
      <c r="AK92" s="2" t="e">
        <f t="shared" si="80"/>
        <v>#DIV/0!</v>
      </c>
      <c r="AL92" s="3"/>
      <c r="AM92" s="2" t="e">
        <f t="shared" si="81"/>
        <v>#DIV/0!</v>
      </c>
      <c r="AN92" s="2" t="e">
        <f t="shared" si="82"/>
        <v>#DIV/0!</v>
      </c>
      <c r="AO92" s="2" t="e">
        <f t="shared" si="83"/>
        <v>#DIV/0!</v>
      </c>
      <c r="AP92" s="2" t="e">
        <f t="shared" si="84"/>
        <v>#DIV/0!</v>
      </c>
      <c r="AQ92" s="2" t="e">
        <f t="shared" si="85"/>
        <v>#DIV/0!</v>
      </c>
      <c r="AR92" s="3"/>
      <c r="AS92" s="3"/>
      <c r="AT92" s="3"/>
      <c r="AV92" s="75" t="e">
        <f t="shared" si="70"/>
        <v>#DIV/0!</v>
      </c>
      <c r="AW92" s="68" t="e">
        <f t="shared" si="71"/>
        <v>#DIV/0!</v>
      </c>
      <c r="AX92" s="68" t="e">
        <f t="shared" si="72"/>
        <v>#DIV/0!</v>
      </c>
      <c r="AY92" s="68" t="e">
        <f t="shared" si="73"/>
        <v>#DIV/0!</v>
      </c>
      <c r="AZ92" s="69" t="e">
        <f t="shared" si="74"/>
        <v>#DIV/0!</v>
      </c>
      <c r="BB92" s="11" t="e">
        <f>+AV92*#REF!</f>
        <v>#DIV/0!</v>
      </c>
      <c r="BC92" s="11" t="e">
        <f>+AW92*#REF!</f>
        <v>#DIV/0!</v>
      </c>
      <c r="BD92" s="11" t="e">
        <f>+AX92*#REF!</f>
        <v>#DIV/0!</v>
      </c>
      <c r="BE92" s="11" t="e">
        <f>+AY92*#REF!</f>
        <v>#DIV/0!</v>
      </c>
      <c r="BF92" s="11" t="e">
        <f>+AZ92*#REF!</f>
        <v>#DIV/0!</v>
      </c>
      <c r="BH92" s="11" t="e">
        <f t="shared" si="60"/>
        <v>#DIV/0!</v>
      </c>
      <c r="BI92" s="11" t="e">
        <f t="shared" si="61"/>
        <v>#DIV/0!</v>
      </c>
    </row>
    <row r="93" spans="2:61" hidden="1">
      <c r="B93" s="12">
        <v>72</v>
      </c>
      <c r="C93" s="35"/>
      <c r="D93" s="35"/>
      <c r="E93" s="4"/>
      <c r="F93" s="9"/>
      <c r="G93" s="10" t="e">
        <f>+#REF!*F93</f>
        <v>#REF!</v>
      </c>
      <c r="H93" s="9"/>
      <c r="I93" s="10" t="e">
        <f>+#REF!*H93</f>
        <v>#REF!</v>
      </c>
      <c r="J93" s="9"/>
      <c r="K93" s="10" t="e">
        <f>+#REF!*J93</f>
        <v>#REF!</v>
      </c>
      <c r="L93" s="10"/>
      <c r="M93" s="10">
        <f t="shared" si="75"/>
        <v>0</v>
      </c>
      <c r="N93" s="9"/>
      <c r="O93" s="10">
        <f t="shared" si="76"/>
        <v>0</v>
      </c>
      <c r="P93" s="98"/>
      <c r="Q93" s="98"/>
      <c r="R93" s="98"/>
      <c r="S93" s="98"/>
      <c r="T93" s="98"/>
      <c r="U93" s="98"/>
      <c r="W93" s="1">
        <f t="shared" ref="W93:W124" si="86">+F93</f>
        <v>0</v>
      </c>
      <c r="X93" s="1">
        <f t="shared" ref="X93:X124" si="87">+H93</f>
        <v>0</v>
      </c>
      <c r="Y93" s="1">
        <f t="shared" ref="Y93:Y124" si="88">+J93</f>
        <v>0</v>
      </c>
      <c r="Z93" s="1">
        <f t="shared" si="77"/>
        <v>0</v>
      </c>
      <c r="AA93" s="1">
        <f t="shared" si="78"/>
        <v>0</v>
      </c>
      <c r="AB93" s="103"/>
      <c r="AC93" s="103"/>
      <c r="AD93" s="103"/>
      <c r="AE93" s="3"/>
      <c r="AF93" s="1">
        <f t="array" ref="AF93">+MIN(IF(W93:AA93&gt;0,W93:AA93))</f>
        <v>0</v>
      </c>
      <c r="AG93" s="1">
        <f t="array" ref="AG93">MAX(IF(W93:AA93&gt;0,W93:AA93))</f>
        <v>0</v>
      </c>
      <c r="AH93" s="2" t="e">
        <f t="array" ref="AH93">AVERAGE(IF(W93:AA93&gt;0,W93:AA93))</f>
        <v>#DIV/0!</v>
      </c>
      <c r="AI93" s="2" t="e">
        <f t="array" ref="AI93">STDEVA(IF(W93:AA93&gt;0,W93:AA93))</f>
        <v>#DIV/0!</v>
      </c>
      <c r="AJ93" s="2" t="e">
        <f t="shared" si="79"/>
        <v>#DIV/0!</v>
      </c>
      <c r="AK93" s="2" t="e">
        <f t="shared" si="80"/>
        <v>#DIV/0!</v>
      </c>
      <c r="AL93" s="3"/>
      <c r="AM93" s="2" t="e">
        <f t="shared" si="81"/>
        <v>#DIV/0!</v>
      </c>
      <c r="AN93" s="2" t="e">
        <f t="shared" si="82"/>
        <v>#DIV/0!</v>
      </c>
      <c r="AO93" s="2" t="e">
        <f t="shared" si="83"/>
        <v>#DIV/0!</v>
      </c>
      <c r="AP93" s="2" t="e">
        <f t="shared" si="84"/>
        <v>#DIV/0!</v>
      </c>
      <c r="AQ93" s="2" t="e">
        <f t="shared" si="85"/>
        <v>#DIV/0!</v>
      </c>
      <c r="AR93" s="3"/>
      <c r="AS93" s="3"/>
      <c r="AT93" s="3"/>
      <c r="AV93" s="75" t="e">
        <f t="shared" si="70"/>
        <v>#DIV/0!</v>
      </c>
      <c r="AW93" s="68" t="e">
        <f t="shared" si="71"/>
        <v>#DIV/0!</v>
      </c>
      <c r="AX93" s="68" t="e">
        <f t="shared" si="72"/>
        <v>#DIV/0!</v>
      </c>
      <c r="AY93" s="68" t="e">
        <f t="shared" si="73"/>
        <v>#DIV/0!</v>
      </c>
      <c r="AZ93" s="69" t="e">
        <f t="shared" si="74"/>
        <v>#DIV/0!</v>
      </c>
      <c r="BB93" s="11" t="e">
        <f>+AV93*#REF!</f>
        <v>#DIV/0!</v>
      </c>
      <c r="BC93" s="11" t="e">
        <f>+AW93*#REF!</f>
        <v>#DIV/0!</v>
      </c>
      <c r="BD93" s="11" t="e">
        <f>+AX93*#REF!</f>
        <v>#DIV/0!</v>
      </c>
      <c r="BE93" s="11" t="e">
        <f>+AY93*#REF!</f>
        <v>#DIV/0!</v>
      </c>
      <c r="BF93" s="11" t="e">
        <f>+AZ93*#REF!</f>
        <v>#DIV/0!</v>
      </c>
      <c r="BH93" s="11" t="e">
        <f t="shared" ref="BH93:BH156" si="89">_xlfn.XLOOKUP(BI93,BB93:BF93,$BB$13:$BF$13,0)</f>
        <v>#DIV/0!</v>
      </c>
      <c r="BI93" s="11" t="e">
        <f t="shared" ref="BI93:BI156" si="90">+MIN(BB93:BF93)</f>
        <v>#DIV/0!</v>
      </c>
    </row>
    <row r="94" spans="2:61" ht="30.75" hidden="1" customHeight="1">
      <c r="B94" s="12">
        <v>73</v>
      </c>
      <c r="C94" s="35"/>
      <c r="D94" s="35"/>
      <c r="E94" s="4"/>
      <c r="F94" s="9"/>
      <c r="G94" s="10" t="e">
        <f>+#REF!*F94</f>
        <v>#REF!</v>
      </c>
      <c r="H94" s="9"/>
      <c r="I94" s="10" t="e">
        <f>+#REF!*H94</f>
        <v>#REF!</v>
      </c>
      <c r="J94" s="9"/>
      <c r="K94" s="10" t="e">
        <f>+#REF!*J94</f>
        <v>#REF!</v>
      </c>
      <c r="L94" s="10"/>
      <c r="M94" s="10">
        <f t="shared" si="75"/>
        <v>0</v>
      </c>
      <c r="N94" s="9"/>
      <c r="O94" s="10">
        <f t="shared" si="76"/>
        <v>0</v>
      </c>
      <c r="P94" s="98"/>
      <c r="Q94" s="98"/>
      <c r="R94" s="98"/>
      <c r="S94" s="98"/>
      <c r="T94" s="98"/>
      <c r="U94" s="98"/>
      <c r="W94" s="1">
        <f t="shared" si="86"/>
        <v>0</v>
      </c>
      <c r="X94" s="1">
        <f t="shared" si="87"/>
        <v>0</v>
      </c>
      <c r="Y94" s="1">
        <f t="shared" si="88"/>
        <v>0</v>
      </c>
      <c r="Z94" s="1">
        <f t="shared" si="77"/>
        <v>0</v>
      </c>
      <c r="AA94" s="1">
        <f t="shared" si="78"/>
        <v>0</v>
      </c>
      <c r="AB94" s="103"/>
      <c r="AC94" s="103"/>
      <c r="AD94" s="103"/>
      <c r="AE94" s="3"/>
      <c r="AF94" s="1">
        <f t="array" ref="AF94">+MIN(IF(W94:AA94&gt;0,W94:AA94))</f>
        <v>0</v>
      </c>
      <c r="AG94" s="1">
        <f t="array" ref="AG94">MAX(IF(W94:AA94&gt;0,W94:AA94))</f>
        <v>0</v>
      </c>
      <c r="AH94" s="2" t="e">
        <f t="array" ref="AH94">AVERAGE(IF(W94:AA94&gt;0,W94:AA94))</f>
        <v>#DIV/0!</v>
      </c>
      <c r="AI94" s="2" t="e">
        <f t="array" ref="AI94">STDEVA(IF(W94:AA94&gt;0,W94:AA94))</f>
        <v>#DIV/0!</v>
      </c>
      <c r="AJ94" s="2" t="e">
        <f t="shared" si="79"/>
        <v>#DIV/0!</v>
      </c>
      <c r="AK94" s="2" t="e">
        <f t="shared" si="80"/>
        <v>#DIV/0!</v>
      </c>
      <c r="AL94" s="3"/>
      <c r="AM94" s="2" t="e">
        <f t="shared" si="81"/>
        <v>#DIV/0!</v>
      </c>
      <c r="AN94" s="2" t="e">
        <f t="shared" si="82"/>
        <v>#DIV/0!</v>
      </c>
      <c r="AO94" s="2" t="e">
        <f t="shared" si="83"/>
        <v>#DIV/0!</v>
      </c>
      <c r="AP94" s="2" t="e">
        <f t="shared" si="84"/>
        <v>#DIV/0!</v>
      </c>
      <c r="AQ94" s="2" t="e">
        <f t="shared" si="85"/>
        <v>#DIV/0!</v>
      </c>
      <c r="AR94" s="3"/>
      <c r="AS94" s="3"/>
      <c r="AT94" s="3"/>
      <c r="AV94" s="75" t="e">
        <f t="shared" si="70"/>
        <v>#DIV/0!</v>
      </c>
      <c r="AW94" s="68" t="e">
        <f t="shared" si="71"/>
        <v>#DIV/0!</v>
      </c>
      <c r="AX94" s="68" t="e">
        <f t="shared" si="72"/>
        <v>#DIV/0!</v>
      </c>
      <c r="AY94" s="68" t="e">
        <f t="shared" si="73"/>
        <v>#DIV/0!</v>
      </c>
      <c r="AZ94" s="69" t="e">
        <f t="shared" si="74"/>
        <v>#DIV/0!</v>
      </c>
      <c r="BB94" s="11" t="e">
        <f>+AV94*#REF!</f>
        <v>#DIV/0!</v>
      </c>
      <c r="BC94" s="11" t="e">
        <f>+AW94*#REF!</f>
        <v>#DIV/0!</v>
      </c>
      <c r="BD94" s="11" t="e">
        <f>+AX94*#REF!</f>
        <v>#DIV/0!</v>
      </c>
      <c r="BE94" s="11" t="e">
        <f>+AY94*#REF!</f>
        <v>#DIV/0!</v>
      </c>
      <c r="BF94" s="11" t="e">
        <f>+AZ94*#REF!</f>
        <v>#DIV/0!</v>
      </c>
      <c r="BH94" s="11" t="e">
        <f t="shared" si="89"/>
        <v>#DIV/0!</v>
      </c>
      <c r="BI94" s="11" t="e">
        <f t="shared" si="90"/>
        <v>#DIV/0!</v>
      </c>
    </row>
    <row r="95" spans="2:61" hidden="1">
      <c r="B95" s="12">
        <v>74</v>
      </c>
      <c r="C95" s="36"/>
      <c r="D95" s="36"/>
      <c r="E95" s="4"/>
      <c r="F95" s="9"/>
      <c r="G95" s="10" t="e">
        <f>+#REF!*F95</f>
        <v>#REF!</v>
      </c>
      <c r="H95" s="9"/>
      <c r="I95" s="10" t="e">
        <f>+#REF!*H95</f>
        <v>#REF!</v>
      </c>
      <c r="J95" s="9"/>
      <c r="K95" s="10" t="e">
        <f>+#REF!*J95</f>
        <v>#REF!</v>
      </c>
      <c r="L95" s="10"/>
      <c r="M95" s="10">
        <f t="shared" si="75"/>
        <v>0</v>
      </c>
      <c r="N95" s="9"/>
      <c r="O95" s="10">
        <f t="shared" si="76"/>
        <v>0</v>
      </c>
      <c r="P95" s="98"/>
      <c r="Q95" s="98"/>
      <c r="R95" s="98"/>
      <c r="S95" s="98"/>
      <c r="T95" s="98"/>
      <c r="U95" s="98"/>
      <c r="W95" s="1">
        <f t="shared" si="86"/>
        <v>0</v>
      </c>
      <c r="X95" s="1">
        <f t="shared" si="87"/>
        <v>0</v>
      </c>
      <c r="Y95" s="1">
        <f t="shared" si="88"/>
        <v>0</v>
      </c>
      <c r="Z95" s="1">
        <f t="shared" si="77"/>
        <v>0</v>
      </c>
      <c r="AA95" s="1">
        <f t="shared" si="78"/>
        <v>0</v>
      </c>
      <c r="AB95" s="103"/>
      <c r="AC95" s="103"/>
      <c r="AD95" s="103"/>
      <c r="AE95" s="3"/>
      <c r="AF95" s="1">
        <f t="array" ref="AF95">+MIN(IF(W95:AA95&gt;0,W95:AA95))</f>
        <v>0</v>
      </c>
      <c r="AG95" s="1">
        <f t="array" ref="AG95">MAX(IF(W95:AA95&gt;0,W95:AA95))</f>
        <v>0</v>
      </c>
      <c r="AH95" s="2" t="e">
        <f t="array" ref="AH95">AVERAGE(IF(W95:AA95&gt;0,W95:AA95))</f>
        <v>#DIV/0!</v>
      </c>
      <c r="AI95" s="2" t="e">
        <f t="array" ref="AI95">STDEVA(IF(W95:AA95&gt;0,W95:AA95))</f>
        <v>#DIV/0!</v>
      </c>
      <c r="AJ95" s="2" t="e">
        <f t="shared" si="79"/>
        <v>#DIV/0!</v>
      </c>
      <c r="AK95" s="2" t="e">
        <f t="shared" si="80"/>
        <v>#DIV/0!</v>
      </c>
      <c r="AL95" s="3"/>
      <c r="AM95" s="2" t="e">
        <f t="shared" si="81"/>
        <v>#DIV/0!</v>
      </c>
      <c r="AN95" s="2" t="e">
        <f t="shared" si="82"/>
        <v>#DIV/0!</v>
      </c>
      <c r="AO95" s="2" t="e">
        <f t="shared" si="83"/>
        <v>#DIV/0!</v>
      </c>
      <c r="AP95" s="2" t="e">
        <f t="shared" si="84"/>
        <v>#DIV/0!</v>
      </c>
      <c r="AQ95" s="2" t="e">
        <f t="shared" si="85"/>
        <v>#DIV/0!</v>
      </c>
      <c r="AR95" s="3"/>
      <c r="AS95" s="3"/>
      <c r="AT95" s="3"/>
      <c r="AV95" s="75" t="e">
        <f t="shared" si="70"/>
        <v>#DIV/0!</v>
      </c>
      <c r="AW95" s="68" t="e">
        <f t="shared" si="71"/>
        <v>#DIV/0!</v>
      </c>
      <c r="AX95" s="68" t="e">
        <f t="shared" si="72"/>
        <v>#DIV/0!</v>
      </c>
      <c r="AY95" s="68" t="e">
        <f t="shared" si="73"/>
        <v>#DIV/0!</v>
      </c>
      <c r="AZ95" s="69" t="e">
        <f t="shared" si="74"/>
        <v>#DIV/0!</v>
      </c>
      <c r="BB95" s="11" t="e">
        <f>+AV95*#REF!</f>
        <v>#DIV/0!</v>
      </c>
      <c r="BC95" s="11" t="e">
        <f>+AW95*#REF!</f>
        <v>#DIV/0!</v>
      </c>
      <c r="BD95" s="11" t="e">
        <f>+AX95*#REF!</f>
        <v>#DIV/0!</v>
      </c>
      <c r="BE95" s="11" t="e">
        <f>+AY95*#REF!</f>
        <v>#DIV/0!</v>
      </c>
      <c r="BF95" s="11" t="e">
        <f>+AZ95*#REF!</f>
        <v>#DIV/0!</v>
      </c>
      <c r="BH95" s="11" t="e">
        <f t="shared" si="89"/>
        <v>#DIV/0!</v>
      </c>
      <c r="BI95" s="11" t="e">
        <f t="shared" si="90"/>
        <v>#DIV/0!</v>
      </c>
    </row>
    <row r="96" spans="2:61" hidden="1">
      <c r="B96" s="12">
        <v>75</v>
      </c>
      <c r="C96" s="36"/>
      <c r="D96" s="36"/>
      <c r="E96" s="4"/>
      <c r="F96" s="9"/>
      <c r="G96" s="10" t="e">
        <f>+#REF!*F96</f>
        <v>#REF!</v>
      </c>
      <c r="H96" s="9"/>
      <c r="I96" s="10" t="e">
        <f>+#REF!*H96</f>
        <v>#REF!</v>
      </c>
      <c r="J96" s="9"/>
      <c r="K96" s="10" t="e">
        <f>+#REF!*J96</f>
        <v>#REF!</v>
      </c>
      <c r="L96" s="10"/>
      <c r="M96" s="10">
        <f t="shared" si="75"/>
        <v>0</v>
      </c>
      <c r="N96" s="9"/>
      <c r="O96" s="10">
        <f t="shared" si="76"/>
        <v>0</v>
      </c>
      <c r="P96" s="98"/>
      <c r="Q96" s="98"/>
      <c r="R96" s="98"/>
      <c r="S96" s="98"/>
      <c r="T96" s="98"/>
      <c r="U96" s="98"/>
      <c r="W96" s="1">
        <f t="shared" si="86"/>
        <v>0</v>
      </c>
      <c r="X96" s="1">
        <f t="shared" si="87"/>
        <v>0</v>
      </c>
      <c r="Y96" s="1">
        <f t="shared" si="88"/>
        <v>0</v>
      </c>
      <c r="Z96" s="1">
        <f t="shared" si="77"/>
        <v>0</v>
      </c>
      <c r="AA96" s="1">
        <f t="shared" si="78"/>
        <v>0</v>
      </c>
      <c r="AB96" s="103"/>
      <c r="AC96" s="103"/>
      <c r="AD96" s="103"/>
      <c r="AE96" s="3"/>
      <c r="AF96" s="1">
        <f t="array" ref="AF96">+MIN(IF(W96:AA96&gt;0,W96:AA96))</f>
        <v>0</v>
      </c>
      <c r="AG96" s="1">
        <f t="array" ref="AG96">MAX(IF(W96:AA96&gt;0,W96:AA96))</f>
        <v>0</v>
      </c>
      <c r="AH96" s="2" t="e">
        <f t="array" ref="AH96">AVERAGE(IF(W96:AA96&gt;0,W96:AA96))</f>
        <v>#DIV/0!</v>
      </c>
      <c r="AI96" s="2" t="e">
        <f t="array" ref="AI96">STDEVA(IF(W96:AA96&gt;0,W96:AA96))</f>
        <v>#DIV/0!</v>
      </c>
      <c r="AJ96" s="2" t="e">
        <f t="shared" si="79"/>
        <v>#DIV/0!</v>
      </c>
      <c r="AK96" s="2" t="e">
        <f t="shared" si="80"/>
        <v>#DIV/0!</v>
      </c>
      <c r="AL96" s="3"/>
      <c r="AM96" s="2" t="e">
        <f t="shared" si="81"/>
        <v>#DIV/0!</v>
      </c>
      <c r="AN96" s="2" t="e">
        <f t="shared" si="82"/>
        <v>#DIV/0!</v>
      </c>
      <c r="AO96" s="2" t="e">
        <f t="shared" si="83"/>
        <v>#DIV/0!</v>
      </c>
      <c r="AP96" s="2" t="e">
        <f t="shared" si="84"/>
        <v>#DIV/0!</v>
      </c>
      <c r="AQ96" s="2" t="e">
        <f t="shared" si="85"/>
        <v>#DIV/0!</v>
      </c>
      <c r="AR96" s="3"/>
      <c r="AS96" s="3"/>
      <c r="AT96" s="3"/>
      <c r="AV96" s="75" t="e">
        <f t="shared" si="70"/>
        <v>#DIV/0!</v>
      </c>
      <c r="AW96" s="68" t="e">
        <f t="shared" si="71"/>
        <v>#DIV/0!</v>
      </c>
      <c r="AX96" s="68" t="e">
        <f t="shared" si="72"/>
        <v>#DIV/0!</v>
      </c>
      <c r="AY96" s="68" t="e">
        <f t="shared" si="73"/>
        <v>#DIV/0!</v>
      </c>
      <c r="AZ96" s="69" t="e">
        <f t="shared" si="74"/>
        <v>#DIV/0!</v>
      </c>
      <c r="BB96" s="11" t="e">
        <f>+AV96*#REF!</f>
        <v>#DIV/0!</v>
      </c>
      <c r="BC96" s="11" t="e">
        <f>+AW96*#REF!</f>
        <v>#DIV/0!</v>
      </c>
      <c r="BD96" s="11" t="e">
        <f>+AX96*#REF!</f>
        <v>#DIV/0!</v>
      </c>
      <c r="BE96" s="11" t="e">
        <f>+AY96*#REF!</f>
        <v>#DIV/0!</v>
      </c>
      <c r="BF96" s="11" t="e">
        <f>+AZ96*#REF!</f>
        <v>#DIV/0!</v>
      </c>
      <c r="BH96" s="11" t="e">
        <f t="shared" si="89"/>
        <v>#DIV/0!</v>
      </c>
      <c r="BI96" s="11" t="e">
        <f t="shared" si="90"/>
        <v>#DIV/0!</v>
      </c>
    </row>
    <row r="97" spans="2:61" hidden="1">
      <c r="B97" s="12">
        <v>76</v>
      </c>
      <c r="C97" s="36"/>
      <c r="D97" s="36"/>
      <c r="E97" s="4"/>
      <c r="F97" s="9"/>
      <c r="G97" s="10" t="e">
        <f>+#REF!*F97</f>
        <v>#REF!</v>
      </c>
      <c r="H97" s="9"/>
      <c r="I97" s="10" t="e">
        <f>+#REF!*H97</f>
        <v>#REF!</v>
      </c>
      <c r="J97" s="9"/>
      <c r="K97" s="10" t="e">
        <f>+#REF!*J97</f>
        <v>#REF!</v>
      </c>
      <c r="L97" s="10"/>
      <c r="M97" s="10">
        <f t="shared" si="75"/>
        <v>0</v>
      </c>
      <c r="N97" s="9"/>
      <c r="O97" s="10">
        <f t="shared" si="76"/>
        <v>0</v>
      </c>
      <c r="P97" s="98"/>
      <c r="Q97" s="98"/>
      <c r="R97" s="98"/>
      <c r="S97" s="98"/>
      <c r="T97" s="98"/>
      <c r="U97" s="98"/>
      <c r="W97" s="1">
        <f t="shared" si="86"/>
        <v>0</v>
      </c>
      <c r="X97" s="1">
        <f t="shared" si="87"/>
        <v>0</v>
      </c>
      <c r="Y97" s="1">
        <f t="shared" si="88"/>
        <v>0</v>
      </c>
      <c r="Z97" s="1">
        <f t="shared" si="77"/>
        <v>0</v>
      </c>
      <c r="AA97" s="1">
        <f t="shared" si="78"/>
        <v>0</v>
      </c>
      <c r="AB97" s="103"/>
      <c r="AC97" s="103"/>
      <c r="AD97" s="103"/>
      <c r="AE97" s="3"/>
      <c r="AF97" s="1">
        <f t="array" ref="AF97">+MIN(IF(W97:AA97&gt;0,W97:AA97))</f>
        <v>0</v>
      </c>
      <c r="AG97" s="1">
        <f t="array" ref="AG97">MAX(IF(W97:AA97&gt;0,W97:AA97))</f>
        <v>0</v>
      </c>
      <c r="AH97" s="2" t="e">
        <f t="array" ref="AH97">AVERAGE(IF(W97:AA97&gt;0,W97:AA97))</f>
        <v>#DIV/0!</v>
      </c>
      <c r="AI97" s="2" t="e">
        <f t="array" ref="AI97">STDEVA(IF(W97:AA97&gt;0,W97:AA97))</f>
        <v>#DIV/0!</v>
      </c>
      <c r="AJ97" s="2" t="e">
        <f t="shared" si="79"/>
        <v>#DIV/0!</v>
      </c>
      <c r="AK97" s="2" t="e">
        <f t="shared" si="80"/>
        <v>#DIV/0!</v>
      </c>
      <c r="AL97" s="3"/>
      <c r="AM97" s="2" t="e">
        <f t="shared" si="81"/>
        <v>#DIV/0!</v>
      </c>
      <c r="AN97" s="2" t="e">
        <f t="shared" si="82"/>
        <v>#DIV/0!</v>
      </c>
      <c r="AO97" s="2" t="e">
        <f t="shared" si="83"/>
        <v>#DIV/0!</v>
      </c>
      <c r="AP97" s="2" t="e">
        <f t="shared" si="84"/>
        <v>#DIV/0!</v>
      </c>
      <c r="AQ97" s="2" t="e">
        <f t="shared" si="85"/>
        <v>#DIV/0!</v>
      </c>
      <c r="AR97" s="3"/>
      <c r="AS97" s="3"/>
      <c r="AT97" s="3"/>
      <c r="AV97" s="75" t="e">
        <f t="shared" si="70"/>
        <v>#DIV/0!</v>
      </c>
      <c r="AW97" s="68" t="e">
        <f t="shared" si="71"/>
        <v>#DIV/0!</v>
      </c>
      <c r="AX97" s="68" t="e">
        <f t="shared" si="72"/>
        <v>#DIV/0!</v>
      </c>
      <c r="AY97" s="68" t="e">
        <f t="shared" si="73"/>
        <v>#DIV/0!</v>
      </c>
      <c r="AZ97" s="69" t="e">
        <f t="shared" si="74"/>
        <v>#DIV/0!</v>
      </c>
      <c r="BB97" s="11" t="e">
        <f>+AV97*#REF!</f>
        <v>#DIV/0!</v>
      </c>
      <c r="BC97" s="11" t="e">
        <f>+AW97*#REF!</f>
        <v>#DIV/0!</v>
      </c>
      <c r="BD97" s="11" t="e">
        <f>+AX97*#REF!</f>
        <v>#DIV/0!</v>
      </c>
      <c r="BE97" s="11" t="e">
        <f>+AY97*#REF!</f>
        <v>#DIV/0!</v>
      </c>
      <c r="BF97" s="11" t="e">
        <f>+AZ97*#REF!</f>
        <v>#DIV/0!</v>
      </c>
      <c r="BH97" s="11" t="e">
        <f t="shared" si="89"/>
        <v>#DIV/0!</v>
      </c>
      <c r="BI97" s="11" t="e">
        <f t="shared" si="90"/>
        <v>#DIV/0!</v>
      </c>
    </row>
    <row r="98" spans="2:61" ht="28.5" hidden="1" customHeight="1">
      <c r="B98" s="12">
        <v>77</v>
      </c>
      <c r="C98" s="36"/>
      <c r="D98" s="36"/>
      <c r="E98" s="4"/>
      <c r="F98" s="9"/>
      <c r="G98" s="10" t="e">
        <f>+#REF!*F98</f>
        <v>#REF!</v>
      </c>
      <c r="H98" s="9"/>
      <c r="I98" s="10" t="e">
        <f>+#REF!*H98</f>
        <v>#REF!</v>
      </c>
      <c r="J98" s="9"/>
      <c r="K98" s="10" t="e">
        <f>+#REF!*J98</f>
        <v>#REF!</v>
      </c>
      <c r="L98" s="10"/>
      <c r="M98" s="10">
        <f t="shared" si="75"/>
        <v>0</v>
      </c>
      <c r="N98" s="9"/>
      <c r="O98" s="10">
        <f t="shared" si="76"/>
        <v>0</v>
      </c>
      <c r="P98" s="98"/>
      <c r="Q98" s="98"/>
      <c r="R98" s="98"/>
      <c r="S98" s="98"/>
      <c r="T98" s="98"/>
      <c r="U98" s="98"/>
      <c r="W98" s="1">
        <f t="shared" si="86"/>
        <v>0</v>
      </c>
      <c r="X98" s="1">
        <f t="shared" si="87"/>
        <v>0</v>
      </c>
      <c r="Y98" s="1">
        <f t="shared" si="88"/>
        <v>0</v>
      </c>
      <c r="Z98" s="1">
        <f t="shared" si="77"/>
        <v>0</v>
      </c>
      <c r="AA98" s="1">
        <f t="shared" si="78"/>
        <v>0</v>
      </c>
      <c r="AB98" s="103"/>
      <c r="AC98" s="103"/>
      <c r="AD98" s="103"/>
      <c r="AE98" s="3"/>
      <c r="AF98" s="1">
        <f t="array" ref="AF98">+MIN(IF(W98:AA98&gt;0,W98:AA98))</f>
        <v>0</v>
      </c>
      <c r="AG98" s="1">
        <f t="array" ref="AG98">MAX(IF(W98:AA98&gt;0,W98:AA98))</f>
        <v>0</v>
      </c>
      <c r="AH98" s="2" t="e">
        <f t="array" ref="AH98">AVERAGE(IF(W98:AA98&gt;0,W98:AA98))</f>
        <v>#DIV/0!</v>
      </c>
      <c r="AI98" s="2" t="e">
        <f t="array" ref="AI98">STDEVA(IF(W98:AA98&gt;0,W98:AA98))</f>
        <v>#DIV/0!</v>
      </c>
      <c r="AJ98" s="2" t="e">
        <f t="shared" si="79"/>
        <v>#DIV/0!</v>
      </c>
      <c r="AK98" s="2" t="e">
        <f t="shared" si="80"/>
        <v>#DIV/0!</v>
      </c>
      <c r="AL98" s="3"/>
      <c r="AM98" s="2" t="e">
        <f t="shared" si="81"/>
        <v>#DIV/0!</v>
      </c>
      <c r="AN98" s="2" t="e">
        <f t="shared" si="82"/>
        <v>#DIV/0!</v>
      </c>
      <c r="AO98" s="2" t="e">
        <f t="shared" si="83"/>
        <v>#DIV/0!</v>
      </c>
      <c r="AP98" s="2" t="e">
        <f t="shared" si="84"/>
        <v>#DIV/0!</v>
      </c>
      <c r="AQ98" s="2" t="e">
        <f t="shared" si="85"/>
        <v>#DIV/0!</v>
      </c>
      <c r="AR98" s="3"/>
      <c r="AS98" s="3"/>
      <c r="AT98" s="3"/>
      <c r="AV98" s="75" t="e">
        <f t="shared" si="70"/>
        <v>#DIV/0!</v>
      </c>
      <c r="AW98" s="68" t="e">
        <f t="shared" si="71"/>
        <v>#DIV/0!</v>
      </c>
      <c r="AX98" s="68" t="e">
        <f t="shared" si="72"/>
        <v>#DIV/0!</v>
      </c>
      <c r="AY98" s="68" t="e">
        <f t="shared" si="73"/>
        <v>#DIV/0!</v>
      </c>
      <c r="AZ98" s="69" t="e">
        <f t="shared" si="74"/>
        <v>#DIV/0!</v>
      </c>
      <c r="BB98" s="11" t="e">
        <f>+AV98*#REF!</f>
        <v>#DIV/0!</v>
      </c>
      <c r="BC98" s="11" t="e">
        <f>+AW98*#REF!</f>
        <v>#DIV/0!</v>
      </c>
      <c r="BD98" s="11" t="e">
        <f>+AX98*#REF!</f>
        <v>#DIV/0!</v>
      </c>
      <c r="BE98" s="11" t="e">
        <f>+AY98*#REF!</f>
        <v>#DIV/0!</v>
      </c>
      <c r="BF98" s="11" t="e">
        <f>+AZ98*#REF!</f>
        <v>#DIV/0!</v>
      </c>
      <c r="BH98" s="11" t="e">
        <f t="shared" si="89"/>
        <v>#DIV/0!</v>
      </c>
      <c r="BI98" s="11" t="e">
        <f t="shared" si="90"/>
        <v>#DIV/0!</v>
      </c>
    </row>
    <row r="99" spans="2:61" hidden="1">
      <c r="B99" s="12">
        <v>78</v>
      </c>
      <c r="C99" s="36"/>
      <c r="D99" s="36"/>
      <c r="E99" s="4"/>
      <c r="F99" s="9"/>
      <c r="G99" s="10" t="e">
        <f>+#REF!*F99</f>
        <v>#REF!</v>
      </c>
      <c r="H99" s="9"/>
      <c r="I99" s="10" t="e">
        <f>+#REF!*H99</f>
        <v>#REF!</v>
      </c>
      <c r="J99" s="9"/>
      <c r="K99" s="10" t="e">
        <f>+#REF!*J99</f>
        <v>#REF!</v>
      </c>
      <c r="L99" s="10"/>
      <c r="M99" s="10">
        <f t="shared" si="75"/>
        <v>0</v>
      </c>
      <c r="N99" s="9"/>
      <c r="O99" s="10">
        <f t="shared" si="76"/>
        <v>0</v>
      </c>
      <c r="P99" s="98"/>
      <c r="Q99" s="98"/>
      <c r="R99" s="98"/>
      <c r="S99" s="98"/>
      <c r="T99" s="98"/>
      <c r="U99" s="98"/>
      <c r="W99" s="1">
        <f t="shared" si="86"/>
        <v>0</v>
      </c>
      <c r="X99" s="1">
        <f t="shared" si="87"/>
        <v>0</v>
      </c>
      <c r="Y99" s="1">
        <f t="shared" si="88"/>
        <v>0</v>
      </c>
      <c r="Z99" s="1">
        <f t="shared" si="77"/>
        <v>0</v>
      </c>
      <c r="AA99" s="1">
        <f t="shared" si="78"/>
        <v>0</v>
      </c>
      <c r="AB99" s="103"/>
      <c r="AC99" s="103"/>
      <c r="AD99" s="103"/>
      <c r="AE99" s="3"/>
      <c r="AF99" s="1">
        <f t="array" ref="AF99">+MIN(IF(W99:AA99&gt;0,W99:AA99))</f>
        <v>0</v>
      </c>
      <c r="AG99" s="1">
        <f t="array" ref="AG99">MAX(IF(W99:AA99&gt;0,W99:AA99))</f>
        <v>0</v>
      </c>
      <c r="AH99" s="2" t="e">
        <f t="array" ref="AH99">AVERAGE(IF(W99:AA99&gt;0,W99:AA99))</f>
        <v>#DIV/0!</v>
      </c>
      <c r="AI99" s="2" t="e">
        <f t="array" ref="AI99">STDEVA(IF(W99:AA99&gt;0,W99:AA99))</f>
        <v>#DIV/0!</v>
      </c>
      <c r="AJ99" s="2" t="e">
        <f t="shared" si="79"/>
        <v>#DIV/0!</v>
      </c>
      <c r="AK99" s="2" t="e">
        <f t="shared" si="80"/>
        <v>#DIV/0!</v>
      </c>
      <c r="AL99" s="3"/>
      <c r="AM99" s="2" t="e">
        <f t="shared" si="81"/>
        <v>#DIV/0!</v>
      </c>
      <c r="AN99" s="2" t="e">
        <f t="shared" si="82"/>
        <v>#DIV/0!</v>
      </c>
      <c r="AO99" s="2" t="e">
        <f t="shared" si="83"/>
        <v>#DIV/0!</v>
      </c>
      <c r="AP99" s="2" t="e">
        <f t="shared" si="84"/>
        <v>#DIV/0!</v>
      </c>
      <c r="AQ99" s="2" t="e">
        <f t="shared" si="85"/>
        <v>#DIV/0!</v>
      </c>
      <c r="AR99" s="3"/>
      <c r="AS99" s="3"/>
      <c r="AT99" s="3"/>
      <c r="AV99" s="75" t="e">
        <f t="shared" si="70"/>
        <v>#DIV/0!</v>
      </c>
      <c r="AW99" s="68" t="e">
        <f t="shared" si="71"/>
        <v>#DIV/0!</v>
      </c>
      <c r="AX99" s="68" t="e">
        <f t="shared" si="72"/>
        <v>#DIV/0!</v>
      </c>
      <c r="AY99" s="68" t="e">
        <f t="shared" si="73"/>
        <v>#DIV/0!</v>
      </c>
      <c r="AZ99" s="69" t="e">
        <f t="shared" si="74"/>
        <v>#DIV/0!</v>
      </c>
      <c r="BB99" s="11" t="e">
        <f>+AV99*#REF!</f>
        <v>#DIV/0!</v>
      </c>
      <c r="BC99" s="11" t="e">
        <f>+AW99*#REF!</f>
        <v>#DIV/0!</v>
      </c>
      <c r="BD99" s="11" t="e">
        <f>+AX99*#REF!</f>
        <v>#DIV/0!</v>
      </c>
      <c r="BE99" s="11" t="e">
        <f>+AY99*#REF!</f>
        <v>#DIV/0!</v>
      </c>
      <c r="BF99" s="11" t="e">
        <f>+AZ99*#REF!</f>
        <v>#DIV/0!</v>
      </c>
      <c r="BH99" s="11" t="e">
        <f t="shared" si="89"/>
        <v>#DIV/0!</v>
      </c>
      <c r="BI99" s="11" t="e">
        <f t="shared" si="90"/>
        <v>#DIV/0!</v>
      </c>
    </row>
    <row r="100" spans="2:61" hidden="1">
      <c r="B100" s="12">
        <v>79</v>
      </c>
      <c r="C100" s="36"/>
      <c r="D100" s="36"/>
      <c r="E100" s="4"/>
      <c r="F100" s="9"/>
      <c r="G100" s="10" t="e">
        <f>+#REF!*F100</f>
        <v>#REF!</v>
      </c>
      <c r="H100" s="9"/>
      <c r="I100" s="10" t="e">
        <f>+#REF!*H100</f>
        <v>#REF!</v>
      </c>
      <c r="J100" s="9"/>
      <c r="K100" s="10" t="e">
        <f>+#REF!*J100</f>
        <v>#REF!</v>
      </c>
      <c r="L100" s="10"/>
      <c r="M100" s="10">
        <f t="shared" si="75"/>
        <v>0</v>
      </c>
      <c r="N100" s="9"/>
      <c r="O100" s="10">
        <f t="shared" si="76"/>
        <v>0</v>
      </c>
      <c r="P100" s="98"/>
      <c r="Q100" s="98"/>
      <c r="R100" s="98"/>
      <c r="S100" s="98"/>
      <c r="T100" s="98"/>
      <c r="U100" s="98"/>
      <c r="W100" s="1">
        <f t="shared" si="86"/>
        <v>0</v>
      </c>
      <c r="X100" s="1">
        <f t="shared" si="87"/>
        <v>0</v>
      </c>
      <c r="Y100" s="1">
        <f t="shared" si="88"/>
        <v>0</v>
      </c>
      <c r="Z100" s="1">
        <f t="shared" si="77"/>
        <v>0</v>
      </c>
      <c r="AA100" s="1">
        <f t="shared" si="78"/>
        <v>0</v>
      </c>
      <c r="AB100" s="103"/>
      <c r="AC100" s="103"/>
      <c r="AD100" s="103"/>
      <c r="AE100" s="3"/>
      <c r="AF100" s="1">
        <f t="array" ref="AF100">+MIN(IF(W100:AA100&gt;0,W100:AA100))</f>
        <v>0</v>
      </c>
      <c r="AG100" s="1">
        <f t="array" ref="AG100">MAX(IF(W100:AA100&gt;0,W100:AA100))</f>
        <v>0</v>
      </c>
      <c r="AH100" s="2" t="e">
        <f t="array" ref="AH100">AVERAGE(IF(W100:AA100&gt;0,W100:AA100))</f>
        <v>#DIV/0!</v>
      </c>
      <c r="AI100" s="2" t="e">
        <f t="array" ref="AI100">STDEVA(IF(W100:AA100&gt;0,W100:AA100))</f>
        <v>#DIV/0!</v>
      </c>
      <c r="AJ100" s="2" t="e">
        <f t="shared" si="79"/>
        <v>#DIV/0!</v>
      </c>
      <c r="AK100" s="2" t="e">
        <f t="shared" si="80"/>
        <v>#DIV/0!</v>
      </c>
      <c r="AL100" s="3"/>
      <c r="AM100" s="2" t="e">
        <f t="shared" si="81"/>
        <v>#DIV/0!</v>
      </c>
      <c r="AN100" s="2" t="e">
        <f t="shared" si="82"/>
        <v>#DIV/0!</v>
      </c>
      <c r="AO100" s="2" t="e">
        <f t="shared" si="83"/>
        <v>#DIV/0!</v>
      </c>
      <c r="AP100" s="2" t="e">
        <f t="shared" si="84"/>
        <v>#DIV/0!</v>
      </c>
      <c r="AQ100" s="2" t="e">
        <f t="shared" si="85"/>
        <v>#DIV/0!</v>
      </c>
      <c r="AR100" s="3"/>
      <c r="AS100" s="3"/>
      <c r="AT100" s="3"/>
      <c r="AV100" s="75" t="e">
        <f t="shared" si="70"/>
        <v>#DIV/0!</v>
      </c>
      <c r="AW100" s="68" t="e">
        <f t="shared" si="71"/>
        <v>#DIV/0!</v>
      </c>
      <c r="AX100" s="68" t="e">
        <f t="shared" si="72"/>
        <v>#DIV/0!</v>
      </c>
      <c r="AY100" s="68" t="e">
        <f t="shared" si="73"/>
        <v>#DIV/0!</v>
      </c>
      <c r="AZ100" s="69" t="e">
        <f t="shared" si="74"/>
        <v>#DIV/0!</v>
      </c>
      <c r="BB100" s="11" t="e">
        <f>+AV100*#REF!</f>
        <v>#DIV/0!</v>
      </c>
      <c r="BC100" s="11" t="e">
        <f>+AW100*#REF!</f>
        <v>#DIV/0!</v>
      </c>
      <c r="BD100" s="11" t="e">
        <f>+AX100*#REF!</f>
        <v>#DIV/0!</v>
      </c>
      <c r="BE100" s="11" t="e">
        <f>+AY100*#REF!</f>
        <v>#DIV/0!</v>
      </c>
      <c r="BF100" s="11" t="e">
        <f>+AZ100*#REF!</f>
        <v>#DIV/0!</v>
      </c>
      <c r="BH100" s="11" t="e">
        <f t="shared" si="89"/>
        <v>#DIV/0!</v>
      </c>
      <c r="BI100" s="11" t="e">
        <f t="shared" si="90"/>
        <v>#DIV/0!</v>
      </c>
    </row>
    <row r="101" spans="2:61" hidden="1">
      <c r="B101" s="12">
        <v>80</v>
      </c>
      <c r="C101" s="36"/>
      <c r="D101" s="36"/>
      <c r="E101" s="4"/>
      <c r="F101" s="9"/>
      <c r="G101" s="10" t="e">
        <f>+#REF!*F101</f>
        <v>#REF!</v>
      </c>
      <c r="H101" s="9"/>
      <c r="I101" s="10" t="e">
        <f>+#REF!*H101</f>
        <v>#REF!</v>
      </c>
      <c r="J101" s="9"/>
      <c r="K101" s="10" t="e">
        <f>+#REF!*J101</f>
        <v>#REF!</v>
      </c>
      <c r="L101" s="10"/>
      <c r="M101" s="10">
        <f t="shared" si="75"/>
        <v>0</v>
      </c>
      <c r="N101" s="9"/>
      <c r="O101" s="10">
        <f t="shared" si="76"/>
        <v>0</v>
      </c>
      <c r="P101" s="98"/>
      <c r="Q101" s="98"/>
      <c r="R101" s="98"/>
      <c r="S101" s="98"/>
      <c r="T101" s="98"/>
      <c r="U101" s="98"/>
      <c r="W101" s="1">
        <f t="shared" si="86"/>
        <v>0</v>
      </c>
      <c r="X101" s="1">
        <f t="shared" si="87"/>
        <v>0</v>
      </c>
      <c r="Y101" s="1">
        <f t="shared" si="88"/>
        <v>0</v>
      </c>
      <c r="Z101" s="1">
        <f t="shared" si="77"/>
        <v>0</v>
      </c>
      <c r="AA101" s="1">
        <f t="shared" si="78"/>
        <v>0</v>
      </c>
      <c r="AB101" s="103"/>
      <c r="AC101" s="103"/>
      <c r="AD101" s="103"/>
      <c r="AE101" s="3"/>
      <c r="AF101" s="1">
        <f t="array" ref="AF101">+MIN(IF(W101:AA101&gt;0,W101:AA101))</f>
        <v>0</v>
      </c>
      <c r="AG101" s="1">
        <f t="array" ref="AG101">MAX(IF(W101:AA101&gt;0,W101:AA101))</f>
        <v>0</v>
      </c>
      <c r="AH101" s="2" t="e">
        <f t="array" ref="AH101">AVERAGE(IF(W101:AA101&gt;0,W101:AA101))</f>
        <v>#DIV/0!</v>
      </c>
      <c r="AI101" s="2" t="e">
        <f t="array" ref="AI101">STDEVA(IF(W101:AA101&gt;0,W101:AA101))</f>
        <v>#DIV/0!</v>
      </c>
      <c r="AJ101" s="2" t="e">
        <f t="shared" si="79"/>
        <v>#DIV/0!</v>
      </c>
      <c r="AK101" s="2" t="e">
        <f t="shared" si="80"/>
        <v>#DIV/0!</v>
      </c>
      <c r="AL101" s="3"/>
      <c r="AM101" s="2" t="e">
        <f t="shared" si="81"/>
        <v>#DIV/0!</v>
      </c>
      <c r="AN101" s="2" t="e">
        <f t="shared" si="82"/>
        <v>#DIV/0!</v>
      </c>
      <c r="AO101" s="2" t="e">
        <f t="shared" si="83"/>
        <v>#DIV/0!</v>
      </c>
      <c r="AP101" s="2" t="e">
        <f t="shared" si="84"/>
        <v>#DIV/0!</v>
      </c>
      <c r="AQ101" s="2" t="e">
        <f t="shared" si="85"/>
        <v>#DIV/0!</v>
      </c>
      <c r="AR101" s="3"/>
      <c r="AS101" s="3"/>
      <c r="AT101" s="3"/>
      <c r="AV101" s="75" t="e">
        <f t="shared" si="70"/>
        <v>#DIV/0!</v>
      </c>
      <c r="AW101" s="68" t="e">
        <f t="shared" si="71"/>
        <v>#DIV/0!</v>
      </c>
      <c r="AX101" s="68" t="e">
        <f t="shared" si="72"/>
        <v>#DIV/0!</v>
      </c>
      <c r="AY101" s="68" t="e">
        <f t="shared" si="73"/>
        <v>#DIV/0!</v>
      </c>
      <c r="AZ101" s="69" t="e">
        <f t="shared" si="74"/>
        <v>#DIV/0!</v>
      </c>
      <c r="BB101" s="11" t="e">
        <f>+AV101*#REF!</f>
        <v>#DIV/0!</v>
      </c>
      <c r="BC101" s="11" t="e">
        <f>+AW101*#REF!</f>
        <v>#DIV/0!</v>
      </c>
      <c r="BD101" s="11" t="e">
        <f>+AX101*#REF!</f>
        <v>#DIV/0!</v>
      </c>
      <c r="BE101" s="11" t="e">
        <f>+AY101*#REF!</f>
        <v>#DIV/0!</v>
      </c>
      <c r="BF101" s="11" t="e">
        <f>+AZ101*#REF!</f>
        <v>#DIV/0!</v>
      </c>
      <c r="BH101" s="11" t="e">
        <f t="shared" si="89"/>
        <v>#DIV/0!</v>
      </c>
      <c r="BI101" s="11" t="e">
        <f t="shared" si="90"/>
        <v>#DIV/0!</v>
      </c>
    </row>
    <row r="102" spans="2:61" hidden="1">
      <c r="B102" s="12">
        <v>81</v>
      </c>
      <c r="C102" s="36"/>
      <c r="D102" s="36"/>
      <c r="E102" s="4"/>
      <c r="F102" s="9"/>
      <c r="G102" s="10" t="e">
        <f>+#REF!*F102</f>
        <v>#REF!</v>
      </c>
      <c r="H102" s="9"/>
      <c r="I102" s="10" t="e">
        <f>+#REF!*H102</f>
        <v>#REF!</v>
      </c>
      <c r="J102" s="9"/>
      <c r="K102" s="10" t="e">
        <f>+#REF!*J102</f>
        <v>#REF!</v>
      </c>
      <c r="L102" s="10"/>
      <c r="M102" s="10">
        <f t="shared" si="75"/>
        <v>0</v>
      </c>
      <c r="N102" s="9"/>
      <c r="O102" s="10">
        <f t="shared" si="76"/>
        <v>0</v>
      </c>
      <c r="P102" s="98"/>
      <c r="Q102" s="98"/>
      <c r="R102" s="98"/>
      <c r="S102" s="98"/>
      <c r="T102" s="98"/>
      <c r="U102" s="98"/>
      <c r="W102" s="1">
        <f t="shared" si="86"/>
        <v>0</v>
      </c>
      <c r="X102" s="1">
        <f t="shared" si="87"/>
        <v>0</v>
      </c>
      <c r="Y102" s="1">
        <f t="shared" si="88"/>
        <v>0</v>
      </c>
      <c r="Z102" s="1">
        <f t="shared" si="77"/>
        <v>0</v>
      </c>
      <c r="AA102" s="1">
        <f t="shared" si="78"/>
        <v>0</v>
      </c>
      <c r="AB102" s="103"/>
      <c r="AC102" s="103"/>
      <c r="AD102" s="103"/>
      <c r="AE102" s="3"/>
      <c r="AF102" s="1">
        <f t="array" ref="AF102">+MIN(IF(W102:AA102&gt;0,W102:AA102))</f>
        <v>0</v>
      </c>
      <c r="AG102" s="1">
        <f t="array" ref="AG102">MAX(IF(W102:AA102&gt;0,W102:AA102))</f>
        <v>0</v>
      </c>
      <c r="AH102" s="2" t="e">
        <f t="array" ref="AH102">AVERAGE(IF(W102:AA102&gt;0,W102:AA102))</f>
        <v>#DIV/0!</v>
      </c>
      <c r="AI102" s="2" t="e">
        <f t="array" ref="AI102">STDEVA(IF(W102:AA102&gt;0,W102:AA102))</f>
        <v>#DIV/0!</v>
      </c>
      <c r="AJ102" s="2" t="e">
        <f t="shared" si="79"/>
        <v>#DIV/0!</v>
      </c>
      <c r="AK102" s="2" t="e">
        <f t="shared" si="80"/>
        <v>#DIV/0!</v>
      </c>
      <c r="AL102" s="3"/>
      <c r="AM102" s="2" t="e">
        <f t="shared" si="81"/>
        <v>#DIV/0!</v>
      </c>
      <c r="AN102" s="2" t="e">
        <f t="shared" si="82"/>
        <v>#DIV/0!</v>
      </c>
      <c r="AO102" s="2" t="e">
        <f t="shared" si="83"/>
        <v>#DIV/0!</v>
      </c>
      <c r="AP102" s="2" t="e">
        <f t="shared" si="84"/>
        <v>#DIV/0!</v>
      </c>
      <c r="AQ102" s="2" t="e">
        <f t="shared" si="85"/>
        <v>#DIV/0!</v>
      </c>
      <c r="AR102" s="3"/>
      <c r="AS102" s="3"/>
      <c r="AT102" s="3"/>
      <c r="AV102" s="75" t="e">
        <f t="shared" si="70"/>
        <v>#DIV/0!</v>
      </c>
      <c r="AW102" s="68" t="e">
        <f t="shared" si="71"/>
        <v>#DIV/0!</v>
      </c>
      <c r="AX102" s="68" t="e">
        <f t="shared" si="72"/>
        <v>#DIV/0!</v>
      </c>
      <c r="AY102" s="68" t="e">
        <f t="shared" si="73"/>
        <v>#DIV/0!</v>
      </c>
      <c r="AZ102" s="69" t="e">
        <f t="shared" si="74"/>
        <v>#DIV/0!</v>
      </c>
      <c r="BB102" s="11" t="e">
        <f>+AV102*#REF!</f>
        <v>#DIV/0!</v>
      </c>
      <c r="BC102" s="11" t="e">
        <f>+AW102*#REF!</f>
        <v>#DIV/0!</v>
      </c>
      <c r="BD102" s="11" t="e">
        <f>+AX102*#REF!</f>
        <v>#DIV/0!</v>
      </c>
      <c r="BE102" s="11" t="e">
        <f>+AY102*#REF!</f>
        <v>#DIV/0!</v>
      </c>
      <c r="BF102" s="11" t="e">
        <f>+AZ102*#REF!</f>
        <v>#DIV/0!</v>
      </c>
      <c r="BH102" s="11" t="e">
        <f t="shared" si="89"/>
        <v>#DIV/0!</v>
      </c>
      <c r="BI102" s="11" t="e">
        <f t="shared" si="90"/>
        <v>#DIV/0!</v>
      </c>
    </row>
    <row r="103" spans="2:61" hidden="1">
      <c r="B103" s="12">
        <v>82</v>
      </c>
      <c r="C103" s="35"/>
      <c r="D103" s="35"/>
      <c r="E103" s="4"/>
      <c r="F103" s="9"/>
      <c r="G103" s="10" t="e">
        <f>+#REF!*F103</f>
        <v>#REF!</v>
      </c>
      <c r="H103" s="9"/>
      <c r="I103" s="10" t="e">
        <f>+#REF!*H103</f>
        <v>#REF!</v>
      </c>
      <c r="J103" s="9"/>
      <c r="K103" s="10" t="e">
        <f>+#REF!*J103</f>
        <v>#REF!</v>
      </c>
      <c r="L103" s="10"/>
      <c r="M103" s="10">
        <f t="shared" si="75"/>
        <v>0</v>
      </c>
      <c r="N103" s="9"/>
      <c r="O103" s="10">
        <f t="shared" si="76"/>
        <v>0</v>
      </c>
      <c r="P103" s="98"/>
      <c r="Q103" s="98"/>
      <c r="R103" s="98"/>
      <c r="S103" s="98"/>
      <c r="T103" s="98"/>
      <c r="U103" s="98"/>
      <c r="W103" s="1">
        <f t="shared" si="86"/>
        <v>0</v>
      </c>
      <c r="X103" s="1">
        <f t="shared" si="87"/>
        <v>0</v>
      </c>
      <c r="Y103" s="1">
        <f t="shared" si="88"/>
        <v>0</v>
      </c>
      <c r="Z103" s="1">
        <f t="shared" si="77"/>
        <v>0</v>
      </c>
      <c r="AA103" s="1">
        <f t="shared" si="78"/>
        <v>0</v>
      </c>
      <c r="AB103" s="103"/>
      <c r="AC103" s="103"/>
      <c r="AD103" s="103"/>
      <c r="AE103" s="3"/>
      <c r="AF103" s="1">
        <f t="array" ref="AF103">+MIN(IF(W103:AA103&gt;0,W103:AA103))</f>
        <v>0</v>
      </c>
      <c r="AG103" s="1">
        <f t="array" ref="AG103">MAX(IF(W103:AA103&gt;0,W103:AA103))</f>
        <v>0</v>
      </c>
      <c r="AH103" s="2" t="e">
        <f t="array" ref="AH103">AVERAGE(IF(W103:AA103&gt;0,W103:AA103))</f>
        <v>#DIV/0!</v>
      </c>
      <c r="AI103" s="2" t="e">
        <f t="array" ref="AI103">STDEVA(IF(W103:AA103&gt;0,W103:AA103))</f>
        <v>#DIV/0!</v>
      </c>
      <c r="AJ103" s="2" t="e">
        <f t="shared" si="79"/>
        <v>#DIV/0!</v>
      </c>
      <c r="AK103" s="2" t="e">
        <f t="shared" si="80"/>
        <v>#DIV/0!</v>
      </c>
      <c r="AL103" s="3"/>
      <c r="AM103" s="2" t="e">
        <f t="shared" si="81"/>
        <v>#DIV/0!</v>
      </c>
      <c r="AN103" s="2" t="e">
        <f t="shared" si="82"/>
        <v>#DIV/0!</v>
      </c>
      <c r="AO103" s="2" t="e">
        <f t="shared" si="83"/>
        <v>#DIV/0!</v>
      </c>
      <c r="AP103" s="2" t="e">
        <f t="shared" si="84"/>
        <v>#DIV/0!</v>
      </c>
      <c r="AQ103" s="2" t="e">
        <f t="shared" si="85"/>
        <v>#DIV/0!</v>
      </c>
      <c r="AR103" s="3"/>
      <c r="AS103" s="3"/>
      <c r="AT103" s="3"/>
      <c r="AV103" s="75" t="e">
        <f t="shared" si="70"/>
        <v>#DIV/0!</v>
      </c>
      <c r="AW103" s="68" t="e">
        <f t="shared" si="71"/>
        <v>#DIV/0!</v>
      </c>
      <c r="AX103" s="68" t="e">
        <f t="shared" si="72"/>
        <v>#DIV/0!</v>
      </c>
      <c r="AY103" s="68" t="e">
        <f t="shared" si="73"/>
        <v>#DIV/0!</v>
      </c>
      <c r="AZ103" s="69" t="e">
        <f t="shared" si="74"/>
        <v>#DIV/0!</v>
      </c>
      <c r="BB103" s="11" t="e">
        <f>+AV103*#REF!</f>
        <v>#DIV/0!</v>
      </c>
      <c r="BC103" s="11" t="e">
        <f>+AW103*#REF!</f>
        <v>#DIV/0!</v>
      </c>
      <c r="BD103" s="11" t="e">
        <f>+AX103*#REF!</f>
        <v>#DIV/0!</v>
      </c>
      <c r="BE103" s="11" t="e">
        <f>+AY103*#REF!</f>
        <v>#DIV/0!</v>
      </c>
      <c r="BF103" s="11" t="e">
        <f>+AZ103*#REF!</f>
        <v>#DIV/0!</v>
      </c>
      <c r="BH103" s="11" t="e">
        <f t="shared" si="89"/>
        <v>#DIV/0!</v>
      </c>
      <c r="BI103" s="11" t="e">
        <f t="shared" si="90"/>
        <v>#DIV/0!</v>
      </c>
    </row>
    <row r="104" spans="2:61" hidden="1">
      <c r="B104" s="12">
        <v>83</v>
      </c>
      <c r="C104" s="35"/>
      <c r="D104" s="35"/>
      <c r="E104" s="4"/>
      <c r="F104" s="9"/>
      <c r="G104" s="10" t="e">
        <f>+#REF!*F104</f>
        <v>#REF!</v>
      </c>
      <c r="H104" s="9"/>
      <c r="I104" s="10" t="e">
        <f>+#REF!*H104</f>
        <v>#REF!</v>
      </c>
      <c r="J104" s="9"/>
      <c r="K104" s="10" t="e">
        <f>+#REF!*J104</f>
        <v>#REF!</v>
      </c>
      <c r="L104" s="10"/>
      <c r="M104" s="10">
        <f t="shared" si="75"/>
        <v>0</v>
      </c>
      <c r="N104" s="9"/>
      <c r="O104" s="10">
        <f t="shared" si="76"/>
        <v>0</v>
      </c>
      <c r="P104" s="98"/>
      <c r="Q104" s="98"/>
      <c r="R104" s="98"/>
      <c r="S104" s="98"/>
      <c r="T104" s="98"/>
      <c r="U104" s="98"/>
      <c r="W104" s="1">
        <f t="shared" si="86"/>
        <v>0</v>
      </c>
      <c r="X104" s="1">
        <f t="shared" si="87"/>
        <v>0</v>
      </c>
      <c r="Y104" s="1">
        <f t="shared" si="88"/>
        <v>0</v>
      </c>
      <c r="Z104" s="1">
        <f t="shared" si="77"/>
        <v>0</v>
      </c>
      <c r="AA104" s="1">
        <f t="shared" si="78"/>
        <v>0</v>
      </c>
      <c r="AB104" s="103"/>
      <c r="AC104" s="103"/>
      <c r="AD104" s="103"/>
      <c r="AE104" s="3"/>
      <c r="AF104" s="1">
        <f t="array" ref="AF104">+MIN(IF(W104:AA104&gt;0,W104:AA104))</f>
        <v>0</v>
      </c>
      <c r="AG104" s="1">
        <f t="array" ref="AG104">MAX(IF(W104:AA104&gt;0,W104:AA104))</f>
        <v>0</v>
      </c>
      <c r="AH104" s="2" t="e">
        <f t="array" ref="AH104">AVERAGE(IF(W104:AA104&gt;0,W104:AA104))</f>
        <v>#DIV/0!</v>
      </c>
      <c r="AI104" s="2" t="e">
        <f t="array" ref="AI104">STDEVA(IF(W104:AA104&gt;0,W104:AA104))</f>
        <v>#DIV/0!</v>
      </c>
      <c r="AJ104" s="2" t="e">
        <f t="shared" si="79"/>
        <v>#DIV/0!</v>
      </c>
      <c r="AK104" s="2" t="e">
        <f t="shared" si="80"/>
        <v>#DIV/0!</v>
      </c>
      <c r="AL104" s="3"/>
      <c r="AM104" s="2" t="e">
        <f t="shared" si="81"/>
        <v>#DIV/0!</v>
      </c>
      <c r="AN104" s="2" t="e">
        <f t="shared" si="82"/>
        <v>#DIV/0!</v>
      </c>
      <c r="AO104" s="2" t="e">
        <f t="shared" si="83"/>
        <v>#DIV/0!</v>
      </c>
      <c r="AP104" s="2" t="e">
        <f t="shared" si="84"/>
        <v>#DIV/0!</v>
      </c>
      <c r="AQ104" s="2" t="e">
        <f t="shared" si="85"/>
        <v>#DIV/0!</v>
      </c>
      <c r="AR104" s="3"/>
      <c r="AS104" s="3"/>
      <c r="AT104" s="3"/>
      <c r="AV104" s="75" t="e">
        <f t="shared" si="70"/>
        <v>#DIV/0!</v>
      </c>
      <c r="AW104" s="68" t="e">
        <f t="shared" si="71"/>
        <v>#DIV/0!</v>
      </c>
      <c r="AX104" s="68" t="e">
        <f t="shared" si="72"/>
        <v>#DIV/0!</v>
      </c>
      <c r="AY104" s="68" t="e">
        <f t="shared" si="73"/>
        <v>#DIV/0!</v>
      </c>
      <c r="AZ104" s="69" t="e">
        <f t="shared" si="74"/>
        <v>#DIV/0!</v>
      </c>
      <c r="BB104" s="11" t="e">
        <f>+AV104*#REF!</f>
        <v>#DIV/0!</v>
      </c>
      <c r="BC104" s="11" t="e">
        <f>+AW104*#REF!</f>
        <v>#DIV/0!</v>
      </c>
      <c r="BD104" s="11" t="e">
        <f>+AX104*#REF!</f>
        <v>#DIV/0!</v>
      </c>
      <c r="BE104" s="11" t="e">
        <f>+AY104*#REF!</f>
        <v>#DIV/0!</v>
      </c>
      <c r="BF104" s="11" t="e">
        <f>+AZ104*#REF!</f>
        <v>#DIV/0!</v>
      </c>
      <c r="BH104" s="11" t="e">
        <f t="shared" si="89"/>
        <v>#DIV/0!</v>
      </c>
      <c r="BI104" s="11" t="e">
        <f t="shared" si="90"/>
        <v>#DIV/0!</v>
      </c>
    </row>
    <row r="105" spans="2:61" hidden="1">
      <c r="B105" s="12">
        <v>84</v>
      </c>
      <c r="C105" s="35"/>
      <c r="D105" s="35"/>
      <c r="E105" s="4"/>
      <c r="F105" s="9"/>
      <c r="G105" s="10" t="e">
        <f>+#REF!*F105</f>
        <v>#REF!</v>
      </c>
      <c r="H105" s="9"/>
      <c r="I105" s="10" t="e">
        <f>+#REF!*H105</f>
        <v>#REF!</v>
      </c>
      <c r="J105" s="9"/>
      <c r="K105" s="10" t="e">
        <f>+#REF!*J105</f>
        <v>#REF!</v>
      </c>
      <c r="L105" s="10"/>
      <c r="M105" s="10">
        <f t="shared" si="75"/>
        <v>0</v>
      </c>
      <c r="N105" s="9"/>
      <c r="O105" s="10">
        <f t="shared" si="76"/>
        <v>0</v>
      </c>
      <c r="P105" s="98"/>
      <c r="Q105" s="98"/>
      <c r="R105" s="98"/>
      <c r="S105" s="98"/>
      <c r="T105" s="98"/>
      <c r="U105" s="98"/>
      <c r="W105" s="1">
        <f t="shared" si="86"/>
        <v>0</v>
      </c>
      <c r="X105" s="1">
        <f t="shared" si="87"/>
        <v>0</v>
      </c>
      <c r="Y105" s="1">
        <f t="shared" si="88"/>
        <v>0</v>
      </c>
      <c r="Z105" s="1">
        <f t="shared" si="77"/>
        <v>0</v>
      </c>
      <c r="AA105" s="1">
        <f t="shared" si="78"/>
        <v>0</v>
      </c>
      <c r="AB105" s="103"/>
      <c r="AC105" s="103"/>
      <c r="AD105" s="103"/>
      <c r="AE105" s="3"/>
      <c r="AF105" s="1">
        <f t="array" ref="AF105">+MIN(IF(W105:AA105&gt;0,W105:AA105))</f>
        <v>0</v>
      </c>
      <c r="AG105" s="1">
        <f t="array" ref="AG105">MAX(IF(W105:AA105&gt;0,W105:AA105))</f>
        <v>0</v>
      </c>
      <c r="AH105" s="2" t="e">
        <f t="array" ref="AH105">AVERAGE(IF(W105:AA105&gt;0,W105:AA105))</f>
        <v>#DIV/0!</v>
      </c>
      <c r="AI105" s="2" t="e">
        <f t="array" ref="AI105">STDEVA(IF(W105:AA105&gt;0,W105:AA105))</f>
        <v>#DIV/0!</v>
      </c>
      <c r="AJ105" s="2" t="e">
        <f t="shared" si="79"/>
        <v>#DIV/0!</v>
      </c>
      <c r="AK105" s="2" t="e">
        <f t="shared" si="80"/>
        <v>#DIV/0!</v>
      </c>
      <c r="AL105" s="3"/>
      <c r="AM105" s="2" t="e">
        <f t="shared" si="81"/>
        <v>#DIV/0!</v>
      </c>
      <c r="AN105" s="2" t="e">
        <f t="shared" si="82"/>
        <v>#DIV/0!</v>
      </c>
      <c r="AO105" s="2" t="e">
        <f t="shared" si="83"/>
        <v>#DIV/0!</v>
      </c>
      <c r="AP105" s="2" t="e">
        <f t="shared" si="84"/>
        <v>#DIV/0!</v>
      </c>
      <c r="AQ105" s="2" t="e">
        <f t="shared" si="85"/>
        <v>#DIV/0!</v>
      </c>
      <c r="AR105" s="3"/>
      <c r="AS105" s="3"/>
      <c r="AT105" s="3"/>
      <c r="AV105" s="75" t="e">
        <f t="shared" si="70"/>
        <v>#DIV/0!</v>
      </c>
      <c r="AW105" s="68" t="e">
        <f t="shared" si="71"/>
        <v>#DIV/0!</v>
      </c>
      <c r="AX105" s="68" t="e">
        <f t="shared" si="72"/>
        <v>#DIV/0!</v>
      </c>
      <c r="AY105" s="68" t="e">
        <f t="shared" si="73"/>
        <v>#DIV/0!</v>
      </c>
      <c r="AZ105" s="69" t="e">
        <f t="shared" si="74"/>
        <v>#DIV/0!</v>
      </c>
      <c r="BB105" s="11" t="e">
        <f>+AV105*#REF!</f>
        <v>#DIV/0!</v>
      </c>
      <c r="BC105" s="11" t="e">
        <f>+AW105*#REF!</f>
        <v>#DIV/0!</v>
      </c>
      <c r="BD105" s="11" t="e">
        <f>+AX105*#REF!</f>
        <v>#DIV/0!</v>
      </c>
      <c r="BE105" s="11" t="e">
        <f>+AY105*#REF!</f>
        <v>#DIV/0!</v>
      </c>
      <c r="BF105" s="11" t="e">
        <f>+AZ105*#REF!</f>
        <v>#DIV/0!</v>
      </c>
      <c r="BH105" s="11" t="e">
        <f t="shared" si="89"/>
        <v>#DIV/0!</v>
      </c>
      <c r="BI105" s="11" t="e">
        <f t="shared" si="90"/>
        <v>#DIV/0!</v>
      </c>
    </row>
    <row r="106" spans="2:61" hidden="1">
      <c r="B106" s="12">
        <v>85</v>
      </c>
      <c r="C106" s="35"/>
      <c r="D106" s="35"/>
      <c r="E106" s="4"/>
      <c r="F106" s="9"/>
      <c r="G106" s="10" t="e">
        <f>+#REF!*F106</f>
        <v>#REF!</v>
      </c>
      <c r="H106" s="9"/>
      <c r="I106" s="10" t="e">
        <f>+#REF!*H106</f>
        <v>#REF!</v>
      </c>
      <c r="J106" s="9"/>
      <c r="K106" s="10" t="e">
        <f>+#REF!*J106</f>
        <v>#REF!</v>
      </c>
      <c r="L106" s="10"/>
      <c r="M106" s="10">
        <f t="shared" si="75"/>
        <v>0</v>
      </c>
      <c r="N106" s="9"/>
      <c r="O106" s="10">
        <f t="shared" si="76"/>
        <v>0</v>
      </c>
      <c r="P106" s="98"/>
      <c r="Q106" s="98"/>
      <c r="R106" s="98"/>
      <c r="S106" s="98"/>
      <c r="T106" s="98"/>
      <c r="U106" s="98"/>
      <c r="W106" s="1">
        <f t="shared" si="86"/>
        <v>0</v>
      </c>
      <c r="X106" s="1">
        <f t="shared" si="87"/>
        <v>0</v>
      </c>
      <c r="Y106" s="1">
        <f t="shared" si="88"/>
        <v>0</v>
      </c>
      <c r="Z106" s="1">
        <f t="shared" si="77"/>
        <v>0</v>
      </c>
      <c r="AA106" s="1">
        <f t="shared" si="78"/>
        <v>0</v>
      </c>
      <c r="AB106" s="103"/>
      <c r="AC106" s="103"/>
      <c r="AD106" s="103"/>
      <c r="AE106" s="3"/>
      <c r="AF106" s="1">
        <f t="array" ref="AF106">+MIN(IF(W106:AA106&gt;0,W106:AA106))</f>
        <v>0</v>
      </c>
      <c r="AG106" s="1">
        <f t="array" ref="AG106">MAX(IF(W106:AA106&gt;0,W106:AA106))</f>
        <v>0</v>
      </c>
      <c r="AH106" s="2" t="e">
        <f t="array" ref="AH106">AVERAGE(IF(W106:AA106&gt;0,W106:AA106))</f>
        <v>#DIV/0!</v>
      </c>
      <c r="AI106" s="2" t="e">
        <f t="array" ref="AI106">STDEVA(IF(W106:AA106&gt;0,W106:AA106))</f>
        <v>#DIV/0!</v>
      </c>
      <c r="AJ106" s="2" t="e">
        <f t="shared" si="79"/>
        <v>#DIV/0!</v>
      </c>
      <c r="AK106" s="2" t="e">
        <f t="shared" si="80"/>
        <v>#DIV/0!</v>
      </c>
      <c r="AL106" s="3"/>
      <c r="AM106" s="2" t="e">
        <f t="shared" si="81"/>
        <v>#DIV/0!</v>
      </c>
      <c r="AN106" s="2" t="e">
        <f t="shared" si="82"/>
        <v>#DIV/0!</v>
      </c>
      <c r="AO106" s="2" t="e">
        <f t="shared" si="83"/>
        <v>#DIV/0!</v>
      </c>
      <c r="AP106" s="2" t="e">
        <f t="shared" si="84"/>
        <v>#DIV/0!</v>
      </c>
      <c r="AQ106" s="2" t="e">
        <f t="shared" si="85"/>
        <v>#DIV/0!</v>
      </c>
      <c r="AR106" s="3"/>
      <c r="AS106" s="3"/>
      <c r="AT106" s="3"/>
      <c r="AV106" s="75" t="e">
        <f t="shared" si="70"/>
        <v>#DIV/0!</v>
      </c>
      <c r="AW106" s="68" t="e">
        <f t="shared" si="71"/>
        <v>#DIV/0!</v>
      </c>
      <c r="AX106" s="68" t="e">
        <f t="shared" si="72"/>
        <v>#DIV/0!</v>
      </c>
      <c r="AY106" s="68" t="e">
        <f t="shared" si="73"/>
        <v>#DIV/0!</v>
      </c>
      <c r="AZ106" s="69" t="e">
        <f t="shared" si="74"/>
        <v>#DIV/0!</v>
      </c>
      <c r="BB106" s="11" t="e">
        <f>+AV106*#REF!</f>
        <v>#DIV/0!</v>
      </c>
      <c r="BC106" s="11" t="e">
        <f>+AW106*#REF!</f>
        <v>#DIV/0!</v>
      </c>
      <c r="BD106" s="11" t="e">
        <f>+AX106*#REF!</f>
        <v>#DIV/0!</v>
      </c>
      <c r="BE106" s="11" t="e">
        <f>+AY106*#REF!</f>
        <v>#DIV/0!</v>
      </c>
      <c r="BF106" s="11" t="e">
        <f>+AZ106*#REF!</f>
        <v>#DIV/0!</v>
      </c>
      <c r="BH106" s="11" t="e">
        <f t="shared" si="89"/>
        <v>#DIV/0!</v>
      </c>
      <c r="BI106" s="11" t="e">
        <f t="shared" si="90"/>
        <v>#DIV/0!</v>
      </c>
    </row>
    <row r="107" spans="2:61" ht="23.25" hidden="1" customHeight="1">
      <c r="B107" s="12">
        <v>86</v>
      </c>
      <c r="C107" s="35"/>
      <c r="D107" s="35"/>
      <c r="E107" s="4"/>
      <c r="F107" s="9"/>
      <c r="G107" s="10" t="e">
        <f>+#REF!*F107</f>
        <v>#REF!</v>
      </c>
      <c r="H107" s="9"/>
      <c r="I107" s="10" t="e">
        <f>+#REF!*H107</f>
        <v>#REF!</v>
      </c>
      <c r="J107" s="9"/>
      <c r="K107" s="10" t="e">
        <f>+#REF!*J107</f>
        <v>#REF!</v>
      </c>
      <c r="L107" s="10"/>
      <c r="M107" s="10">
        <f t="shared" si="75"/>
        <v>0</v>
      </c>
      <c r="N107" s="9"/>
      <c r="O107" s="10">
        <f t="shared" si="76"/>
        <v>0</v>
      </c>
      <c r="P107" s="98"/>
      <c r="Q107" s="98"/>
      <c r="R107" s="98"/>
      <c r="S107" s="98"/>
      <c r="T107" s="98"/>
      <c r="U107" s="98"/>
      <c r="W107" s="1">
        <f t="shared" si="86"/>
        <v>0</v>
      </c>
      <c r="X107" s="1">
        <f t="shared" si="87"/>
        <v>0</v>
      </c>
      <c r="Y107" s="1">
        <f t="shared" si="88"/>
        <v>0</v>
      </c>
      <c r="Z107" s="1">
        <f t="shared" si="77"/>
        <v>0</v>
      </c>
      <c r="AA107" s="1">
        <f t="shared" si="78"/>
        <v>0</v>
      </c>
      <c r="AB107" s="103"/>
      <c r="AC107" s="103"/>
      <c r="AD107" s="103"/>
      <c r="AE107" s="3"/>
      <c r="AF107" s="1">
        <f t="array" ref="AF107">+MIN(IF(W107:AA107&gt;0,W107:AA107))</f>
        <v>0</v>
      </c>
      <c r="AG107" s="1">
        <f t="array" ref="AG107">MAX(IF(W107:AA107&gt;0,W107:AA107))</f>
        <v>0</v>
      </c>
      <c r="AH107" s="2" t="e">
        <f t="array" ref="AH107">AVERAGE(IF(W107:AA107&gt;0,W107:AA107))</f>
        <v>#DIV/0!</v>
      </c>
      <c r="AI107" s="2" t="e">
        <f t="array" ref="AI107">STDEVA(IF(W107:AA107&gt;0,W107:AA107))</f>
        <v>#DIV/0!</v>
      </c>
      <c r="AJ107" s="2" t="e">
        <f t="shared" si="79"/>
        <v>#DIV/0!</v>
      </c>
      <c r="AK107" s="2" t="e">
        <f t="shared" si="80"/>
        <v>#DIV/0!</v>
      </c>
      <c r="AL107" s="3"/>
      <c r="AM107" s="2" t="e">
        <f t="shared" si="81"/>
        <v>#DIV/0!</v>
      </c>
      <c r="AN107" s="2" t="e">
        <f t="shared" si="82"/>
        <v>#DIV/0!</v>
      </c>
      <c r="AO107" s="2" t="e">
        <f t="shared" si="83"/>
        <v>#DIV/0!</v>
      </c>
      <c r="AP107" s="2" t="e">
        <f t="shared" si="84"/>
        <v>#DIV/0!</v>
      </c>
      <c r="AQ107" s="2" t="e">
        <f t="shared" si="85"/>
        <v>#DIV/0!</v>
      </c>
      <c r="AR107" s="3"/>
      <c r="AS107" s="3"/>
      <c r="AT107" s="3"/>
      <c r="AV107" s="75" t="e">
        <f t="shared" si="70"/>
        <v>#DIV/0!</v>
      </c>
      <c r="AW107" s="68" t="e">
        <f t="shared" si="71"/>
        <v>#DIV/0!</v>
      </c>
      <c r="AX107" s="68" t="e">
        <f t="shared" si="72"/>
        <v>#DIV/0!</v>
      </c>
      <c r="AY107" s="68" t="e">
        <f t="shared" si="73"/>
        <v>#DIV/0!</v>
      </c>
      <c r="AZ107" s="69" t="e">
        <f t="shared" si="74"/>
        <v>#DIV/0!</v>
      </c>
      <c r="BB107" s="11" t="e">
        <f>+AV107*#REF!</f>
        <v>#DIV/0!</v>
      </c>
      <c r="BC107" s="11" t="e">
        <f>+AW107*#REF!</f>
        <v>#DIV/0!</v>
      </c>
      <c r="BD107" s="11" t="e">
        <f>+AX107*#REF!</f>
        <v>#DIV/0!</v>
      </c>
      <c r="BE107" s="11" t="e">
        <f>+AY107*#REF!</f>
        <v>#DIV/0!</v>
      </c>
      <c r="BF107" s="11" t="e">
        <f>+AZ107*#REF!</f>
        <v>#DIV/0!</v>
      </c>
      <c r="BH107" s="11" t="e">
        <f t="shared" si="89"/>
        <v>#DIV/0!</v>
      </c>
      <c r="BI107" s="11" t="e">
        <f t="shared" si="90"/>
        <v>#DIV/0!</v>
      </c>
    </row>
    <row r="108" spans="2:61" hidden="1">
      <c r="B108" s="12">
        <v>87</v>
      </c>
      <c r="C108" s="36"/>
      <c r="D108" s="36"/>
      <c r="E108" s="4"/>
      <c r="F108" s="9"/>
      <c r="G108" s="10" t="e">
        <f>+#REF!*F108</f>
        <v>#REF!</v>
      </c>
      <c r="H108" s="9"/>
      <c r="I108" s="10" t="e">
        <f>+#REF!*H108</f>
        <v>#REF!</v>
      </c>
      <c r="J108" s="9"/>
      <c r="K108" s="10" t="e">
        <f>+#REF!*J108</f>
        <v>#REF!</v>
      </c>
      <c r="L108" s="10"/>
      <c r="M108" s="10">
        <f t="shared" si="75"/>
        <v>0</v>
      </c>
      <c r="N108" s="9"/>
      <c r="O108" s="10">
        <f t="shared" si="76"/>
        <v>0</v>
      </c>
      <c r="P108" s="98"/>
      <c r="Q108" s="98"/>
      <c r="R108" s="98"/>
      <c r="S108" s="98"/>
      <c r="T108" s="98"/>
      <c r="U108" s="98"/>
      <c r="W108" s="1">
        <f t="shared" si="86"/>
        <v>0</v>
      </c>
      <c r="X108" s="1">
        <f t="shared" si="87"/>
        <v>0</v>
      </c>
      <c r="Y108" s="1">
        <f t="shared" si="88"/>
        <v>0</v>
      </c>
      <c r="Z108" s="1">
        <f t="shared" si="77"/>
        <v>0</v>
      </c>
      <c r="AA108" s="1">
        <f t="shared" si="78"/>
        <v>0</v>
      </c>
      <c r="AB108" s="103"/>
      <c r="AC108" s="103"/>
      <c r="AD108" s="103"/>
      <c r="AE108" s="3"/>
      <c r="AF108" s="1">
        <f t="array" ref="AF108">+MIN(IF(W108:AA108&gt;0,W108:AA108))</f>
        <v>0</v>
      </c>
      <c r="AG108" s="1">
        <f t="array" ref="AG108">MAX(IF(W108:AA108&gt;0,W108:AA108))</f>
        <v>0</v>
      </c>
      <c r="AH108" s="2" t="e">
        <f t="array" ref="AH108">AVERAGE(IF(W108:AA108&gt;0,W108:AA108))</f>
        <v>#DIV/0!</v>
      </c>
      <c r="AI108" s="2" t="e">
        <f t="array" ref="AI108">STDEVA(IF(W108:AA108&gt;0,W108:AA108))</f>
        <v>#DIV/0!</v>
      </c>
      <c r="AJ108" s="2" t="e">
        <f t="shared" si="79"/>
        <v>#DIV/0!</v>
      </c>
      <c r="AK108" s="2" t="e">
        <f t="shared" si="80"/>
        <v>#DIV/0!</v>
      </c>
      <c r="AL108" s="3"/>
      <c r="AM108" s="2" t="e">
        <f t="shared" si="81"/>
        <v>#DIV/0!</v>
      </c>
      <c r="AN108" s="2" t="e">
        <f t="shared" si="82"/>
        <v>#DIV/0!</v>
      </c>
      <c r="AO108" s="2" t="e">
        <f t="shared" si="83"/>
        <v>#DIV/0!</v>
      </c>
      <c r="AP108" s="2" t="e">
        <f t="shared" si="84"/>
        <v>#DIV/0!</v>
      </c>
      <c r="AQ108" s="2" t="e">
        <f t="shared" si="85"/>
        <v>#DIV/0!</v>
      </c>
      <c r="AR108" s="3"/>
      <c r="AS108" s="3"/>
      <c r="AT108" s="3"/>
      <c r="AV108" s="75" t="e">
        <f t="shared" si="70"/>
        <v>#DIV/0!</v>
      </c>
      <c r="AW108" s="68" t="e">
        <f t="shared" si="71"/>
        <v>#DIV/0!</v>
      </c>
      <c r="AX108" s="68" t="e">
        <f t="shared" si="72"/>
        <v>#DIV/0!</v>
      </c>
      <c r="AY108" s="68" t="e">
        <f t="shared" si="73"/>
        <v>#DIV/0!</v>
      </c>
      <c r="AZ108" s="69" t="e">
        <f t="shared" si="74"/>
        <v>#DIV/0!</v>
      </c>
      <c r="BB108" s="11" t="e">
        <f>+AV108*#REF!</f>
        <v>#DIV/0!</v>
      </c>
      <c r="BC108" s="11" t="e">
        <f>+AW108*#REF!</f>
        <v>#DIV/0!</v>
      </c>
      <c r="BD108" s="11" t="e">
        <f>+AX108*#REF!</f>
        <v>#DIV/0!</v>
      </c>
      <c r="BE108" s="11" t="e">
        <f>+AY108*#REF!</f>
        <v>#DIV/0!</v>
      </c>
      <c r="BF108" s="11" t="e">
        <f>+AZ108*#REF!</f>
        <v>#DIV/0!</v>
      </c>
      <c r="BH108" s="11" t="e">
        <f t="shared" si="89"/>
        <v>#DIV/0!</v>
      </c>
      <c r="BI108" s="11" t="e">
        <f t="shared" si="90"/>
        <v>#DIV/0!</v>
      </c>
    </row>
    <row r="109" spans="2:61" hidden="1">
      <c r="B109" s="12">
        <v>88</v>
      </c>
      <c r="C109" s="36"/>
      <c r="D109" s="36"/>
      <c r="E109" s="4"/>
      <c r="F109" s="9"/>
      <c r="G109" s="10" t="e">
        <f>+#REF!*F109</f>
        <v>#REF!</v>
      </c>
      <c r="H109" s="9"/>
      <c r="I109" s="10" t="e">
        <f>+#REF!*H109</f>
        <v>#REF!</v>
      </c>
      <c r="J109" s="9"/>
      <c r="K109" s="10" t="e">
        <f>+#REF!*J109</f>
        <v>#REF!</v>
      </c>
      <c r="L109" s="10"/>
      <c r="M109" s="10">
        <f t="shared" si="75"/>
        <v>0</v>
      </c>
      <c r="N109" s="9"/>
      <c r="O109" s="10">
        <f t="shared" si="76"/>
        <v>0</v>
      </c>
      <c r="P109" s="98"/>
      <c r="Q109" s="98"/>
      <c r="R109" s="98"/>
      <c r="S109" s="98"/>
      <c r="T109" s="98"/>
      <c r="U109" s="98"/>
      <c r="W109" s="1">
        <f t="shared" si="86"/>
        <v>0</v>
      </c>
      <c r="X109" s="1">
        <f t="shared" si="87"/>
        <v>0</v>
      </c>
      <c r="Y109" s="1">
        <f t="shared" si="88"/>
        <v>0</v>
      </c>
      <c r="Z109" s="1">
        <f t="shared" si="77"/>
        <v>0</v>
      </c>
      <c r="AA109" s="1">
        <f t="shared" si="78"/>
        <v>0</v>
      </c>
      <c r="AB109" s="103"/>
      <c r="AC109" s="103"/>
      <c r="AD109" s="103"/>
      <c r="AE109" s="3"/>
      <c r="AF109" s="1">
        <f t="array" ref="AF109">+MIN(IF(W109:AA109&gt;0,W109:AA109))</f>
        <v>0</v>
      </c>
      <c r="AG109" s="1">
        <f t="array" ref="AG109">MAX(IF(W109:AA109&gt;0,W109:AA109))</f>
        <v>0</v>
      </c>
      <c r="AH109" s="2" t="e">
        <f t="array" ref="AH109">AVERAGE(IF(W109:AA109&gt;0,W109:AA109))</f>
        <v>#DIV/0!</v>
      </c>
      <c r="AI109" s="2" t="e">
        <f t="array" ref="AI109">STDEVA(IF(W109:AA109&gt;0,W109:AA109))</f>
        <v>#DIV/0!</v>
      </c>
      <c r="AJ109" s="2" t="e">
        <f t="shared" si="79"/>
        <v>#DIV/0!</v>
      </c>
      <c r="AK109" s="2" t="e">
        <f t="shared" si="80"/>
        <v>#DIV/0!</v>
      </c>
      <c r="AL109" s="3"/>
      <c r="AM109" s="2" t="e">
        <f t="shared" si="81"/>
        <v>#DIV/0!</v>
      </c>
      <c r="AN109" s="2" t="e">
        <f t="shared" si="82"/>
        <v>#DIV/0!</v>
      </c>
      <c r="AO109" s="2" t="e">
        <f t="shared" si="83"/>
        <v>#DIV/0!</v>
      </c>
      <c r="AP109" s="2" t="e">
        <f t="shared" si="84"/>
        <v>#DIV/0!</v>
      </c>
      <c r="AQ109" s="2" t="e">
        <f t="shared" si="85"/>
        <v>#DIV/0!</v>
      </c>
      <c r="AR109" s="3"/>
      <c r="AS109" s="3"/>
      <c r="AT109" s="3"/>
      <c r="AV109" s="75" t="e">
        <f t="shared" si="70"/>
        <v>#DIV/0!</v>
      </c>
      <c r="AW109" s="68" t="e">
        <f t="shared" si="71"/>
        <v>#DIV/0!</v>
      </c>
      <c r="AX109" s="68" t="e">
        <f t="shared" si="72"/>
        <v>#DIV/0!</v>
      </c>
      <c r="AY109" s="68" t="e">
        <f t="shared" si="73"/>
        <v>#DIV/0!</v>
      </c>
      <c r="AZ109" s="69" t="e">
        <f t="shared" si="74"/>
        <v>#DIV/0!</v>
      </c>
      <c r="BB109" s="11" t="e">
        <f>+AV109*#REF!</f>
        <v>#DIV/0!</v>
      </c>
      <c r="BC109" s="11" t="e">
        <f>+AW109*#REF!</f>
        <v>#DIV/0!</v>
      </c>
      <c r="BD109" s="11" t="e">
        <f>+AX109*#REF!</f>
        <v>#DIV/0!</v>
      </c>
      <c r="BE109" s="11" t="e">
        <f>+AY109*#REF!</f>
        <v>#DIV/0!</v>
      </c>
      <c r="BF109" s="11" t="e">
        <f>+AZ109*#REF!</f>
        <v>#DIV/0!</v>
      </c>
      <c r="BH109" s="11" t="e">
        <f t="shared" si="89"/>
        <v>#DIV/0!</v>
      </c>
      <c r="BI109" s="11" t="e">
        <f t="shared" si="90"/>
        <v>#DIV/0!</v>
      </c>
    </row>
    <row r="110" spans="2:61" hidden="1">
      <c r="B110" s="12">
        <v>89</v>
      </c>
      <c r="C110" s="36"/>
      <c r="D110" s="36"/>
      <c r="E110" s="4"/>
      <c r="F110" s="9"/>
      <c r="G110" s="10" t="e">
        <f>+#REF!*F110</f>
        <v>#REF!</v>
      </c>
      <c r="H110" s="9"/>
      <c r="I110" s="10" t="e">
        <f>+#REF!*H110</f>
        <v>#REF!</v>
      </c>
      <c r="J110" s="9"/>
      <c r="K110" s="10" t="e">
        <f>+#REF!*J110</f>
        <v>#REF!</v>
      </c>
      <c r="L110" s="10"/>
      <c r="M110" s="10">
        <f t="shared" si="75"/>
        <v>0</v>
      </c>
      <c r="N110" s="9"/>
      <c r="O110" s="10">
        <f t="shared" si="76"/>
        <v>0</v>
      </c>
      <c r="P110" s="98"/>
      <c r="Q110" s="98"/>
      <c r="R110" s="98"/>
      <c r="S110" s="98"/>
      <c r="T110" s="98"/>
      <c r="U110" s="98"/>
      <c r="W110" s="1">
        <f t="shared" si="86"/>
        <v>0</v>
      </c>
      <c r="X110" s="1">
        <f t="shared" si="87"/>
        <v>0</v>
      </c>
      <c r="Y110" s="1">
        <f t="shared" si="88"/>
        <v>0</v>
      </c>
      <c r="Z110" s="1">
        <f t="shared" si="77"/>
        <v>0</v>
      </c>
      <c r="AA110" s="1">
        <f t="shared" si="78"/>
        <v>0</v>
      </c>
      <c r="AB110" s="103"/>
      <c r="AC110" s="103"/>
      <c r="AD110" s="103"/>
      <c r="AE110" s="3"/>
      <c r="AF110" s="1">
        <f t="array" ref="AF110">+MIN(IF(W110:AA110&gt;0,W110:AA110))</f>
        <v>0</v>
      </c>
      <c r="AG110" s="1">
        <f t="array" ref="AG110">MAX(IF(W110:AA110&gt;0,W110:AA110))</f>
        <v>0</v>
      </c>
      <c r="AH110" s="2" t="e">
        <f t="array" ref="AH110">AVERAGE(IF(W110:AA110&gt;0,W110:AA110))</f>
        <v>#DIV/0!</v>
      </c>
      <c r="AI110" s="2" t="e">
        <f t="array" ref="AI110">STDEVA(IF(W110:AA110&gt;0,W110:AA110))</f>
        <v>#DIV/0!</v>
      </c>
      <c r="AJ110" s="2" t="e">
        <f t="shared" si="79"/>
        <v>#DIV/0!</v>
      </c>
      <c r="AK110" s="2" t="e">
        <f t="shared" si="80"/>
        <v>#DIV/0!</v>
      </c>
      <c r="AL110" s="3"/>
      <c r="AM110" s="2" t="e">
        <f t="shared" si="81"/>
        <v>#DIV/0!</v>
      </c>
      <c r="AN110" s="2" t="e">
        <f t="shared" si="82"/>
        <v>#DIV/0!</v>
      </c>
      <c r="AO110" s="2" t="e">
        <f t="shared" si="83"/>
        <v>#DIV/0!</v>
      </c>
      <c r="AP110" s="2" t="e">
        <f t="shared" si="84"/>
        <v>#DIV/0!</v>
      </c>
      <c r="AQ110" s="2" t="e">
        <f t="shared" si="85"/>
        <v>#DIV/0!</v>
      </c>
      <c r="AR110" s="3"/>
      <c r="AS110" s="3"/>
      <c r="AT110" s="3"/>
      <c r="AV110" s="75" t="e">
        <f t="shared" si="70"/>
        <v>#DIV/0!</v>
      </c>
      <c r="AW110" s="68" t="e">
        <f t="shared" si="71"/>
        <v>#DIV/0!</v>
      </c>
      <c r="AX110" s="68" t="e">
        <f t="shared" si="72"/>
        <v>#DIV/0!</v>
      </c>
      <c r="AY110" s="68" t="e">
        <f t="shared" si="73"/>
        <v>#DIV/0!</v>
      </c>
      <c r="AZ110" s="69" t="e">
        <f t="shared" si="74"/>
        <v>#DIV/0!</v>
      </c>
      <c r="BB110" s="11" t="e">
        <f>+AV110*#REF!</f>
        <v>#DIV/0!</v>
      </c>
      <c r="BC110" s="11" t="e">
        <f>+AW110*#REF!</f>
        <v>#DIV/0!</v>
      </c>
      <c r="BD110" s="11" t="e">
        <f>+AX110*#REF!</f>
        <v>#DIV/0!</v>
      </c>
      <c r="BE110" s="11" t="e">
        <f>+AY110*#REF!</f>
        <v>#DIV/0!</v>
      </c>
      <c r="BF110" s="11" t="e">
        <f>+AZ110*#REF!</f>
        <v>#DIV/0!</v>
      </c>
      <c r="BH110" s="11" t="e">
        <f t="shared" si="89"/>
        <v>#DIV/0!</v>
      </c>
      <c r="BI110" s="11" t="e">
        <f t="shared" si="90"/>
        <v>#DIV/0!</v>
      </c>
    </row>
    <row r="111" spans="2:61" ht="26.25" hidden="1" customHeight="1">
      <c r="B111" s="12">
        <v>90</v>
      </c>
      <c r="C111" s="36"/>
      <c r="D111" s="36"/>
      <c r="E111" s="4"/>
      <c r="F111" s="9"/>
      <c r="G111" s="10" t="e">
        <f>+#REF!*F111</f>
        <v>#REF!</v>
      </c>
      <c r="H111" s="9"/>
      <c r="I111" s="10" t="e">
        <f>+#REF!*H111</f>
        <v>#REF!</v>
      </c>
      <c r="J111" s="9"/>
      <c r="K111" s="10" t="e">
        <f>+#REF!*J111</f>
        <v>#REF!</v>
      </c>
      <c r="L111" s="10"/>
      <c r="M111" s="10">
        <f t="shared" si="75"/>
        <v>0</v>
      </c>
      <c r="N111" s="9"/>
      <c r="O111" s="10">
        <f t="shared" si="76"/>
        <v>0</v>
      </c>
      <c r="P111" s="98"/>
      <c r="Q111" s="98"/>
      <c r="R111" s="98"/>
      <c r="S111" s="98"/>
      <c r="T111" s="98"/>
      <c r="U111" s="98"/>
      <c r="W111" s="1">
        <f t="shared" si="86"/>
        <v>0</v>
      </c>
      <c r="X111" s="1">
        <f t="shared" si="87"/>
        <v>0</v>
      </c>
      <c r="Y111" s="1">
        <f t="shared" si="88"/>
        <v>0</v>
      </c>
      <c r="Z111" s="1">
        <f t="shared" si="77"/>
        <v>0</v>
      </c>
      <c r="AA111" s="1">
        <f t="shared" si="78"/>
        <v>0</v>
      </c>
      <c r="AB111" s="103"/>
      <c r="AC111" s="103"/>
      <c r="AD111" s="103"/>
      <c r="AE111" s="3"/>
      <c r="AF111" s="1">
        <f t="array" ref="AF111">+MIN(IF(W111:AA111&gt;0,W111:AA111))</f>
        <v>0</v>
      </c>
      <c r="AG111" s="1">
        <f t="array" ref="AG111">MAX(IF(W111:AA111&gt;0,W111:AA111))</f>
        <v>0</v>
      </c>
      <c r="AH111" s="2" t="e">
        <f t="array" ref="AH111">AVERAGE(IF(W111:AA111&gt;0,W111:AA111))</f>
        <v>#DIV/0!</v>
      </c>
      <c r="AI111" s="2" t="e">
        <f t="array" ref="AI111">STDEVA(IF(W111:AA111&gt;0,W111:AA111))</f>
        <v>#DIV/0!</v>
      </c>
      <c r="AJ111" s="2" t="e">
        <f t="shared" si="79"/>
        <v>#DIV/0!</v>
      </c>
      <c r="AK111" s="2" t="e">
        <f t="shared" si="80"/>
        <v>#DIV/0!</v>
      </c>
      <c r="AL111" s="3"/>
      <c r="AM111" s="2" t="e">
        <f t="shared" si="81"/>
        <v>#DIV/0!</v>
      </c>
      <c r="AN111" s="2" t="e">
        <f t="shared" si="82"/>
        <v>#DIV/0!</v>
      </c>
      <c r="AO111" s="2" t="e">
        <f t="shared" si="83"/>
        <v>#DIV/0!</v>
      </c>
      <c r="AP111" s="2" t="e">
        <f t="shared" si="84"/>
        <v>#DIV/0!</v>
      </c>
      <c r="AQ111" s="2" t="e">
        <f t="shared" si="85"/>
        <v>#DIV/0!</v>
      </c>
      <c r="AR111" s="3"/>
      <c r="AS111" s="3"/>
      <c r="AT111" s="3"/>
      <c r="AV111" s="75" t="e">
        <f t="shared" si="70"/>
        <v>#DIV/0!</v>
      </c>
      <c r="AW111" s="68" t="e">
        <f t="shared" si="71"/>
        <v>#DIV/0!</v>
      </c>
      <c r="AX111" s="68" t="e">
        <f t="shared" si="72"/>
        <v>#DIV/0!</v>
      </c>
      <c r="AY111" s="68" t="e">
        <f t="shared" si="73"/>
        <v>#DIV/0!</v>
      </c>
      <c r="AZ111" s="69" t="e">
        <f t="shared" si="74"/>
        <v>#DIV/0!</v>
      </c>
      <c r="BB111" s="11" t="e">
        <f>+AV111*#REF!</f>
        <v>#DIV/0!</v>
      </c>
      <c r="BC111" s="11" t="e">
        <f>+AW111*#REF!</f>
        <v>#DIV/0!</v>
      </c>
      <c r="BD111" s="11" t="e">
        <f>+AX111*#REF!</f>
        <v>#DIV/0!</v>
      </c>
      <c r="BE111" s="11" t="e">
        <f>+AY111*#REF!</f>
        <v>#DIV/0!</v>
      </c>
      <c r="BF111" s="11" t="e">
        <f>+AZ111*#REF!</f>
        <v>#DIV/0!</v>
      </c>
      <c r="BH111" s="11" t="e">
        <f t="shared" si="89"/>
        <v>#DIV/0!</v>
      </c>
      <c r="BI111" s="11" t="e">
        <f t="shared" si="90"/>
        <v>#DIV/0!</v>
      </c>
    </row>
    <row r="112" spans="2:61" hidden="1">
      <c r="B112" s="12">
        <v>91</v>
      </c>
      <c r="C112" s="36"/>
      <c r="D112" s="36"/>
      <c r="E112" s="4"/>
      <c r="F112" s="9"/>
      <c r="G112" s="10" t="e">
        <f>+#REF!*F112</f>
        <v>#REF!</v>
      </c>
      <c r="H112" s="9"/>
      <c r="I112" s="10" t="e">
        <f>+#REF!*H112</f>
        <v>#REF!</v>
      </c>
      <c r="J112" s="9"/>
      <c r="K112" s="10" t="e">
        <f>+#REF!*J112</f>
        <v>#REF!</v>
      </c>
      <c r="L112" s="10"/>
      <c r="M112" s="10">
        <f t="shared" si="75"/>
        <v>0</v>
      </c>
      <c r="N112" s="9"/>
      <c r="O112" s="10">
        <f t="shared" si="76"/>
        <v>0</v>
      </c>
      <c r="P112" s="98"/>
      <c r="Q112" s="98"/>
      <c r="R112" s="98"/>
      <c r="S112" s="98"/>
      <c r="T112" s="98"/>
      <c r="U112" s="98"/>
      <c r="W112" s="1">
        <f t="shared" si="86"/>
        <v>0</v>
      </c>
      <c r="X112" s="1">
        <f t="shared" si="87"/>
        <v>0</v>
      </c>
      <c r="Y112" s="1">
        <f t="shared" si="88"/>
        <v>0</v>
      </c>
      <c r="Z112" s="1">
        <f t="shared" si="77"/>
        <v>0</v>
      </c>
      <c r="AA112" s="1">
        <f t="shared" si="78"/>
        <v>0</v>
      </c>
      <c r="AB112" s="103"/>
      <c r="AC112" s="103"/>
      <c r="AD112" s="103"/>
      <c r="AE112" s="3"/>
      <c r="AF112" s="1">
        <f t="array" ref="AF112">+MIN(IF(W112:AA112&gt;0,W112:AA112))</f>
        <v>0</v>
      </c>
      <c r="AG112" s="1">
        <f t="array" ref="AG112">MAX(IF(W112:AA112&gt;0,W112:AA112))</f>
        <v>0</v>
      </c>
      <c r="AH112" s="2" t="e">
        <f t="array" ref="AH112">AVERAGE(IF(W112:AA112&gt;0,W112:AA112))</f>
        <v>#DIV/0!</v>
      </c>
      <c r="AI112" s="2" t="e">
        <f t="array" ref="AI112">STDEVA(IF(W112:AA112&gt;0,W112:AA112))</f>
        <v>#DIV/0!</v>
      </c>
      <c r="AJ112" s="2" t="e">
        <f t="shared" si="79"/>
        <v>#DIV/0!</v>
      </c>
      <c r="AK112" s="2" t="e">
        <f t="shared" si="80"/>
        <v>#DIV/0!</v>
      </c>
      <c r="AL112" s="3"/>
      <c r="AM112" s="2" t="e">
        <f t="shared" si="81"/>
        <v>#DIV/0!</v>
      </c>
      <c r="AN112" s="2" t="e">
        <f t="shared" si="82"/>
        <v>#DIV/0!</v>
      </c>
      <c r="AO112" s="2" t="e">
        <f t="shared" si="83"/>
        <v>#DIV/0!</v>
      </c>
      <c r="AP112" s="2" t="e">
        <f t="shared" si="84"/>
        <v>#DIV/0!</v>
      </c>
      <c r="AQ112" s="2" t="e">
        <f t="shared" si="85"/>
        <v>#DIV/0!</v>
      </c>
      <c r="AR112" s="3"/>
      <c r="AS112" s="3"/>
      <c r="AT112" s="3"/>
      <c r="AV112" s="75" t="e">
        <f t="shared" si="70"/>
        <v>#DIV/0!</v>
      </c>
      <c r="AW112" s="68" t="e">
        <f t="shared" si="71"/>
        <v>#DIV/0!</v>
      </c>
      <c r="AX112" s="68" t="e">
        <f t="shared" si="72"/>
        <v>#DIV/0!</v>
      </c>
      <c r="AY112" s="68" t="e">
        <f t="shared" si="73"/>
        <v>#DIV/0!</v>
      </c>
      <c r="AZ112" s="69" t="e">
        <f t="shared" si="74"/>
        <v>#DIV/0!</v>
      </c>
      <c r="BB112" s="11" t="e">
        <f>+AV112*#REF!</f>
        <v>#DIV/0!</v>
      </c>
      <c r="BC112" s="11" t="e">
        <f>+AW112*#REF!</f>
        <v>#DIV/0!</v>
      </c>
      <c r="BD112" s="11" t="e">
        <f>+AX112*#REF!</f>
        <v>#DIV/0!</v>
      </c>
      <c r="BE112" s="11" t="e">
        <f>+AY112*#REF!</f>
        <v>#DIV/0!</v>
      </c>
      <c r="BF112" s="11" t="e">
        <f>+AZ112*#REF!</f>
        <v>#DIV/0!</v>
      </c>
      <c r="BH112" s="11" t="e">
        <f t="shared" si="89"/>
        <v>#DIV/0!</v>
      </c>
      <c r="BI112" s="11" t="e">
        <f t="shared" si="90"/>
        <v>#DIV/0!</v>
      </c>
    </row>
    <row r="113" spans="2:61" hidden="1">
      <c r="B113" s="12">
        <v>92</v>
      </c>
      <c r="C113" s="36"/>
      <c r="D113" s="36"/>
      <c r="E113" s="4"/>
      <c r="F113" s="9"/>
      <c r="G113" s="10" t="e">
        <f>+#REF!*F113</f>
        <v>#REF!</v>
      </c>
      <c r="H113" s="9"/>
      <c r="I113" s="10" t="e">
        <f>+#REF!*H113</f>
        <v>#REF!</v>
      </c>
      <c r="J113" s="9"/>
      <c r="K113" s="10" t="e">
        <f>+#REF!*J113</f>
        <v>#REF!</v>
      </c>
      <c r="L113" s="10"/>
      <c r="M113" s="10">
        <f t="shared" si="75"/>
        <v>0</v>
      </c>
      <c r="N113" s="9"/>
      <c r="O113" s="10">
        <f t="shared" si="76"/>
        <v>0</v>
      </c>
      <c r="P113" s="98"/>
      <c r="Q113" s="98"/>
      <c r="R113" s="98"/>
      <c r="S113" s="98"/>
      <c r="T113" s="98"/>
      <c r="U113" s="98"/>
      <c r="W113" s="1">
        <f t="shared" si="86"/>
        <v>0</v>
      </c>
      <c r="X113" s="1">
        <f t="shared" si="87"/>
        <v>0</v>
      </c>
      <c r="Y113" s="1">
        <f t="shared" si="88"/>
        <v>0</v>
      </c>
      <c r="Z113" s="1">
        <f t="shared" si="77"/>
        <v>0</v>
      </c>
      <c r="AA113" s="1">
        <f t="shared" si="78"/>
        <v>0</v>
      </c>
      <c r="AB113" s="103"/>
      <c r="AC113" s="103"/>
      <c r="AD113" s="103"/>
      <c r="AE113" s="3"/>
      <c r="AF113" s="1">
        <f t="array" ref="AF113">+MIN(IF(W113:AA113&gt;0,W113:AA113))</f>
        <v>0</v>
      </c>
      <c r="AG113" s="1">
        <f t="array" ref="AG113">MAX(IF(W113:AA113&gt;0,W113:AA113))</f>
        <v>0</v>
      </c>
      <c r="AH113" s="2" t="e">
        <f t="array" ref="AH113">AVERAGE(IF(W113:AA113&gt;0,W113:AA113))</f>
        <v>#DIV/0!</v>
      </c>
      <c r="AI113" s="2" t="e">
        <f t="array" ref="AI113">STDEVA(IF(W113:AA113&gt;0,W113:AA113))</f>
        <v>#DIV/0!</v>
      </c>
      <c r="AJ113" s="2" t="e">
        <f t="shared" si="79"/>
        <v>#DIV/0!</v>
      </c>
      <c r="AK113" s="2" t="e">
        <f t="shared" si="80"/>
        <v>#DIV/0!</v>
      </c>
      <c r="AL113" s="3"/>
      <c r="AM113" s="2" t="e">
        <f t="shared" si="81"/>
        <v>#DIV/0!</v>
      </c>
      <c r="AN113" s="2" t="e">
        <f t="shared" si="82"/>
        <v>#DIV/0!</v>
      </c>
      <c r="AO113" s="2" t="e">
        <f t="shared" si="83"/>
        <v>#DIV/0!</v>
      </c>
      <c r="AP113" s="2" t="e">
        <f t="shared" si="84"/>
        <v>#DIV/0!</v>
      </c>
      <c r="AQ113" s="2" t="e">
        <f t="shared" si="85"/>
        <v>#DIV/0!</v>
      </c>
      <c r="AR113" s="3"/>
      <c r="AS113" s="3"/>
      <c r="AT113" s="3"/>
      <c r="AV113" s="75" t="e">
        <f t="shared" si="70"/>
        <v>#DIV/0!</v>
      </c>
      <c r="AW113" s="68" t="e">
        <f t="shared" si="71"/>
        <v>#DIV/0!</v>
      </c>
      <c r="AX113" s="68" t="e">
        <f t="shared" si="72"/>
        <v>#DIV/0!</v>
      </c>
      <c r="AY113" s="68" t="e">
        <f t="shared" si="73"/>
        <v>#DIV/0!</v>
      </c>
      <c r="AZ113" s="69" t="e">
        <f t="shared" si="74"/>
        <v>#DIV/0!</v>
      </c>
      <c r="BB113" s="11" t="e">
        <f>+AV113*#REF!</f>
        <v>#DIV/0!</v>
      </c>
      <c r="BC113" s="11" t="e">
        <f>+AW113*#REF!</f>
        <v>#DIV/0!</v>
      </c>
      <c r="BD113" s="11" t="e">
        <f>+AX113*#REF!</f>
        <v>#DIV/0!</v>
      </c>
      <c r="BE113" s="11" t="e">
        <f>+AY113*#REF!</f>
        <v>#DIV/0!</v>
      </c>
      <c r="BF113" s="11" t="e">
        <f>+AZ113*#REF!</f>
        <v>#DIV/0!</v>
      </c>
      <c r="BH113" s="11" t="e">
        <f t="shared" si="89"/>
        <v>#DIV/0!</v>
      </c>
      <c r="BI113" s="11" t="e">
        <f t="shared" si="90"/>
        <v>#DIV/0!</v>
      </c>
    </row>
    <row r="114" spans="2:61" hidden="1">
      <c r="B114" s="12">
        <v>93</v>
      </c>
      <c r="C114" s="36"/>
      <c r="D114" s="36"/>
      <c r="E114" s="4"/>
      <c r="F114" s="9"/>
      <c r="G114" s="10" t="e">
        <f>+#REF!*F114</f>
        <v>#REF!</v>
      </c>
      <c r="H114" s="9"/>
      <c r="I114" s="10" t="e">
        <f>+#REF!*H114</f>
        <v>#REF!</v>
      </c>
      <c r="J114" s="9"/>
      <c r="K114" s="10" t="e">
        <f>+#REF!*J114</f>
        <v>#REF!</v>
      </c>
      <c r="L114" s="10"/>
      <c r="M114" s="10">
        <f t="shared" si="75"/>
        <v>0</v>
      </c>
      <c r="N114" s="9"/>
      <c r="O114" s="10">
        <f t="shared" si="76"/>
        <v>0</v>
      </c>
      <c r="P114" s="98"/>
      <c r="Q114" s="98"/>
      <c r="R114" s="98"/>
      <c r="S114" s="98"/>
      <c r="T114" s="98"/>
      <c r="U114" s="98"/>
      <c r="W114" s="1">
        <f t="shared" si="86"/>
        <v>0</v>
      </c>
      <c r="X114" s="1">
        <f t="shared" si="87"/>
        <v>0</v>
      </c>
      <c r="Y114" s="1">
        <f t="shared" si="88"/>
        <v>0</v>
      </c>
      <c r="Z114" s="1">
        <f t="shared" si="77"/>
        <v>0</v>
      </c>
      <c r="AA114" s="1">
        <f t="shared" si="78"/>
        <v>0</v>
      </c>
      <c r="AB114" s="103"/>
      <c r="AC114" s="103"/>
      <c r="AD114" s="103"/>
      <c r="AE114" s="3"/>
      <c r="AF114" s="1">
        <f t="array" ref="AF114">+MIN(IF(W114:AA114&gt;0,W114:AA114))</f>
        <v>0</v>
      </c>
      <c r="AG114" s="1">
        <f t="array" ref="AG114">MAX(IF(W114:AA114&gt;0,W114:AA114))</f>
        <v>0</v>
      </c>
      <c r="AH114" s="2" t="e">
        <f t="array" ref="AH114">AVERAGE(IF(W114:AA114&gt;0,W114:AA114))</f>
        <v>#DIV/0!</v>
      </c>
      <c r="AI114" s="2" t="e">
        <f t="array" ref="AI114">STDEVA(IF(W114:AA114&gt;0,W114:AA114))</f>
        <v>#DIV/0!</v>
      </c>
      <c r="AJ114" s="2" t="e">
        <f t="shared" si="79"/>
        <v>#DIV/0!</v>
      </c>
      <c r="AK114" s="2" t="e">
        <f t="shared" si="80"/>
        <v>#DIV/0!</v>
      </c>
      <c r="AL114" s="3"/>
      <c r="AM114" s="2" t="e">
        <f t="shared" si="81"/>
        <v>#DIV/0!</v>
      </c>
      <c r="AN114" s="2" t="e">
        <f t="shared" si="82"/>
        <v>#DIV/0!</v>
      </c>
      <c r="AO114" s="2" t="e">
        <f t="shared" si="83"/>
        <v>#DIV/0!</v>
      </c>
      <c r="AP114" s="2" t="e">
        <f t="shared" si="84"/>
        <v>#DIV/0!</v>
      </c>
      <c r="AQ114" s="2" t="e">
        <f t="shared" si="85"/>
        <v>#DIV/0!</v>
      </c>
      <c r="AR114" s="3"/>
      <c r="AS114" s="3"/>
      <c r="AT114" s="3"/>
      <c r="AV114" s="75" t="e">
        <f t="shared" si="70"/>
        <v>#DIV/0!</v>
      </c>
      <c r="AW114" s="68" t="e">
        <f t="shared" si="71"/>
        <v>#DIV/0!</v>
      </c>
      <c r="AX114" s="68" t="e">
        <f t="shared" si="72"/>
        <v>#DIV/0!</v>
      </c>
      <c r="AY114" s="68" t="e">
        <f t="shared" si="73"/>
        <v>#DIV/0!</v>
      </c>
      <c r="AZ114" s="69" t="e">
        <f t="shared" si="74"/>
        <v>#DIV/0!</v>
      </c>
      <c r="BB114" s="11" t="e">
        <f>+AV114*#REF!</f>
        <v>#DIV/0!</v>
      </c>
      <c r="BC114" s="11" t="e">
        <f>+AW114*#REF!</f>
        <v>#DIV/0!</v>
      </c>
      <c r="BD114" s="11" t="e">
        <f>+AX114*#REF!</f>
        <v>#DIV/0!</v>
      </c>
      <c r="BE114" s="11" t="e">
        <f>+AY114*#REF!</f>
        <v>#DIV/0!</v>
      </c>
      <c r="BF114" s="11" t="e">
        <f>+AZ114*#REF!</f>
        <v>#DIV/0!</v>
      </c>
      <c r="BH114" s="11" t="e">
        <f t="shared" si="89"/>
        <v>#DIV/0!</v>
      </c>
      <c r="BI114" s="11" t="e">
        <f t="shared" si="90"/>
        <v>#DIV/0!</v>
      </c>
    </row>
    <row r="115" spans="2:61" hidden="1">
      <c r="B115" s="12">
        <v>94</v>
      </c>
      <c r="C115" s="36"/>
      <c r="D115" s="36"/>
      <c r="E115" s="4"/>
      <c r="F115" s="9"/>
      <c r="G115" s="10" t="e">
        <f>+#REF!*F115</f>
        <v>#REF!</v>
      </c>
      <c r="H115" s="9"/>
      <c r="I115" s="10" t="e">
        <f>+#REF!*H115</f>
        <v>#REF!</v>
      </c>
      <c r="J115" s="9"/>
      <c r="K115" s="10" t="e">
        <f>+#REF!*J115</f>
        <v>#REF!</v>
      </c>
      <c r="L115" s="10"/>
      <c r="M115" s="10">
        <f t="shared" si="75"/>
        <v>0</v>
      </c>
      <c r="N115" s="9"/>
      <c r="O115" s="10">
        <f t="shared" si="76"/>
        <v>0</v>
      </c>
      <c r="P115" s="98"/>
      <c r="Q115" s="98"/>
      <c r="R115" s="98"/>
      <c r="S115" s="98"/>
      <c r="T115" s="98"/>
      <c r="U115" s="98"/>
      <c r="W115" s="1">
        <f t="shared" si="86"/>
        <v>0</v>
      </c>
      <c r="X115" s="1">
        <f t="shared" si="87"/>
        <v>0</v>
      </c>
      <c r="Y115" s="1">
        <f t="shared" si="88"/>
        <v>0</v>
      </c>
      <c r="Z115" s="1">
        <f t="shared" si="77"/>
        <v>0</v>
      </c>
      <c r="AA115" s="1">
        <f t="shared" si="78"/>
        <v>0</v>
      </c>
      <c r="AB115" s="103"/>
      <c r="AC115" s="103"/>
      <c r="AD115" s="103"/>
      <c r="AE115" s="3"/>
      <c r="AF115" s="1">
        <f t="array" ref="AF115">+MIN(IF(W115:AA115&gt;0,W115:AA115))</f>
        <v>0</v>
      </c>
      <c r="AG115" s="1">
        <f t="array" ref="AG115">MAX(IF(W115:AA115&gt;0,W115:AA115))</f>
        <v>0</v>
      </c>
      <c r="AH115" s="2" t="e">
        <f t="array" ref="AH115">AVERAGE(IF(W115:AA115&gt;0,W115:AA115))</f>
        <v>#DIV/0!</v>
      </c>
      <c r="AI115" s="2" t="e">
        <f t="array" ref="AI115">STDEVA(IF(W115:AA115&gt;0,W115:AA115))</f>
        <v>#DIV/0!</v>
      </c>
      <c r="AJ115" s="2" t="e">
        <f t="shared" si="79"/>
        <v>#DIV/0!</v>
      </c>
      <c r="AK115" s="2" t="e">
        <f t="shared" si="80"/>
        <v>#DIV/0!</v>
      </c>
      <c r="AL115" s="3"/>
      <c r="AM115" s="2" t="e">
        <f t="shared" si="81"/>
        <v>#DIV/0!</v>
      </c>
      <c r="AN115" s="2" t="e">
        <f t="shared" si="82"/>
        <v>#DIV/0!</v>
      </c>
      <c r="AO115" s="2" t="e">
        <f t="shared" si="83"/>
        <v>#DIV/0!</v>
      </c>
      <c r="AP115" s="2" t="e">
        <f t="shared" si="84"/>
        <v>#DIV/0!</v>
      </c>
      <c r="AQ115" s="2" t="e">
        <f t="shared" si="85"/>
        <v>#DIV/0!</v>
      </c>
      <c r="AR115" s="3"/>
      <c r="AS115" s="3"/>
      <c r="AT115" s="3"/>
      <c r="AV115" s="75" t="e">
        <f t="shared" si="70"/>
        <v>#DIV/0!</v>
      </c>
      <c r="AW115" s="68" t="e">
        <f t="shared" si="71"/>
        <v>#DIV/0!</v>
      </c>
      <c r="AX115" s="68" t="e">
        <f t="shared" si="72"/>
        <v>#DIV/0!</v>
      </c>
      <c r="AY115" s="68" t="e">
        <f t="shared" si="73"/>
        <v>#DIV/0!</v>
      </c>
      <c r="AZ115" s="69" t="e">
        <f t="shared" si="74"/>
        <v>#DIV/0!</v>
      </c>
      <c r="BB115" s="11" t="e">
        <f>+AV115*#REF!</f>
        <v>#DIV/0!</v>
      </c>
      <c r="BC115" s="11" t="e">
        <f>+AW115*#REF!</f>
        <v>#DIV/0!</v>
      </c>
      <c r="BD115" s="11" t="e">
        <f>+AX115*#REF!</f>
        <v>#DIV/0!</v>
      </c>
      <c r="BE115" s="11" t="e">
        <f>+AY115*#REF!</f>
        <v>#DIV/0!</v>
      </c>
      <c r="BF115" s="11" t="e">
        <f>+AZ115*#REF!</f>
        <v>#DIV/0!</v>
      </c>
      <c r="BH115" s="11" t="e">
        <f t="shared" si="89"/>
        <v>#DIV/0!</v>
      </c>
      <c r="BI115" s="11" t="e">
        <f t="shared" si="90"/>
        <v>#DIV/0!</v>
      </c>
    </row>
    <row r="116" spans="2:61" hidden="1">
      <c r="B116" s="12">
        <v>95</v>
      </c>
      <c r="C116" s="35"/>
      <c r="D116" s="35"/>
      <c r="E116" s="4"/>
      <c r="F116" s="9"/>
      <c r="G116" s="10" t="e">
        <f>+#REF!*F116</f>
        <v>#REF!</v>
      </c>
      <c r="H116" s="9"/>
      <c r="I116" s="10" t="e">
        <f>+#REF!*H116</f>
        <v>#REF!</v>
      </c>
      <c r="J116" s="9"/>
      <c r="K116" s="10" t="e">
        <f>+#REF!*J116</f>
        <v>#REF!</v>
      </c>
      <c r="L116" s="10"/>
      <c r="M116" s="10">
        <f t="shared" si="75"/>
        <v>0</v>
      </c>
      <c r="N116" s="9"/>
      <c r="O116" s="10">
        <f t="shared" si="76"/>
        <v>0</v>
      </c>
      <c r="P116" s="98"/>
      <c r="Q116" s="98"/>
      <c r="R116" s="98"/>
      <c r="S116" s="98"/>
      <c r="T116" s="98"/>
      <c r="U116" s="98"/>
      <c r="W116" s="1">
        <f t="shared" si="86"/>
        <v>0</v>
      </c>
      <c r="X116" s="1">
        <f t="shared" si="87"/>
        <v>0</v>
      </c>
      <c r="Y116" s="1">
        <f t="shared" si="88"/>
        <v>0</v>
      </c>
      <c r="Z116" s="1">
        <f t="shared" si="77"/>
        <v>0</v>
      </c>
      <c r="AA116" s="1">
        <f t="shared" si="78"/>
        <v>0</v>
      </c>
      <c r="AB116" s="103"/>
      <c r="AC116" s="103"/>
      <c r="AD116" s="103"/>
      <c r="AE116" s="3"/>
      <c r="AF116" s="1">
        <f t="array" ref="AF116">+MIN(IF(W116:AA116&gt;0,W116:AA116))</f>
        <v>0</v>
      </c>
      <c r="AG116" s="1">
        <f t="array" ref="AG116">MAX(IF(W116:AA116&gt;0,W116:AA116))</f>
        <v>0</v>
      </c>
      <c r="AH116" s="2" t="e">
        <f t="array" ref="AH116">AVERAGE(IF(W116:AA116&gt;0,W116:AA116))</f>
        <v>#DIV/0!</v>
      </c>
      <c r="AI116" s="2" t="e">
        <f t="array" ref="AI116">STDEVA(IF(W116:AA116&gt;0,W116:AA116))</f>
        <v>#DIV/0!</v>
      </c>
      <c r="AJ116" s="2" t="e">
        <f t="shared" si="79"/>
        <v>#DIV/0!</v>
      </c>
      <c r="AK116" s="2" t="e">
        <f t="shared" si="80"/>
        <v>#DIV/0!</v>
      </c>
      <c r="AL116" s="3"/>
      <c r="AM116" s="2" t="e">
        <f t="shared" si="81"/>
        <v>#DIV/0!</v>
      </c>
      <c r="AN116" s="2" t="e">
        <f t="shared" si="82"/>
        <v>#DIV/0!</v>
      </c>
      <c r="AO116" s="2" t="e">
        <f t="shared" si="83"/>
        <v>#DIV/0!</v>
      </c>
      <c r="AP116" s="2" t="e">
        <f t="shared" si="84"/>
        <v>#DIV/0!</v>
      </c>
      <c r="AQ116" s="2" t="e">
        <f t="shared" si="85"/>
        <v>#DIV/0!</v>
      </c>
      <c r="AR116" s="3"/>
      <c r="AS116" s="3"/>
      <c r="AT116" s="3"/>
      <c r="AV116" s="75" t="e">
        <f t="shared" si="70"/>
        <v>#DIV/0!</v>
      </c>
      <c r="AW116" s="68" t="e">
        <f t="shared" si="71"/>
        <v>#DIV/0!</v>
      </c>
      <c r="AX116" s="68" t="e">
        <f t="shared" si="72"/>
        <v>#DIV/0!</v>
      </c>
      <c r="AY116" s="68" t="e">
        <f t="shared" si="73"/>
        <v>#DIV/0!</v>
      </c>
      <c r="AZ116" s="69" t="e">
        <f t="shared" si="74"/>
        <v>#DIV/0!</v>
      </c>
      <c r="BB116" s="11" t="e">
        <f>+AV116*#REF!</f>
        <v>#DIV/0!</v>
      </c>
      <c r="BC116" s="11" t="e">
        <f>+AW116*#REF!</f>
        <v>#DIV/0!</v>
      </c>
      <c r="BD116" s="11" t="e">
        <f>+AX116*#REF!</f>
        <v>#DIV/0!</v>
      </c>
      <c r="BE116" s="11" t="e">
        <f>+AY116*#REF!</f>
        <v>#DIV/0!</v>
      </c>
      <c r="BF116" s="11" t="e">
        <f>+AZ116*#REF!</f>
        <v>#DIV/0!</v>
      </c>
      <c r="BH116" s="11" t="e">
        <f t="shared" si="89"/>
        <v>#DIV/0!</v>
      </c>
      <c r="BI116" s="11" t="e">
        <f t="shared" si="90"/>
        <v>#DIV/0!</v>
      </c>
    </row>
    <row r="117" spans="2:61" hidden="1">
      <c r="B117" s="12">
        <v>96</v>
      </c>
      <c r="C117" s="35"/>
      <c r="D117" s="35"/>
      <c r="E117" s="13"/>
      <c r="F117" s="9"/>
      <c r="G117" s="10" t="e">
        <f>+#REF!*F117</f>
        <v>#REF!</v>
      </c>
      <c r="H117" s="9"/>
      <c r="I117" s="10" t="e">
        <f>+#REF!*H117</f>
        <v>#REF!</v>
      </c>
      <c r="J117" s="9"/>
      <c r="K117" s="10" t="e">
        <f>+#REF!*J117</f>
        <v>#REF!</v>
      </c>
      <c r="L117" s="10"/>
      <c r="M117" s="10">
        <f t="shared" si="75"/>
        <v>0</v>
      </c>
      <c r="N117" s="9"/>
      <c r="O117" s="10">
        <f t="shared" si="76"/>
        <v>0</v>
      </c>
      <c r="P117" s="98"/>
      <c r="Q117" s="98"/>
      <c r="R117" s="98"/>
      <c r="S117" s="98"/>
      <c r="T117" s="98"/>
      <c r="U117" s="98"/>
      <c r="W117" s="1">
        <f t="shared" si="86"/>
        <v>0</v>
      </c>
      <c r="X117" s="1">
        <f t="shared" si="87"/>
        <v>0</v>
      </c>
      <c r="Y117" s="1">
        <f t="shared" si="88"/>
        <v>0</v>
      </c>
      <c r="Z117" s="1">
        <f t="shared" si="77"/>
        <v>0</v>
      </c>
      <c r="AA117" s="1">
        <f t="shared" si="78"/>
        <v>0</v>
      </c>
      <c r="AB117" s="103"/>
      <c r="AC117" s="103"/>
      <c r="AD117" s="103"/>
      <c r="AE117" s="3"/>
      <c r="AF117" s="1">
        <f t="array" ref="AF117">+MIN(IF(W117:AA117&gt;0,W117:AA117))</f>
        <v>0</v>
      </c>
      <c r="AG117" s="1">
        <f t="array" ref="AG117">MAX(IF(W117:AA117&gt;0,W117:AA117))</f>
        <v>0</v>
      </c>
      <c r="AH117" s="2" t="e">
        <f t="array" ref="AH117">AVERAGE(IF(W117:AA117&gt;0,W117:AA117))</f>
        <v>#DIV/0!</v>
      </c>
      <c r="AI117" s="2" t="e">
        <f t="array" ref="AI117">STDEVA(IF(W117:AA117&gt;0,W117:AA117))</f>
        <v>#DIV/0!</v>
      </c>
      <c r="AJ117" s="2" t="e">
        <f t="shared" si="79"/>
        <v>#DIV/0!</v>
      </c>
      <c r="AK117" s="2" t="e">
        <f t="shared" si="80"/>
        <v>#DIV/0!</v>
      </c>
      <c r="AL117" s="3"/>
      <c r="AM117" s="2" t="e">
        <f t="shared" si="81"/>
        <v>#DIV/0!</v>
      </c>
      <c r="AN117" s="2" t="e">
        <f t="shared" si="82"/>
        <v>#DIV/0!</v>
      </c>
      <c r="AO117" s="2" t="e">
        <f t="shared" si="83"/>
        <v>#DIV/0!</v>
      </c>
      <c r="AP117" s="2" t="e">
        <f t="shared" si="84"/>
        <v>#DIV/0!</v>
      </c>
      <c r="AQ117" s="2" t="e">
        <f t="shared" si="85"/>
        <v>#DIV/0!</v>
      </c>
      <c r="AR117" s="3"/>
      <c r="AS117" s="3"/>
      <c r="AT117" s="3"/>
      <c r="AV117" s="75" t="e">
        <f t="shared" si="70"/>
        <v>#DIV/0!</v>
      </c>
      <c r="AW117" s="68" t="e">
        <f t="shared" si="71"/>
        <v>#DIV/0!</v>
      </c>
      <c r="AX117" s="68" t="e">
        <f t="shared" si="72"/>
        <v>#DIV/0!</v>
      </c>
      <c r="AY117" s="68" t="e">
        <f t="shared" si="73"/>
        <v>#DIV/0!</v>
      </c>
      <c r="AZ117" s="69" t="e">
        <f t="shared" si="74"/>
        <v>#DIV/0!</v>
      </c>
      <c r="BB117" s="11" t="e">
        <f>+AV117*#REF!</f>
        <v>#DIV/0!</v>
      </c>
      <c r="BC117" s="11" t="e">
        <f>+AW117*#REF!</f>
        <v>#DIV/0!</v>
      </c>
      <c r="BD117" s="11" t="e">
        <f>+AX117*#REF!</f>
        <v>#DIV/0!</v>
      </c>
      <c r="BE117" s="11" t="e">
        <f>+AY117*#REF!</f>
        <v>#DIV/0!</v>
      </c>
      <c r="BF117" s="11" t="e">
        <f>+AZ117*#REF!</f>
        <v>#DIV/0!</v>
      </c>
      <c r="BH117" s="11" t="e">
        <f t="shared" si="89"/>
        <v>#DIV/0!</v>
      </c>
      <c r="BI117" s="11" t="e">
        <f t="shared" si="90"/>
        <v>#DIV/0!</v>
      </c>
    </row>
    <row r="118" spans="2:61" hidden="1">
      <c r="B118" s="12">
        <v>97</v>
      </c>
      <c r="C118" s="35"/>
      <c r="D118" s="35"/>
      <c r="E118" s="13"/>
      <c r="F118" s="9"/>
      <c r="G118" s="10" t="e">
        <f>+#REF!*F118</f>
        <v>#REF!</v>
      </c>
      <c r="H118" s="9"/>
      <c r="I118" s="10" t="e">
        <f>+#REF!*H118</f>
        <v>#REF!</v>
      </c>
      <c r="J118" s="9"/>
      <c r="K118" s="10" t="e">
        <f>+#REF!*J118</f>
        <v>#REF!</v>
      </c>
      <c r="L118" s="10"/>
      <c r="M118" s="10">
        <f t="shared" si="75"/>
        <v>0</v>
      </c>
      <c r="N118" s="9"/>
      <c r="O118" s="10">
        <f t="shared" si="76"/>
        <v>0</v>
      </c>
      <c r="P118" s="98"/>
      <c r="Q118" s="98"/>
      <c r="R118" s="98"/>
      <c r="S118" s="98"/>
      <c r="T118" s="98"/>
      <c r="U118" s="98"/>
      <c r="W118" s="1">
        <f t="shared" si="86"/>
        <v>0</v>
      </c>
      <c r="X118" s="1">
        <f t="shared" si="87"/>
        <v>0</v>
      </c>
      <c r="Y118" s="1">
        <f t="shared" si="88"/>
        <v>0</v>
      </c>
      <c r="Z118" s="1">
        <f t="shared" si="77"/>
        <v>0</v>
      </c>
      <c r="AA118" s="1">
        <f t="shared" si="78"/>
        <v>0</v>
      </c>
      <c r="AB118" s="103"/>
      <c r="AC118" s="103"/>
      <c r="AD118" s="103"/>
      <c r="AE118" s="3"/>
      <c r="AF118" s="1">
        <f t="array" ref="AF118">+MIN(IF(W118:AA118&gt;0,W118:AA118))</f>
        <v>0</v>
      </c>
      <c r="AG118" s="1">
        <f t="array" ref="AG118">MAX(IF(W118:AA118&gt;0,W118:AA118))</f>
        <v>0</v>
      </c>
      <c r="AH118" s="2" t="e">
        <f t="array" ref="AH118">AVERAGE(IF(W118:AA118&gt;0,W118:AA118))</f>
        <v>#DIV/0!</v>
      </c>
      <c r="AI118" s="2" t="e">
        <f t="array" ref="AI118">STDEVA(IF(W118:AA118&gt;0,W118:AA118))</f>
        <v>#DIV/0!</v>
      </c>
      <c r="AJ118" s="2" t="e">
        <f t="shared" si="79"/>
        <v>#DIV/0!</v>
      </c>
      <c r="AK118" s="2" t="e">
        <f t="shared" si="80"/>
        <v>#DIV/0!</v>
      </c>
      <c r="AL118" s="3"/>
      <c r="AM118" s="2" t="e">
        <f t="shared" si="81"/>
        <v>#DIV/0!</v>
      </c>
      <c r="AN118" s="2" t="e">
        <f t="shared" si="82"/>
        <v>#DIV/0!</v>
      </c>
      <c r="AO118" s="2" t="e">
        <f t="shared" si="83"/>
        <v>#DIV/0!</v>
      </c>
      <c r="AP118" s="2" t="e">
        <f t="shared" si="84"/>
        <v>#DIV/0!</v>
      </c>
      <c r="AQ118" s="2" t="e">
        <f t="shared" si="85"/>
        <v>#DIV/0!</v>
      </c>
      <c r="AR118" s="3"/>
      <c r="AS118" s="3"/>
      <c r="AT118" s="3"/>
      <c r="AV118" s="75" t="e">
        <f t="shared" si="70"/>
        <v>#DIV/0!</v>
      </c>
      <c r="AW118" s="68" t="e">
        <f t="shared" si="71"/>
        <v>#DIV/0!</v>
      </c>
      <c r="AX118" s="68" t="e">
        <f t="shared" si="72"/>
        <v>#DIV/0!</v>
      </c>
      <c r="AY118" s="68" t="e">
        <f t="shared" si="73"/>
        <v>#DIV/0!</v>
      </c>
      <c r="AZ118" s="69" t="e">
        <f t="shared" si="74"/>
        <v>#DIV/0!</v>
      </c>
      <c r="BB118" s="11" t="e">
        <f>+AV118*#REF!</f>
        <v>#DIV/0!</v>
      </c>
      <c r="BC118" s="11" t="e">
        <f>+AW118*#REF!</f>
        <v>#DIV/0!</v>
      </c>
      <c r="BD118" s="11" t="e">
        <f>+AX118*#REF!</f>
        <v>#DIV/0!</v>
      </c>
      <c r="BE118" s="11" t="e">
        <f>+AY118*#REF!</f>
        <v>#DIV/0!</v>
      </c>
      <c r="BF118" s="11" t="e">
        <f>+AZ118*#REF!</f>
        <v>#DIV/0!</v>
      </c>
      <c r="BH118" s="11" t="e">
        <f t="shared" si="89"/>
        <v>#DIV/0!</v>
      </c>
      <c r="BI118" s="11" t="e">
        <f t="shared" si="90"/>
        <v>#DIV/0!</v>
      </c>
    </row>
    <row r="119" spans="2:61" hidden="1">
      <c r="B119" s="12">
        <v>98</v>
      </c>
      <c r="C119" s="35"/>
      <c r="D119" s="35"/>
      <c r="E119" s="13"/>
      <c r="F119" s="9"/>
      <c r="G119" s="10" t="e">
        <f>+#REF!*F119</f>
        <v>#REF!</v>
      </c>
      <c r="H119" s="9"/>
      <c r="I119" s="10" t="e">
        <f>+#REF!*H119</f>
        <v>#REF!</v>
      </c>
      <c r="J119" s="9"/>
      <c r="K119" s="10" t="e">
        <f>+#REF!*J119</f>
        <v>#REF!</v>
      </c>
      <c r="L119" s="10"/>
      <c r="M119" s="10">
        <f t="shared" si="75"/>
        <v>0</v>
      </c>
      <c r="N119" s="9"/>
      <c r="O119" s="10">
        <f t="shared" si="76"/>
        <v>0</v>
      </c>
      <c r="P119" s="98"/>
      <c r="Q119" s="98"/>
      <c r="R119" s="98"/>
      <c r="S119" s="98"/>
      <c r="T119" s="98"/>
      <c r="U119" s="98"/>
      <c r="W119" s="1">
        <f t="shared" si="86"/>
        <v>0</v>
      </c>
      <c r="X119" s="1">
        <f t="shared" si="87"/>
        <v>0</v>
      </c>
      <c r="Y119" s="1">
        <f t="shared" si="88"/>
        <v>0</v>
      </c>
      <c r="Z119" s="1">
        <f t="shared" si="77"/>
        <v>0</v>
      </c>
      <c r="AA119" s="1">
        <f t="shared" si="78"/>
        <v>0</v>
      </c>
      <c r="AB119" s="103"/>
      <c r="AC119" s="103"/>
      <c r="AD119" s="103"/>
      <c r="AE119" s="3"/>
      <c r="AF119" s="1">
        <f t="array" ref="AF119">+MIN(IF(W119:AA119&gt;0,W119:AA119))</f>
        <v>0</v>
      </c>
      <c r="AG119" s="1">
        <f t="array" ref="AG119">MAX(IF(W119:AA119&gt;0,W119:AA119))</f>
        <v>0</v>
      </c>
      <c r="AH119" s="2" t="e">
        <f t="array" ref="AH119">AVERAGE(IF(W119:AA119&gt;0,W119:AA119))</f>
        <v>#DIV/0!</v>
      </c>
      <c r="AI119" s="2" t="e">
        <f t="array" ref="AI119">STDEVA(IF(W119:AA119&gt;0,W119:AA119))</f>
        <v>#DIV/0!</v>
      </c>
      <c r="AJ119" s="2" t="e">
        <f t="shared" si="79"/>
        <v>#DIV/0!</v>
      </c>
      <c r="AK119" s="2" t="e">
        <f t="shared" si="80"/>
        <v>#DIV/0!</v>
      </c>
      <c r="AL119" s="3"/>
      <c r="AM119" s="2" t="e">
        <f t="shared" si="81"/>
        <v>#DIV/0!</v>
      </c>
      <c r="AN119" s="2" t="e">
        <f t="shared" si="82"/>
        <v>#DIV/0!</v>
      </c>
      <c r="AO119" s="2" t="e">
        <f t="shared" si="83"/>
        <v>#DIV/0!</v>
      </c>
      <c r="AP119" s="2" t="e">
        <f t="shared" si="84"/>
        <v>#DIV/0!</v>
      </c>
      <c r="AQ119" s="2" t="e">
        <f t="shared" si="85"/>
        <v>#DIV/0!</v>
      </c>
      <c r="AR119" s="3"/>
      <c r="AS119" s="3"/>
      <c r="AT119" s="3"/>
      <c r="AV119" s="75" t="e">
        <f t="shared" si="70"/>
        <v>#DIV/0!</v>
      </c>
      <c r="AW119" s="68" t="e">
        <f t="shared" si="71"/>
        <v>#DIV/0!</v>
      </c>
      <c r="AX119" s="68" t="e">
        <f t="shared" si="72"/>
        <v>#DIV/0!</v>
      </c>
      <c r="AY119" s="68" t="e">
        <f t="shared" si="73"/>
        <v>#DIV/0!</v>
      </c>
      <c r="AZ119" s="69" t="e">
        <f t="shared" si="74"/>
        <v>#DIV/0!</v>
      </c>
      <c r="BB119" s="11" t="e">
        <f>+AV119*#REF!</f>
        <v>#DIV/0!</v>
      </c>
      <c r="BC119" s="11" t="e">
        <f>+AW119*#REF!</f>
        <v>#DIV/0!</v>
      </c>
      <c r="BD119" s="11" t="e">
        <f>+AX119*#REF!</f>
        <v>#DIV/0!</v>
      </c>
      <c r="BE119" s="11" t="e">
        <f>+AY119*#REF!</f>
        <v>#DIV/0!</v>
      </c>
      <c r="BF119" s="11" t="e">
        <f>+AZ119*#REF!</f>
        <v>#DIV/0!</v>
      </c>
      <c r="BH119" s="11" t="e">
        <f t="shared" si="89"/>
        <v>#DIV/0!</v>
      </c>
      <c r="BI119" s="11" t="e">
        <f t="shared" si="90"/>
        <v>#DIV/0!</v>
      </c>
    </row>
    <row r="120" spans="2:61" hidden="1">
      <c r="B120" s="12">
        <v>99</v>
      </c>
      <c r="C120" s="35"/>
      <c r="D120" s="35"/>
      <c r="E120" s="13"/>
      <c r="F120" s="9"/>
      <c r="G120" s="10" t="e">
        <f>+#REF!*F120</f>
        <v>#REF!</v>
      </c>
      <c r="H120" s="9"/>
      <c r="I120" s="10" t="e">
        <f>+#REF!*H120</f>
        <v>#REF!</v>
      </c>
      <c r="J120" s="9"/>
      <c r="K120" s="10" t="e">
        <f>+#REF!*J120</f>
        <v>#REF!</v>
      </c>
      <c r="L120" s="10"/>
      <c r="M120" s="10">
        <f t="shared" si="75"/>
        <v>0</v>
      </c>
      <c r="N120" s="9"/>
      <c r="O120" s="10">
        <f t="shared" si="76"/>
        <v>0</v>
      </c>
      <c r="P120" s="98"/>
      <c r="Q120" s="98"/>
      <c r="R120" s="98"/>
      <c r="S120" s="98"/>
      <c r="T120" s="98"/>
      <c r="U120" s="98"/>
      <c r="W120" s="1">
        <f t="shared" si="86"/>
        <v>0</v>
      </c>
      <c r="X120" s="1">
        <f t="shared" si="87"/>
        <v>0</v>
      </c>
      <c r="Y120" s="1">
        <f t="shared" si="88"/>
        <v>0</v>
      </c>
      <c r="Z120" s="1">
        <f t="shared" si="77"/>
        <v>0</v>
      </c>
      <c r="AA120" s="1">
        <f t="shared" si="78"/>
        <v>0</v>
      </c>
      <c r="AB120" s="103"/>
      <c r="AC120" s="103"/>
      <c r="AD120" s="103"/>
      <c r="AE120" s="3"/>
      <c r="AF120" s="1">
        <f t="array" ref="AF120">+MIN(IF(W120:AA120&gt;0,W120:AA120))</f>
        <v>0</v>
      </c>
      <c r="AG120" s="1">
        <f t="array" ref="AG120">MAX(IF(W120:AA120&gt;0,W120:AA120))</f>
        <v>0</v>
      </c>
      <c r="AH120" s="2" t="e">
        <f t="array" ref="AH120">AVERAGE(IF(W120:AA120&gt;0,W120:AA120))</f>
        <v>#DIV/0!</v>
      </c>
      <c r="AI120" s="2" t="e">
        <f t="array" ref="AI120">STDEVA(IF(W120:AA120&gt;0,W120:AA120))</f>
        <v>#DIV/0!</v>
      </c>
      <c r="AJ120" s="2" t="e">
        <f t="shared" si="79"/>
        <v>#DIV/0!</v>
      </c>
      <c r="AK120" s="2" t="e">
        <f t="shared" si="80"/>
        <v>#DIV/0!</v>
      </c>
      <c r="AL120" s="3"/>
      <c r="AM120" s="2" t="e">
        <f t="shared" ref="AM120:AM151" si="91">IF(W120&gt;$AJ120,IF(W120&lt;$AK120,W120,"NA"),"NA")</f>
        <v>#DIV/0!</v>
      </c>
      <c r="AN120" s="2" t="e">
        <f t="shared" ref="AN120:AN151" si="92">IF(X120&gt;$AJ120,IF(X120&lt;$AK120,X120,"NA"),"NA")</f>
        <v>#DIV/0!</v>
      </c>
      <c r="AO120" s="2" t="e">
        <f t="shared" ref="AO120:AO151" si="93">IF(Y120&gt;$AJ120,IF(Y120&lt;$AK120,Y120,"NA"),"NA")</f>
        <v>#DIV/0!</v>
      </c>
      <c r="AP120" s="2" t="e">
        <f t="shared" ref="AP120:AP151" si="94">IF(Z120&gt;$AJ120,IF(Z120&lt;$AK120,Z120,"NA"),"NA")</f>
        <v>#DIV/0!</v>
      </c>
      <c r="AQ120" s="2" t="e">
        <f t="shared" ref="AQ120:AQ151" si="95">IF(AA120&gt;$AJ120,IF(AA120&lt;$AK120,AA120,"NA"),"NA")</f>
        <v>#DIV/0!</v>
      </c>
      <c r="AR120" s="3"/>
      <c r="AS120" s="3"/>
      <c r="AT120" s="3"/>
      <c r="AV120" s="75" t="e">
        <f t="shared" si="70"/>
        <v>#DIV/0!</v>
      </c>
      <c r="AW120" s="68" t="e">
        <f t="shared" si="71"/>
        <v>#DIV/0!</v>
      </c>
      <c r="AX120" s="68" t="e">
        <f t="shared" si="72"/>
        <v>#DIV/0!</v>
      </c>
      <c r="AY120" s="68" t="e">
        <f t="shared" si="73"/>
        <v>#DIV/0!</v>
      </c>
      <c r="AZ120" s="69" t="e">
        <f t="shared" si="74"/>
        <v>#DIV/0!</v>
      </c>
      <c r="BB120" s="11" t="e">
        <f>+AV120*#REF!</f>
        <v>#DIV/0!</v>
      </c>
      <c r="BC120" s="11" t="e">
        <f>+AW120*#REF!</f>
        <v>#DIV/0!</v>
      </c>
      <c r="BD120" s="11" t="e">
        <f>+AX120*#REF!</f>
        <v>#DIV/0!</v>
      </c>
      <c r="BE120" s="11" t="e">
        <f>+AY120*#REF!</f>
        <v>#DIV/0!</v>
      </c>
      <c r="BF120" s="11" t="e">
        <f>+AZ120*#REF!</f>
        <v>#DIV/0!</v>
      </c>
      <c r="BH120" s="11" t="e">
        <f t="shared" si="89"/>
        <v>#DIV/0!</v>
      </c>
      <c r="BI120" s="11" t="e">
        <f t="shared" si="90"/>
        <v>#DIV/0!</v>
      </c>
    </row>
    <row r="121" spans="2:61" hidden="1">
      <c r="B121" s="12">
        <v>100</v>
      </c>
      <c r="C121" s="36"/>
      <c r="D121" s="36"/>
      <c r="E121" s="13"/>
      <c r="F121" s="9"/>
      <c r="G121" s="10" t="e">
        <f>+#REF!*F121</f>
        <v>#REF!</v>
      </c>
      <c r="H121" s="9"/>
      <c r="I121" s="10" t="e">
        <f>+#REF!*H121</f>
        <v>#REF!</v>
      </c>
      <c r="J121" s="9"/>
      <c r="K121" s="10" t="e">
        <f>+#REF!*J121</f>
        <v>#REF!</v>
      </c>
      <c r="L121" s="10"/>
      <c r="M121" s="10">
        <f t="shared" si="75"/>
        <v>0</v>
      </c>
      <c r="N121" s="9"/>
      <c r="O121" s="10">
        <f t="shared" si="76"/>
        <v>0</v>
      </c>
      <c r="P121" s="98"/>
      <c r="Q121" s="98"/>
      <c r="R121" s="98"/>
      <c r="S121" s="98"/>
      <c r="T121" s="98"/>
      <c r="U121" s="98"/>
      <c r="W121" s="1">
        <f t="shared" si="86"/>
        <v>0</v>
      </c>
      <c r="X121" s="1">
        <f t="shared" si="87"/>
        <v>0</v>
      </c>
      <c r="Y121" s="1">
        <f t="shared" si="88"/>
        <v>0</v>
      </c>
      <c r="Z121" s="1">
        <f t="shared" si="77"/>
        <v>0</v>
      </c>
      <c r="AA121" s="1">
        <f t="shared" si="78"/>
        <v>0</v>
      </c>
      <c r="AB121" s="103"/>
      <c r="AC121" s="103"/>
      <c r="AD121" s="103"/>
      <c r="AE121" s="3"/>
      <c r="AF121" s="1">
        <f t="array" ref="AF121">+MIN(IF(W121:AA121&gt;0,W121:AA121))</f>
        <v>0</v>
      </c>
      <c r="AG121" s="1">
        <f t="array" ref="AG121">MAX(IF(W121:AA121&gt;0,W121:AA121))</f>
        <v>0</v>
      </c>
      <c r="AH121" s="2" t="e">
        <f t="array" ref="AH121">AVERAGE(IF(W121:AA121&gt;0,W121:AA121))</f>
        <v>#DIV/0!</v>
      </c>
      <c r="AI121" s="2" t="e">
        <f t="array" ref="AI121">STDEVA(IF(W121:AA121&gt;0,W121:AA121))</f>
        <v>#DIV/0!</v>
      </c>
      <c r="AJ121" s="2" t="e">
        <f t="shared" si="79"/>
        <v>#DIV/0!</v>
      </c>
      <c r="AK121" s="2" t="e">
        <f t="shared" si="80"/>
        <v>#DIV/0!</v>
      </c>
      <c r="AL121" s="3"/>
      <c r="AM121" s="2" t="e">
        <f t="shared" si="91"/>
        <v>#DIV/0!</v>
      </c>
      <c r="AN121" s="2" t="e">
        <f t="shared" si="92"/>
        <v>#DIV/0!</v>
      </c>
      <c r="AO121" s="2" t="e">
        <f t="shared" si="93"/>
        <v>#DIV/0!</v>
      </c>
      <c r="AP121" s="2" t="e">
        <f t="shared" si="94"/>
        <v>#DIV/0!</v>
      </c>
      <c r="AQ121" s="2" t="e">
        <f t="shared" si="95"/>
        <v>#DIV/0!</v>
      </c>
      <c r="AR121" s="3"/>
      <c r="AS121" s="3"/>
      <c r="AT121" s="3"/>
      <c r="AV121" s="75" t="e">
        <f t="shared" si="70"/>
        <v>#DIV/0!</v>
      </c>
      <c r="AW121" s="68" t="e">
        <f t="shared" si="71"/>
        <v>#DIV/0!</v>
      </c>
      <c r="AX121" s="68" t="e">
        <f t="shared" si="72"/>
        <v>#DIV/0!</v>
      </c>
      <c r="AY121" s="68" t="e">
        <f t="shared" si="73"/>
        <v>#DIV/0!</v>
      </c>
      <c r="AZ121" s="69" t="e">
        <f t="shared" si="74"/>
        <v>#DIV/0!</v>
      </c>
      <c r="BB121" s="11" t="e">
        <f>+AV121*#REF!</f>
        <v>#DIV/0!</v>
      </c>
      <c r="BC121" s="11" t="e">
        <f>+AW121*#REF!</f>
        <v>#DIV/0!</v>
      </c>
      <c r="BD121" s="11" t="e">
        <f>+AX121*#REF!</f>
        <v>#DIV/0!</v>
      </c>
      <c r="BE121" s="11" t="e">
        <f>+AY121*#REF!</f>
        <v>#DIV/0!</v>
      </c>
      <c r="BF121" s="11" t="e">
        <f>+AZ121*#REF!</f>
        <v>#DIV/0!</v>
      </c>
      <c r="BH121" s="11" t="e">
        <f t="shared" si="89"/>
        <v>#DIV/0!</v>
      </c>
      <c r="BI121" s="11" t="e">
        <f t="shared" si="90"/>
        <v>#DIV/0!</v>
      </c>
    </row>
    <row r="122" spans="2:61" hidden="1">
      <c r="B122" s="12">
        <v>101</v>
      </c>
      <c r="C122" s="36"/>
      <c r="D122" s="36"/>
      <c r="E122" s="13"/>
      <c r="F122" s="9"/>
      <c r="G122" s="10" t="e">
        <f>+#REF!*F122</f>
        <v>#REF!</v>
      </c>
      <c r="H122" s="9"/>
      <c r="I122" s="10" t="e">
        <f>+#REF!*H122</f>
        <v>#REF!</v>
      </c>
      <c r="J122" s="9"/>
      <c r="K122" s="10" t="e">
        <f>+#REF!*J122</f>
        <v>#REF!</v>
      </c>
      <c r="L122" s="10"/>
      <c r="M122" s="10">
        <f t="shared" si="75"/>
        <v>0</v>
      </c>
      <c r="N122" s="9"/>
      <c r="O122" s="10">
        <f t="shared" si="76"/>
        <v>0</v>
      </c>
      <c r="P122" s="98"/>
      <c r="Q122" s="98"/>
      <c r="R122" s="98"/>
      <c r="S122" s="98"/>
      <c r="T122" s="98"/>
      <c r="U122" s="98"/>
      <c r="W122" s="1">
        <f t="shared" si="86"/>
        <v>0</v>
      </c>
      <c r="X122" s="1">
        <f t="shared" si="87"/>
        <v>0</v>
      </c>
      <c r="Y122" s="1">
        <f t="shared" si="88"/>
        <v>0</v>
      </c>
      <c r="Z122" s="1">
        <f t="shared" si="77"/>
        <v>0</v>
      </c>
      <c r="AA122" s="1">
        <f t="shared" si="78"/>
        <v>0</v>
      </c>
      <c r="AB122" s="103"/>
      <c r="AC122" s="103"/>
      <c r="AD122" s="103"/>
      <c r="AE122" s="3"/>
      <c r="AF122" s="1">
        <f t="array" ref="AF122">+MIN(IF(W122:AA122&gt;0,W122:AA122))</f>
        <v>0</v>
      </c>
      <c r="AG122" s="1">
        <f t="array" ref="AG122">MAX(IF(W122:AA122&gt;0,W122:AA122))</f>
        <v>0</v>
      </c>
      <c r="AH122" s="2" t="e">
        <f t="array" ref="AH122">AVERAGE(IF(W122:AA122&gt;0,W122:AA122))</f>
        <v>#DIV/0!</v>
      </c>
      <c r="AI122" s="2" t="e">
        <f t="array" ref="AI122">STDEVA(IF(W122:AA122&gt;0,W122:AA122))</f>
        <v>#DIV/0!</v>
      </c>
      <c r="AJ122" s="2" t="e">
        <f t="shared" si="79"/>
        <v>#DIV/0!</v>
      </c>
      <c r="AK122" s="2" t="e">
        <f t="shared" si="80"/>
        <v>#DIV/0!</v>
      </c>
      <c r="AL122" s="3"/>
      <c r="AM122" s="2" t="e">
        <f t="shared" si="91"/>
        <v>#DIV/0!</v>
      </c>
      <c r="AN122" s="2" t="e">
        <f t="shared" si="92"/>
        <v>#DIV/0!</v>
      </c>
      <c r="AO122" s="2" t="e">
        <f t="shared" si="93"/>
        <v>#DIV/0!</v>
      </c>
      <c r="AP122" s="2" t="e">
        <f t="shared" si="94"/>
        <v>#DIV/0!</v>
      </c>
      <c r="AQ122" s="2" t="e">
        <f t="shared" si="95"/>
        <v>#DIV/0!</v>
      </c>
      <c r="AR122" s="3"/>
      <c r="AS122" s="3"/>
      <c r="AT122" s="3"/>
      <c r="AV122" s="75" t="e">
        <f t="shared" si="70"/>
        <v>#DIV/0!</v>
      </c>
      <c r="AW122" s="68" t="e">
        <f t="shared" si="71"/>
        <v>#DIV/0!</v>
      </c>
      <c r="AX122" s="68" t="e">
        <f t="shared" si="72"/>
        <v>#DIV/0!</v>
      </c>
      <c r="AY122" s="68" t="e">
        <f t="shared" si="73"/>
        <v>#DIV/0!</v>
      </c>
      <c r="AZ122" s="69" t="e">
        <f t="shared" si="74"/>
        <v>#DIV/0!</v>
      </c>
      <c r="BB122" s="11" t="e">
        <f>+AV122*#REF!</f>
        <v>#DIV/0!</v>
      </c>
      <c r="BC122" s="11" t="e">
        <f>+AW122*#REF!</f>
        <v>#DIV/0!</v>
      </c>
      <c r="BD122" s="11" t="e">
        <f>+AX122*#REF!</f>
        <v>#DIV/0!</v>
      </c>
      <c r="BE122" s="11" t="e">
        <f>+AY122*#REF!</f>
        <v>#DIV/0!</v>
      </c>
      <c r="BF122" s="11" t="e">
        <f>+AZ122*#REF!</f>
        <v>#DIV/0!</v>
      </c>
      <c r="BH122" s="11" t="e">
        <f t="shared" si="89"/>
        <v>#DIV/0!</v>
      </c>
      <c r="BI122" s="11" t="e">
        <f t="shared" si="90"/>
        <v>#DIV/0!</v>
      </c>
    </row>
    <row r="123" spans="2:61" hidden="1">
      <c r="B123" s="12">
        <v>102</v>
      </c>
      <c r="C123" s="36"/>
      <c r="D123" s="36"/>
      <c r="E123" s="13"/>
      <c r="F123" s="9"/>
      <c r="G123" s="10" t="e">
        <f>+#REF!*F123</f>
        <v>#REF!</v>
      </c>
      <c r="H123" s="9"/>
      <c r="I123" s="10" t="e">
        <f>+#REF!*H123</f>
        <v>#REF!</v>
      </c>
      <c r="J123" s="9"/>
      <c r="K123" s="10" t="e">
        <f>+#REF!*J123</f>
        <v>#REF!</v>
      </c>
      <c r="L123" s="10"/>
      <c r="M123" s="10">
        <f t="shared" si="75"/>
        <v>0</v>
      </c>
      <c r="N123" s="9"/>
      <c r="O123" s="10">
        <f t="shared" si="76"/>
        <v>0</v>
      </c>
      <c r="P123" s="98"/>
      <c r="Q123" s="98"/>
      <c r="R123" s="98"/>
      <c r="S123" s="98"/>
      <c r="T123" s="98"/>
      <c r="U123" s="98"/>
      <c r="W123" s="1">
        <f t="shared" si="86"/>
        <v>0</v>
      </c>
      <c r="X123" s="1">
        <f t="shared" si="87"/>
        <v>0</v>
      </c>
      <c r="Y123" s="1">
        <f t="shared" si="88"/>
        <v>0</v>
      </c>
      <c r="Z123" s="1">
        <f t="shared" si="77"/>
        <v>0</v>
      </c>
      <c r="AA123" s="1">
        <f t="shared" si="78"/>
        <v>0</v>
      </c>
      <c r="AB123" s="103"/>
      <c r="AC123" s="103"/>
      <c r="AD123" s="103"/>
      <c r="AE123" s="3"/>
      <c r="AF123" s="1">
        <f t="array" ref="AF123">+MIN(IF(W123:AA123&gt;0,W123:AA123))</f>
        <v>0</v>
      </c>
      <c r="AG123" s="1">
        <f t="array" ref="AG123">MAX(IF(W123:AA123&gt;0,W123:AA123))</f>
        <v>0</v>
      </c>
      <c r="AH123" s="2" t="e">
        <f t="array" ref="AH123">AVERAGE(IF(W123:AA123&gt;0,W123:AA123))</f>
        <v>#DIV/0!</v>
      </c>
      <c r="AI123" s="2" t="e">
        <f t="array" ref="AI123">STDEVA(IF(W123:AA123&gt;0,W123:AA123))</f>
        <v>#DIV/0!</v>
      </c>
      <c r="AJ123" s="2" t="e">
        <f t="shared" si="79"/>
        <v>#DIV/0!</v>
      </c>
      <c r="AK123" s="2" t="e">
        <f t="shared" si="80"/>
        <v>#DIV/0!</v>
      </c>
      <c r="AL123" s="3"/>
      <c r="AM123" s="2" t="e">
        <f t="shared" si="91"/>
        <v>#DIV/0!</v>
      </c>
      <c r="AN123" s="2" t="e">
        <f t="shared" si="92"/>
        <v>#DIV/0!</v>
      </c>
      <c r="AO123" s="2" t="e">
        <f t="shared" si="93"/>
        <v>#DIV/0!</v>
      </c>
      <c r="AP123" s="2" t="e">
        <f t="shared" si="94"/>
        <v>#DIV/0!</v>
      </c>
      <c r="AQ123" s="2" t="e">
        <f t="shared" si="95"/>
        <v>#DIV/0!</v>
      </c>
      <c r="AR123" s="3"/>
      <c r="AS123" s="3"/>
      <c r="AT123" s="3"/>
      <c r="AV123" s="75" t="e">
        <f t="shared" si="70"/>
        <v>#DIV/0!</v>
      </c>
      <c r="AW123" s="68" t="e">
        <f t="shared" si="71"/>
        <v>#DIV/0!</v>
      </c>
      <c r="AX123" s="68" t="e">
        <f t="shared" si="72"/>
        <v>#DIV/0!</v>
      </c>
      <c r="AY123" s="68" t="e">
        <f t="shared" si="73"/>
        <v>#DIV/0!</v>
      </c>
      <c r="AZ123" s="69" t="e">
        <f t="shared" si="74"/>
        <v>#DIV/0!</v>
      </c>
      <c r="BB123" s="11" t="e">
        <f>+AV123*#REF!</f>
        <v>#DIV/0!</v>
      </c>
      <c r="BC123" s="11" t="e">
        <f>+AW123*#REF!</f>
        <v>#DIV/0!</v>
      </c>
      <c r="BD123" s="11" t="e">
        <f>+AX123*#REF!</f>
        <v>#DIV/0!</v>
      </c>
      <c r="BE123" s="11" t="e">
        <f>+AY123*#REF!</f>
        <v>#DIV/0!</v>
      </c>
      <c r="BF123" s="11" t="e">
        <f>+AZ123*#REF!</f>
        <v>#DIV/0!</v>
      </c>
      <c r="BH123" s="11" t="e">
        <f t="shared" si="89"/>
        <v>#DIV/0!</v>
      </c>
      <c r="BI123" s="11" t="e">
        <f t="shared" si="90"/>
        <v>#DIV/0!</v>
      </c>
    </row>
    <row r="124" spans="2:61" hidden="1">
      <c r="B124" s="12">
        <v>103</v>
      </c>
      <c r="C124" s="36"/>
      <c r="D124" s="36"/>
      <c r="E124" s="13"/>
      <c r="F124" s="9"/>
      <c r="G124" s="10" t="e">
        <f>+#REF!*F124</f>
        <v>#REF!</v>
      </c>
      <c r="H124" s="9"/>
      <c r="I124" s="10" t="e">
        <f>+#REF!*H124</f>
        <v>#REF!</v>
      </c>
      <c r="J124" s="9"/>
      <c r="K124" s="10" t="e">
        <f>+#REF!*J124</f>
        <v>#REF!</v>
      </c>
      <c r="L124" s="10"/>
      <c r="M124" s="10">
        <f t="shared" si="75"/>
        <v>0</v>
      </c>
      <c r="N124" s="9"/>
      <c r="O124" s="10">
        <f t="shared" si="76"/>
        <v>0</v>
      </c>
      <c r="P124" s="98"/>
      <c r="Q124" s="98"/>
      <c r="R124" s="98"/>
      <c r="S124" s="98"/>
      <c r="T124" s="98"/>
      <c r="U124" s="98"/>
      <c r="W124" s="1">
        <f t="shared" si="86"/>
        <v>0</v>
      </c>
      <c r="X124" s="1">
        <f t="shared" si="87"/>
        <v>0</v>
      </c>
      <c r="Y124" s="1">
        <f t="shared" si="88"/>
        <v>0</v>
      </c>
      <c r="Z124" s="1">
        <f t="shared" si="77"/>
        <v>0</v>
      </c>
      <c r="AA124" s="1">
        <f t="shared" si="78"/>
        <v>0</v>
      </c>
      <c r="AB124" s="103"/>
      <c r="AC124" s="103"/>
      <c r="AD124" s="103"/>
      <c r="AE124" s="3"/>
      <c r="AF124" s="1">
        <f t="array" ref="AF124">+MIN(IF(W124:AA124&gt;0,W124:AA124))</f>
        <v>0</v>
      </c>
      <c r="AG124" s="1">
        <f t="array" ref="AG124">MAX(IF(W124:AA124&gt;0,W124:AA124))</f>
        <v>0</v>
      </c>
      <c r="AH124" s="2" t="e">
        <f t="array" ref="AH124">AVERAGE(IF(W124:AA124&gt;0,W124:AA124))</f>
        <v>#DIV/0!</v>
      </c>
      <c r="AI124" s="2" t="e">
        <f t="array" ref="AI124">STDEVA(IF(W124:AA124&gt;0,W124:AA124))</f>
        <v>#DIV/0!</v>
      </c>
      <c r="AJ124" s="2" t="e">
        <f t="shared" si="79"/>
        <v>#DIV/0!</v>
      </c>
      <c r="AK124" s="2" t="e">
        <f t="shared" si="80"/>
        <v>#DIV/0!</v>
      </c>
      <c r="AL124" s="3"/>
      <c r="AM124" s="2" t="e">
        <f t="shared" si="91"/>
        <v>#DIV/0!</v>
      </c>
      <c r="AN124" s="2" t="e">
        <f t="shared" si="92"/>
        <v>#DIV/0!</v>
      </c>
      <c r="AO124" s="2" t="e">
        <f t="shared" si="93"/>
        <v>#DIV/0!</v>
      </c>
      <c r="AP124" s="2" t="e">
        <f t="shared" si="94"/>
        <v>#DIV/0!</v>
      </c>
      <c r="AQ124" s="2" t="e">
        <f t="shared" si="95"/>
        <v>#DIV/0!</v>
      </c>
      <c r="AR124" s="3"/>
      <c r="AS124" s="3"/>
      <c r="AT124" s="3"/>
      <c r="AV124" s="75" t="e">
        <f t="shared" si="70"/>
        <v>#DIV/0!</v>
      </c>
      <c r="AW124" s="68" t="e">
        <f t="shared" si="71"/>
        <v>#DIV/0!</v>
      </c>
      <c r="AX124" s="68" t="e">
        <f t="shared" si="72"/>
        <v>#DIV/0!</v>
      </c>
      <c r="AY124" s="68" t="e">
        <f t="shared" si="73"/>
        <v>#DIV/0!</v>
      </c>
      <c r="AZ124" s="69" t="e">
        <f t="shared" si="74"/>
        <v>#DIV/0!</v>
      </c>
      <c r="BB124" s="11" t="e">
        <f>+AV124*#REF!</f>
        <v>#DIV/0!</v>
      </c>
      <c r="BC124" s="11" t="e">
        <f>+AW124*#REF!</f>
        <v>#DIV/0!</v>
      </c>
      <c r="BD124" s="11" t="e">
        <f>+AX124*#REF!</f>
        <v>#DIV/0!</v>
      </c>
      <c r="BE124" s="11" t="e">
        <f>+AY124*#REF!</f>
        <v>#DIV/0!</v>
      </c>
      <c r="BF124" s="11" t="e">
        <f>+AZ124*#REF!</f>
        <v>#DIV/0!</v>
      </c>
      <c r="BH124" s="11" t="e">
        <f t="shared" si="89"/>
        <v>#DIV/0!</v>
      </c>
      <c r="BI124" s="11" t="e">
        <f t="shared" si="90"/>
        <v>#DIV/0!</v>
      </c>
    </row>
    <row r="125" spans="2:61" hidden="1">
      <c r="B125" s="12">
        <v>104</v>
      </c>
      <c r="C125" s="36"/>
      <c r="D125" s="36"/>
      <c r="E125" s="13"/>
      <c r="F125" s="9"/>
      <c r="G125" s="10" t="e">
        <f>+#REF!*F125</f>
        <v>#REF!</v>
      </c>
      <c r="H125" s="9"/>
      <c r="I125" s="10" t="e">
        <f>+#REF!*H125</f>
        <v>#REF!</v>
      </c>
      <c r="J125" s="9"/>
      <c r="K125" s="10" t="e">
        <f>+#REF!*J125</f>
        <v>#REF!</v>
      </c>
      <c r="L125" s="10"/>
      <c r="M125" s="10">
        <f t="shared" si="75"/>
        <v>0</v>
      </c>
      <c r="N125" s="9"/>
      <c r="O125" s="10">
        <f t="shared" si="76"/>
        <v>0</v>
      </c>
      <c r="P125" s="98"/>
      <c r="Q125" s="98"/>
      <c r="R125" s="98"/>
      <c r="S125" s="98"/>
      <c r="T125" s="98"/>
      <c r="U125" s="98"/>
      <c r="W125" s="1">
        <f t="shared" ref="W125:W156" si="96">+F125</f>
        <v>0</v>
      </c>
      <c r="X125" s="1">
        <f t="shared" ref="X125:X156" si="97">+H125</f>
        <v>0</v>
      </c>
      <c r="Y125" s="1">
        <f t="shared" ref="Y125:Y156" si="98">+J125</f>
        <v>0</v>
      </c>
      <c r="Z125" s="1">
        <f t="shared" si="77"/>
        <v>0</v>
      </c>
      <c r="AA125" s="1">
        <f t="shared" si="78"/>
        <v>0</v>
      </c>
      <c r="AB125" s="103"/>
      <c r="AC125" s="103"/>
      <c r="AD125" s="103"/>
      <c r="AE125" s="3"/>
      <c r="AF125" s="1">
        <f t="array" ref="AF125">+MIN(IF(W125:AA125&gt;0,W125:AA125))</f>
        <v>0</v>
      </c>
      <c r="AG125" s="1">
        <f t="array" ref="AG125">MAX(IF(W125:AA125&gt;0,W125:AA125))</f>
        <v>0</v>
      </c>
      <c r="AH125" s="2" t="e">
        <f t="array" ref="AH125">AVERAGE(IF(W125:AA125&gt;0,W125:AA125))</f>
        <v>#DIV/0!</v>
      </c>
      <c r="AI125" s="2" t="e">
        <f t="array" ref="AI125">STDEVA(IF(W125:AA125&gt;0,W125:AA125))</f>
        <v>#DIV/0!</v>
      </c>
      <c r="AJ125" s="2" t="e">
        <f t="shared" si="79"/>
        <v>#DIV/0!</v>
      </c>
      <c r="AK125" s="2" t="e">
        <f t="shared" si="80"/>
        <v>#DIV/0!</v>
      </c>
      <c r="AL125" s="3"/>
      <c r="AM125" s="2" t="e">
        <f t="shared" si="91"/>
        <v>#DIV/0!</v>
      </c>
      <c r="AN125" s="2" t="e">
        <f t="shared" si="92"/>
        <v>#DIV/0!</v>
      </c>
      <c r="AO125" s="2" t="e">
        <f t="shared" si="93"/>
        <v>#DIV/0!</v>
      </c>
      <c r="AP125" s="2" t="e">
        <f t="shared" si="94"/>
        <v>#DIV/0!</v>
      </c>
      <c r="AQ125" s="2" t="e">
        <f t="shared" si="95"/>
        <v>#DIV/0!</v>
      </c>
      <c r="AR125" s="3"/>
      <c r="AS125" s="3"/>
      <c r="AT125" s="3"/>
      <c r="AV125" s="75" t="e">
        <f t="shared" si="70"/>
        <v>#DIV/0!</v>
      </c>
      <c r="AW125" s="68" t="e">
        <f t="shared" si="71"/>
        <v>#DIV/0!</v>
      </c>
      <c r="AX125" s="68" t="e">
        <f t="shared" si="72"/>
        <v>#DIV/0!</v>
      </c>
      <c r="AY125" s="68" t="e">
        <f t="shared" si="73"/>
        <v>#DIV/0!</v>
      </c>
      <c r="AZ125" s="69" t="e">
        <f t="shared" si="74"/>
        <v>#DIV/0!</v>
      </c>
      <c r="BB125" s="11" t="e">
        <f>+AV125*#REF!</f>
        <v>#DIV/0!</v>
      </c>
      <c r="BC125" s="11" t="e">
        <f>+AW125*#REF!</f>
        <v>#DIV/0!</v>
      </c>
      <c r="BD125" s="11" t="e">
        <f>+AX125*#REF!</f>
        <v>#DIV/0!</v>
      </c>
      <c r="BE125" s="11" t="e">
        <f>+AY125*#REF!</f>
        <v>#DIV/0!</v>
      </c>
      <c r="BF125" s="11" t="e">
        <f>+AZ125*#REF!</f>
        <v>#DIV/0!</v>
      </c>
      <c r="BH125" s="11" t="e">
        <f t="shared" si="89"/>
        <v>#DIV/0!</v>
      </c>
      <c r="BI125" s="11" t="e">
        <f t="shared" si="90"/>
        <v>#DIV/0!</v>
      </c>
    </row>
    <row r="126" spans="2:61" hidden="1">
      <c r="B126" s="12">
        <v>105</v>
      </c>
      <c r="C126" s="36"/>
      <c r="D126" s="36"/>
      <c r="E126" s="13"/>
      <c r="F126" s="9"/>
      <c r="G126" s="10" t="e">
        <f>+#REF!*F126</f>
        <v>#REF!</v>
      </c>
      <c r="H126" s="9"/>
      <c r="I126" s="10" t="e">
        <f>+#REF!*H126</f>
        <v>#REF!</v>
      </c>
      <c r="J126" s="9"/>
      <c r="K126" s="10" t="e">
        <f>+#REF!*J126</f>
        <v>#REF!</v>
      </c>
      <c r="L126" s="10"/>
      <c r="M126" s="10">
        <f t="shared" si="75"/>
        <v>0</v>
      </c>
      <c r="N126" s="9"/>
      <c r="O126" s="10">
        <f t="shared" si="76"/>
        <v>0</v>
      </c>
      <c r="P126" s="98"/>
      <c r="Q126" s="98"/>
      <c r="R126" s="98"/>
      <c r="S126" s="98"/>
      <c r="T126" s="98"/>
      <c r="U126" s="98"/>
      <c r="W126" s="1">
        <f t="shared" si="96"/>
        <v>0</v>
      </c>
      <c r="X126" s="1">
        <f t="shared" si="97"/>
        <v>0</v>
      </c>
      <c r="Y126" s="1">
        <f t="shared" si="98"/>
        <v>0</v>
      </c>
      <c r="Z126" s="1">
        <f t="shared" si="77"/>
        <v>0</v>
      </c>
      <c r="AA126" s="1">
        <f t="shared" si="78"/>
        <v>0</v>
      </c>
      <c r="AB126" s="103"/>
      <c r="AC126" s="103"/>
      <c r="AD126" s="103"/>
      <c r="AE126" s="3"/>
      <c r="AF126" s="1">
        <f t="array" ref="AF126">+MIN(IF(W126:AA126&gt;0,W126:AA126))</f>
        <v>0</v>
      </c>
      <c r="AG126" s="1">
        <f t="array" ref="AG126">MAX(IF(W126:AA126&gt;0,W126:AA126))</f>
        <v>0</v>
      </c>
      <c r="AH126" s="2" t="e">
        <f t="array" ref="AH126">AVERAGE(IF(W126:AA126&gt;0,W126:AA126))</f>
        <v>#DIV/0!</v>
      </c>
      <c r="AI126" s="2" t="e">
        <f t="array" ref="AI126">STDEVA(IF(W126:AA126&gt;0,W126:AA126))</f>
        <v>#DIV/0!</v>
      </c>
      <c r="AJ126" s="2" t="e">
        <f t="shared" si="79"/>
        <v>#DIV/0!</v>
      </c>
      <c r="AK126" s="2" t="e">
        <f t="shared" si="80"/>
        <v>#DIV/0!</v>
      </c>
      <c r="AL126" s="3"/>
      <c r="AM126" s="2" t="e">
        <f t="shared" si="91"/>
        <v>#DIV/0!</v>
      </c>
      <c r="AN126" s="2" t="e">
        <f t="shared" si="92"/>
        <v>#DIV/0!</v>
      </c>
      <c r="AO126" s="2" t="e">
        <f t="shared" si="93"/>
        <v>#DIV/0!</v>
      </c>
      <c r="AP126" s="2" t="e">
        <f t="shared" si="94"/>
        <v>#DIV/0!</v>
      </c>
      <c r="AQ126" s="2" t="e">
        <f t="shared" si="95"/>
        <v>#DIV/0!</v>
      </c>
      <c r="AR126" s="3"/>
      <c r="AS126" s="3"/>
      <c r="AT126" s="3"/>
      <c r="AV126" s="75" t="e">
        <f t="shared" si="70"/>
        <v>#DIV/0!</v>
      </c>
      <c r="AW126" s="68" t="e">
        <f t="shared" si="71"/>
        <v>#DIV/0!</v>
      </c>
      <c r="AX126" s="68" t="e">
        <f t="shared" si="72"/>
        <v>#DIV/0!</v>
      </c>
      <c r="AY126" s="68" t="e">
        <f t="shared" si="73"/>
        <v>#DIV/0!</v>
      </c>
      <c r="AZ126" s="69" t="e">
        <f t="shared" si="74"/>
        <v>#DIV/0!</v>
      </c>
      <c r="BB126" s="11" t="e">
        <f>+AV126*#REF!</f>
        <v>#DIV/0!</v>
      </c>
      <c r="BC126" s="11" t="e">
        <f>+AW126*#REF!</f>
        <v>#DIV/0!</v>
      </c>
      <c r="BD126" s="11" t="e">
        <f>+AX126*#REF!</f>
        <v>#DIV/0!</v>
      </c>
      <c r="BE126" s="11" t="e">
        <f>+AY126*#REF!</f>
        <v>#DIV/0!</v>
      </c>
      <c r="BF126" s="11" t="e">
        <f>+AZ126*#REF!</f>
        <v>#DIV/0!</v>
      </c>
      <c r="BH126" s="11" t="e">
        <f t="shared" si="89"/>
        <v>#DIV/0!</v>
      </c>
      <c r="BI126" s="11" t="e">
        <f t="shared" si="90"/>
        <v>#DIV/0!</v>
      </c>
    </row>
    <row r="127" spans="2:61" hidden="1">
      <c r="B127" s="12">
        <v>106</v>
      </c>
      <c r="C127" s="36"/>
      <c r="D127" s="36"/>
      <c r="E127" s="13"/>
      <c r="F127" s="9"/>
      <c r="G127" s="10" t="e">
        <f>+#REF!*F127</f>
        <v>#REF!</v>
      </c>
      <c r="H127" s="9"/>
      <c r="I127" s="10" t="e">
        <f>+#REF!*H127</f>
        <v>#REF!</v>
      </c>
      <c r="J127" s="9"/>
      <c r="K127" s="10" t="e">
        <f>+#REF!*J127</f>
        <v>#REF!</v>
      </c>
      <c r="L127" s="10"/>
      <c r="M127" s="10">
        <f t="shared" si="75"/>
        <v>0</v>
      </c>
      <c r="N127" s="9"/>
      <c r="O127" s="10">
        <f t="shared" si="76"/>
        <v>0</v>
      </c>
      <c r="P127" s="98"/>
      <c r="Q127" s="98"/>
      <c r="R127" s="98"/>
      <c r="S127" s="98"/>
      <c r="T127" s="98"/>
      <c r="U127" s="98"/>
      <c r="W127" s="1">
        <f t="shared" si="96"/>
        <v>0</v>
      </c>
      <c r="X127" s="1">
        <f t="shared" si="97"/>
        <v>0</v>
      </c>
      <c r="Y127" s="1">
        <f t="shared" si="98"/>
        <v>0</v>
      </c>
      <c r="Z127" s="1">
        <f t="shared" si="77"/>
        <v>0</v>
      </c>
      <c r="AA127" s="1">
        <f t="shared" si="78"/>
        <v>0</v>
      </c>
      <c r="AB127" s="103"/>
      <c r="AC127" s="103"/>
      <c r="AD127" s="103"/>
      <c r="AE127" s="3"/>
      <c r="AF127" s="1">
        <f t="array" ref="AF127">+MIN(IF(W127:AA127&gt;0,W127:AA127))</f>
        <v>0</v>
      </c>
      <c r="AG127" s="1">
        <f t="array" ref="AG127">MAX(IF(W127:AA127&gt;0,W127:AA127))</f>
        <v>0</v>
      </c>
      <c r="AH127" s="2" t="e">
        <f t="array" ref="AH127">AVERAGE(IF(W127:AA127&gt;0,W127:AA127))</f>
        <v>#DIV/0!</v>
      </c>
      <c r="AI127" s="2" t="e">
        <f t="array" ref="AI127">STDEVA(IF(W127:AA127&gt;0,W127:AA127))</f>
        <v>#DIV/0!</v>
      </c>
      <c r="AJ127" s="2" t="e">
        <f t="shared" si="79"/>
        <v>#DIV/0!</v>
      </c>
      <c r="AK127" s="2" t="e">
        <f t="shared" si="80"/>
        <v>#DIV/0!</v>
      </c>
      <c r="AL127" s="3"/>
      <c r="AM127" s="2" t="e">
        <f t="shared" si="91"/>
        <v>#DIV/0!</v>
      </c>
      <c r="AN127" s="2" t="e">
        <f t="shared" si="92"/>
        <v>#DIV/0!</v>
      </c>
      <c r="AO127" s="2" t="e">
        <f t="shared" si="93"/>
        <v>#DIV/0!</v>
      </c>
      <c r="AP127" s="2" t="e">
        <f t="shared" si="94"/>
        <v>#DIV/0!</v>
      </c>
      <c r="AQ127" s="2" t="e">
        <f t="shared" si="95"/>
        <v>#DIV/0!</v>
      </c>
      <c r="AR127" s="3"/>
      <c r="AS127" s="3"/>
      <c r="AT127" s="3"/>
      <c r="AV127" s="75" t="e">
        <f t="shared" si="70"/>
        <v>#DIV/0!</v>
      </c>
      <c r="AW127" s="68" t="e">
        <f t="shared" si="71"/>
        <v>#DIV/0!</v>
      </c>
      <c r="AX127" s="68" t="e">
        <f t="shared" si="72"/>
        <v>#DIV/0!</v>
      </c>
      <c r="AY127" s="68" t="e">
        <f t="shared" si="73"/>
        <v>#DIV/0!</v>
      </c>
      <c r="AZ127" s="69" t="e">
        <f t="shared" si="74"/>
        <v>#DIV/0!</v>
      </c>
      <c r="BB127" s="11" t="e">
        <f>+AV127*#REF!</f>
        <v>#DIV/0!</v>
      </c>
      <c r="BC127" s="11" t="e">
        <f>+AW127*#REF!</f>
        <v>#DIV/0!</v>
      </c>
      <c r="BD127" s="11" t="e">
        <f>+AX127*#REF!</f>
        <v>#DIV/0!</v>
      </c>
      <c r="BE127" s="11" t="e">
        <f>+AY127*#REF!</f>
        <v>#DIV/0!</v>
      </c>
      <c r="BF127" s="11" t="e">
        <f>+AZ127*#REF!</f>
        <v>#DIV/0!</v>
      </c>
      <c r="BH127" s="11" t="e">
        <f t="shared" si="89"/>
        <v>#DIV/0!</v>
      </c>
      <c r="BI127" s="11" t="e">
        <f t="shared" si="90"/>
        <v>#DIV/0!</v>
      </c>
    </row>
    <row r="128" spans="2:61" hidden="1">
      <c r="B128" s="12">
        <v>107</v>
      </c>
      <c r="C128" s="36"/>
      <c r="D128" s="36"/>
      <c r="E128" s="13"/>
      <c r="F128" s="9"/>
      <c r="G128" s="10" t="e">
        <f>+#REF!*F128</f>
        <v>#REF!</v>
      </c>
      <c r="H128" s="9"/>
      <c r="I128" s="10" t="e">
        <f>+#REF!*H128</f>
        <v>#REF!</v>
      </c>
      <c r="J128" s="9"/>
      <c r="K128" s="10" t="e">
        <f>+#REF!*J128</f>
        <v>#REF!</v>
      </c>
      <c r="L128" s="10"/>
      <c r="M128" s="10">
        <f t="shared" si="75"/>
        <v>0</v>
      </c>
      <c r="N128" s="9"/>
      <c r="O128" s="10">
        <f t="shared" si="76"/>
        <v>0</v>
      </c>
      <c r="P128" s="98"/>
      <c r="Q128" s="98"/>
      <c r="R128" s="98"/>
      <c r="S128" s="98"/>
      <c r="T128" s="98"/>
      <c r="U128" s="98"/>
      <c r="W128" s="1">
        <f t="shared" si="96"/>
        <v>0</v>
      </c>
      <c r="X128" s="1">
        <f t="shared" si="97"/>
        <v>0</v>
      </c>
      <c r="Y128" s="1">
        <f t="shared" si="98"/>
        <v>0</v>
      </c>
      <c r="Z128" s="1">
        <f t="shared" si="77"/>
        <v>0</v>
      </c>
      <c r="AA128" s="1">
        <f t="shared" si="78"/>
        <v>0</v>
      </c>
      <c r="AB128" s="103"/>
      <c r="AC128" s="103"/>
      <c r="AD128" s="103"/>
      <c r="AE128" s="3"/>
      <c r="AF128" s="1">
        <f t="array" ref="AF128">+MIN(IF(W128:AA128&gt;0,W128:AA128))</f>
        <v>0</v>
      </c>
      <c r="AG128" s="1">
        <f t="array" ref="AG128">MAX(IF(W128:AA128&gt;0,W128:AA128))</f>
        <v>0</v>
      </c>
      <c r="AH128" s="2" t="e">
        <f t="array" ref="AH128">AVERAGE(IF(W128:AA128&gt;0,W128:AA128))</f>
        <v>#DIV/0!</v>
      </c>
      <c r="AI128" s="2" t="e">
        <f t="array" ref="AI128">STDEVA(IF(W128:AA128&gt;0,W128:AA128))</f>
        <v>#DIV/0!</v>
      </c>
      <c r="AJ128" s="2" t="e">
        <f t="shared" si="79"/>
        <v>#DIV/0!</v>
      </c>
      <c r="AK128" s="2" t="e">
        <f t="shared" si="80"/>
        <v>#DIV/0!</v>
      </c>
      <c r="AL128" s="3"/>
      <c r="AM128" s="2" t="e">
        <f t="shared" si="91"/>
        <v>#DIV/0!</v>
      </c>
      <c r="AN128" s="2" t="e">
        <f t="shared" si="92"/>
        <v>#DIV/0!</v>
      </c>
      <c r="AO128" s="2" t="e">
        <f t="shared" si="93"/>
        <v>#DIV/0!</v>
      </c>
      <c r="AP128" s="2" t="e">
        <f t="shared" si="94"/>
        <v>#DIV/0!</v>
      </c>
      <c r="AQ128" s="2" t="e">
        <f t="shared" si="95"/>
        <v>#DIV/0!</v>
      </c>
      <c r="AR128" s="3"/>
      <c r="AS128" s="3"/>
      <c r="AT128" s="3"/>
      <c r="AV128" s="75" t="e">
        <f t="shared" si="70"/>
        <v>#DIV/0!</v>
      </c>
      <c r="AW128" s="68" t="e">
        <f t="shared" si="71"/>
        <v>#DIV/0!</v>
      </c>
      <c r="AX128" s="68" t="e">
        <f t="shared" si="72"/>
        <v>#DIV/0!</v>
      </c>
      <c r="AY128" s="68" t="e">
        <f t="shared" si="73"/>
        <v>#DIV/0!</v>
      </c>
      <c r="AZ128" s="69" t="e">
        <f t="shared" si="74"/>
        <v>#DIV/0!</v>
      </c>
      <c r="BB128" s="11" t="e">
        <f>+AV128*#REF!</f>
        <v>#DIV/0!</v>
      </c>
      <c r="BC128" s="11" t="e">
        <f>+AW128*#REF!</f>
        <v>#DIV/0!</v>
      </c>
      <c r="BD128" s="11" t="e">
        <f>+AX128*#REF!</f>
        <v>#DIV/0!</v>
      </c>
      <c r="BE128" s="11" t="e">
        <f>+AY128*#REF!</f>
        <v>#DIV/0!</v>
      </c>
      <c r="BF128" s="11" t="e">
        <f>+AZ128*#REF!</f>
        <v>#DIV/0!</v>
      </c>
      <c r="BH128" s="11" t="e">
        <f t="shared" si="89"/>
        <v>#DIV/0!</v>
      </c>
      <c r="BI128" s="11" t="e">
        <f t="shared" si="90"/>
        <v>#DIV/0!</v>
      </c>
    </row>
    <row r="129" spans="2:61" hidden="1">
      <c r="B129" s="12">
        <v>108</v>
      </c>
      <c r="C129" s="35"/>
      <c r="D129" s="35"/>
      <c r="E129" s="13"/>
      <c r="F129" s="9"/>
      <c r="G129" s="10" t="e">
        <f>+#REF!*F129</f>
        <v>#REF!</v>
      </c>
      <c r="H129" s="9"/>
      <c r="I129" s="10" t="e">
        <f>+#REF!*H129</f>
        <v>#REF!</v>
      </c>
      <c r="J129" s="9"/>
      <c r="K129" s="10" t="e">
        <f>+#REF!*J129</f>
        <v>#REF!</v>
      </c>
      <c r="L129" s="10"/>
      <c r="M129" s="10">
        <f t="shared" si="75"/>
        <v>0</v>
      </c>
      <c r="N129" s="9"/>
      <c r="O129" s="10">
        <f t="shared" si="76"/>
        <v>0</v>
      </c>
      <c r="P129" s="98"/>
      <c r="Q129" s="98"/>
      <c r="R129" s="98"/>
      <c r="S129" s="98"/>
      <c r="T129" s="98"/>
      <c r="U129" s="98"/>
      <c r="W129" s="1">
        <f t="shared" si="96"/>
        <v>0</v>
      </c>
      <c r="X129" s="1">
        <f t="shared" si="97"/>
        <v>0</v>
      </c>
      <c r="Y129" s="1">
        <f t="shared" si="98"/>
        <v>0</v>
      </c>
      <c r="Z129" s="1">
        <f t="shared" si="77"/>
        <v>0</v>
      </c>
      <c r="AA129" s="1">
        <f t="shared" si="78"/>
        <v>0</v>
      </c>
      <c r="AB129" s="103"/>
      <c r="AC129" s="103"/>
      <c r="AD129" s="103"/>
      <c r="AE129" s="3"/>
      <c r="AF129" s="1">
        <f t="array" ref="AF129">+MIN(IF(W129:AA129&gt;0,W129:AA129))</f>
        <v>0</v>
      </c>
      <c r="AG129" s="1">
        <f t="array" ref="AG129">MAX(IF(W129:AA129&gt;0,W129:AA129))</f>
        <v>0</v>
      </c>
      <c r="AH129" s="2" t="e">
        <f t="array" ref="AH129">AVERAGE(IF(W129:AA129&gt;0,W129:AA129))</f>
        <v>#DIV/0!</v>
      </c>
      <c r="AI129" s="2" t="e">
        <f t="array" ref="AI129">STDEVA(IF(W129:AA129&gt;0,W129:AA129))</f>
        <v>#DIV/0!</v>
      </c>
      <c r="AJ129" s="2" t="e">
        <f t="shared" si="79"/>
        <v>#DIV/0!</v>
      </c>
      <c r="AK129" s="2" t="e">
        <f t="shared" si="80"/>
        <v>#DIV/0!</v>
      </c>
      <c r="AL129" s="3"/>
      <c r="AM129" s="2" t="e">
        <f t="shared" si="91"/>
        <v>#DIV/0!</v>
      </c>
      <c r="AN129" s="2" t="e">
        <f t="shared" si="92"/>
        <v>#DIV/0!</v>
      </c>
      <c r="AO129" s="2" t="e">
        <f t="shared" si="93"/>
        <v>#DIV/0!</v>
      </c>
      <c r="AP129" s="2" t="e">
        <f t="shared" si="94"/>
        <v>#DIV/0!</v>
      </c>
      <c r="AQ129" s="2" t="e">
        <f t="shared" si="95"/>
        <v>#DIV/0!</v>
      </c>
      <c r="AR129" s="3"/>
      <c r="AS129" s="3"/>
      <c r="AT129" s="3"/>
      <c r="AV129" s="75" t="e">
        <f t="shared" si="70"/>
        <v>#DIV/0!</v>
      </c>
      <c r="AW129" s="68" t="e">
        <f t="shared" si="71"/>
        <v>#DIV/0!</v>
      </c>
      <c r="AX129" s="68" t="e">
        <f t="shared" si="72"/>
        <v>#DIV/0!</v>
      </c>
      <c r="AY129" s="68" t="e">
        <f t="shared" si="73"/>
        <v>#DIV/0!</v>
      </c>
      <c r="AZ129" s="69" t="e">
        <f t="shared" si="74"/>
        <v>#DIV/0!</v>
      </c>
      <c r="BB129" s="11" t="e">
        <f>+AV129*#REF!</f>
        <v>#DIV/0!</v>
      </c>
      <c r="BC129" s="11" t="e">
        <f>+AW129*#REF!</f>
        <v>#DIV/0!</v>
      </c>
      <c r="BD129" s="11" t="e">
        <f>+AX129*#REF!</f>
        <v>#DIV/0!</v>
      </c>
      <c r="BE129" s="11" t="e">
        <f>+AY129*#REF!</f>
        <v>#DIV/0!</v>
      </c>
      <c r="BF129" s="11" t="e">
        <f>+AZ129*#REF!</f>
        <v>#DIV/0!</v>
      </c>
      <c r="BH129" s="11" t="e">
        <f t="shared" si="89"/>
        <v>#DIV/0!</v>
      </c>
      <c r="BI129" s="11" t="e">
        <f t="shared" si="90"/>
        <v>#DIV/0!</v>
      </c>
    </row>
    <row r="130" spans="2:61" hidden="1">
      <c r="B130" s="12">
        <v>109</v>
      </c>
      <c r="C130" s="35"/>
      <c r="D130" s="35"/>
      <c r="E130" s="13"/>
      <c r="F130" s="9"/>
      <c r="G130" s="10" t="e">
        <f>+#REF!*F130</f>
        <v>#REF!</v>
      </c>
      <c r="H130" s="9"/>
      <c r="I130" s="10" t="e">
        <f>+#REF!*H130</f>
        <v>#REF!</v>
      </c>
      <c r="J130" s="9"/>
      <c r="K130" s="10" t="e">
        <f>+#REF!*J130</f>
        <v>#REF!</v>
      </c>
      <c r="L130" s="10"/>
      <c r="M130" s="10">
        <f t="shared" si="75"/>
        <v>0</v>
      </c>
      <c r="N130" s="9"/>
      <c r="O130" s="10">
        <f t="shared" si="76"/>
        <v>0</v>
      </c>
      <c r="P130" s="98"/>
      <c r="Q130" s="98"/>
      <c r="R130" s="98"/>
      <c r="S130" s="98"/>
      <c r="T130" s="98"/>
      <c r="U130" s="98"/>
      <c r="W130" s="1">
        <f t="shared" si="96"/>
        <v>0</v>
      </c>
      <c r="X130" s="1">
        <f t="shared" si="97"/>
        <v>0</v>
      </c>
      <c r="Y130" s="1">
        <f t="shared" si="98"/>
        <v>0</v>
      </c>
      <c r="Z130" s="1">
        <f t="shared" si="77"/>
        <v>0</v>
      </c>
      <c r="AA130" s="1">
        <f t="shared" si="78"/>
        <v>0</v>
      </c>
      <c r="AB130" s="103"/>
      <c r="AC130" s="103"/>
      <c r="AD130" s="103"/>
      <c r="AE130" s="3"/>
      <c r="AF130" s="1">
        <f t="array" ref="AF130">+MIN(IF(W130:AA130&gt;0,W130:AA130))</f>
        <v>0</v>
      </c>
      <c r="AG130" s="1">
        <f t="array" ref="AG130">MAX(IF(W130:AA130&gt;0,W130:AA130))</f>
        <v>0</v>
      </c>
      <c r="AH130" s="2" t="e">
        <f t="array" ref="AH130">AVERAGE(IF(W130:AA130&gt;0,W130:AA130))</f>
        <v>#DIV/0!</v>
      </c>
      <c r="AI130" s="2" t="e">
        <f t="array" ref="AI130">STDEVA(IF(W130:AA130&gt;0,W130:AA130))</f>
        <v>#DIV/0!</v>
      </c>
      <c r="AJ130" s="2" t="e">
        <f t="shared" si="79"/>
        <v>#DIV/0!</v>
      </c>
      <c r="AK130" s="2" t="e">
        <f t="shared" si="80"/>
        <v>#DIV/0!</v>
      </c>
      <c r="AL130" s="3"/>
      <c r="AM130" s="2" t="e">
        <f t="shared" si="91"/>
        <v>#DIV/0!</v>
      </c>
      <c r="AN130" s="2" t="e">
        <f t="shared" si="92"/>
        <v>#DIV/0!</v>
      </c>
      <c r="AO130" s="2" t="e">
        <f t="shared" si="93"/>
        <v>#DIV/0!</v>
      </c>
      <c r="AP130" s="2" t="e">
        <f t="shared" si="94"/>
        <v>#DIV/0!</v>
      </c>
      <c r="AQ130" s="2" t="e">
        <f t="shared" si="95"/>
        <v>#DIV/0!</v>
      </c>
      <c r="AR130" s="3"/>
      <c r="AS130" s="3"/>
      <c r="AT130" s="3"/>
      <c r="AV130" s="75" t="e">
        <f t="shared" si="70"/>
        <v>#DIV/0!</v>
      </c>
      <c r="AW130" s="68" t="e">
        <f t="shared" si="71"/>
        <v>#DIV/0!</v>
      </c>
      <c r="AX130" s="68" t="e">
        <f t="shared" si="72"/>
        <v>#DIV/0!</v>
      </c>
      <c r="AY130" s="68" t="e">
        <f t="shared" si="73"/>
        <v>#DIV/0!</v>
      </c>
      <c r="AZ130" s="69" t="e">
        <f t="shared" si="74"/>
        <v>#DIV/0!</v>
      </c>
      <c r="BB130" s="11" t="e">
        <f>+AV130*#REF!</f>
        <v>#DIV/0!</v>
      </c>
      <c r="BC130" s="11" t="e">
        <f>+AW130*#REF!</f>
        <v>#DIV/0!</v>
      </c>
      <c r="BD130" s="11" t="e">
        <f>+AX130*#REF!</f>
        <v>#DIV/0!</v>
      </c>
      <c r="BE130" s="11" t="e">
        <f>+AY130*#REF!</f>
        <v>#DIV/0!</v>
      </c>
      <c r="BF130" s="11" t="e">
        <f>+AZ130*#REF!</f>
        <v>#DIV/0!</v>
      </c>
      <c r="BH130" s="11" t="e">
        <f t="shared" si="89"/>
        <v>#DIV/0!</v>
      </c>
      <c r="BI130" s="11" t="e">
        <f t="shared" si="90"/>
        <v>#DIV/0!</v>
      </c>
    </row>
    <row r="131" spans="2:61" hidden="1">
      <c r="B131" s="12">
        <v>110</v>
      </c>
      <c r="C131" s="35"/>
      <c r="D131" s="35"/>
      <c r="E131" s="13"/>
      <c r="F131" s="9"/>
      <c r="G131" s="10" t="e">
        <f>+#REF!*F131</f>
        <v>#REF!</v>
      </c>
      <c r="H131" s="9"/>
      <c r="I131" s="10" t="e">
        <f>+#REF!*H131</f>
        <v>#REF!</v>
      </c>
      <c r="J131" s="9"/>
      <c r="K131" s="10" t="e">
        <f>+#REF!*J131</f>
        <v>#REF!</v>
      </c>
      <c r="L131" s="10"/>
      <c r="M131" s="10">
        <f t="shared" si="75"/>
        <v>0</v>
      </c>
      <c r="N131" s="9"/>
      <c r="O131" s="10">
        <f t="shared" si="76"/>
        <v>0</v>
      </c>
      <c r="P131" s="98"/>
      <c r="Q131" s="98"/>
      <c r="R131" s="98"/>
      <c r="S131" s="98"/>
      <c r="T131" s="98"/>
      <c r="U131" s="98"/>
      <c r="W131" s="1">
        <f t="shared" si="96"/>
        <v>0</v>
      </c>
      <c r="X131" s="1">
        <f t="shared" si="97"/>
        <v>0</v>
      </c>
      <c r="Y131" s="1">
        <f t="shared" si="98"/>
        <v>0</v>
      </c>
      <c r="Z131" s="1">
        <f t="shared" si="77"/>
        <v>0</v>
      </c>
      <c r="AA131" s="1">
        <f t="shared" si="78"/>
        <v>0</v>
      </c>
      <c r="AB131" s="103"/>
      <c r="AC131" s="103"/>
      <c r="AD131" s="103"/>
      <c r="AE131" s="3"/>
      <c r="AF131" s="1">
        <f t="array" ref="AF131">+MIN(IF(W131:AA131&gt;0,W131:AA131))</f>
        <v>0</v>
      </c>
      <c r="AG131" s="1">
        <f t="array" ref="AG131">MAX(IF(W131:AA131&gt;0,W131:AA131))</f>
        <v>0</v>
      </c>
      <c r="AH131" s="2" t="e">
        <f t="array" ref="AH131">AVERAGE(IF(W131:AA131&gt;0,W131:AA131))</f>
        <v>#DIV/0!</v>
      </c>
      <c r="AI131" s="2" t="e">
        <f t="array" ref="AI131">STDEVA(IF(W131:AA131&gt;0,W131:AA131))</f>
        <v>#DIV/0!</v>
      </c>
      <c r="AJ131" s="2" t="e">
        <f t="shared" si="79"/>
        <v>#DIV/0!</v>
      </c>
      <c r="AK131" s="2" t="e">
        <f t="shared" si="80"/>
        <v>#DIV/0!</v>
      </c>
      <c r="AL131" s="3"/>
      <c r="AM131" s="2" t="e">
        <f t="shared" si="91"/>
        <v>#DIV/0!</v>
      </c>
      <c r="AN131" s="2" t="e">
        <f t="shared" si="92"/>
        <v>#DIV/0!</v>
      </c>
      <c r="AO131" s="2" t="e">
        <f t="shared" si="93"/>
        <v>#DIV/0!</v>
      </c>
      <c r="AP131" s="2" t="e">
        <f t="shared" si="94"/>
        <v>#DIV/0!</v>
      </c>
      <c r="AQ131" s="2" t="e">
        <f t="shared" si="95"/>
        <v>#DIV/0!</v>
      </c>
      <c r="AR131" s="3"/>
      <c r="AS131" s="3"/>
      <c r="AT131" s="3"/>
      <c r="AV131" s="75" t="e">
        <f t="shared" si="70"/>
        <v>#DIV/0!</v>
      </c>
      <c r="AW131" s="68" t="e">
        <f t="shared" si="71"/>
        <v>#DIV/0!</v>
      </c>
      <c r="AX131" s="68" t="e">
        <f t="shared" si="72"/>
        <v>#DIV/0!</v>
      </c>
      <c r="AY131" s="68" t="e">
        <f t="shared" si="73"/>
        <v>#DIV/0!</v>
      </c>
      <c r="AZ131" s="69" t="e">
        <f t="shared" si="74"/>
        <v>#DIV/0!</v>
      </c>
      <c r="BB131" s="11" t="e">
        <f>+AV131*#REF!</f>
        <v>#DIV/0!</v>
      </c>
      <c r="BC131" s="11" t="e">
        <f>+AW131*#REF!</f>
        <v>#DIV/0!</v>
      </c>
      <c r="BD131" s="11" t="e">
        <f>+AX131*#REF!</f>
        <v>#DIV/0!</v>
      </c>
      <c r="BE131" s="11" t="e">
        <f>+AY131*#REF!</f>
        <v>#DIV/0!</v>
      </c>
      <c r="BF131" s="11" t="e">
        <f>+AZ131*#REF!</f>
        <v>#DIV/0!</v>
      </c>
      <c r="BH131" s="11" t="e">
        <f t="shared" si="89"/>
        <v>#DIV/0!</v>
      </c>
      <c r="BI131" s="11" t="e">
        <f t="shared" si="90"/>
        <v>#DIV/0!</v>
      </c>
    </row>
    <row r="132" spans="2:61" hidden="1">
      <c r="B132" s="12">
        <v>111</v>
      </c>
      <c r="C132" s="35"/>
      <c r="D132" s="35"/>
      <c r="E132" s="13"/>
      <c r="F132" s="9"/>
      <c r="G132" s="10" t="e">
        <f>+#REF!*F132</f>
        <v>#REF!</v>
      </c>
      <c r="H132" s="9"/>
      <c r="I132" s="10" t="e">
        <f>+#REF!*H132</f>
        <v>#REF!</v>
      </c>
      <c r="J132" s="9"/>
      <c r="K132" s="10" t="e">
        <f>+#REF!*J132</f>
        <v>#REF!</v>
      </c>
      <c r="L132" s="10"/>
      <c r="M132" s="10">
        <f t="shared" si="75"/>
        <v>0</v>
      </c>
      <c r="N132" s="9"/>
      <c r="O132" s="10">
        <f t="shared" si="76"/>
        <v>0</v>
      </c>
      <c r="P132" s="98"/>
      <c r="Q132" s="98"/>
      <c r="R132" s="98"/>
      <c r="S132" s="98"/>
      <c r="T132" s="98"/>
      <c r="U132" s="98"/>
      <c r="W132" s="1">
        <f t="shared" si="96"/>
        <v>0</v>
      </c>
      <c r="X132" s="1">
        <f t="shared" si="97"/>
        <v>0</v>
      </c>
      <c r="Y132" s="1">
        <f t="shared" si="98"/>
        <v>0</v>
      </c>
      <c r="Z132" s="1">
        <f t="shared" si="77"/>
        <v>0</v>
      </c>
      <c r="AA132" s="1">
        <f t="shared" si="78"/>
        <v>0</v>
      </c>
      <c r="AB132" s="103"/>
      <c r="AC132" s="103"/>
      <c r="AD132" s="103"/>
      <c r="AE132" s="3"/>
      <c r="AF132" s="1">
        <f t="array" ref="AF132">+MIN(IF(W132:AA132&gt;0,W132:AA132))</f>
        <v>0</v>
      </c>
      <c r="AG132" s="1">
        <f t="array" ref="AG132">MAX(IF(W132:AA132&gt;0,W132:AA132))</f>
        <v>0</v>
      </c>
      <c r="AH132" s="2" t="e">
        <f t="array" ref="AH132">AVERAGE(IF(W132:AA132&gt;0,W132:AA132))</f>
        <v>#DIV/0!</v>
      </c>
      <c r="AI132" s="2" t="e">
        <f t="array" ref="AI132">STDEVA(IF(W132:AA132&gt;0,W132:AA132))</f>
        <v>#DIV/0!</v>
      </c>
      <c r="AJ132" s="2" t="e">
        <f t="shared" si="79"/>
        <v>#DIV/0!</v>
      </c>
      <c r="AK132" s="2" t="e">
        <f t="shared" si="80"/>
        <v>#DIV/0!</v>
      </c>
      <c r="AL132" s="3"/>
      <c r="AM132" s="2" t="e">
        <f t="shared" si="91"/>
        <v>#DIV/0!</v>
      </c>
      <c r="AN132" s="2" t="e">
        <f t="shared" si="92"/>
        <v>#DIV/0!</v>
      </c>
      <c r="AO132" s="2" t="e">
        <f t="shared" si="93"/>
        <v>#DIV/0!</v>
      </c>
      <c r="AP132" s="2" t="e">
        <f t="shared" si="94"/>
        <v>#DIV/0!</v>
      </c>
      <c r="AQ132" s="2" t="e">
        <f t="shared" si="95"/>
        <v>#DIV/0!</v>
      </c>
      <c r="AR132" s="3"/>
      <c r="AS132" s="3"/>
      <c r="AT132" s="3"/>
      <c r="AV132" s="75" t="e">
        <f t="shared" si="70"/>
        <v>#DIV/0!</v>
      </c>
      <c r="AW132" s="68" t="e">
        <f t="shared" si="71"/>
        <v>#DIV/0!</v>
      </c>
      <c r="AX132" s="68" t="e">
        <f t="shared" si="72"/>
        <v>#DIV/0!</v>
      </c>
      <c r="AY132" s="68" t="e">
        <f t="shared" si="73"/>
        <v>#DIV/0!</v>
      </c>
      <c r="AZ132" s="69" t="e">
        <f t="shared" si="74"/>
        <v>#DIV/0!</v>
      </c>
      <c r="BB132" s="11" t="e">
        <f>+AV132*#REF!</f>
        <v>#DIV/0!</v>
      </c>
      <c r="BC132" s="11" t="e">
        <f>+AW132*#REF!</f>
        <v>#DIV/0!</v>
      </c>
      <c r="BD132" s="11" t="e">
        <f>+AX132*#REF!</f>
        <v>#DIV/0!</v>
      </c>
      <c r="BE132" s="11" t="e">
        <f>+AY132*#REF!</f>
        <v>#DIV/0!</v>
      </c>
      <c r="BF132" s="11" t="e">
        <f>+AZ132*#REF!</f>
        <v>#DIV/0!</v>
      </c>
      <c r="BH132" s="11" t="e">
        <f t="shared" si="89"/>
        <v>#DIV/0!</v>
      </c>
      <c r="BI132" s="11" t="e">
        <f t="shared" si="90"/>
        <v>#DIV/0!</v>
      </c>
    </row>
    <row r="133" spans="2:61" hidden="1">
      <c r="B133" s="12">
        <v>112</v>
      </c>
      <c r="C133" s="35"/>
      <c r="D133" s="35"/>
      <c r="E133" s="13"/>
      <c r="F133" s="9"/>
      <c r="G133" s="10" t="e">
        <f>+#REF!*F133</f>
        <v>#REF!</v>
      </c>
      <c r="H133" s="9"/>
      <c r="I133" s="10" t="e">
        <f>+#REF!*H133</f>
        <v>#REF!</v>
      </c>
      <c r="J133" s="9"/>
      <c r="K133" s="10" t="e">
        <f>+#REF!*J133</f>
        <v>#REF!</v>
      </c>
      <c r="L133" s="10"/>
      <c r="M133" s="10">
        <f t="shared" si="75"/>
        <v>0</v>
      </c>
      <c r="N133" s="9"/>
      <c r="O133" s="10">
        <f t="shared" si="76"/>
        <v>0</v>
      </c>
      <c r="P133" s="98"/>
      <c r="Q133" s="98"/>
      <c r="R133" s="98"/>
      <c r="S133" s="98"/>
      <c r="T133" s="98"/>
      <c r="U133" s="98"/>
      <c r="W133" s="1">
        <f t="shared" si="96"/>
        <v>0</v>
      </c>
      <c r="X133" s="1">
        <f t="shared" si="97"/>
        <v>0</v>
      </c>
      <c r="Y133" s="1">
        <f t="shared" si="98"/>
        <v>0</v>
      </c>
      <c r="Z133" s="1">
        <f t="shared" si="77"/>
        <v>0</v>
      </c>
      <c r="AA133" s="1">
        <f t="shared" si="78"/>
        <v>0</v>
      </c>
      <c r="AB133" s="103"/>
      <c r="AC133" s="103"/>
      <c r="AD133" s="103"/>
      <c r="AE133" s="3"/>
      <c r="AF133" s="1">
        <f t="array" ref="AF133">+MIN(IF(W133:AA133&gt;0,W133:AA133))</f>
        <v>0</v>
      </c>
      <c r="AG133" s="1">
        <f t="array" ref="AG133">MAX(IF(W133:AA133&gt;0,W133:AA133))</f>
        <v>0</v>
      </c>
      <c r="AH133" s="2" t="e">
        <f t="array" ref="AH133">AVERAGE(IF(W133:AA133&gt;0,W133:AA133))</f>
        <v>#DIV/0!</v>
      </c>
      <c r="AI133" s="2" t="e">
        <f t="array" ref="AI133">STDEVA(IF(W133:AA133&gt;0,W133:AA133))</f>
        <v>#DIV/0!</v>
      </c>
      <c r="AJ133" s="2" t="e">
        <f t="shared" si="79"/>
        <v>#DIV/0!</v>
      </c>
      <c r="AK133" s="2" t="e">
        <f t="shared" si="80"/>
        <v>#DIV/0!</v>
      </c>
      <c r="AL133" s="3"/>
      <c r="AM133" s="2" t="e">
        <f t="shared" si="91"/>
        <v>#DIV/0!</v>
      </c>
      <c r="AN133" s="2" t="e">
        <f t="shared" si="92"/>
        <v>#DIV/0!</v>
      </c>
      <c r="AO133" s="2" t="e">
        <f t="shared" si="93"/>
        <v>#DIV/0!</v>
      </c>
      <c r="AP133" s="2" t="e">
        <f t="shared" si="94"/>
        <v>#DIV/0!</v>
      </c>
      <c r="AQ133" s="2" t="e">
        <f t="shared" si="95"/>
        <v>#DIV/0!</v>
      </c>
      <c r="AR133" s="3"/>
      <c r="AS133" s="3"/>
      <c r="AT133" s="3"/>
      <c r="AV133" s="75" t="e">
        <f t="shared" si="70"/>
        <v>#DIV/0!</v>
      </c>
      <c r="AW133" s="68" t="e">
        <f t="shared" si="71"/>
        <v>#DIV/0!</v>
      </c>
      <c r="AX133" s="68" t="e">
        <f t="shared" si="72"/>
        <v>#DIV/0!</v>
      </c>
      <c r="AY133" s="68" t="e">
        <f t="shared" si="73"/>
        <v>#DIV/0!</v>
      </c>
      <c r="AZ133" s="69" t="e">
        <f t="shared" si="74"/>
        <v>#DIV/0!</v>
      </c>
      <c r="BB133" s="11" t="e">
        <f>+AV133*#REF!</f>
        <v>#DIV/0!</v>
      </c>
      <c r="BC133" s="11" t="e">
        <f>+AW133*#REF!</f>
        <v>#DIV/0!</v>
      </c>
      <c r="BD133" s="11" t="e">
        <f>+AX133*#REF!</f>
        <v>#DIV/0!</v>
      </c>
      <c r="BE133" s="11" t="e">
        <f>+AY133*#REF!</f>
        <v>#DIV/0!</v>
      </c>
      <c r="BF133" s="11" t="e">
        <f>+AZ133*#REF!</f>
        <v>#DIV/0!</v>
      </c>
      <c r="BH133" s="11" t="e">
        <f t="shared" si="89"/>
        <v>#DIV/0!</v>
      </c>
      <c r="BI133" s="11" t="e">
        <f t="shared" si="90"/>
        <v>#DIV/0!</v>
      </c>
    </row>
    <row r="134" spans="2:61" hidden="1">
      <c r="B134" s="12">
        <v>113</v>
      </c>
      <c r="C134" s="36"/>
      <c r="D134" s="36"/>
      <c r="E134" s="13"/>
      <c r="F134" s="9"/>
      <c r="G134" s="10" t="e">
        <f>+#REF!*F134</f>
        <v>#REF!</v>
      </c>
      <c r="H134" s="9"/>
      <c r="I134" s="10" t="e">
        <f>+#REF!*H134</f>
        <v>#REF!</v>
      </c>
      <c r="J134" s="9"/>
      <c r="K134" s="10" t="e">
        <f>+#REF!*J134</f>
        <v>#REF!</v>
      </c>
      <c r="L134" s="10"/>
      <c r="M134" s="10">
        <f t="shared" si="75"/>
        <v>0</v>
      </c>
      <c r="N134" s="9"/>
      <c r="O134" s="10">
        <f t="shared" si="76"/>
        <v>0</v>
      </c>
      <c r="P134" s="98"/>
      <c r="Q134" s="98"/>
      <c r="R134" s="98"/>
      <c r="S134" s="98"/>
      <c r="T134" s="98"/>
      <c r="U134" s="98"/>
      <c r="W134" s="1">
        <f t="shared" si="96"/>
        <v>0</v>
      </c>
      <c r="X134" s="1">
        <f t="shared" si="97"/>
        <v>0</v>
      </c>
      <c r="Y134" s="1">
        <f t="shared" si="98"/>
        <v>0</v>
      </c>
      <c r="Z134" s="1">
        <f t="shared" si="77"/>
        <v>0</v>
      </c>
      <c r="AA134" s="1">
        <f t="shared" si="78"/>
        <v>0</v>
      </c>
      <c r="AB134" s="103"/>
      <c r="AC134" s="103"/>
      <c r="AD134" s="103"/>
      <c r="AE134" s="3"/>
      <c r="AF134" s="1">
        <f t="array" ref="AF134">+MIN(IF(W134:AA134&gt;0,W134:AA134))</f>
        <v>0</v>
      </c>
      <c r="AG134" s="1">
        <f t="array" ref="AG134">MAX(IF(W134:AA134&gt;0,W134:AA134))</f>
        <v>0</v>
      </c>
      <c r="AH134" s="2" t="e">
        <f t="array" ref="AH134">AVERAGE(IF(W134:AA134&gt;0,W134:AA134))</f>
        <v>#DIV/0!</v>
      </c>
      <c r="AI134" s="2" t="e">
        <f t="array" ref="AI134">STDEVA(IF(W134:AA134&gt;0,W134:AA134))</f>
        <v>#DIV/0!</v>
      </c>
      <c r="AJ134" s="2" t="e">
        <f t="shared" si="79"/>
        <v>#DIV/0!</v>
      </c>
      <c r="AK134" s="2" t="e">
        <f t="shared" si="80"/>
        <v>#DIV/0!</v>
      </c>
      <c r="AL134" s="3"/>
      <c r="AM134" s="2" t="e">
        <f t="shared" si="91"/>
        <v>#DIV/0!</v>
      </c>
      <c r="AN134" s="2" t="e">
        <f t="shared" si="92"/>
        <v>#DIV/0!</v>
      </c>
      <c r="AO134" s="2" t="e">
        <f t="shared" si="93"/>
        <v>#DIV/0!</v>
      </c>
      <c r="AP134" s="2" t="e">
        <f t="shared" si="94"/>
        <v>#DIV/0!</v>
      </c>
      <c r="AQ134" s="2" t="e">
        <f t="shared" si="95"/>
        <v>#DIV/0!</v>
      </c>
      <c r="AR134" s="3"/>
      <c r="AS134" s="3"/>
      <c r="AT134" s="3"/>
      <c r="AV134" s="75" t="e">
        <f t="shared" si="70"/>
        <v>#DIV/0!</v>
      </c>
      <c r="AW134" s="68" t="e">
        <f t="shared" si="71"/>
        <v>#DIV/0!</v>
      </c>
      <c r="AX134" s="68" t="e">
        <f t="shared" si="72"/>
        <v>#DIV/0!</v>
      </c>
      <c r="AY134" s="68" t="e">
        <f t="shared" si="73"/>
        <v>#DIV/0!</v>
      </c>
      <c r="AZ134" s="69" t="e">
        <f t="shared" si="74"/>
        <v>#DIV/0!</v>
      </c>
      <c r="BB134" s="11" t="e">
        <f>+AV134*#REF!</f>
        <v>#DIV/0!</v>
      </c>
      <c r="BC134" s="11" t="e">
        <f>+AW134*#REF!</f>
        <v>#DIV/0!</v>
      </c>
      <c r="BD134" s="11" t="e">
        <f>+AX134*#REF!</f>
        <v>#DIV/0!</v>
      </c>
      <c r="BE134" s="11" t="e">
        <f>+AY134*#REF!</f>
        <v>#DIV/0!</v>
      </c>
      <c r="BF134" s="11" t="e">
        <f>+AZ134*#REF!</f>
        <v>#DIV/0!</v>
      </c>
      <c r="BH134" s="11" t="e">
        <f t="shared" si="89"/>
        <v>#DIV/0!</v>
      </c>
      <c r="BI134" s="11" t="e">
        <f t="shared" si="90"/>
        <v>#DIV/0!</v>
      </c>
    </row>
    <row r="135" spans="2:61" hidden="1">
      <c r="B135" s="12">
        <v>114</v>
      </c>
      <c r="C135" s="36"/>
      <c r="D135" s="36"/>
      <c r="E135" s="13"/>
      <c r="F135" s="9"/>
      <c r="G135" s="10" t="e">
        <f>+#REF!*F135</f>
        <v>#REF!</v>
      </c>
      <c r="H135" s="9"/>
      <c r="I135" s="10" t="e">
        <f>+#REF!*H135</f>
        <v>#REF!</v>
      </c>
      <c r="J135" s="9"/>
      <c r="K135" s="10" t="e">
        <f>+#REF!*J135</f>
        <v>#REF!</v>
      </c>
      <c r="L135" s="10"/>
      <c r="M135" s="10">
        <f t="shared" si="75"/>
        <v>0</v>
      </c>
      <c r="N135" s="9"/>
      <c r="O135" s="10">
        <f t="shared" si="76"/>
        <v>0</v>
      </c>
      <c r="P135" s="98"/>
      <c r="Q135" s="98"/>
      <c r="R135" s="98"/>
      <c r="S135" s="98"/>
      <c r="T135" s="98"/>
      <c r="U135" s="98"/>
      <c r="W135" s="1">
        <f t="shared" si="96"/>
        <v>0</v>
      </c>
      <c r="X135" s="1">
        <f t="shared" si="97"/>
        <v>0</v>
      </c>
      <c r="Y135" s="1">
        <f t="shared" si="98"/>
        <v>0</v>
      </c>
      <c r="Z135" s="1">
        <f t="shared" si="77"/>
        <v>0</v>
      </c>
      <c r="AA135" s="1">
        <f t="shared" si="78"/>
        <v>0</v>
      </c>
      <c r="AB135" s="103"/>
      <c r="AC135" s="103"/>
      <c r="AD135" s="103"/>
      <c r="AE135" s="3"/>
      <c r="AF135" s="1">
        <f t="array" ref="AF135">+MIN(IF(W135:AA135&gt;0,W135:AA135))</f>
        <v>0</v>
      </c>
      <c r="AG135" s="1">
        <f t="array" ref="AG135">MAX(IF(W135:AA135&gt;0,W135:AA135))</f>
        <v>0</v>
      </c>
      <c r="AH135" s="2" t="e">
        <f t="array" ref="AH135">AVERAGE(IF(W135:AA135&gt;0,W135:AA135))</f>
        <v>#DIV/0!</v>
      </c>
      <c r="AI135" s="2" t="e">
        <f t="array" ref="AI135">STDEVA(IF(W135:AA135&gt;0,W135:AA135))</f>
        <v>#DIV/0!</v>
      </c>
      <c r="AJ135" s="2" t="e">
        <f t="shared" si="79"/>
        <v>#DIV/0!</v>
      </c>
      <c r="AK135" s="2" t="e">
        <f t="shared" si="80"/>
        <v>#DIV/0!</v>
      </c>
      <c r="AL135" s="3"/>
      <c r="AM135" s="2" t="e">
        <f t="shared" si="91"/>
        <v>#DIV/0!</v>
      </c>
      <c r="AN135" s="2" t="e">
        <f t="shared" si="92"/>
        <v>#DIV/0!</v>
      </c>
      <c r="AO135" s="2" t="e">
        <f t="shared" si="93"/>
        <v>#DIV/0!</v>
      </c>
      <c r="AP135" s="2" t="e">
        <f t="shared" si="94"/>
        <v>#DIV/0!</v>
      </c>
      <c r="AQ135" s="2" t="e">
        <f t="shared" si="95"/>
        <v>#DIV/0!</v>
      </c>
      <c r="AR135" s="3"/>
      <c r="AS135" s="3"/>
      <c r="AT135" s="3"/>
      <c r="AV135" s="75" t="e">
        <f t="shared" si="70"/>
        <v>#DIV/0!</v>
      </c>
      <c r="AW135" s="68" t="e">
        <f t="shared" si="71"/>
        <v>#DIV/0!</v>
      </c>
      <c r="AX135" s="68" t="e">
        <f t="shared" si="72"/>
        <v>#DIV/0!</v>
      </c>
      <c r="AY135" s="68" t="e">
        <f t="shared" si="73"/>
        <v>#DIV/0!</v>
      </c>
      <c r="AZ135" s="69" t="e">
        <f t="shared" si="74"/>
        <v>#DIV/0!</v>
      </c>
      <c r="BB135" s="11" t="e">
        <f>+AV135*#REF!</f>
        <v>#DIV/0!</v>
      </c>
      <c r="BC135" s="11" t="e">
        <f>+AW135*#REF!</f>
        <v>#DIV/0!</v>
      </c>
      <c r="BD135" s="11" t="e">
        <f>+AX135*#REF!</f>
        <v>#DIV/0!</v>
      </c>
      <c r="BE135" s="11" t="e">
        <f>+AY135*#REF!</f>
        <v>#DIV/0!</v>
      </c>
      <c r="BF135" s="11" t="e">
        <f>+AZ135*#REF!</f>
        <v>#DIV/0!</v>
      </c>
      <c r="BH135" s="11" t="e">
        <f t="shared" si="89"/>
        <v>#DIV/0!</v>
      </c>
      <c r="BI135" s="11" t="e">
        <f t="shared" si="90"/>
        <v>#DIV/0!</v>
      </c>
    </row>
    <row r="136" spans="2:61" hidden="1">
      <c r="B136" s="12">
        <v>115</v>
      </c>
      <c r="C136" s="36"/>
      <c r="D136" s="36"/>
      <c r="E136" s="13"/>
      <c r="F136" s="9"/>
      <c r="G136" s="10" t="e">
        <f>+#REF!*F136</f>
        <v>#REF!</v>
      </c>
      <c r="H136" s="9"/>
      <c r="I136" s="10" t="e">
        <f>+#REF!*H136</f>
        <v>#REF!</v>
      </c>
      <c r="J136" s="9"/>
      <c r="K136" s="10" t="e">
        <f>+#REF!*J136</f>
        <v>#REF!</v>
      </c>
      <c r="L136" s="10"/>
      <c r="M136" s="10">
        <f t="shared" si="75"/>
        <v>0</v>
      </c>
      <c r="N136" s="9"/>
      <c r="O136" s="10">
        <f t="shared" si="76"/>
        <v>0</v>
      </c>
      <c r="P136" s="98"/>
      <c r="Q136" s="98"/>
      <c r="R136" s="98"/>
      <c r="S136" s="98"/>
      <c r="T136" s="98"/>
      <c r="U136" s="98"/>
      <c r="W136" s="1">
        <f t="shared" si="96"/>
        <v>0</v>
      </c>
      <c r="X136" s="1">
        <f t="shared" si="97"/>
        <v>0</v>
      </c>
      <c r="Y136" s="1">
        <f t="shared" si="98"/>
        <v>0</v>
      </c>
      <c r="Z136" s="1">
        <f t="shared" si="77"/>
        <v>0</v>
      </c>
      <c r="AA136" s="1">
        <f t="shared" si="78"/>
        <v>0</v>
      </c>
      <c r="AB136" s="103"/>
      <c r="AC136" s="103"/>
      <c r="AD136" s="103"/>
      <c r="AE136" s="3"/>
      <c r="AF136" s="1">
        <f t="array" ref="AF136">+MIN(IF(W136:AA136&gt;0,W136:AA136))</f>
        <v>0</v>
      </c>
      <c r="AG136" s="1">
        <f t="array" ref="AG136">MAX(IF(W136:AA136&gt;0,W136:AA136))</f>
        <v>0</v>
      </c>
      <c r="AH136" s="2" t="e">
        <f t="array" ref="AH136">AVERAGE(IF(W136:AA136&gt;0,W136:AA136))</f>
        <v>#DIV/0!</v>
      </c>
      <c r="AI136" s="2" t="e">
        <f t="array" ref="AI136">STDEVA(IF(W136:AA136&gt;0,W136:AA136))</f>
        <v>#DIV/0!</v>
      </c>
      <c r="AJ136" s="2" t="e">
        <f t="shared" si="79"/>
        <v>#DIV/0!</v>
      </c>
      <c r="AK136" s="2" t="e">
        <f t="shared" si="80"/>
        <v>#DIV/0!</v>
      </c>
      <c r="AL136" s="3"/>
      <c r="AM136" s="2" t="e">
        <f t="shared" si="91"/>
        <v>#DIV/0!</v>
      </c>
      <c r="AN136" s="2" t="e">
        <f t="shared" si="92"/>
        <v>#DIV/0!</v>
      </c>
      <c r="AO136" s="2" t="e">
        <f t="shared" si="93"/>
        <v>#DIV/0!</v>
      </c>
      <c r="AP136" s="2" t="e">
        <f t="shared" si="94"/>
        <v>#DIV/0!</v>
      </c>
      <c r="AQ136" s="2" t="e">
        <f t="shared" si="95"/>
        <v>#DIV/0!</v>
      </c>
      <c r="AR136" s="3"/>
      <c r="AS136" s="3"/>
      <c r="AT136" s="3"/>
      <c r="AV136" s="75" t="e">
        <f t="shared" si="70"/>
        <v>#DIV/0!</v>
      </c>
      <c r="AW136" s="68" t="e">
        <f t="shared" si="71"/>
        <v>#DIV/0!</v>
      </c>
      <c r="AX136" s="68" t="e">
        <f t="shared" si="72"/>
        <v>#DIV/0!</v>
      </c>
      <c r="AY136" s="68" t="e">
        <f t="shared" si="73"/>
        <v>#DIV/0!</v>
      </c>
      <c r="AZ136" s="69" t="e">
        <f t="shared" si="74"/>
        <v>#DIV/0!</v>
      </c>
      <c r="BB136" s="11" t="e">
        <f>+AV136*#REF!</f>
        <v>#DIV/0!</v>
      </c>
      <c r="BC136" s="11" t="e">
        <f>+AW136*#REF!</f>
        <v>#DIV/0!</v>
      </c>
      <c r="BD136" s="11" t="e">
        <f>+AX136*#REF!</f>
        <v>#DIV/0!</v>
      </c>
      <c r="BE136" s="11" t="e">
        <f>+AY136*#REF!</f>
        <v>#DIV/0!</v>
      </c>
      <c r="BF136" s="11" t="e">
        <f>+AZ136*#REF!</f>
        <v>#DIV/0!</v>
      </c>
      <c r="BH136" s="11" t="e">
        <f t="shared" si="89"/>
        <v>#DIV/0!</v>
      </c>
      <c r="BI136" s="11" t="e">
        <f t="shared" si="90"/>
        <v>#DIV/0!</v>
      </c>
    </row>
    <row r="137" spans="2:61" hidden="1">
      <c r="B137" s="12">
        <v>116</v>
      </c>
      <c r="C137" s="36"/>
      <c r="D137" s="36"/>
      <c r="E137" s="13"/>
      <c r="F137" s="9"/>
      <c r="G137" s="10" t="e">
        <f>+#REF!*F137</f>
        <v>#REF!</v>
      </c>
      <c r="H137" s="9"/>
      <c r="I137" s="10" t="e">
        <f>+#REF!*H137</f>
        <v>#REF!</v>
      </c>
      <c r="J137" s="9"/>
      <c r="K137" s="10" t="e">
        <f>+#REF!*J137</f>
        <v>#REF!</v>
      </c>
      <c r="L137" s="10"/>
      <c r="M137" s="10">
        <f t="shared" si="75"/>
        <v>0</v>
      </c>
      <c r="N137" s="9"/>
      <c r="O137" s="10">
        <f t="shared" si="76"/>
        <v>0</v>
      </c>
      <c r="P137" s="98"/>
      <c r="Q137" s="98"/>
      <c r="R137" s="98"/>
      <c r="S137" s="98"/>
      <c r="T137" s="98"/>
      <c r="U137" s="98"/>
      <c r="W137" s="1">
        <f t="shared" si="96"/>
        <v>0</v>
      </c>
      <c r="X137" s="1">
        <f t="shared" si="97"/>
        <v>0</v>
      </c>
      <c r="Y137" s="1">
        <f t="shared" si="98"/>
        <v>0</v>
      </c>
      <c r="Z137" s="1">
        <f t="shared" si="77"/>
        <v>0</v>
      </c>
      <c r="AA137" s="1">
        <f t="shared" si="78"/>
        <v>0</v>
      </c>
      <c r="AB137" s="103"/>
      <c r="AC137" s="103"/>
      <c r="AD137" s="103"/>
      <c r="AE137" s="3"/>
      <c r="AF137" s="1">
        <f t="array" ref="AF137">+MIN(IF(W137:AA137&gt;0,W137:AA137))</f>
        <v>0</v>
      </c>
      <c r="AG137" s="1">
        <f t="array" ref="AG137">MAX(IF(W137:AA137&gt;0,W137:AA137))</f>
        <v>0</v>
      </c>
      <c r="AH137" s="2" t="e">
        <f t="array" ref="AH137">AVERAGE(IF(W137:AA137&gt;0,W137:AA137))</f>
        <v>#DIV/0!</v>
      </c>
      <c r="AI137" s="2" t="e">
        <f t="array" ref="AI137">STDEVA(IF(W137:AA137&gt;0,W137:AA137))</f>
        <v>#DIV/0!</v>
      </c>
      <c r="AJ137" s="2" t="e">
        <f t="shared" si="79"/>
        <v>#DIV/0!</v>
      </c>
      <c r="AK137" s="2" t="e">
        <f t="shared" si="80"/>
        <v>#DIV/0!</v>
      </c>
      <c r="AL137" s="3"/>
      <c r="AM137" s="2" t="e">
        <f t="shared" si="91"/>
        <v>#DIV/0!</v>
      </c>
      <c r="AN137" s="2" t="e">
        <f t="shared" si="92"/>
        <v>#DIV/0!</v>
      </c>
      <c r="AO137" s="2" t="e">
        <f t="shared" si="93"/>
        <v>#DIV/0!</v>
      </c>
      <c r="AP137" s="2" t="e">
        <f t="shared" si="94"/>
        <v>#DIV/0!</v>
      </c>
      <c r="AQ137" s="2" t="e">
        <f t="shared" si="95"/>
        <v>#DIV/0!</v>
      </c>
      <c r="AR137" s="3"/>
      <c r="AS137" s="3"/>
      <c r="AT137" s="3"/>
      <c r="AV137" s="75" t="e">
        <f t="shared" si="70"/>
        <v>#DIV/0!</v>
      </c>
      <c r="AW137" s="68" t="e">
        <f t="shared" si="71"/>
        <v>#DIV/0!</v>
      </c>
      <c r="AX137" s="68" t="e">
        <f t="shared" si="72"/>
        <v>#DIV/0!</v>
      </c>
      <c r="AY137" s="68" t="e">
        <f t="shared" si="73"/>
        <v>#DIV/0!</v>
      </c>
      <c r="AZ137" s="69" t="e">
        <f t="shared" si="74"/>
        <v>#DIV/0!</v>
      </c>
      <c r="BB137" s="11" t="e">
        <f>+AV137*#REF!</f>
        <v>#DIV/0!</v>
      </c>
      <c r="BC137" s="11" t="e">
        <f>+AW137*#REF!</f>
        <v>#DIV/0!</v>
      </c>
      <c r="BD137" s="11" t="e">
        <f>+AX137*#REF!</f>
        <v>#DIV/0!</v>
      </c>
      <c r="BE137" s="11" t="e">
        <f>+AY137*#REF!</f>
        <v>#DIV/0!</v>
      </c>
      <c r="BF137" s="11" t="e">
        <f>+AZ137*#REF!</f>
        <v>#DIV/0!</v>
      </c>
      <c r="BH137" s="11" t="e">
        <f t="shared" si="89"/>
        <v>#DIV/0!</v>
      </c>
      <c r="BI137" s="11" t="e">
        <f t="shared" si="90"/>
        <v>#DIV/0!</v>
      </c>
    </row>
    <row r="138" spans="2:61" hidden="1">
      <c r="B138" s="12">
        <v>117</v>
      </c>
      <c r="C138" s="36"/>
      <c r="D138" s="36"/>
      <c r="E138" s="13"/>
      <c r="F138" s="9"/>
      <c r="G138" s="10" t="e">
        <f>+#REF!*F138</f>
        <v>#REF!</v>
      </c>
      <c r="H138" s="9"/>
      <c r="I138" s="10" t="e">
        <f>+#REF!*H138</f>
        <v>#REF!</v>
      </c>
      <c r="J138" s="9"/>
      <c r="K138" s="10" t="e">
        <f>+#REF!*J138</f>
        <v>#REF!</v>
      </c>
      <c r="L138" s="10"/>
      <c r="M138" s="10">
        <f t="shared" si="75"/>
        <v>0</v>
      </c>
      <c r="N138" s="9"/>
      <c r="O138" s="10">
        <f t="shared" si="76"/>
        <v>0</v>
      </c>
      <c r="P138" s="98"/>
      <c r="Q138" s="98"/>
      <c r="R138" s="98"/>
      <c r="S138" s="98"/>
      <c r="T138" s="98"/>
      <c r="U138" s="98"/>
      <c r="W138" s="1">
        <f t="shared" si="96"/>
        <v>0</v>
      </c>
      <c r="X138" s="1">
        <f t="shared" si="97"/>
        <v>0</v>
      </c>
      <c r="Y138" s="1">
        <f t="shared" si="98"/>
        <v>0</v>
      </c>
      <c r="Z138" s="1">
        <f t="shared" si="77"/>
        <v>0</v>
      </c>
      <c r="AA138" s="1">
        <f t="shared" si="78"/>
        <v>0</v>
      </c>
      <c r="AB138" s="103"/>
      <c r="AC138" s="103"/>
      <c r="AD138" s="103"/>
      <c r="AE138" s="3"/>
      <c r="AF138" s="1">
        <f t="array" ref="AF138">+MIN(IF(W138:AA138&gt;0,W138:AA138))</f>
        <v>0</v>
      </c>
      <c r="AG138" s="1">
        <f t="array" ref="AG138">MAX(IF(W138:AA138&gt;0,W138:AA138))</f>
        <v>0</v>
      </c>
      <c r="AH138" s="2" t="e">
        <f t="array" ref="AH138">AVERAGE(IF(W138:AA138&gt;0,W138:AA138))</f>
        <v>#DIV/0!</v>
      </c>
      <c r="AI138" s="2" t="e">
        <f t="array" ref="AI138">STDEVA(IF(W138:AA138&gt;0,W138:AA138))</f>
        <v>#DIV/0!</v>
      </c>
      <c r="AJ138" s="2" t="e">
        <f t="shared" si="79"/>
        <v>#DIV/0!</v>
      </c>
      <c r="AK138" s="2" t="e">
        <f t="shared" si="80"/>
        <v>#DIV/0!</v>
      </c>
      <c r="AL138" s="3"/>
      <c r="AM138" s="2" t="e">
        <f t="shared" si="91"/>
        <v>#DIV/0!</v>
      </c>
      <c r="AN138" s="2" t="e">
        <f t="shared" si="92"/>
        <v>#DIV/0!</v>
      </c>
      <c r="AO138" s="2" t="e">
        <f t="shared" si="93"/>
        <v>#DIV/0!</v>
      </c>
      <c r="AP138" s="2" t="e">
        <f t="shared" si="94"/>
        <v>#DIV/0!</v>
      </c>
      <c r="AQ138" s="2" t="e">
        <f t="shared" si="95"/>
        <v>#DIV/0!</v>
      </c>
      <c r="AR138" s="3"/>
      <c r="AS138" s="3"/>
      <c r="AT138" s="3"/>
      <c r="AV138" s="75" t="e">
        <f t="shared" si="70"/>
        <v>#DIV/0!</v>
      </c>
      <c r="AW138" s="68" t="e">
        <f t="shared" si="71"/>
        <v>#DIV/0!</v>
      </c>
      <c r="AX138" s="68" t="e">
        <f t="shared" si="72"/>
        <v>#DIV/0!</v>
      </c>
      <c r="AY138" s="68" t="e">
        <f t="shared" si="73"/>
        <v>#DIV/0!</v>
      </c>
      <c r="AZ138" s="69" t="e">
        <f t="shared" si="74"/>
        <v>#DIV/0!</v>
      </c>
      <c r="BB138" s="11" t="e">
        <f>+AV138*#REF!</f>
        <v>#DIV/0!</v>
      </c>
      <c r="BC138" s="11" t="e">
        <f>+AW138*#REF!</f>
        <v>#DIV/0!</v>
      </c>
      <c r="BD138" s="11" t="e">
        <f>+AX138*#REF!</f>
        <v>#DIV/0!</v>
      </c>
      <c r="BE138" s="11" t="e">
        <f>+AY138*#REF!</f>
        <v>#DIV/0!</v>
      </c>
      <c r="BF138" s="11" t="e">
        <f>+AZ138*#REF!</f>
        <v>#DIV/0!</v>
      </c>
      <c r="BH138" s="11" t="e">
        <f t="shared" si="89"/>
        <v>#DIV/0!</v>
      </c>
      <c r="BI138" s="11" t="e">
        <f t="shared" si="90"/>
        <v>#DIV/0!</v>
      </c>
    </row>
    <row r="139" spans="2:61" hidden="1">
      <c r="B139" s="12">
        <v>118</v>
      </c>
      <c r="C139" s="36"/>
      <c r="D139" s="36"/>
      <c r="E139" s="13"/>
      <c r="F139" s="9"/>
      <c r="G139" s="10" t="e">
        <f>+#REF!*F139</f>
        <v>#REF!</v>
      </c>
      <c r="H139" s="9"/>
      <c r="I139" s="10" t="e">
        <f>+#REF!*H139</f>
        <v>#REF!</v>
      </c>
      <c r="J139" s="9"/>
      <c r="K139" s="10" t="e">
        <f>+#REF!*J139</f>
        <v>#REF!</v>
      </c>
      <c r="L139" s="10"/>
      <c r="M139" s="10">
        <f t="shared" si="75"/>
        <v>0</v>
      </c>
      <c r="N139" s="9"/>
      <c r="O139" s="10">
        <f t="shared" si="76"/>
        <v>0</v>
      </c>
      <c r="P139" s="98"/>
      <c r="Q139" s="98"/>
      <c r="R139" s="98"/>
      <c r="S139" s="98"/>
      <c r="T139" s="98"/>
      <c r="U139" s="98"/>
      <c r="W139" s="1">
        <f t="shared" si="96"/>
        <v>0</v>
      </c>
      <c r="X139" s="1">
        <f t="shared" si="97"/>
        <v>0</v>
      </c>
      <c r="Y139" s="1">
        <f t="shared" si="98"/>
        <v>0</v>
      </c>
      <c r="Z139" s="1">
        <f t="shared" si="77"/>
        <v>0</v>
      </c>
      <c r="AA139" s="1">
        <f t="shared" si="78"/>
        <v>0</v>
      </c>
      <c r="AB139" s="103"/>
      <c r="AC139" s="103"/>
      <c r="AD139" s="103"/>
      <c r="AE139" s="3"/>
      <c r="AF139" s="1">
        <f t="array" ref="AF139">+MIN(IF(W139:AA139&gt;0,W139:AA139))</f>
        <v>0</v>
      </c>
      <c r="AG139" s="1">
        <f t="array" ref="AG139">MAX(IF(W139:AA139&gt;0,W139:AA139))</f>
        <v>0</v>
      </c>
      <c r="AH139" s="2" t="e">
        <f t="array" ref="AH139">AVERAGE(IF(W139:AA139&gt;0,W139:AA139))</f>
        <v>#DIV/0!</v>
      </c>
      <c r="AI139" s="2" t="e">
        <f t="array" ref="AI139">STDEVA(IF(W139:AA139&gt;0,W139:AA139))</f>
        <v>#DIV/0!</v>
      </c>
      <c r="AJ139" s="2" t="e">
        <f t="shared" si="79"/>
        <v>#DIV/0!</v>
      </c>
      <c r="AK139" s="2" t="e">
        <f t="shared" si="80"/>
        <v>#DIV/0!</v>
      </c>
      <c r="AL139" s="3"/>
      <c r="AM139" s="2" t="e">
        <f t="shared" si="91"/>
        <v>#DIV/0!</v>
      </c>
      <c r="AN139" s="2" t="e">
        <f t="shared" si="92"/>
        <v>#DIV/0!</v>
      </c>
      <c r="AO139" s="2" t="e">
        <f t="shared" si="93"/>
        <v>#DIV/0!</v>
      </c>
      <c r="AP139" s="2" t="e">
        <f t="shared" si="94"/>
        <v>#DIV/0!</v>
      </c>
      <c r="AQ139" s="2" t="e">
        <f t="shared" si="95"/>
        <v>#DIV/0!</v>
      </c>
      <c r="AR139" s="3"/>
      <c r="AS139" s="3"/>
      <c r="AT139" s="3"/>
      <c r="AV139" s="75" t="e">
        <f t="shared" si="70"/>
        <v>#DIV/0!</v>
      </c>
      <c r="AW139" s="68" t="e">
        <f t="shared" si="71"/>
        <v>#DIV/0!</v>
      </c>
      <c r="AX139" s="68" t="e">
        <f t="shared" si="72"/>
        <v>#DIV/0!</v>
      </c>
      <c r="AY139" s="68" t="e">
        <f t="shared" si="73"/>
        <v>#DIV/0!</v>
      </c>
      <c r="AZ139" s="69" t="e">
        <f t="shared" si="74"/>
        <v>#DIV/0!</v>
      </c>
      <c r="BB139" s="11" t="e">
        <f>+AV139*#REF!</f>
        <v>#DIV/0!</v>
      </c>
      <c r="BC139" s="11" t="e">
        <f>+AW139*#REF!</f>
        <v>#DIV/0!</v>
      </c>
      <c r="BD139" s="11" t="e">
        <f>+AX139*#REF!</f>
        <v>#DIV/0!</v>
      </c>
      <c r="BE139" s="11" t="e">
        <f>+AY139*#REF!</f>
        <v>#DIV/0!</v>
      </c>
      <c r="BF139" s="11" t="e">
        <f>+AZ139*#REF!</f>
        <v>#DIV/0!</v>
      </c>
      <c r="BH139" s="11" t="e">
        <f t="shared" si="89"/>
        <v>#DIV/0!</v>
      </c>
      <c r="BI139" s="11" t="e">
        <f t="shared" si="90"/>
        <v>#DIV/0!</v>
      </c>
    </row>
    <row r="140" spans="2:61" hidden="1">
      <c r="B140" s="12">
        <v>119</v>
      </c>
      <c r="C140" s="36"/>
      <c r="D140" s="36"/>
      <c r="E140" s="13"/>
      <c r="F140" s="9"/>
      <c r="G140" s="10" t="e">
        <f>+#REF!*F140</f>
        <v>#REF!</v>
      </c>
      <c r="H140" s="9"/>
      <c r="I140" s="10" t="e">
        <f>+#REF!*H140</f>
        <v>#REF!</v>
      </c>
      <c r="J140" s="9"/>
      <c r="K140" s="10" t="e">
        <f>+#REF!*J140</f>
        <v>#REF!</v>
      </c>
      <c r="L140" s="10"/>
      <c r="M140" s="10">
        <f t="shared" si="75"/>
        <v>0</v>
      </c>
      <c r="N140" s="9"/>
      <c r="O140" s="10">
        <f t="shared" si="76"/>
        <v>0</v>
      </c>
      <c r="P140" s="98"/>
      <c r="Q140" s="98"/>
      <c r="R140" s="98"/>
      <c r="S140" s="98"/>
      <c r="T140" s="98"/>
      <c r="U140" s="98"/>
      <c r="W140" s="1">
        <f t="shared" si="96"/>
        <v>0</v>
      </c>
      <c r="X140" s="1">
        <f t="shared" si="97"/>
        <v>0</v>
      </c>
      <c r="Y140" s="1">
        <f t="shared" si="98"/>
        <v>0</v>
      </c>
      <c r="Z140" s="1">
        <f t="shared" si="77"/>
        <v>0</v>
      </c>
      <c r="AA140" s="1">
        <f t="shared" si="78"/>
        <v>0</v>
      </c>
      <c r="AB140" s="103"/>
      <c r="AC140" s="103"/>
      <c r="AD140" s="103"/>
      <c r="AE140" s="3"/>
      <c r="AF140" s="1">
        <f t="array" ref="AF140">+MIN(IF(W140:AA140&gt;0,W140:AA140))</f>
        <v>0</v>
      </c>
      <c r="AG140" s="1">
        <f t="array" ref="AG140">MAX(IF(W140:AA140&gt;0,W140:AA140))</f>
        <v>0</v>
      </c>
      <c r="AH140" s="2" t="e">
        <f t="array" ref="AH140">AVERAGE(IF(W140:AA140&gt;0,W140:AA140))</f>
        <v>#DIV/0!</v>
      </c>
      <c r="AI140" s="2" t="e">
        <f t="array" ref="AI140">STDEVA(IF(W140:AA140&gt;0,W140:AA140))</f>
        <v>#DIV/0!</v>
      </c>
      <c r="AJ140" s="2" t="e">
        <f t="shared" si="79"/>
        <v>#DIV/0!</v>
      </c>
      <c r="AK140" s="2" t="e">
        <f t="shared" si="80"/>
        <v>#DIV/0!</v>
      </c>
      <c r="AL140" s="3"/>
      <c r="AM140" s="2" t="e">
        <f t="shared" si="91"/>
        <v>#DIV/0!</v>
      </c>
      <c r="AN140" s="2" t="e">
        <f t="shared" si="92"/>
        <v>#DIV/0!</v>
      </c>
      <c r="AO140" s="2" t="e">
        <f t="shared" si="93"/>
        <v>#DIV/0!</v>
      </c>
      <c r="AP140" s="2" t="e">
        <f t="shared" si="94"/>
        <v>#DIV/0!</v>
      </c>
      <c r="AQ140" s="2" t="e">
        <f t="shared" si="95"/>
        <v>#DIV/0!</v>
      </c>
      <c r="AR140" s="3"/>
      <c r="AS140" s="3"/>
      <c r="AT140" s="3"/>
      <c r="AV140" s="75" t="e">
        <f t="shared" si="70"/>
        <v>#DIV/0!</v>
      </c>
      <c r="AW140" s="68" t="e">
        <f t="shared" si="71"/>
        <v>#DIV/0!</v>
      </c>
      <c r="AX140" s="68" t="e">
        <f t="shared" si="72"/>
        <v>#DIV/0!</v>
      </c>
      <c r="AY140" s="68" t="e">
        <f t="shared" si="73"/>
        <v>#DIV/0!</v>
      </c>
      <c r="AZ140" s="69" t="e">
        <f t="shared" si="74"/>
        <v>#DIV/0!</v>
      </c>
      <c r="BB140" s="11" t="e">
        <f>+AV140*#REF!</f>
        <v>#DIV/0!</v>
      </c>
      <c r="BC140" s="11" t="e">
        <f>+AW140*#REF!</f>
        <v>#DIV/0!</v>
      </c>
      <c r="BD140" s="11" t="e">
        <f>+AX140*#REF!</f>
        <v>#DIV/0!</v>
      </c>
      <c r="BE140" s="11" t="e">
        <f>+AY140*#REF!</f>
        <v>#DIV/0!</v>
      </c>
      <c r="BF140" s="11" t="e">
        <f>+AZ140*#REF!</f>
        <v>#DIV/0!</v>
      </c>
      <c r="BH140" s="11" t="e">
        <f t="shared" si="89"/>
        <v>#DIV/0!</v>
      </c>
      <c r="BI140" s="11" t="e">
        <f t="shared" si="90"/>
        <v>#DIV/0!</v>
      </c>
    </row>
    <row r="141" spans="2:61" hidden="1">
      <c r="B141" s="12">
        <v>120</v>
      </c>
      <c r="C141" s="36"/>
      <c r="D141" s="36"/>
      <c r="E141" s="13"/>
      <c r="F141" s="9"/>
      <c r="G141" s="10" t="e">
        <f>+#REF!*F141</f>
        <v>#REF!</v>
      </c>
      <c r="H141" s="9"/>
      <c r="I141" s="10" t="e">
        <f>+#REF!*H141</f>
        <v>#REF!</v>
      </c>
      <c r="J141" s="9"/>
      <c r="K141" s="10" t="e">
        <f>+#REF!*J141</f>
        <v>#REF!</v>
      </c>
      <c r="L141" s="10"/>
      <c r="M141" s="10">
        <f t="shared" si="75"/>
        <v>0</v>
      </c>
      <c r="N141" s="9"/>
      <c r="O141" s="10">
        <f t="shared" si="76"/>
        <v>0</v>
      </c>
      <c r="P141" s="98"/>
      <c r="Q141" s="98"/>
      <c r="R141" s="98"/>
      <c r="S141" s="98"/>
      <c r="T141" s="98"/>
      <c r="U141" s="98"/>
      <c r="W141" s="1">
        <f t="shared" si="96"/>
        <v>0</v>
      </c>
      <c r="X141" s="1">
        <f t="shared" si="97"/>
        <v>0</v>
      </c>
      <c r="Y141" s="1">
        <f t="shared" si="98"/>
        <v>0</v>
      </c>
      <c r="Z141" s="1">
        <f t="shared" si="77"/>
        <v>0</v>
      </c>
      <c r="AA141" s="1">
        <f t="shared" si="78"/>
        <v>0</v>
      </c>
      <c r="AB141" s="103"/>
      <c r="AC141" s="103"/>
      <c r="AD141" s="103"/>
      <c r="AE141" s="3"/>
      <c r="AF141" s="1">
        <f t="array" ref="AF141">+MIN(IF(W141:AA141&gt;0,W141:AA141))</f>
        <v>0</v>
      </c>
      <c r="AG141" s="1">
        <f t="array" ref="AG141">MAX(IF(W141:AA141&gt;0,W141:AA141))</f>
        <v>0</v>
      </c>
      <c r="AH141" s="2" t="e">
        <f t="array" ref="AH141">AVERAGE(IF(W141:AA141&gt;0,W141:AA141))</f>
        <v>#DIV/0!</v>
      </c>
      <c r="AI141" s="2" t="e">
        <f t="array" ref="AI141">STDEVA(IF(W141:AA141&gt;0,W141:AA141))</f>
        <v>#DIV/0!</v>
      </c>
      <c r="AJ141" s="2" t="e">
        <f t="shared" si="79"/>
        <v>#DIV/0!</v>
      </c>
      <c r="AK141" s="2" t="e">
        <f t="shared" si="80"/>
        <v>#DIV/0!</v>
      </c>
      <c r="AL141" s="3"/>
      <c r="AM141" s="2" t="e">
        <f t="shared" si="91"/>
        <v>#DIV/0!</v>
      </c>
      <c r="AN141" s="2" t="e">
        <f t="shared" si="92"/>
        <v>#DIV/0!</v>
      </c>
      <c r="AO141" s="2" t="e">
        <f t="shared" si="93"/>
        <v>#DIV/0!</v>
      </c>
      <c r="AP141" s="2" t="e">
        <f t="shared" si="94"/>
        <v>#DIV/0!</v>
      </c>
      <c r="AQ141" s="2" t="e">
        <f t="shared" si="95"/>
        <v>#DIV/0!</v>
      </c>
      <c r="AR141" s="3"/>
      <c r="AS141" s="3"/>
      <c r="AT141" s="3"/>
      <c r="AV141" s="75" t="e">
        <f t="shared" si="70"/>
        <v>#DIV/0!</v>
      </c>
      <c r="AW141" s="68" t="e">
        <f t="shared" si="71"/>
        <v>#DIV/0!</v>
      </c>
      <c r="AX141" s="68" t="e">
        <f t="shared" si="72"/>
        <v>#DIV/0!</v>
      </c>
      <c r="AY141" s="68" t="e">
        <f t="shared" si="73"/>
        <v>#DIV/0!</v>
      </c>
      <c r="AZ141" s="69" t="e">
        <f t="shared" si="74"/>
        <v>#DIV/0!</v>
      </c>
      <c r="BB141" s="11" t="e">
        <f>+AV141*#REF!</f>
        <v>#DIV/0!</v>
      </c>
      <c r="BC141" s="11" t="e">
        <f>+AW141*#REF!</f>
        <v>#DIV/0!</v>
      </c>
      <c r="BD141" s="11" t="e">
        <f>+AX141*#REF!</f>
        <v>#DIV/0!</v>
      </c>
      <c r="BE141" s="11" t="e">
        <f>+AY141*#REF!</f>
        <v>#DIV/0!</v>
      </c>
      <c r="BF141" s="11" t="e">
        <f>+AZ141*#REF!</f>
        <v>#DIV/0!</v>
      </c>
      <c r="BH141" s="11" t="e">
        <f t="shared" si="89"/>
        <v>#DIV/0!</v>
      </c>
      <c r="BI141" s="11" t="e">
        <f t="shared" si="90"/>
        <v>#DIV/0!</v>
      </c>
    </row>
    <row r="142" spans="2:61" hidden="1">
      <c r="B142" s="12">
        <v>121</v>
      </c>
      <c r="C142" s="35"/>
      <c r="D142" s="35"/>
      <c r="E142" s="13"/>
      <c r="F142" s="9"/>
      <c r="G142" s="10" t="e">
        <f>+#REF!*F142</f>
        <v>#REF!</v>
      </c>
      <c r="H142" s="9"/>
      <c r="I142" s="10" t="e">
        <f>+#REF!*H142</f>
        <v>#REF!</v>
      </c>
      <c r="J142" s="9"/>
      <c r="K142" s="10" t="e">
        <f>+#REF!*J142</f>
        <v>#REF!</v>
      </c>
      <c r="L142" s="10"/>
      <c r="M142" s="10">
        <f t="shared" si="75"/>
        <v>0</v>
      </c>
      <c r="N142" s="9"/>
      <c r="O142" s="10">
        <f t="shared" si="76"/>
        <v>0</v>
      </c>
      <c r="P142" s="98"/>
      <c r="Q142" s="98"/>
      <c r="R142" s="98"/>
      <c r="S142" s="98"/>
      <c r="T142" s="98"/>
      <c r="U142" s="98"/>
      <c r="W142" s="1">
        <f t="shared" si="96"/>
        <v>0</v>
      </c>
      <c r="X142" s="1">
        <f t="shared" si="97"/>
        <v>0</v>
      </c>
      <c r="Y142" s="1">
        <f t="shared" si="98"/>
        <v>0</v>
      </c>
      <c r="Z142" s="1">
        <f t="shared" si="77"/>
        <v>0</v>
      </c>
      <c r="AA142" s="1">
        <f t="shared" si="78"/>
        <v>0</v>
      </c>
      <c r="AB142" s="103"/>
      <c r="AC142" s="103"/>
      <c r="AD142" s="103"/>
      <c r="AE142" s="3"/>
      <c r="AF142" s="1">
        <f t="array" ref="AF142">+MIN(IF(W142:AA142&gt;0,W142:AA142))</f>
        <v>0</v>
      </c>
      <c r="AG142" s="1">
        <f t="array" ref="AG142">MAX(IF(W142:AA142&gt;0,W142:AA142))</f>
        <v>0</v>
      </c>
      <c r="AH142" s="2" t="e">
        <f t="array" ref="AH142">AVERAGE(IF(W142:AA142&gt;0,W142:AA142))</f>
        <v>#DIV/0!</v>
      </c>
      <c r="AI142" s="2" t="e">
        <f t="array" ref="AI142">STDEVA(IF(W142:AA142&gt;0,W142:AA142))</f>
        <v>#DIV/0!</v>
      </c>
      <c r="AJ142" s="2" t="e">
        <f t="shared" si="79"/>
        <v>#DIV/0!</v>
      </c>
      <c r="AK142" s="2" t="e">
        <f t="shared" si="80"/>
        <v>#DIV/0!</v>
      </c>
      <c r="AL142" s="3"/>
      <c r="AM142" s="2" t="e">
        <f t="shared" si="91"/>
        <v>#DIV/0!</v>
      </c>
      <c r="AN142" s="2" t="e">
        <f t="shared" si="92"/>
        <v>#DIV/0!</v>
      </c>
      <c r="AO142" s="2" t="e">
        <f t="shared" si="93"/>
        <v>#DIV/0!</v>
      </c>
      <c r="AP142" s="2" t="e">
        <f t="shared" si="94"/>
        <v>#DIV/0!</v>
      </c>
      <c r="AQ142" s="2" t="e">
        <f t="shared" si="95"/>
        <v>#DIV/0!</v>
      </c>
      <c r="AR142" s="3"/>
      <c r="AS142" s="3"/>
      <c r="AT142" s="3"/>
      <c r="AV142" s="75" t="e">
        <f t="shared" si="70"/>
        <v>#DIV/0!</v>
      </c>
      <c r="AW142" s="68" t="e">
        <f t="shared" si="71"/>
        <v>#DIV/0!</v>
      </c>
      <c r="AX142" s="68" t="e">
        <f t="shared" si="72"/>
        <v>#DIV/0!</v>
      </c>
      <c r="AY142" s="68" t="e">
        <f t="shared" si="73"/>
        <v>#DIV/0!</v>
      </c>
      <c r="AZ142" s="69" t="e">
        <f t="shared" si="74"/>
        <v>#DIV/0!</v>
      </c>
      <c r="BB142" s="11" t="e">
        <f>+AV142*#REF!</f>
        <v>#DIV/0!</v>
      </c>
      <c r="BC142" s="11" t="e">
        <f>+AW142*#REF!</f>
        <v>#DIV/0!</v>
      </c>
      <c r="BD142" s="11" t="e">
        <f>+AX142*#REF!</f>
        <v>#DIV/0!</v>
      </c>
      <c r="BE142" s="11" t="e">
        <f>+AY142*#REF!</f>
        <v>#DIV/0!</v>
      </c>
      <c r="BF142" s="11" t="e">
        <f>+AZ142*#REF!</f>
        <v>#DIV/0!</v>
      </c>
      <c r="BH142" s="11" t="e">
        <f t="shared" si="89"/>
        <v>#DIV/0!</v>
      </c>
      <c r="BI142" s="11" t="e">
        <f t="shared" si="90"/>
        <v>#DIV/0!</v>
      </c>
    </row>
    <row r="143" spans="2:61" hidden="1">
      <c r="B143" s="12">
        <v>122</v>
      </c>
      <c r="C143" s="35"/>
      <c r="D143" s="35"/>
      <c r="E143" s="13"/>
      <c r="F143" s="9"/>
      <c r="G143" s="10" t="e">
        <f>+#REF!*F143</f>
        <v>#REF!</v>
      </c>
      <c r="H143" s="9"/>
      <c r="I143" s="10" t="e">
        <f>+#REF!*H143</f>
        <v>#REF!</v>
      </c>
      <c r="J143" s="9"/>
      <c r="K143" s="10" t="e">
        <f>+#REF!*J143</f>
        <v>#REF!</v>
      </c>
      <c r="L143" s="10"/>
      <c r="M143" s="10">
        <f t="shared" si="75"/>
        <v>0</v>
      </c>
      <c r="N143" s="9"/>
      <c r="O143" s="10">
        <f t="shared" si="76"/>
        <v>0</v>
      </c>
      <c r="P143" s="98"/>
      <c r="Q143" s="98"/>
      <c r="R143" s="98"/>
      <c r="S143" s="98"/>
      <c r="T143" s="98"/>
      <c r="U143" s="98"/>
      <c r="W143" s="1">
        <f t="shared" si="96"/>
        <v>0</v>
      </c>
      <c r="X143" s="1">
        <f t="shared" si="97"/>
        <v>0</v>
      </c>
      <c r="Y143" s="1">
        <f t="shared" si="98"/>
        <v>0</v>
      </c>
      <c r="Z143" s="1">
        <f t="shared" si="77"/>
        <v>0</v>
      </c>
      <c r="AA143" s="1">
        <f t="shared" si="78"/>
        <v>0</v>
      </c>
      <c r="AB143" s="103"/>
      <c r="AC143" s="103"/>
      <c r="AD143" s="103"/>
      <c r="AE143" s="3"/>
      <c r="AF143" s="1">
        <f t="array" ref="AF143">+MIN(IF(W143:AA143&gt;0,W143:AA143))</f>
        <v>0</v>
      </c>
      <c r="AG143" s="1">
        <f t="array" ref="AG143">MAX(IF(W143:AA143&gt;0,W143:AA143))</f>
        <v>0</v>
      </c>
      <c r="AH143" s="2" t="e">
        <f t="array" ref="AH143">AVERAGE(IF(W143:AA143&gt;0,W143:AA143))</f>
        <v>#DIV/0!</v>
      </c>
      <c r="AI143" s="2" t="e">
        <f t="array" ref="AI143">STDEVA(IF(W143:AA143&gt;0,W143:AA143))</f>
        <v>#DIV/0!</v>
      </c>
      <c r="AJ143" s="2" t="e">
        <f t="shared" si="79"/>
        <v>#DIV/0!</v>
      </c>
      <c r="AK143" s="2" t="e">
        <f t="shared" si="80"/>
        <v>#DIV/0!</v>
      </c>
      <c r="AL143" s="3"/>
      <c r="AM143" s="2" t="e">
        <f t="shared" si="91"/>
        <v>#DIV/0!</v>
      </c>
      <c r="AN143" s="2" t="e">
        <f t="shared" si="92"/>
        <v>#DIV/0!</v>
      </c>
      <c r="AO143" s="2" t="e">
        <f t="shared" si="93"/>
        <v>#DIV/0!</v>
      </c>
      <c r="AP143" s="2" t="e">
        <f t="shared" si="94"/>
        <v>#DIV/0!</v>
      </c>
      <c r="AQ143" s="2" t="e">
        <f t="shared" si="95"/>
        <v>#DIV/0!</v>
      </c>
      <c r="AR143" s="3"/>
      <c r="AS143" s="3"/>
      <c r="AT143" s="3"/>
      <c r="AV143" s="75" t="e">
        <f t="shared" si="70"/>
        <v>#DIV/0!</v>
      </c>
      <c r="AW143" s="68" t="e">
        <f t="shared" si="71"/>
        <v>#DIV/0!</v>
      </c>
      <c r="AX143" s="68" t="e">
        <f t="shared" si="72"/>
        <v>#DIV/0!</v>
      </c>
      <c r="AY143" s="68" t="e">
        <f t="shared" si="73"/>
        <v>#DIV/0!</v>
      </c>
      <c r="AZ143" s="69" t="e">
        <f t="shared" si="74"/>
        <v>#DIV/0!</v>
      </c>
      <c r="BB143" s="11" t="e">
        <f>+AV143*#REF!</f>
        <v>#DIV/0!</v>
      </c>
      <c r="BC143" s="11" t="e">
        <f>+AW143*#REF!</f>
        <v>#DIV/0!</v>
      </c>
      <c r="BD143" s="11" t="e">
        <f>+AX143*#REF!</f>
        <v>#DIV/0!</v>
      </c>
      <c r="BE143" s="11" t="e">
        <f>+AY143*#REF!</f>
        <v>#DIV/0!</v>
      </c>
      <c r="BF143" s="11" t="e">
        <f>+AZ143*#REF!</f>
        <v>#DIV/0!</v>
      </c>
      <c r="BH143" s="11" t="e">
        <f t="shared" si="89"/>
        <v>#DIV/0!</v>
      </c>
      <c r="BI143" s="11" t="e">
        <f t="shared" si="90"/>
        <v>#DIV/0!</v>
      </c>
    </row>
    <row r="144" spans="2:61" hidden="1">
      <c r="B144" s="12">
        <v>123</v>
      </c>
      <c r="C144" s="35"/>
      <c r="D144" s="35"/>
      <c r="E144" s="13"/>
      <c r="F144" s="9"/>
      <c r="G144" s="10" t="e">
        <f>+#REF!*F144</f>
        <v>#REF!</v>
      </c>
      <c r="H144" s="9"/>
      <c r="I144" s="10" t="e">
        <f>+#REF!*H144</f>
        <v>#REF!</v>
      </c>
      <c r="J144" s="9"/>
      <c r="K144" s="10" t="e">
        <f>+#REF!*J144</f>
        <v>#REF!</v>
      </c>
      <c r="L144" s="10"/>
      <c r="M144" s="10">
        <f t="shared" si="75"/>
        <v>0</v>
      </c>
      <c r="N144" s="9"/>
      <c r="O144" s="10">
        <f t="shared" si="76"/>
        <v>0</v>
      </c>
      <c r="P144" s="98"/>
      <c r="Q144" s="98"/>
      <c r="R144" s="98"/>
      <c r="S144" s="98"/>
      <c r="T144" s="98"/>
      <c r="U144" s="98"/>
      <c r="W144" s="1">
        <f t="shared" si="96"/>
        <v>0</v>
      </c>
      <c r="X144" s="1">
        <f t="shared" si="97"/>
        <v>0</v>
      </c>
      <c r="Y144" s="1">
        <f t="shared" si="98"/>
        <v>0</v>
      </c>
      <c r="Z144" s="1">
        <f t="shared" si="77"/>
        <v>0</v>
      </c>
      <c r="AA144" s="1">
        <f t="shared" si="78"/>
        <v>0</v>
      </c>
      <c r="AB144" s="103"/>
      <c r="AC144" s="103"/>
      <c r="AD144" s="103"/>
      <c r="AE144" s="3"/>
      <c r="AF144" s="1">
        <f t="array" ref="AF144">+MIN(IF(W144:AA144&gt;0,W144:AA144))</f>
        <v>0</v>
      </c>
      <c r="AG144" s="1">
        <f t="array" ref="AG144">MAX(IF(W144:AA144&gt;0,W144:AA144))</f>
        <v>0</v>
      </c>
      <c r="AH144" s="2" t="e">
        <f t="array" ref="AH144">AVERAGE(IF(W144:AA144&gt;0,W144:AA144))</f>
        <v>#DIV/0!</v>
      </c>
      <c r="AI144" s="2" t="e">
        <f t="array" ref="AI144">STDEVA(IF(W144:AA144&gt;0,W144:AA144))</f>
        <v>#DIV/0!</v>
      </c>
      <c r="AJ144" s="2" t="e">
        <f t="shared" si="79"/>
        <v>#DIV/0!</v>
      </c>
      <c r="AK144" s="2" t="e">
        <f t="shared" si="80"/>
        <v>#DIV/0!</v>
      </c>
      <c r="AL144" s="3"/>
      <c r="AM144" s="2" t="e">
        <f t="shared" si="91"/>
        <v>#DIV/0!</v>
      </c>
      <c r="AN144" s="2" t="e">
        <f t="shared" si="92"/>
        <v>#DIV/0!</v>
      </c>
      <c r="AO144" s="2" t="e">
        <f t="shared" si="93"/>
        <v>#DIV/0!</v>
      </c>
      <c r="AP144" s="2" t="e">
        <f t="shared" si="94"/>
        <v>#DIV/0!</v>
      </c>
      <c r="AQ144" s="2" t="e">
        <f t="shared" si="95"/>
        <v>#DIV/0!</v>
      </c>
      <c r="AR144" s="3"/>
      <c r="AS144" s="3"/>
      <c r="AT144" s="3"/>
      <c r="AV144" s="75" t="e">
        <f t="shared" ref="AV144:AV162" si="99">AVERAGE(AM144:AT144)</f>
        <v>#DIV/0!</v>
      </c>
      <c r="AW144" s="68" t="e">
        <f t="shared" ref="AW144:AW162" si="100">MEDIAN(AM144:AT144)</f>
        <v>#DIV/0!</v>
      </c>
      <c r="AX144" s="68" t="e">
        <f t="shared" ref="AX144:AX162" si="101">GEOMEAN(AM144:AT144)</f>
        <v>#DIV/0!</v>
      </c>
      <c r="AY144" s="68" t="e">
        <f t="shared" ref="AY144:AY162" si="102">TRIMMEAN(AM144:AT144,$AY$9)</f>
        <v>#DIV/0!</v>
      </c>
      <c r="AZ144" s="69" t="e">
        <f t="shared" ref="AZ144:AZ162" si="103">HARMEAN(AM144:AT144)</f>
        <v>#DIV/0!</v>
      </c>
      <c r="BB144" s="11" t="e">
        <f>+AV144*#REF!</f>
        <v>#DIV/0!</v>
      </c>
      <c r="BC144" s="11" t="e">
        <f>+AW144*#REF!</f>
        <v>#DIV/0!</v>
      </c>
      <c r="BD144" s="11" t="e">
        <f>+AX144*#REF!</f>
        <v>#DIV/0!</v>
      </c>
      <c r="BE144" s="11" t="e">
        <f>+AY144*#REF!</f>
        <v>#DIV/0!</v>
      </c>
      <c r="BF144" s="11" t="e">
        <f>+AZ144*#REF!</f>
        <v>#DIV/0!</v>
      </c>
      <c r="BH144" s="11" t="e">
        <f t="shared" si="89"/>
        <v>#DIV/0!</v>
      </c>
      <c r="BI144" s="11" t="e">
        <f t="shared" si="90"/>
        <v>#DIV/0!</v>
      </c>
    </row>
    <row r="145" spans="2:61" hidden="1">
      <c r="B145" s="12">
        <v>124</v>
      </c>
      <c r="C145" s="35"/>
      <c r="D145" s="35"/>
      <c r="E145" s="13"/>
      <c r="F145" s="9"/>
      <c r="G145" s="10" t="e">
        <f>+#REF!*F145</f>
        <v>#REF!</v>
      </c>
      <c r="H145" s="9"/>
      <c r="I145" s="10" t="e">
        <f>+#REF!*H145</f>
        <v>#REF!</v>
      </c>
      <c r="J145" s="9"/>
      <c r="K145" s="10" t="e">
        <f>+#REF!*J145</f>
        <v>#REF!</v>
      </c>
      <c r="L145" s="10"/>
      <c r="M145" s="10">
        <f t="shared" si="75"/>
        <v>0</v>
      </c>
      <c r="N145" s="9"/>
      <c r="O145" s="10">
        <f t="shared" si="76"/>
        <v>0</v>
      </c>
      <c r="P145" s="98"/>
      <c r="Q145" s="98"/>
      <c r="R145" s="98"/>
      <c r="S145" s="98"/>
      <c r="T145" s="98"/>
      <c r="U145" s="98"/>
      <c r="W145" s="1">
        <f t="shared" si="96"/>
        <v>0</v>
      </c>
      <c r="X145" s="1">
        <f t="shared" si="97"/>
        <v>0</v>
      </c>
      <c r="Y145" s="1">
        <f t="shared" si="98"/>
        <v>0</v>
      </c>
      <c r="Z145" s="1">
        <f t="shared" si="77"/>
        <v>0</v>
      </c>
      <c r="AA145" s="1">
        <f t="shared" si="78"/>
        <v>0</v>
      </c>
      <c r="AB145" s="103"/>
      <c r="AC145" s="103"/>
      <c r="AD145" s="103"/>
      <c r="AE145" s="3"/>
      <c r="AF145" s="1">
        <f t="array" ref="AF145">+MIN(IF(W145:AA145&gt;0,W145:AA145))</f>
        <v>0</v>
      </c>
      <c r="AG145" s="1">
        <f t="array" ref="AG145">MAX(IF(W145:AA145&gt;0,W145:AA145))</f>
        <v>0</v>
      </c>
      <c r="AH145" s="2" t="e">
        <f t="array" ref="AH145">AVERAGE(IF(W145:AA145&gt;0,W145:AA145))</f>
        <v>#DIV/0!</v>
      </c>
      <c r="AI145" s="2" t="e">
        <f t="array" ref="AI145">STDEVA(IF(W145:AA145&gt;0,W145:AA145))</f>
        <v>#DIV/0!</v>
      </c>
      <c r="AJ145" s="2" t="e">
        <f t="shared" si="79"/>
        <v>#DIV/0!</v>
      </c>
      <c r="AK145" s="2" t="e">
        <f t="shared" si="80"/>
        <v>#DIV/0!</v>
      </c>
      <c r="AL145" s="3"/>
      <c r="AM145" s="2" t="e">
        <f t="shared" si="91"/>
        <v>#DIV/0!</v>
      </c>
      <c r="AN145" s="2" t="e">
        <f t="shared" si="92"/>
        <v>#DIV/0!</v>
      </c>
      <c r="AO145" s="2" t="e">
        <f t="shared" si="93"/>
        <v>#DIV/0!</v>
      </c>
      <c r="AP145" s="2" t="e">
        <f t="shared" si="94"/>
        <v>#DIV/0!</v>
      </c>
      <c r="AQ145" s="2" t="e">
        <f t="shared" si="95"/>
        <v>#DIV/0!</v>
      </c>
      <c r="AR145" s="3"/>
      <c r="AS145" s="3"/>
      <c r="AT145" s="3"/>
      <c r="AV145" s="75" t="e">
        <f t="shared" si="99"/>
        <v>#DIV/0!</v>
      </c>
      <c r="AW145" s="68" t="e">
        <f t="shared" si="100"/>
        <v>#DIV/0!</v>
      </c>
      <c r="AX145" s="68" t="e">
        <f t="shared" si="101"/>
        <v>#DIV/0!</v>
      </c>
      <c r="AY145" s="68" t="e">
        <f t="shared" si="102"/>
        <v>#DIV/0!</v>
      </c>
      <c r="AZ145" s="69" t="e">
        <f t="shared" si="103"/>
        <v>#DIV/0!</v>
      </c>
      <c r="BB145" s="11" t="e">
        <f>+AV145*#REF!</f>
        <v>#DIV/0!</v>
      </c>
      <c r="BC145" s="11" t="e">
        <f>+AW145*#REF!</f>
        <v>#DIV/0!</v>
      </c>
      <c r="BD145" s="11" t="e">
        <f>+AX145*#REF!</f>
        <v>#DIV/0!</v>
      </c>
      <c r="BE145" s="11" t="e">
        <f>+AY145*#REF!</f>
        <v>#DIV/0!</v>
      </c>
      <c r="BF145" s="11" t="e">
        <f>+AZ145*#REF!</f>
        <v>#DIV/0!</v>
      </c>
      <c r="BH145" s="11" t="e">
        <f t="shared" si="89"/>
        <v>#DIV/0!</v>
      </c>
      <c r="BI145" s="11" t="e">
        <f t="shared" si="90"/>
        <v>#DIV/0!</v>
      </c>
    </row>
    <row r="146" spans="2:61" hidden="1">
      <c r="B146" s="12">
        <v>125</v>
      </c>
      <c r="C146" s="35"/>
      <c r="D146" s="35"/>
      <c r="E146" s="13"/>
      <c r="F146" s="9"/>
      <c r="G146" s="10" t="e">
        <f>+#REF!*F146</f>
        <v>#REF!</v>
      </c>
      <c r="H146" s="9"/>
      <c r="I146" s="10" t="e">
        <f>+#REF!*H146</f>
        <v>#REF!</v>
      </c>
      <c r="J146" s="9"/>
      <c r="K146" s="10" t="e">
        <f>+#REF!*J146</f>
        <v>#REF!</v>
      </c>
      <c r="L146" s="10"/>
      <c r="M146" s="10">
        <f t="shared" si="75"/>
        <v>0</v>
      </c>
      <c r="N146" s="9"/>
      <c r="O146" s="10">
        <f t="shared" si="76"/>
        <v>0</v>
      </c>
      <c r="P146" s="98"/>
      <c r="Q146" s="98"/>
      <c r="R146" s="98"/>
      <c r="S146" s="98"/>
      <c r="T146" s="98"/>
      <c r="U146" s="98"/>
      <c r="W146" s="1">
        <f t="shared" si="96"/>
        <v>0</v>
      </c>
      <c r="X146" s="1">
        <f t="shared" si="97"/>
        <v>0</v>
      </c>
      <c r="Y146" s="1">
        <f t="shared" si="98"/>
        <v>0</v>
      </c>
      <c r="Z146" s="1">
        <f t="shared" si="77"/>
        <v>0</v>
      </c>
      <c r="AA146" s="1">
        <f t="shared" si="78"/>
        <v>0</v>
      </c>
      <c r="AB146" s="103"/>
      <c r="AC146" s="103"/>
      <c r="AD146" s="103"/>
      <c r="AE146" s="3"/>
      <c r="AF146" s="1">
        <f t="array" ref="AF146">+MIN(IF(W146:AA146&gt;0,W146:AA146))</f>
        <v>0</v>
      </c>
      <c r="AG146" s="1">
        <f t="array" ref="AG146">MAX(IF(W146:AA146&gt;0,W146:AA146))</f>
        <v>0</v>
      </c>
      <c r="AH146" s="2" t="e">
        <f t="array" ref="AH146">AVERAGE(IF(W146:AA146&gt;0,W146:AA146))</f>
        <v>#DIV/0!</v>
      </c>
      <c r="AI146" s="2" t="e">
        <f t="array" ref="AI146">STDEVA(IF(W146:AA146&gt;0,W146:AA146))</f>
        <v>#DIV/0!</v>
      </c>
      <c r="AJ146" s="2" t="e">
        <f t="shared" si="79"/>
        <v>#DIV/0!</v>
      </c>
      <c r="AK146" s="2" t="e">
        <f t="shared" si="80"/>
        <v>#DIV/0!</v>
      </c>
      <c r="AL146" s="3"/>
      <c r="AM146" s="2" t="e">
        <f t="shared" si="91"/>
        <v>#DIV/0!</v>
      </c>
      <c r="AN146" s="2" t="e">
        <f t="shared" si="92"/>
        <v>#DIV/0!</v>
      </c>
      <c r="AO146" s="2" t="e">
        <f t="shared" si="93"/>
        <v>#DIV/0!</v>
      </c>
      <c r="AP146" s="2" t="e">
        <f t="shared" si="94"/>
        <v>#DIV/0!</v>
      </c>
      <c r="AQ146" s="2" t="e">
        <f t="shared" si="95"/>
        <v>#DIV/0!</v>
      </c>
      <c r="AR146" s="3"/>
      <c r="AS146" s="3"/>
      <c r="AT146" s="3"/>
      <c r="AV146" s="75" t="e">
        <f t="shared" si="99"/>
        <v>#DIV/0!</v>
      </c>
      <c r="AW146" s="68" t="e">
        <f t="shared" si="100"/>
        <v>#DIV/0!</v>
      </c>
      <c r="AX146" s="68" t="e">
        <f t="shared" si="101"/>
        <v>#DIV/0!</v>
      </c>
      <c r="AY146" s="68" t="e">
        <f t="shared" si="102"/>
        <v>#DIV/0!</v>
      </c>
      <c r="AZ146" s="69" t="e">
        <f t="shared" si="103"/>
        <v>#DIV/0!</v>
      </c>
      <c r="BB146" s="11" t="e">
        <f>+AV146*#REF!</f>
        <v>#DIV/0!</v>
      </c>
      <c r="BC146" s="11" t="e">
        <f>+AW146*#REF!</f>
        <v>#DIV/0!</v>
      </c>
      <c r="BD146" s="11" t="e">
        <f>+AX146*#REF!</f>
        <v>#DIV/0!</v>
      </c>
      <c r="BE146" s="11" t="e">
        <f>+AY146*#REF!</f>
        <v>#DIV/0!</v>
      </c>
      <c r="BF146" s="11" t="e">
        <f>+AZ146*#REF!</f>
        <v>#DIV/0!</v>
      </c>
      <c r="BH146" s="11" t="e">
        <f t="shared" si="89"/>
        <v>#DIV/0!</v>
      </c>
      <c r="BI146" s="11" t="e">
        <f t="shared" si="90"/>
        <v>#DIV/0!</v>
      </c>
    </row>
    <row r="147" spans="2:61" hidden="1">
      <c r="B147" s="12">
        <v>126</v>
      </c>
      <c r="C147" s="36"/>
      <c r="D147" s="36"/>
      <c r="E147" s="13"/>
      <c r="F147" s="9"/>
      <c r="G147" s="10" t="e">
        <f>+#REF!*F147</f>
        <v>#REF!</v>
      </c>
      <c r="H147" s="9"/>
      <c r="I147" s="10" t="e">
        <f>+#REF!*H147</f>
        <v>#REF!</v>
      </c>
      <c r="J147" s="9"/>
      <c r="K147" s="10" t="e">
        <f>+#REF!*J147</f>
        <v>#REF!</v>
      </c>
      <c r="L147" s="10"/>
      <c r="M147" s="10">
        <f t="shared" si="75"/>
        <v>0</v>
      </c>
      <c r="N147" s="9"/>
      <c r="O147" s="10">
        <f t="shared" si="76"/>
        <v>0</v>
      </c>
      <c r="P147" s="98"/>
      <c r="Q147" s="98"/>
      <c r="R147" s="98"/>
      <c r="S147" s="98"/>
      <c r="T147" s="98"/>
      <c r="U147" s="98"/>
      <c r="W147" s="1">
        <f t="shared" si="96"/>
        <v>0</v>
      </c>
      <c r="X147" s="1">
        <f t="shared" si="97"/>
        <v>0</v>
      </c>
      <c r="Y147" s="1">
        <f t="shared" si="98"/>
        <v>0</v>
      </c>
      <c r="Z147" s="1">
        <f t="shared" si="77"/>
        <v>0</v>
      </c>
      <c r="AA147" s="1">
        <f t="shared" si="78"/>
        <v>0</v>
      </c>
      <c r="AB147" s="103"/>
      <c r="AC147" s="103"/>
      <c r="AD147" s="103"/>
      <c r="AE147" s="3"/>
      <c r="AF147" s="1">
        <f t="array" ref="AF147">+MIN(IF(W147:AA147&gt;0,W147:AA147))</f>
        <v>0</v>
      </c>
      <c r="AG147" s="1">
        <f t="array" ref="AG147">MAX(IF(W147:AA147&gt;0,W147:AA147))</f>
        <v>0</v>
      </c>
      <c r="AH147" s="2" t="e">
        <f t="array" ref="AH147">AVERAGE(IF(W147:AA147&gt;0,W147:AA147))</f>
        <v>#DIV/0!</v>
      </c>
      <c r="AI147" s="2" t="e">
        <f t="array" ref="AI147">STDEVA(IF(W147:AA147&gt;0,W147:AA147))</f>
        <v>#DIV/0!</v>
      </c>
      <c r="AJ147" s="2" t="e">
        <f t="shared" si="79"/>
        <v>#DIV/0!</v>
      </c>
      <c r="AK147" s="2" t="e">
        <f t="shared" si="80"/>
        <v>#DIV/0!</v>
      </c>
      <c r="AL147" s="3"/>
      <c r="AM147" s="2" t="e">
        <f t="shared" si="91"/>
        <v>#DIV/0!</v>
      </c>
      <c r="AN147" s="2" t="e">
        <f t="shared" si="92"/>
        <v>#DIV/0!</v>
      </c>
      <c r="AO147" s="2" t="e">
        <f t="shared" si="93"/>
        <v>#DIV/0!</v>
      </c>
      <c r="AP147" s="2" t="e">
        <f t="shared" si="94"/>
        <v>#DIV/0!</v>
      </c>
      <c r="AQ147" s="2" t="e">
        <f t="shared" si="95"/>
        <v>#DIV/0!</v>
      </c>
      <c r="AR147" s="3"/>
      <c r="AS147" s="3"/>
      <c r="AT147" s="3"/>
      <c r="AV147" s="75" t="e">
        <f t="shared" si="99"/>
        <v>#DIV/0!</v>
      </c>
      <c r="AW147" s="68" t="e">
        <f t="shared" si="100"/>
        <v>#DIV/0!</v>
      </c>
      <c r="AX147" s="68" t="e">
        <f t="shared" si="101"/>
        <v>#DIV/0!</v>
      </c>
      <c r="AY147" s="68" t="e">
        <f t="shared" si="102"/>
        <v>#DIV/0!</v>
      </c>
      <c r="AZ147" s="69" t="e">
        <f t="shared" si="103"/>
        <v>#DIV/0!</v>
      </c>
      <c r="BB147" s="11" t="e">
        <f>+AV147*#REF!</f>
        <v>#DIV/0!</v>
      </c>
      <c r="BC147" s="11" t="e">
        <f>+AW147*#REF!</f>
        <v>#DIV/0!</v>
      </c>
      <c r="BD147" s="11" t="e">
        <f>+AX147*#REF!</f>
        <v>#DIV/0!</v>
      </c>
      <c r="BE147" s="11" t="e">
        <f>+AY147*#REF!</f>
        <v>#DIV/0!</v>
      </c>
      <c r="BF147" s="11" t="e">
        <f>+AZ147*#REF!</f>
        <v>#DIV/0!</v>
      </c>
      <c r="BH147" s="11" t="e">
        <f t="shared" si="89"/>
        <v>#DIV/0!</v>
      </c>
      <c r="BI147" s="11" t="e">
        <f t="shared" si="90"/>
        <v>#DIV/0!</v>
      </c>
    </row>
    <row r="148" spans="2:61" hidden="1">
      <c r="B148" s="12">
        <v>127</v>
      </c>
      <c r="C148" s="36"/>
      <c r="D148" s="36"/>
      <c r="E148" s="13"/>
      <c r="F148" s="9"/>
      <c r="G148" s="10" t="e">
        <f>+#REF!*F148</f>
        <v>#REF!</v>
      </c>
      <c r="H148" s="9"/>
      <c r="I148" s="10" t="e">
        <f>+#REF!*H148</f>
        <v>#REF!</v>
      </c>
      <c r="J148" s="9"/>
      <c r="K148" s="10" t="e">
        <f>+#REF!*J148</f>
        <v>#REF!</v>
      </c>
      <c r="L148" s="10"/>
      <c r="M148" s="10">
        <f t="shared" si="75"/>
        <v>0</v>
      </c>
      <c r="N148" s="9"/>
      <c r="O148" s="10">
        <f t="shared" si="76"/>
        <v>0</v>
      </c>
      <c r="P148" s="98"/>
      <c r="Q148" s="98"/>
      <c r="R148" s="98"/>
      <c r="S148" s="98"/>
      <c r="T148" s="98"/>
      <c r="U148" s="98"/>
      <c r="W148" s="1">
        <f t="shared" si="96"/>
        <v>0</v>
      </c>
      <c r="X148" s="1">
        <f t="shared" si="97"/>
        <v>0</v>
      </c>
      <c r="Y148" s="1">
        <f t="shared" si="98"/>
        <v>0</v>
      </c>
      <c r="Z148" s="1">
        <f t="shared" si="77"/>
        <v>0</v>
      </c>
      <c r="AA148" s="1">
        <f t="shared" si="78"/>
        <v>0</v>
      </c>
      <c r="AB148" s="103"/>
      <c r="AC148" s="103"/>
      <c r="AD148" s="103"/>
      <c r="AE148" s="3"/>
      <c r="AF148" s="1">
        <f t="array" ref="AF148">+MIN(IF(W148:AA148&gt;0,W148:AA148))</f>
        <v>0</v>
      </c>
      <c r="AG148" s="1">
        <f t="array" ref="AG148">MAX(IF(W148:AA148&gt;0,W148:AA148))</f>
        <v>0</v>
      </c>
      <c r="AH148" s="2" t="e">
        <f t="array" ref="AH148">AVERAGE(IF(W148:AA148&gt;0,W148:AA148))</f>
        <v>#DIV/0!</v>
      </c>
      <c r="AI148" s="2" t="e">
        <f t="array" ref="AI148">STDEVA(IF(W148:AA148&gt;0,W148:AA148))</f>
        <v>#DIV/0!</v>
      </c>
      <c r="AJ148" s="2" t="e">
        <f t="shared" si="79"/>
        <v>#DIV/0!</v>
      </c>
      <c r="AK148" s="2" t="e">
        <f t="shared" si="80"/>
        <v>#DIV/0!</v>
      </c>
      <c r="AL148" s="3"/>
      <c r="AM148" s="2" t="e">
        <f t="shared" si="91"/>
        <v>#DIV/0!</v>
      </c>
      <c r="AN148" s="2" t="e">
        <f t="shared" si="92"/>
        <v>#DIV/0!</v>
      </c>
      <c r="AO148" s="2" t="e">
        <f t="shared" si="93"/>
        <v>#DIV/0!</v>
      </c>
      <c r="AP148" s="2" t="e">
        <f t="shared" si="94"/>
        <v>#DIV/0!</v>
      </c>
      <c r="AQ148" s="2" t="e">
        <f t="shared" si="95"/>
        <v>#DIV/0!</v>
      </c>
      <c r="AR148" s="3"/>
      <c r="AS148" s="3"/>
      <c r="AT148" s="3"/>
      <c r="AV148" s="75" t="e">
        <f t="shared" si="99"/>
        <v>#DIV/0!</v>
      </c>
      <c r="AW148" s="68" t="e">
        <f t="shared" si="100"/>
        <v>#DIV/0!</v>
      </c>
      <c r="AX148" s="68" t="e">
        <f t="shared" si="101"/>
        <v>#DIV/0!</v>
      </c>
      <c r="AY148" s="68" t="e">
        <f t="shared" si="102"/>
        <v>#DIV/0!</v>
      </c>
      <c r="AZ148" s="69" t="e">
        <f t="shared" si="103"/>
        <v>#DIV/0!</v>
      </c>
      <c r="BB148" s="11" t="e">
        <f>+AV148*#REF!</f>
        <v>#DIV/0!</v>
      </c>
      <c r="BC148" s="11" t="e">
        <f>+AW148*#REF!</f>
        <v>#DIV/0!</v>
      </c>
      <c r="BD148" s="11" t="e">
        <f>+AX148*#REF!</f>
        <v>#DIV/0!</v>
      </c>
      <c r="BE148" s="11" t="e">
        <f>+AY148*#REF!</f>
        <v>#DIV/0!</v>
      </c>
      <c r="BF148" s="11" t="e">
        <f>+AZ148*#REF!</f>
        <v>#DIV/0!</v>
      </c>
      <c r="BH148" s="11" t="e">
        <f t="shared" si="89"/>
        <v>#DIV/0!</v>
      </c>
      <c r="BI148" s="11" t="e">
        <f t="shared" si="90"/>
        <v>#DIV/0!</v>
      </c>
    </row>
    <row r="149" spans="2:61" hidden="1">
      <c r="B149" s="12">
        <v>128</v>
      </c>
      <c r="C149" s="36"/>
      <c r="D149" s="36"/>
      <c r="E149" s="13"/>
      <c r="F149" s="9"/>
      <c r="G149" s="10" t="e">
        <f>+#REF!*F149</f>
        <v>#REF!</v>
      </c>
      <c r="H149" s="9"/>
      <c r="I149" s="10" t="e">
        <f>+#REF!*H149</f>
        <v>#REF!</v>
      </c>
      <c r="J149" s="9"/>
      <c r="K149" s="10" t="e">
        <f>+#REF!*J149</f>
        <v>#REF!</v>
      </c>
      <c r="L149" s="10"/>
      <c r="M149" s="10">
        <f t="shared" si="75"/>
        <v>0</v>
      </c>
      <c r="N149" s="9"/>
      <c r="O149" s="10">
        <f t="shared" si="76"/>
        <v>0</v>
      </c>
      <c r="P149" s="98"/>
      <c r="Q149" s="98"/>
      <c r="R149" s="98"/>
      <c r="S149" s="98"/>
      <c r="T149" s="98"/>
      <c r="U149" s="98"/>
      <c r="W149" s="1">
        <f t="shared" si="96"/>
        <v>0</v>
      </c>
      <c r="X149" s="1">
        <f t="shared" si="97"/>
        <v>0</v>
      </c>
      <c r="Y149" s="1">
        <f t="shared" si="98"/>
        <v>0</v>
      </c>
      <c r="Z149" s="1">
        <f t="shared" si="77"/>
        <v>0</v>
      </c>
      <c r="AA149" s="1">
        <f t="shared" si="78"/>
        <v>0</v>
      </c>
      <c r="AB149" s="103"/>
      <c r="AC149" s="103"/>
      <c r="AD149" s="103"/>
      <c r="AE149" s="3"/>
      <c r="AF149" s="1">
        <f t="array" ref="AF149">+MIN(IF(W149:AA149&gt;0,W149:AA149))</f>
        <v>0</v>
      </c>
      <c r="AG149" s="1">
        <f t="array" ref="AG149">MAX(IF(W149:AA149&gt;0,W149:AA149))</f>
        <v>0</v>
      </c>
      <c r="AH149" s="2" t="e">
        <f t="array" ref="AH149">AVERAGE(IF(W149:AA149&gt;0,W149:AA149))</f>
        <v>#DIV/0!</v>
      </c>
      <c r="AI149" s="2" t="e">
        <f t="array" ref="AI149">STDEVA(IF(W149:AA149&gt;0,W149:AA149))</f>
        <v>#DIV/0!</v>
      </c>
      <c r="AJ149" s="2" t="e">
        <f t="shared" si="79"/>
        <v>#DIV/0!</v>
      </c>
      <c r="AK149" s="2" t="e">
        <f t="shared" si="80"/>
        <v>#DIV/0!</v>
      </c>
      <c r="AL149" s="3"/>
      <c r="AM149" s="2" t="e">
        <f t="shared" si="91"/>
        <v>#DIV/0!</v>
      </c>
      <c r="AN149" s="2" t="e">
        <f t="shared" si="92"/>
        <v>#DIV/0!</v>
      </c>
      <c r="AO149" s="2" t="e">
        <f t="shared" si="93"/>
        <v>#DIV/0!</v>
      </c>
      <c r="AP149" s="2" t="e">
        <f t="shared" si="94"/>
        <v>#DIV/0!</v>
      </c>
      <c r="AQ149" s="2" t="e">
        <f t="shared" si="95"/>
        <v>#DIV/0!</v>
      </c>
      <c r="AR149" s="3"/>
      <c r="AS149" s="3"/>
      <c r="AT149" s="3"/>
      <c r="AV149" s="75" t="e">
        <f t="shared" si="99"/>
        <v>#DIV/0!</v>
      </c>
      <c r="AW149" s="68" t="e">
        <f t="shared" si="100"/>
        <v>#DIV/0!</v>
      </c>
      <c r="AX149" s="68" t="e">
        <f t="shared" si="101"/>
        <v>#DIV/0!</v>
      </c>
      <c r="AY149" s="68" t="e">
        <f t="shared" si="102"/>
        <v>#DIV/0!</v>
      </c>
      <c r="AZ149" s="69" t="e">
        <f t="shared" si="103"/>
        <v>#DIV/0!</v>
      </c>
      <c r="BB149" s="11" t="e">
        <f>+AV149*#REF!</f>
        <v>#DIV/0!</v>
      </c>
      <c r="BC149" s="11" t="e">
        <f>+AW149*#REF!</f>
        <v>#DIV/0!</v>
      </c>
      <c r="BD149" s="11" t="e">
        <f>+AX149*#REF!</f>
        <v>#DIV/0!</v>
      </c>
      <c r="BE149" s="11" t="e">
        <f>+AY149*#REF!</f>
        <v>#DIV/0!</v>
      </c>
      <c r="BF149" s="11" t="e">
        <f>+AZ149*#REF!</f>
        <v>#DIV/0!</v>
      </c>
      <c r="BH149" s="11" t="e">
        <f t="shared" si="89"/>
        <v>#DIV/0!</v>
      </c>
      <c r="BI149" s="11" t="e">
        <f t="shared" si="90"/>
        <v>#DIV/0!</v>
      </c>
    </row>
    <row r="150" spans="2:61" hidden="1">
      <c r="B150" s="12">
        <v>129</v>
      </c>
      <c r="C150" s="36"/>
      <c r="D150" s="36"/>
      <c r="E150" s="13"/>
      <c r="F150" s="9"/>
      <c r="G150" s="10" t="e">
        <f>+#REF!*F150</f>
        <v>#REF!</v>
      </c>
      <c r="H150" s="9"/>
      <c r="I150" s="10" t="e">
        <f>+#REF!*H150</f>
        <v>#REF!</v>
      </c>
      <c r="J150" s="9"/>
      <c r="K150" s="10" t="e">
        <f>+#REF!*J150</f>
        <v>#REF!</v>
      </c>
      <c r="L150" s="10"/>
      <c r="M150" s="10">
        <f t="shared" si="75"/>
        <v>0</v>
      </c>
      <c r="N150" s="9"/>
      <c r="O150" s="10">
        <f t="shared" si="76"/>
        <v>0</v>
      </c>
      <c r="P150" s="98"/>
      <c r="Q150" s="98"/>
      <c r="R150" s="98"/>
      <c r="S150" s="98"/>
      <c r="T150" s="98"/>
      <c r="U150" s="98"/>
      <c r="W150" s="1">
        <f t="shared" si="96"/>
        <v>0</v>
      </c>
      <c r="X150" s="1">
        <f t="shared" si="97"/>
        <v>0</v>
      </c>
      <c r="Y150" s="1">
        <f t="shared" si="98"/>
        <v>0</v>
      </c>
      <c r="Z150" s="1">
        <f t="shared" si="77"/>
        <v>0</v>
      </c>
      <c r="AA150" s="1">
        <f t="shared" si="78"/>
        <v>0</v>
      </c>
      <c r="AB150" s="103"/>
      <c r="AC150" s="103"/>
      <c r="AD150" s="103"/>
      <c r="AE150" s="3"/>
      <c r="AF150" s="1">
        <f t="array" ref="AF150">+MIN(IF(W150:AA150&gt;0,W150:AA150))</f>
        <v>0</v>
      </c>
      <c r="AG150" s="1">
        <f t="array" ref="AG150">MAX(IF(W150:AA150&gt;0,W150:AA150))</f>
        <v>0</v>
      </c>
      <c r="AH150" s="2" t="e">
        <f t="array" ref="AH150">AVERAGE(IF(W150:AA150&gt;0,W150:AA150))</f>
        <v>#DIV/0!</v>
      </c>
      <c r="AI150" s="2" t="e">
        <f t="array" ref="AI150">STDEVA(IF(W150:AA150&gt;0,W150:AA150))</f>
        <v>#DIV/0!</v>
      </c>
      <c r="AJ150" s="2" t="e">
        <f t="shared" si="79"/>
        <v>#DIV/0!</v>
      </c>
      <c r="AK150" s="2" t="e">
        <f t="shared" si="80"/>
        <v>#DIV/0!</v>
      </c>
      <c r="AL150" s="3"/>
      <c r="AM150" s="2" t="e">
        <f t="shared" si="91"/>
        <v>#DIV/0!</v>
      </c>
      <c r="AN150" s="2" t="e">
        <f t="shared" si="92"/>
        <v>#DIV/0!</v>
      </c>
      <c r="AO150" s="2" t="e">
        <f t="shared" si="93"/>
        <v>#DIV/0!</v>
      </c>
      <c r="AP150" s="2" t="e">
        <f t="shared" si="94"/>
        <v>#DIV/0!</v>
      </c>
      <c r="AQ150" s="2" t="e">
        <f t="shared" si="95"/>
        <v>#DIV/0!</v>
      </c>
      <c r="AR150" s="3"/>
      <c r="AS150" s="3"/>
      <c r="AT150" s="3"/>
      <c r="AV150" s="75" t="e">
        <f t="shared" si="99"/>
        <v>#DIV/0!</v>
      </c>
      <c r="AW150" s="68" t="e">
        <f t="shared" si="100"/>
        <v>#DIV/0!</v>
      </c>
      <c r="AX150" s="68" t="e">
        <f t="shared" si="101"/>
        <v>#DIV/0!</v>
      </c>
      <c r="AY150" s="68" t="e">
        <f t="shared" si="102"/>
        <v>#DIV/0!</v>
      </c>
      <c r="AZ150" s="69" t="e">
        <f t="shared" si="103"/>
        <v>#DIV/0!</v>
      </c>
      <c r="BB150" s="11" t="e">
        <f>+AV150*#REF!</f>
        <v>#DIV/0!</v>
      </c>
      <c r="BC150" s="11" t="e">
        <f>+AW150*#REF!</f>
        <v>#DIV/0!</v>
      </c>
      <c r="BD150" s="11" t="e">
        <f>+AX150*#REF!</f>
        <v>#DIV/0!</v>
      </c>
      <c r="BE150" s="11" t="e">
        <f>+AY150*#REF!</f>
        <v>#DIV/0!</v>
      </c>
      <c r="BF150" s="11" t="e">
        <f>+AZ150*#REF!</f>
        <v>#DIV/0!</v>
      </c>
      <c r="BH150" s="11" t="e">
        <f t="shared" si="89"/>
        <v>#DIV/0!</v>
      </c>
      <c r="BI150" s="11" t="e">
        <f t="shared" si="90"/>
        <v>#DIV/0!</v>
      </c>
    </row>
    <row r="151" spans="2:61" hidden="1">
      <c r="B151" s="12">
        <v>130</v>
      </c>
      <c r="C151" s="36"/>
      <c r="D151" s="36"/>
      <c r="E151" s="13"/>
      <c r="F151" s="9"/>
      <c r="G151" s="10" t="e">
        <f>+#REF!*F151</f>
        <v>#REF!</v>
      </c>
      <c r="H151" s="9"/>
      <c r="I151" s="10" t="e">
        <f>+#REF!*H151</f>
        <v>#REF!</v>
      </c>
      <c r="J151" s="9"/>
      <c r="K151" s="10" t="e">
        <f>+#REF!*J151</f>
        <v>#REF!</v>
      </c>
      <c r="L151" s="10"/>
      <c r="M151" s="10">
        <f t="shared" ref="M151:M165" si="104">E151*L151</f>
        <v>0</v>
      </c>
      <c r="N151" s="9"/>
      <c r="O151" s="10">
        <f t="shared" ref="O151:O165" si="105">E151*N151</f>
        <v>0</v>
      </c>
      <c r="P151" s="98"/>
      <c r="Q151" s="98"/>
      <c r="R151" s="98"/>
      <c r="S151" s="98"/>
      <c r="T151" s="98"/>
      <c r="U151" s="98"/>
      <c r="W151" s="1">
        <f t="shared" si="96"/>
        <v>0</v>
      </c>
      <c r="X151" s="1">
        <f t="shared" si="97"/>
        <v>0</v>
      </c>
      <c r="Y151" s="1">
        <f t="shared" si="98"/>
        <v>0</v>
      </c>
      <c r="Z151" s="1">
        <f t="shared" ref="Z151:Z162" si="106">+L151</f>
        <v>0</v>
      </c>
      <c r="AA151" s="1">
        <f t="shared" ref="AA151:AA162" si="107">N151</f>
        <v>0</v>
      </c>
      <c r="AB151" s="103"/>
      <c r="AC151" s="103"/>
      <c r="AD151" s="103"/>
      <c r="AE151" s="3"/>
      <c r="AF151" s="1">
        <f t="array" ref="AF151">+MIN(IF(W151:AA151&gt;0,W151:AA151))</f>
        <v>0</v>
      </c>
      <c r="AG151" s="1">
        <f t="array" ref="AG151">MAX(IF(W151:AA151&gt;0,W151:AA151))</f>
        <v>0</v>
      </c>
      <c r="AH151" s="2" t="e">
        <f t="array" ref="AH151">AVERAGE(IF(W151:AA151&gt;0,W151:AA151))</f>
        <v>#DIV/0!</v>
      </c>
      <c r="AI151" s="2" t="e">
        <f t="array" ref="AI151">STDEVA(IF(W151:AA151&gt;0,W151:AA151))</f>
        <v>#DIV/0!</v>
      </c>
      <c r="AJ151" s="2" t="e">
        <f t="shared" ref="AJ151:AJ162" si="108">+AH151-AI151</f>
        <v>#DIV/0!</v>
      </c>
      <c r="AK151" s="2" t="e">
        <f t="shared" ref="AK151:AK162" si="109">+AH151+AI151</f>
        <v>#DIV/0!</v>
      </c>
      <c r="AL151" s="3"/>
      <c r="AM151" s="2" t="e">
        <f t="shared" si="91"/>
        <v>#DIV/0!</v>
      </c>
      <c r="AN151" s="2" t="e">
        <f t="shared" si="92"/>
        <v>#DIV/0!</v>
      </c>
      <c r="AO151" s="2" t="e">
        <f t="shared" si="93"/>
        <v>#DIV/0!</v>
      </c>
      <c r="AP151" s="2" t="e">
        <f t="shared" si="94"/>
        <v>#DIV/0!</v>
      </c>
      <c r="AQ151" s="2" t="e">
        <f t="shared" si="95"/>
        <v>#DIV/0!</v>
      </c>
      <c r="AR151" s="3"/>
      <c r="AS151" s="3"/>
      <c r="AT151" s="3"/>
      <c r="AV151" s="75" t="e">
        <f t="shared" si="99"/>
        <v>#DIV/0!</v>
      </c>
      <c r="AW151" s="68" t="e">
        <f t="shared" si="100"/>
        <v>#DIV/0!</v>
      </c>
      <c r="AX151" s="68" t="e">
        <f t="shared" si="101"/>
        <v>#DIV/0!</v>
      </c>
      <c r="AY151" s="68" t="e">
        <f t="shared" si="102"/>
        <v>#DIV/0!</v>
      </c>
      <c r="AZ151" s="69" t="e">
        <f t="shared" si="103"/>
        <v>#DIV/0!</v>
      </c>
      <c r="BB151" s="11" t="e">
        <f>+AV151*#REF!</f>
        <v>#DIV/0!</v>
      </c>
      <c r="BC151" s="11" t="e">
        <f>+AW151*#REF!</f>
        <v>#DIV/0!</v>
      </c>
      <c r="BD151" s="11" t="e">
        <f>+AX151*#REF!</f>
        <v>#DIV/0!</v>
      </c>
      <c r="BE151" s="11" t="e">
        <f>+AY151*#REF!</f>
        <v>#DIV/0!</v>
      </c>
      <c r="BF151" s="11" t="e">
        <f>+AZ151*#REF!</f>
        <v>#DIV/0!</v>
      </c>
      <c r="BH151" s="11" t="e">
        <f t="shared" si="89"/>
        <v>#DIV/0!</v>
      </c>
      <c r="BI151" s="11" t="e">
        <f t="shared" si="90"/>
        <v>#DIV/0!</v>
      </c>
    </row>
    <row r="152" spans="2:61" hidden="1">
      <c r="B152" s="12">
        <v>131</v>
      </c>
      <c r="C152" s="36"/>
      <c r="D152" s="36"/>
      <c r="E152" s="13"/>
      <c r="F152" s="9"/>
      <c r="G152" s="10" t="e">
        <f>+#REF!*F152</f>
        <v>#REF!</v>
      </c>
      <c r="H152" s="9"/>
      <c r="I152" s="10" t="e">
        <f>+#REF!*H152</f>
        <v>#REF!</v>
      </c>
      <c r="J152" s="9"/>
      <c r="K152" s="10" t="e">
        <f>+#REF!*J152</f>
        <v>#REF!</v>
      </c>
      <c r="L152" s="10"/>
      <c r="M152" s="10">
        <f t="shared" si="104"/>
        <v>0</v>
      </c>
      <c r="N152" s="9"/>
      <c r="O152" s="10">
        <f t="shared" si="105"/>
        <v>0</v>
      </c>
      <c r="P152" s="98"/>
      <c r="Q152" s="98"/>
      <c r="R152" s="98"/>
      <c r="S152" s="98"/>
      <c r="T152" s="98"/>
      <c r="U152" s="98"/>
      <c r="W152" s="1">
        <f t="shared" si="96"/>
        <v>0</v>
      </c>
      <c r="X152" s="1">
        <f t="shared" si="97"/>
        <v>0</v>
      </c>
      <c r="Y152" s="1">
        <f t="shared" si="98"/>
        <v>0</v>
      </c>
      <c r="Z152" s="1">
        <f t="shared" si="106"/>
        <v>0</v>
      </c>
      <c r="AA152" s="1">
        <f t="shared" si="107"/>
        <v>0</v>
      </c>
      <c r="AB152" s="103"/>
      <c r="AC152" s="103"/>
      <c r="AD152" s="103"/>
      <c r="AE152" s="3"/>
      <c r="AF152" s="1">
        <f t="array" ref="AF152">+MIN(IF(W152:AA152&gt;0,W152:AA152))</f>
        <v>0</v>
      </c>
      <c r="AG152" s="1">
        <f t="array" ref="AG152">MAX(IF(W152:AA152&gt;0,W152:AA152))</f>
        <v>0</v>
      </c>
      <c r="AH152" s="2" t="e">
        <f t="array" ref="AH152">AVERAGE(IF(W152:AA152&gt;0,W152:AA152))</f>
        <v>#DIV/0!</v>
      </c>
      <c r="AI152" s="2" t="e">
        <f t="array" ref="AI152">STDEVA(IF(W152:AA152&gt;0,W152:AA152))</f>
        <v>#DIV/0!</v>
      </c>
      <c r="AJ152" s="2" t="e">
        <f t="shared" si="108"/>
        <v>#DIV/0!</v>
      </c>
      <c r="AK152" s="2" t="e">
        <f t="shared" si="109"/>
        <v>#DIV/0!</v>
      </c>
      <c r="AL152" s="3"/>
      <c r="AM152" s="2" t="e">
        <f t="shared" ref="AM152:AM162" si="110">IF(W152&gt;$AJ152,IF(W152&lt;$AK152,W152,"NA"),"NA")</f>
        <v>#DIV/0!</v>
      </c>
      <c r="AN152" s="2" t="e">
        <f t="shared" ref="AN152:AN162" si="111">IF(X152&gt;$AJ152,IF(X152&lt;$AK152,X152,"NA"),"NA")</f>
        <v>#DIV/0!</v>
      </c>
      <c r="AO152" s="2" t="e">
        <f t="shared" ref="AO152:AO162" si="112">IF(Y152&gt;$AJ152,IF(Y152&lt;$AK152,Y152,"NA"),"NA")</f>
        <v>#DIV/0!</v>
      </c>
      <c r="AP152" s="2" t="e">
        <f t="shared" ref="AP152:AP162" si="113">IF(Z152&gt;$AJ152,IF(Z152&lt;$AK152,Z152,"NA"),"NA")</f>
        <v>#DIV/0!</v>
      </c>
      <c r="AQ152" s="2" t="e">
        <f t="shared" ref="AQ152:AQ162" si="114">IF(AA152&gt;$AJ152,IF(AA152&lt;$AK152,AA152,"NA"),"NA")</f>
        <v>#DIV/0!</v>
      </c>
      <c r="AR152" s="3"/>
      <c r="AS152" s="3"/>
      <c r="AT152" s="3"/>
      <c r="AV152" s="75" t="e">
        <f t="shared" si="99"/>
        <v>#DIV/0!</v>
      </c>
      <c r="AW152" s="68" t="e">
        <f t="shared" si="100"/>
        <v>#DIV/0!</v>
      </c>
      <c r="AX152" s="68" t="e">
        <f t="shared" si="101"/>
        <v>#DIV/0!</v>
      </c>
      <c r="AY152" s="68" t="e">
        <f t="shared" si="102"/>
        <v>#DIV/0!</v>
      </c>
      <c r="AZ152" s="69" t="e">
        <f t="shared" si="103"/>
        <v>#DIV/0!</v>
      </c>
      <c r="BB152" s="11" t="e">
        <f>+AV152*#REF!</f>
        <v>#DIV/0!</v>
      </c>
      <c r="BC152" s="11" t="e">
        <f>+AW152*#REF!</f>
        <v>#DIV/0!</v>
      </c>
      <c r="BD152" s="11" t="e">
        <f>+AX152*#REF!</f>
        <v>#DIV/0!</v>
      </c>
      <c r="BE152" s="11" t="e">
        <f>+AY152*#REF!</f>
        <v>#DIV/0!</v>
      </c>
      <c r="BF152" s="11" t="e">
        <f>+AZ152*#REF!</f>
        <v>#DIV/0!</v>
      </c>
      <c r="BH152" s="11" t="e">
        <f t="shared" si="89"/>
        <v>#DIV/0!</v>
      </c>
      <c r="BI152" s="11" t="e">
        <f t="shared" si="90"/>
        <v>#DIV/0!</v>
      </c>
    </row>
    <row r="153" spans="2:61" hidden="1">
      <c r="B153" s="12">
        <v>132</v>
      </c>
      <c r="C153" s="36"/>
      <c r="D153" s="36"/>
      <c r="E153" s="13"/>
      <c r="F153" s="9"/>
      <c r="G153" s="10" t="e">
        <f>+#REF!*F153</f>
        <v>#REF!</v>
      </c>
      <c r="H153" s="9"/>
      <c r="I153" s="10" t="e">
        <f>+#REF!*H153</f>
        <v>#REF!</v>
      </c>
      <c r="J153" s="9"/>
      <c r="K153" s="10" t="e">
        <f>+#REF!*J153</f>
        <v>#REF!</v>
      </c>
      <c r="L153" s="10"/>
      <c r="M153" s="10">
        <f t="shared" si="104"/>
        <v>0</v>
      </c>
      <c r="N153" s="9"/>
      <c r="O153" s="10">
        <f t="shared" si="105"/>
        <v>0</v>
      </c>
      <c r="P153" s="98"/>
      <c r="Q153" s="98"/>
      <c r="R153" s="98"/>
      <c r="S153" s="98"/>
      <c r="T153" s="98"/>
      <c r="U153" s="98"/>
      <c r="W153" s="1">
        <f t="shared" si="96"/>
        <v>0</v>
      </c>
      <c r="X153" s="1">
        <f t="shared" si="97"/>
        <v>0</v>
      </c>
      <c r="Y153" s="1">
        <f t="shared" si="98"/>
        <v>0</v>
      </c>
      <c r="Z153" s="1">
        <f t="shared" si="106"/>
        <v>0</v>
      </c>
      <c r="AA153" s="1">
        <f t="shared" si="107"/>
        <v>0</v>
      </c>
      <c r="AB153" s="103"/>
      <c r="AC153" s="103"/>
      <c r="AD153" s="103"/>
      <c r="AE153" s="3"/>
      <c r="AF153" s="1">
        <f t="array" ref="AF153">+MIN(IF(W153:AA153&gt;0,W153:AA153))</f>
        <v>0</v>
      </c>
      <c r="AG153" s="1">
        <f t="array" ref="AG153">MAX(IF(W153:AA153&gt;0,W153:AA153))</f>
        <v>0</v>
      </c>
      <c r="AH153" s="2" t="e">
        <f t="array" ref="AH153">AVERAGE(IF(W153:AA153&gt;0,W153:AA153))</f>
        <v>#DIV/0!</v>
      </c>
      <c r="AI153" s="2" t="e">
        <f t="array" ref="AI153">STDEVA(IF(W153:AA153&gt;0,W153:AA153))</f>
        <v>#DIV/0!</v>
      </c>
      <c r="AJ153" s="2" t="e">
        <f t="shared" si="108"/>
        <v>#DIV/0!</v>
      </c>
      <c r="AK153" s="2" t="e">
        <f t="shared" si="109"/>
        <v>#DIV/0!</v>
      </c>
      <c r="AL153" s="3"/>
      <c r="AM153" s="2" t="e">
        <f t="shared" si="110"/>
        <v>#DIV/0!</v>
      </c>
      <c r="AN153" s="2" t="e">
        <f t="shared" si="111"/>
        <v>#DIV/0!</v>
      </c>
      <c r="AO153" s="2" t="e">
        <f t="shared" si="112"/>
        <v>#DIV/0!</v>
      </c>
      <c r="AP153" s="2" t="e">
        <f t="shared" si="113"/>
        <v>#DIV/0!</v>
      </c>
      <c r="AQ153" s="2" t="e">
        <f t="shared" si="114"/>
        <v>#DIV/0!</v>
      </c>
      <c r="AR153" s="3"/>
      <c r="AS153" s="3"/>
      <c r="AT153" s="3"/>
      <c r="AV153" s="75" t="e">
        <f t="shared" si="99"/>
        <v>#DIV/0!</v>
      </c>
      <c r="AW153" s="68" t="e">
        <f t="shared" si="100"/>
        <v>#DIV/0!</v>
      </c>
      <c r="AX153" s="68" t="e">
        <f t="shared" si="101"/>
        <v>#DIV/0!</v>
      </c>
      <c r="AY153" s="68" t="e">
        <f t="shared" si="102"/>
        <v>#DIV/0!</v>
      </c>
      <c r="AZ153" s="69" t="e">
        <f t="shared" si="103"/>
        <v>#DIV/0!</v>
      </c>
      <c r="BB153" s="11" t="e">
        <f>+AV153*#REF!</f>
        <v>#DIV/0!</v>
      </c>
      <c r="BC153" s="11" t="e">
        <f>+AW153*#REF!</f>
        <v>#DIV/0!</v>
      </c>
      <c r="BD153" s="11" t="e">
        <f>+AX153*#REF!</f>
        <v>#DIV/0!</v>
      </c>
      <c r="BE153" s="11" t="e">
        <f>+AY153*#REF!</f>
        <v>#DIV/0!</v>
      </c>
      <c r="BF153" s="11" t="e">
        <f>+AZ153*#REF!</f>
        <v>#DIV/0!</v>
      </c>
      <c r="BH153" s="11" t="e">
        <f t="shared" si="89"/>
        <v>#DIV/0!</v>
      </c>
      <c r="BI153" s="11" t="e">
        <f t="shared" si="90"/>
        <v>#DIV/0!</v>
      </c>
    </row>
    <row r="154" spans="2:61" hidden="1">
      <c r="B154" s="12">
        <v>133</v>
      </c>
      <c r="C154" s="36"/>
      <c r="D154" s="36"/>
      <c r="E154" s="13"/>
      <c r="F154" s="9"/>
      <c r="G154" s="10" t="e">
        <f>+#REF!*F154</f>
        <v>#REF!</v>
      </c>
      <c r="H154" s="9"/>
      <c r="I154" s="10" t="e">
        <f>+#REF!*H154</f>
        <v>#REF!</v>
      </c>
      <c r="J154" s="9"/>
      <c r="K154" s="10" t="e">
        <f>+#REF!*J154</f>
        <v>#REF!</v>
      </c>
      <c r="L154" s="10"/>
      <c r="M154" s="10">
        <f t="shared" si="104"/>
        <v>0</v>
      </c>
      <c r="N154" s="9"/>
      <c r="O154" s="10">
        <f t="shared" si="105"/>
        <v>0</v>
      </c>
      <c r="P154" s="98"/>
      <c r="Q154" s="98"/>
      <c r="R154" s="98"/>
      <c r="S154" s="98"/>
      <c r="T154" s="98"/>
      <c r="U154" s="98"/>
      <c r="W154" s="1">
        <f t="shared" si="96"/>
        <v>0</v>
      </c>
      <c r="X154" s="1">
        <f t="shared" si="97"/>
        <v>0</v>
      </c>
      <c r="Y154" s="1">
        <f t="shared" si="98"/>
        <v>0</v>
      </c>
      <c r="Z154" s="1">
        <f t="shared" si="106"/>
        <v>0</v>
      </c>
      <c r="AA154" s="1">
        <f t="shared" si="107"/>
        <v>0</v>
      </c>
      <c r="AB154" s="103"/>
      <c r="AC154" s="103"/>
      <c r="AD154" s="103"/>
      <c r="AE154" s="3"/>
      <c r="AF154" s="1">
        <f t="array" ref="AF154">+MIN(IF(W154:AA154&gt;0,W154:AA154))</f>
        <v>0</v>
      </c>
      <c r="AG154" s="1">
        <f t="array" ref="AG154">MAX(IF(W154:AA154&gt;0,W154:AA154))</f>
        <v>0</v>
      </c>
      <c r="AH154" s="2" t="e">
        <f t="array" ref="AH154">AVERAGE(IF(W154:AA154&gt;0,W154:AA154))</f>
        <v>#DIV/0!</v>
      </c>
      <c r="AI154" s="2" t="e">
        <f t="array" ref="AI154">STDEVA(IF(W154:AA154&gt;0,W154:AA154))</f>
        <v>#DIV/0!</v>
      </c>
      <c r="AJ154" s="2" t="e">
        <f t="shared" si="108"/>
        <v>#DIV/0!</v>
      </c>
      <c r="AK154" s="2" t="e">
        <f t="shared" si="109"/>
        <v>#DIV/0!</v>
      </c>
      <c r="AL154" s="3"/>
      <c r="AM154" s="2" t="e">
        <f t="shared" si="110"/>
        <v>#DIV/0!</v>
      </c>
      <c r="AN154" s="2" t="e">
        <f t="shared" si="111"/>
        <v>#DIV/0!</v>
      </c>
      <c r="AO154" s="2" t="e">
        <f t="shared" si="112"/>
        <v>#DIV/0!</v>
      </c>
      <c r="AP154" s="2" t="e">
        <f t="shared" si="113"/>
        <v>#DIV/0!</v>
      </c>
      <c r="AQ154" s="2" t="e">
        <f t="shared" si="114"/>
        <v>#DIV/0!</v>
      </c>
      <c r="AR154" s="3"/>
      <c r="AS154" s="3"/>
      <c r="AT154" s="3"/>
      <c r="AV154" s="75" t="e">
        <f t="shared" si="99"/>
        <v>#DIV/0!</v>
      </c>
      <c r="AW154" s="68" t="e">
        <f t="shared" si="100"/>
        <v>#DIV/0!</v>
      </c>
      <c r="AX154" s="68" t="e">
        <f t="shared" si="101"/>
        <v>#DIV/0!</v>
      </c>
      <c r="AY154" s="68" t="e">
        <f t="shared" si="102"/>
        <v>#DIV/0!</v>
      </c>
      <c r="AZ154" s="69" t="e">
        <f t="shared" si="103"/>
        <v>#DIV/0!</v>
      </c>
      <c r="BB154" s="11" t="e">
        <f>+AV154*#REF!</f>
        <v>#DIV/0!</v>
      </c>
      <c r="BC154" s="11" t="e">
        <f>+AW154*#REF!</f>
        <v>#DIV/0!</v>
      </c>
      <c r="BD154" s="11" t="e">
        <f>+AX154*#REF!</f>
        <v>#DIV/0!</v>
      </c>
      <c r="BE154" s="11" t="e">
        <f>+AY154*#REF!</f>
        <v>#DIV/0!</v>
      </c>
      <c r="BF154" s="11" t="e">
        <f>+AZ154*#REF!</f>
        <v>#DIV/0!</v>
      </c>
      <c r="BH154" s="11" t="e">
        <f t="shared" si="89"/>
        <v>#DIV/0!</v>
      </c>
      <c r="BI154" s="11" t="e">
        <f t="shared" si="90"/>
        <v>#DIV/0!</v>
      </c>
    </row>
    <row r="155" spans="2:61" hidden="1">
      <c r="B155" s="12">
        <v>134</v>
      </c>
      <c r="C155" s="35"/>
      <c r="D155" s="35"/>
      <c r="E155" s="13"/>
      <c r="F155" s="9"/>
      <c r="G155" s="10" t="e">
        <f>+#REF!*F155</f>
        <v>#REF!</v>
      </c>
      <c r="H155" s="9"/>
      <c r="I155" s="10" t="e">
        <f>+#REF!*H155</f>
        <v>#REF!</v>
      </c>
      <c r="J155" s="9"/>
      <c r="K155" s="10" t="e">
        <f>+#REF!*J155</f>
        <v>#REF!</v>
      </c>
      <c r="L155" s="10"/>
      <c r="M155" s="10">
        <f t="shared" si="104"/>
        <v>0</v>
      </c>
      <c r="N155" s="9"/>
      <c r="O155" s="10">
        <f t="shared" si="105"/>
        <v>0</v>
      </c>
      <c r="P155" s="98"/>
      <c r="Q155" s="98"/>
      <c r="R155" s="98"/>
      <c r="S155" s="98"/>
      <c r="T155" s="98"/>
      <c r="U155" s="98"/>
      <c r="W155" s="1">
        <f t="shared" si="96"/>
        <v>0</v>
      </c>
      <c r="X155" s="1">
        <f t="shared" si="97"/>
        <v>0</v>
      </c>
      <c r="Y155" s="1">
        <f t="shared" si="98"/>
        <v>0</v>
      </c>
      <c r="Z155" s="1">
        <f t="shared" si="106"/>
        <v>0</v>
      </c>
      <c r="AA155" s="1">
        <f t="shared" si="107"/>
        <v>0</v>
      </c>
      <c r="AB155" s="103"/>
      <c r="AC155" s="103"/>
      <c r="AD155" s="103"/>
      <c r="AE155" s="3"/>
      <c r="AF155" s="1">
        <f t="array" ref="AF155">+MIN(IF(W155:AA155&gt;0,W155:AA155))</f>
        <v>0</v>
      </c>
      <c r="AG155" s="1">
        <f t="array" ref="AG155">MAX(IF(W155:AA155&gt;0,W155:AA155))</f>
        <v>0</v>
      </c>
      <c r="AH155" s="2" t="e">
        <f t="array" ref="AH155">AVERAGE(IF(W155:AA155&gt;0,W155:AA155))</f>
        <v>#DIV/0!</v>
      </c>
      <c r="AI155" s="2" t="e">
        <f t="array" ref="AI155">STDEVA(IF(W155:AA155&gt;0,W155:AA155))</f>
        <v>#DIV/0!</v>
      </c>
      <c r="AJ155" s="2" t="e">
        <f t="shared" si="108"/>
        <v>#DIV/0!</v>
      </c>
      <c r="AK155" s="2" t="e">
        <f t="shared" si="109"/>
        <v>#DIV/0!</v>
      </c>
      <c r="AL155" s="3"/>
      <c r="AM155" s="2" t="e">
        <f t="shared" si="110"/>
        <v>#DIV/0!</v>
      </c>
      <c r="AN155" s="2" t="e">
        <f t="shared" si="111"/>
        <v>#DIV/0!</v>
      </c>
      <c r="AO155" s="2" t="e">
        <f t="shared" si="112"/>
        <v>#DIV/0!</v>
      </c>
      <c r="AP155" s="2" t="e">
        <f t="shared" si="113"/>
        <v>#DIV/0!</v>
      </c>
      <c r="AQ155" s="2" t="e">
        <f t="shared" si="114"/>
        <v>#DIV/0!</v>
      </c>
      <c r="AR155" s="3"/>
      <c r="AS155" s="3"/>
      <c r="AT155" s="3"/>
      <c r="AV155" s="75" t="e">
        <f t="shared" si="99"/>
        <v>#DIV/0!</v>
      </c>
      <c r="AW155" s="68" t="e">
        <f t="shared" si="100"/>
        <v>#DIV/0!</v>
      </c>
      <c r="AX155" s="68" t="e">
        <f t="shared" si="101"/>
        <v>#DIV/0!</v>
      </c>
      <c r="AY155" s="68" t="e">
        <f t="shared" si="102"/>
        <v>#DIV/0!</v>
      </c>
      <c r="AZ155" s="69" t="e">
        <f t="shared" si="103"/>
        <v>#DIV/0!</v>
      </c>
      <c r="BB155" s="11" t="e">
        <f>+AV155*#REF!</f>
        <v>#DIV/0!</v>
      </c>
      <c r="BC155" s="11" t="e">
        <f>+AW155*#REF!</f>
        <v>#DIV/0!</v>
      </c>
      <c r="BD155" s="11" t="e">
        <f>+AX155*#REF!</f>
        <v>#DIV/0!</v>
      </c>
      <c r="BE155" s="11" t="e">
        <f>+AY155*#REF!</f>
        <v>#DIV/0!</v>
      </c>
      <c r="BF155" s="11" t="e">
        <f>+AZ155*#REF!</f>
        <v>#DIV/0!</v>
      </c>
      <c r="BH155" s="11" t="e">
        <f t="shared" si="89"/>
        <v>#DIV/0!</v>
      </c>
      <c r="BI155" s="11" t="e">
        <f t="shared" si="90"/>
        <v>#DIV/0!</v>
      </c>
    </row>
    <row r="156" spans="2:61" hidden="1">
      <c r="B156" s="12">
        <v>135</v>
      </c>
      <c r="C156" s="35"/>
      <c r="D156" s="35"/>
      <c r="E156" s="13"/>
      <c r="F156" s="9"/>
      <c r="G156" s="10" t="e">
        <f>+#REF!*F156</f>
        <v>#REF!</v>
      </c>
      <c r="H156" s="9"/>
      <c r="I156" s="10" t="e">
        <f>+#REF!*H156</f>
        <v>#REF!</v>
      </c>
      <c r="J156" s="9"/>
      <c r="K156" s="10" t="e">
        <f>+#REF!*J156</f>
        <v>#REF!</v>
      </c>
      <c r="L156" s="10"/>
      <c r="M156" s="10">
        <f t="shared" si="104"/>
        <v>0</v>
      </c>
      <c r="N156" s="9"/>
      <c r="O156" s="10">
        <f t="shared" si="105"/>
        <v>0</v>
      </c>
      <c r="P156" s="98"/>
      <c r="Q156" s="98"/>
      <c r="R156" s="98"/>
      <c r="S156" s="98"/>
      <c r="T156" s="98"/>
      <c r="U156" s="98"/>
      <c r="W156" s="1">
        <f t="shared" si="96"/>
        <v>0</v>
      </c>
      <c r="X156" s="1">
        <f t="shared" si="97"/>
        <v>0</v>
      </c>
      <c r="Y156" s="1">
        <f t="shared" si="98"/>
        <v>0</v>
      </c>
      <c r="Z156" s="1">
        <f t="shared" si="106"/>
        <v>0</v>
      </c>
      <c r="AA156" s="1">
        <f t="shared" si="107"/>
        <v>0</v>
      </c>
      <c r="AB156" s="103"/>
      <c r="AC156" s="103"/>
      <c r="AD156" s="103"/>
      <c r="AE156" s="3"/>
      <c r="AF156" s="1">
        <f t="array" ref="AF156">+MIN(IF(W156:AA156&gt;0,W156:AA156))</f>
        <v>0</v>
      </c>
      <c r="AG156" s="1">
        <f t="array" ref="AG156">MAX(IF(W156:AA156&gt;0,W156:AA156))</f>
        <v>0</v>
      </c>
      <c r="AH156" s="2" t="e">
        <f t="array" ref="AH156">AVERAGE(IF(W156:AA156&gt;0,W156:AA156))</f>
        <v>#DIV/0!</v>
      </c>
      <c r="AI156" s="2" t="e">
        <f t="array" ref="AI156">STDEVA(IF(W156:AA156&gt;0,W156:AA156))</f>
        <v>#DIV/0!</v>
      </c>
      <c r="AJ156" s="2" t="e">
        <f t="shared" si="108"/>
        <v>#DIV/0!</v>
      </c>
      <c r="AK156" s="2" t="e">
        <f t="shared" si="109"/>
        <v>#DIV/0!</v>
      </c>
      <c r="AL156" s="3"/>
      <c r="AM156" s="2" t="e">
        <f t="shared" si="110"/>
        <v>#DIV/0!</v>
      </c>
      <c r="AN156" s="2" t="e">
        <f t="shared" si="111"/>
        <v>#DIV/0!</v>
      </c>
      <c r="AO156" s="2" t="e">
        <f t="shared" si="112"/>
        <v>#DIV/0!</v>
      </c>
      <c r="AP156" s="2" t="e">
        <f t="shared" si="113"/>
        <v>#DIV/0!</v>
      </c>
      <c r="AQ156" s="2" t="e">
        <f t="shared" si="114"/>
        <v>#DIV/0!</v>
      </c>
      <c r="AR156" s="3"/>
      <c r="AS156" s="3"/>
      <c r="AT156" s="3"/>
      <c r="AV156" s="75" t="e">
        <f t="shared" si="99"/>
        <v>#DIV/0!</v>
      </c>
      <c r="AW156" s="68" t="e">
        <f t="shared" si="100"/>
        <v>#DIV/0!</v>
      </c>
      <c r="AX156" s="68" t="e">
        <f t="shared" si="101"/>
        <v>#DIV/0!</v>
      </c>
      <c r="AY156" s="68" t="e">
        <f t="shared" si="102"/>
        <v>#DIV/0!</v>
      </c>
      <c r="AZ156" s="69" t="e">
        <f t="shared" si="103"/>
        <v>#DIV/0!</v>
      </c>
      <c r="BB156" s="11" t="e">
        <f>+AV156*#REF!</f>
        <v>#DIV/0!</v>
      </c>
      <c r="BC156" s="11" t="e">
        <f>+AW156*#REF!</f>
        <v>#DIV/0!</v>
      </c>
      <c r="BD156" s="11" t="e">
        <f>+AX156*#REF!</f>
        <v>#DIV/0!</v>
      </c>
      <c r="BE156" s="11" t="e">
        <f>+AY156*#REF!</f>
        <v>#DIV/0!</v>
      </c>
      <c r="BF156" s="11" t="e">
        <f>+AZ156*#REF!</f>
        <v>#DIV/0!</v>
      </c>
      <c r="BH156" s="11" t="e">
        <f t="shared" si="89"/>
        <v>#DIV/0!</v>
      </c>
      <c r="BI156" s="11" t="e">
        <f t="shared" si="90"/>
        <v>#DIV/0!</v>
      </c>
    </row>
    <row r="157" spans="2:61" hidden="1">
      <c r="B157" s="12">
        <v>136</v>
      </c>
      <c r="C157" s="35"/>
      <c r="D157" s="35"/>
      <c r="E157" s="13"/>
      <c r="F157" s="9"/>
      <c r="G157" s="10" t="e">
        <f>+#REF!*F157</f>
        <v>#REF!</v>
      </c>
      <c r="H157" s="9"/>
      <c r="I157" s="10" t="e">
        <f>+#REF!*H157</f>
        <v>#REF!</v>
      </c>
      <c r="J157" s="9"/>
      <c r="K157" s="10" t="e">
        <f>+#REF!*J157</f>
        <v>#REF!</v>
      </c>
      <c r="L157" s="10"/>
      <c r="M157" s="10">
        <f t="shared" si="104"/>
        <v>0</v>
      </c>
      <c r="N157" s="9"/>
      <c r="O157" s="10">
        <f t="shared" si="105"/>
        <v>0</v>
      </c>
      <c r="P157" s="98"/>
      <c r="Q157" s="98"/>
      <c r="R157" s="98"/>
      <c r="S157" s="98"/>
      <c r="T157" s="98"/>
      <c r="U157" s="98"/>
      <c r="W157" s="1">
        <f t="shared" ref="W157:W162" si="115">+F157</f>
        <v>0</v>
      </c>
      <c r="X157" s="1">
        <f t="shared" ref="X157:X162" si="116">+H157</f>
        <v>0</v>
      </c>
      <c r="Y157" s="1">
        <f t="shared" ref="Y157:Y162" si="117">+J157</f>
        <v>0</v>
      </c>
      <c r="Z157" s="1">
        <f t="shared" si="106"/>
        <v>0</v>
      </c>
      <c r="AA157" s="1">
        <f t="shared" si="107"/>
        <v>0</v>
      </c>
      <c r="AB157" s="103"/>
      <c r="AC157" s="103"/>
      <c r="AD157" s="103"/>
      <c r="AE157" s="3"/>
      <c r="AF157" s="1">
        <f t="array" ref="AF157">+MIN(IF(W157:AA157&gt;0,W157:AA157))</f>
        <v>0</v>
      </c>
      <c r="AG157" s="1">
        <f t="array" ref="AG157">MAX(IF(W157:AA157&gt;0,W157:AA157))</f>
        <v>0</v>
      </c>
      <c r="AH157" s="2" t="e">
        <f t="array" ref="AH157">AVERAGE(IF(W157:AA157&gt;0,W157:AA157))</f>
        <v>#DIV/0!</v>
      </c>
      <c r="AI157" s="2" t="e">
        <f t="array" ref="AI157">STDEVA(IF(W157:AA157&gt;0,W157:AA157))</f>
        <v>#DIV/0!</v>
      </c>
      <c r="AJ157" s="2" t="e">
        <f t="shared" si="108"/>
        <v>#DIV/0!</v>
      </c>
      <c r="AK157" s="2" t="e">
        <f t="shared" si="109"/>
        <v>#DIV/0!</v>
      </c>
      <c r="AL157" s="3"/>
      <c r="AM157" s="2" t="e">
        <f t="shared" si="110"/>
        <v>#DIV/0!</v>
      </c>
      <c r="AN157" s="2" t="e">
        <f t="shared" si="111"/>
        <v>#DIV/0!</v>
      </c>
      <c r="AO157" s="2" t="e">
        <f t="shared" si="112"/>
        <v>#DIV/0!</v>
      </c>
      <c r="AP157" s="2" t="e">
        <f t="shared" si="113"/>
        <v>#DIV/0!</v>
      </c>
      <c r="AQ157" s="2" t="e">
        <f t="shared" si="114"/>
        <v>#DIV/0!</v>
      </c>
      <c r="AR157" s="3"/>
      <c r="AS157" s="3"/>
      <c r="AT157" s="3"/>
      <c r="AV157" s="75" t="e">
        <f t="shared" si="99"/>
        <v>#DIV/0!</v>
      </c>
      <c r="AW157" s="68" t="e">
        <f t="shared" si="100"/>
        <v>#DIV/0!</v>
      </c>
      <c r="AX157" s="68" t="e">
        <f t="shared" si="101"/>
        <v>#DIV/0!</v>
      </c>
      <c r="AY157" s="68" t="e">
        <f t="shared" si="102"/>
        <v>#DIV/0!</v>
      </c>
      <c r="AZ157" s="69" t="e">
        <f t="shared" si="103"/>
        <v>#DIV/0!</v>
      </c>
      <c r="BB157" s="11" t="e">
        <f>+AV157*#REF!</f>
        <v>#DIV/0!</v>
      </c>
      <c r="BC157" s="11" t="e">
        <f>+AW157*#REF!</f>
        <v>#DIV/0!</v>
      </c>
      <c r="BD157" s="11" t="e">
        <f>+AX157*#REF!</f>
        <v>#DIV/0!</v>
      </c>
      <c r="BE157" s="11" t="e">
        <f>+AY157*#REF!</f>
        <v>#DIV/0!</v>
      </c>
      <c r="BF157" s="11" t="e">
        <f>+AZ157*#REF!</f>
        <v>#DIV/0!</v>
      </c>
      <c r="BH157" s="11" t="e">
        <f t="shared" ref="BH157:BH162" si="118">_xlfn.XLOOKUP(BI157,BB157:BF157,$BB$13:$BF$13,0)</f>
        <v>#DIV/0!</v>
      </c>
      <c r="BI157" s="11" t="e">
        <f t="shared" ref="BI157:BI162" si="119">+MIN(BB157:BF157)</f>
        <v>#DIV/0!</v>
      </c>
    </row>
    <row r="158" spans="2:61" hidden="1">
      <c r="B158" s="12">
        <v>137</v>
      </c>
      <c r="C158" s="35"/>
      <c r="D158" s="35"/>
      <c r="E158" s="13"/>
      <c r="F158" s="9"/>
      <c r="G158" s="10" t="e">
        <f>+#REF!*F158</f>
        <v>#REF!</v>
      </c>
      <c r="H158" s="9"/>
      <c r="I158" s="10" t="e">
        <f>+#REF!*H158</f>
        <v>#REF!</v>
      </c>
      <c r="J158" s="9"/>
      <c r="K158" s="10" t="e">
        <f>+#REF!*J158</f>
        <v>#REF!</v>
      </c>
      <c r="L158" s="10"/>
      <c r="M158" s="10">
        <f t="shared" si="104"/>
        <v>0</v>
      </c>
      <c r="N158" s="9"/>
      <c r="O158" s="10">
        <f t="shared" si="105"/>
        <v>0</v>
      </c>
      <c r="P158" s="98"/>
      <c r="Q158" s="98"/>
      <c r="R158" s="98"/>
      <c r="S158" s="98"/>
      <c r="T158" s="98"/>
      <c r="U158" s="98"/>
      <c r="W158" s="1">
        <f t="shared" si="115"/>
        <v>0</v>
      </c>
      <c r="X158" s="1">
        <f t="shared" si="116"/>
        <v>0</v>
      </c>
      <c r="Y158" s="1">
        <f t="shared" si="117"/>
        <v>0</v>
      </c>
      <c r="Z158" s="1">
        <f t="shared" si="106"/>
        <v>0</v>
      </c>
      <c r="AA158" s="1">
        <f t="shared" si="107"/>
        <v>0</v>
      </c>
      <c r="AB158" s="103"/>
      <c r="AC158" s="103"/>
      <c r="AD158" s="103"/>
      <c r="AE158" s="3"/>
      <c r="AF158" s="1">
        <f t="array" ref="AF158">+MIN(IF(W158:AA158&gt;0,W158:AA158))</f>
        <v>0</v>
      </c>
      <c r="AG158" s="1">
        <f t="array" ref="AG158">MAX(IF(W158:AA158&gt;0,W158:AA158))</f>
        <v>0</v>
      </c>
      <c r="AH158" s="2" t="e">
        <f t="array" ref="AH158">AVERAGE(IF(W158:AA158&gt;0,W158:AA158))</f>
        <v>#DIV/0!</v>
      </c>
      <c r="AI158" s="2" t="e">
        <f t="array" ref="AI158">STDEVA(IF(W158:AA158&gt;0,W158:AA158))</f>
        <v>#DIV/0!</v>
      </c>
      <c r="AJ158" s="2" t="e">
        <f t="shared" si="108"/>
        <v>#DIV/0!</v>
      </c>
      <c r="AK158" s="2" t="e">
        <f t="shared" si="109"/>
        <v>#DIV/0!</v>
      </c>
      <c r="AL158" s="3"/>
      <c r="AM158" s="2" t="e">
        <f t="shared" si="110"/>
        <v>#DIV/0!</v>
      </c>
      <c r="AN158" s="2" t="e">
        <f t="shared" si="111"/>
        <v>#DIV/0!</v>
      </c>
      <c r="AO158" s="2" t="e">
        <f t="shared" si="112"/>
        <v>#DIV/0!</v>
      </c>
      <c r="AP158" s="2" t="e">
        <f t="shared" si="113"/>
        <v>#DIV/0!</v>
      </c>
      <c r="AQ158" s="2" t="e">
        <f t="shared" si="114"/>
        <v>#DIV/0!</v>
      </c>
      <c r="AR158" s="3"/>
      <c r="AS158" s="3"/>
      <c r="AT158" s="3"/>
      <c r="AV158" s="75" t="e">
        <f t="shared" si="99"/>
        <v>#DIV/0!</v>
      </c>
      <c r="AW158" s="68" t="e">
        <f t="shared" si="100"/>
        <v>#DIV/0!</v>
      </c>
      <c r="AX158" s="68" t="e">
        <f t="shared" si="101"/>
        <v>#DIV/0!</v>
      </c>
      <c r="AY158" s="68" t="e">
        <f t="shared" si="102"/>
        <v>#DIV/0!</v>
      </c>
      <c r="AZ158" s="69" t="e">
        <f t="shared" si="103"/>
        <v>#DIV/0!</v>
      </c>
      <c r="BB158" s="11" t="e">
        <f>+AV158*#REF!</f>
        <v>#DIV/0!</v>
      </c>
      <c r="BC158" s="11" t="e">
        <f>+AW158*#REF!</f>
        <v>#DIV/0!</v>
      </c>
      <c r="BD158" s="11" t="e">
        <f>+AX158*#REF!</f>
        <v>#DIV/0!</v>
      </c>
      <c r="BE158" s="11" t="e">
        <f>+AY158*#REF!</f>
        <v>#DIV/0!</v>
      </c>
      <c r="BF158" s="11" t="e">
        <f>+AZ158*#REF!</f>
        <v>#DIV/0!</v>
      </c>
      <c r="BH158" s="11" t="e">
        <f t="shared" si="118"/>
        <v>#DIV/0!</v>
      </c>
      <c r="BI158" s="11" t="e">
        <f t="shared" si="119"/>
        <v>#DIV/0!</v>
      </c>
    </row>
    <row r="159" spans="2:61" hidden="1">
      <c r="B159" s="12">
        <v>138</v>
      </c>
      <c r="C159" s="35"/>
      <c r="D159" s="35"/>
      <c r="E159" s="13"/>
      <c r="F159" s="9"/>
      <c r="G159" s="10" t="e">
        <f>+#REF!*F159</f>
        <v>#REF!</v>
      </c>
      <c r="H159" s="9"/>
      <c r="I159" s="10" t="e">
        <f>+#REF!*H159</f>
        <v>#REF!</v>
      </c>
      <c r="J159" s="9"/>
      <c r="K159" s="10" t="e">
        <f>+#REF!*J159</f>
        <v>#REF!</v>
      </c>
      <c r="L159" s="10"/>
      <c r="M159" s="10">
        <f t="shared" si="104"/>
        <v>0</v>
      </c>
      <c r="N159" s="9"/>
      <c r="O159" s="10">
        <f t="shared" si="105"/>
        <v>0</v>
      </c>
      <c r="P159" s="98"/>
      <c r="Q159" s="98"/>
      <c r="R159" s="98"/>
      <c r="S159" s="98"/>
      <c r="T159" s="98"/>
      <c r="U159" s="98"/>
      <c r="W159" s="1">
        <f t="shared" si="115"/>
        <v>0</v>
      </c>
      <c r="X159" s="1">
        <f t="shared" si="116"/>
        <v>0</v>
      </c>
      <c r="Y159" s="1">
        <f t="shared" si="117"/>
        <v>0</v>
      </c>
      <c r="Z159" s="1">
        <f t="shared" si="106"/>
        <v>0</v>
      </c>
      <c r="AA159" s="1">
        <f t="shared" si="107"/>
        <v>0</v>
      </c>
      <c r="AB159" s="103"/>
      <c r="AC159" s="103"/>
      <c r="AD159" s="103"/>
      <c r="AE159" s="3"/>
      <c r="AF159" s="1">
        <f t="array" ref="AF159">+MIN(IF(W159:AA159&gt;0,W159:AA159))</f>
        <v>0</v>
      </c>
      <c r="AG159" s="1">
        <f t="array" ref="AG159">MAX(IF(W159:AA159&gt;0,W159:AA159))</f>
        <v>0</v>
      </c>
      <c r="AH159" s="2" t="e">
        <f t="array" ref="AH159">AVERAGE(IF(W159:AA159&gt;0,W159:AA159))</f>
        <v>#DIV/0!</v>
      </c>
      <c r="AI159" s="2" t="e">
        <f t="array" ref="AI159">STDEVA(IF(W159:AA159&gt;0,W159:AA159))</f>
        <v>#DIV/0!</v>
      </c>
      <c r="AJ159" s="2" t="e">
        <f t="shared" si="108"/>
        <v>#DIV/0!</v>
      </c>
      <c r="AK159" s="2" t="e">
        <f t="shared" si="109"/>
        <v>#DIV/0!</v>
      </c>
      <c r="AL159" s="3"/>
      <c r="AM159" s="2" t="e">
        <f t="shared" si="110"/>
        <v>#DIV/0!</v>
      </c>
      <c r="AN159" s="2" t="e">
        <f t="shared" si="111"/>
        <v>#DIV/0!</v>
      </c>
      <c r="AO159" s="2" t="e">
        <f t="shared" si="112"/>
        <v>#DIV/0!</v>
      </c>
      <c r="AP159" s="2" t="e">
        <f t="shared" si="113"/>
        <v>#DIV/0!</v>
      </c>
      <c r="AQ159" s="2" t="e">
        <f t="shared" si="114"/>
        <v>#DIV/0!</v>
      </c>
      <c r="AR159" s="3"/>
      <c r="AS159" s="3"/>
      <c r="AT159" s="3"/>
      <c r="AV159" s="75" t="e">
        <f t="shared" si="99"/>
        <v>#DIV/0!</v>
      </c>
      <c r="AW159" s="68" t="e">
        <f t="shared" si="100"/>
        <v>#DIV/0!</v>
      </c>
      <c r="AX159" s="68" t="e">
        <f t="shared" si="101"/>
        <v>#DIV/0!</v>
      </c>
      <c r="AY159" s="68" t="e">
        <f t="shared" si="102"/>
        <v>#DIV/0!</v>
      </c>
      <c r="AZ159" s="69" t="e">
        <f t="shared" si="103"/>
        <v>#DIV/0!</v>
      </c>
      <c r="BB159" s="11" t="e">
        <f>+AV159*#REF!</f>
        <v>#DIV/0!</v>
      </c>
      <c r="BC159" s="11" t="e">
        <f>+AW159*#REF!</f>
        <v>#DIV/0!</v>
      </c>
      <c r="BD159" s="11" t="e">
        <f>+AX159*#REF!</f>
        <v>#DIV/0!</v>
      </c>
      <c r="BE159" s="11" t="e">
        <f>+AY159*#REF!</f>
        <v>#DIV/0!</v>
      </c>
      <c r="BF159" s="11" t="e">
        <f>+AZ159*#REF!</f>
        <v>#DIV/0!</v>
      </c>
      <c r="BH159" s="11" t="e">
        <f t="shared" si="118"/>
        <v>#DIV/0!</v>
      </c>
      <c r="BI159" s="11" t="e">
        <f t="shared" si="119"/>
        <v>#DIV/0!</v>
      </c>
    </row>
    <row r="160" spans="2:61" hidden="1">
      <c r="B160" s="12">
        <v>139</v>
      </c>
      <c r="C160" s="36"/>
      <c r="D160" s="36"/>
      <c r="E160" s="13"/>
      <c r="F160" s="9"/>
      <c r="G160" s="10" t="e">
        <f>+#REF!*F160</f>
        <v>#REF!</v>
      </c>
      <c r="H160" s="9"/>
      <c r="I160" s="10" t="e">
        <f>+#REF!*H160</f>
        <v>#REF!</v>
      </c>
      <c r="J160" s="9"/>
      <c r="K160" s="10" t="e">
        <f>+#REF!*J160</f>
        <v>#REF!</v>
      </c>
      <c r="L160" s="10"/>
      <c r="M160" s="10">
        <f t="shared" si="104"/>
        <v>0</v>
      </c>
      <c r="N160" s="9"/>
      <c r="O160" s="10">
        <f t="shared" si="105"/>
        <v>0</v>
      </c>
      <c r="P160" s="98"/>
      <c r="Q160" s="98"/>
      <c r="R160" s="98"/>
      <c r="S160" s="98"/>
      <c r="T160" s="98"/>
      <c r="U160" s="98"/>
      <c r="W160" s="1">
        <f t="shared" si="115"/>
        <v>0</v>
      </c>
      <c r="X160" s="1">
        <f t="shared" si="116"/>
        <v>0</v>
      </c>
      <c r="Y160" s="1">
        <f t="shared" si="117"/>
        <v>0</v>
      </c>
      <c r="Z160" s="1">
        <f t="shared" si="106"/>
        <v>0</v>
      </c>
      <c r="AA160" s="1">
        <f t="shared" si="107"/>
        <v>0</v>
      </c>
      <c r="AB160" s="103"/>
      <c r="AC160" s="103"/>
      <c r="AD160" s="103"/>
      <c r="AE160" s="3"/>
      <c r="AF160" s="1">
        <f t="array" ref="AF160">+MIN(IF(W160:AA160&gt;0,W160:AA160))</f>
        <v>0</v>
      </c>
      <c r="AG160" s="1">
        <f t="array" ref="AG160">MAX(IF(W160:AA160&gt;0,W160:AA160))</f>
        <v>0</v>
      </c>
      <c r="AH160" s="2" t="e">
        <f t="array" ref="AH160">AVERAGE(IF(W160:AA160&gt;0,W160:AA160))</f>
        <v>#DIV/0!</v>
      </c>
      <c r="AI160" s="2" t="e">
        <f t="array" ref="AI160">STDEVA(IF(W160:AA160&gt;0,W160:AA160))</f>
        <v>#DIV/0!</v>
      </c>
      <c r="AJ160" s="2" t="e">
        <f t="shared" si="108"/>
        <v>#DIV/0!</v>
      </c>
      <c r="AK160" s="2" t="e">
        <f t="shared" si="109"/>
        <v>#DIV/0!</v>
      </c>
      <c r="AL160" s="3"/>
      <c r="AM160" s="2" t="e">
        <f t="shared" si="110"/>
        <v>#DIV/0!</v>
      </c>
      <c r="AN160" s="2" t="e">
        <f t="shared" si="111"/>
        <v>#DIV/0!</v>
      </c>
      <c r="AO160" s="2" t="e">
        <f t="shared" si="112"/>
        <v>#DIV/0!</v>
      </c>
      <c r="AP160" s="2" t="e">
        <f t="shared" si="113"/>
        <v>#DIV/0!</v>
      </c>
      <c r="AQ160" s="2" t="e">
        <f t="shared" si="114"/>
        <v>#DIV/0!</v>
      </c>
      <c r="AR160" s="3"/>
      <c r="AS160" s="3"/>
      <c r="AT160" s="3"/>
      <c r="AV160" s="75" t="e">
        <f t="shared" si="99"/>
        <v>#DIV/0!</v>
      </c>
      <c r="AW160" s="68" t="e">
        <f t="shared" si="100"/>
        <v>#DIV/0!</v>
      </c>
      <c r="AX160" s="68" t="e">
        <f t="shared" si="101"/>
        <v>#DIV/0!</v>
      </c>
      <c r="AY160" s="68" t="e">
        <f t="shared" si="102"/>
        <v>#DIV/0!</v>
      </c>
      <c r="AZ160" s="69" t="e">
        <f t="shared" si="103"/>
        <v>#DIV/0!</v>
      </c>
      <c r="BB160" s="11" t="e">
        <f>+AV160*#REF!</f>
        <v>#DIV/0!</v>
      </c>
      <c r="BC160" s="11" t="e">
        <f>+AW160*#REF!</f>
        <v>#DIV/0!</v>
      </c>
      <c r="BD160" s="11" t="e">
        <f>+AX160*#REF!</f>
        <v>#DIV/0!</v>
      </c>
      <c r="BE160" s="11" t="e">
        <f>+AY160*#REF!</f>
        <v>#DIV/0!</v>
      </c>
      <c r="BF160" s="11" t="e">
        <f>+AZ160*#REF!</f>
        <v>#DIV/0!</v>
      </c>
      <c r="BH160" s="11" t="e">
        <f t="shared" si="118"/>
        <v>#DIV/0!</v>
      </c>
      <c r="BI160" s="11" t="e">
        <f t="shared" si="119"/>
        <v>#DIV/0!</v>
      </c>
    </row>
    <row r="161" spans="1:61" hidden="1">
      <c r="B161" s="12">
        <v>140</v>
      </c>
      <c r="C161" s="36"/>
      <c r="D161" s="36"/>
      <c r="E161" s="13"/>
      <c r="F161" s="9"/>
      <c r="G161" s="10" t="e">
        <f>+#REF!*F161</f>
        <v>#REF!</v>
      </c>
      <c r="H161" s="9"/>
      <c r="I161" s="10" t="e">
        <f>+#REF!*H161</f>
        <v>#REF!</v>
      </c>
      <c r="J161" s="9"/>
      <c r="K161" s="10" t="e">
        <f>+#REF!*J161</f>
        <v>#REF!</v>
      </c>
      <c r="L161" s="10"/>
      <c r="M161" s="10">
        <f t="shared" si="104"/>
        <v>0</v>
      </c>
      <c r="N161" s="9"/>
      <c r="O161" s="10">
        <f t="shared" si="105"/>
        <v>0</v>
      </c>
      <c r="P161" s="98"/>
      <c r="Q161" s="98"/>
      <c r="R161" s="98"/>
      <c r="S161" s="98"/>
      <c r="T161" s="98"/>
      <c r="U161" s="98"/>
      <c r="W161" s="1">
        <f t="shared" si="115"/>
        <v>0</v>
      </c>
      <c r="X161" s="1">
        <f t="shared" si="116"/>
        <v>0</v>
      </c>
      <c r="Y161" s="1">
        <f t="shared" si="117"/>
        <v>0</v>
      </c>
      <c r="Z161" s="1">
        <f t="shared" si="106"/>
        <v>0</v>
      </c>
      <c r="AA161" s="1">
        <f t="shared" si="107"/>
        <v>0</v>
      </c>
      <c r="AB161" s="103"/>
      <c r="AC161" s="103"/>
      <c r="AD161" s="103"/>
      <c r="AE161" s="3"/>
      <c r="AF161" s="1">
        <f t="array" ref="AF161">+MIN(IF(W161:AA161&gt;0,W161:AA161))</f>
        <v>0</v>
      </c>
      <c r="AG161" s="1">
        <f t="array" ref="AG161">MAX(IF(W161:AA161&gt;0,W161:AA161))</f>
        <v>0</v>
      </c>
      <c r="AH161" s="2" t="e">
        <f t="array" ref="AH161">AVERAGE(IF(W161:AA161&gt;0,W161:AA161))</f>
        <v>#DIV/0!</v>
      </c>
      <c r="AI161" s="2" t="e">
        <f t="array" ref="AI161">STDEVA(IF(W161:AA161&gt;0,W161:AA161))</f>
        <v>#DIV/0!</v>
      </c>
      <c r="AJ161" s="2" t="e">
        <f t="shared" si="108"/>
        <v>#DIV/0!</v>
      </c>
      <c r="AK161" s="2" t="e">
        <f t="shared" si="109"/>
        <v>#DIV/0!</v>
      </c>
      <c r="AL161" s="3"/>
      <c r="AM161" s="2" t="e">
        <f t="shared" si="110"/>
        <v>#DIV/0!</v>
      </c>
      <c r="AN161" s="2" t="e">
        <f t="shared" si="111"/>
        <v>#DIV/0!</v>
      </c>
      <c r="AO161" s="2" t="e">
        <f t="shared" si="112"/>
        <v>#DIV/0!</v>
      </c>
      <c r="AP161" s="2" t="e">
        <f t="shared" si="113"/>
        <v>#DIV/0!</v>
      </c>
      <c r="AQ161" s="2" t="e">
        <f t="shared" si="114"/>
        <v>#DIV/0!</v>
      </c>
      <c r="AR161" s="3"/>
      <c r="AS161" s="3"/>
      <c r="AT161" s="3"/>
      <c r="AV161" s="75" t="e">
        <f t="shared" si="99"/>
        <v>#DIV/0!</v>
      </c>
      <c r="AW161" s="68" t="e">
        <f t="shared" si="100"/>
        <v>#DIV/0!</v>
      </c>
      <c r="AX161" s="68" t="e">
        <f t="shared" si="101"/>
        <v>#DIV/0!</v>
      </c>
      <c r="AY161" s="68" t="e">
        <f t="shared" si="102"/>
        <v>#DIV/0!</v>
      </c>
      <c r="AZ161" s="69" t="e">
        <f t="shared" si="103"/>
        <v>#DIV/0!</v>
      </c>
      <c r="BB161" s="11" t="e">
        <f>+AV161*#REF!</f>
        <v>#DIV/0!</v>
      </c>
      <c r="BC161" s="11" t="e">
        <f>+AW161*#REF!</f>
        <v>#DIV/0!</v>
      </c>
      <c r="BD161" s="11" t="e">
        <f>+AX161*#REF!</f>
        <v>#DIV/0!</v>
      </c>
      <c r="BE161" s="11" t="e">
        <f>+AY161*#REF!</f>
        <v>#DIV/0!</v>
      </c>
      <c r="BF161" s="11" t="e">
        <f>+AZ161*#REF!</f>
        <v>#DIV/0!</v>
      </c>
      <c r="BH161" s="11" t="e">
        <f t="shared" si="118"/>
        <v>#DIV/0!</v>
      </c>
      <c r="BI161" s="11" t="e">
        <f t="shared" si="119"/>
        <v>#DIV/0!</v>
      </c>
    </row>
    <row r="162" spans="1:61" hidden="1">
      <c r="B162" s="12">
        <v>141</v>
      </c>
      <c r="C162" s="36"/>
      <c r="D162" s="36"/>
      <c r="E162" s="13"/>
      <c r="F162" s="9"/>
      <c r="G162" s="10" t="e">
        <f>+#REF!*F162</f>
        <v>#REF!</v>
      </c>
      <c r="H162" s="9"/>
      <c r="I162" s="10" t="e">
        <f>+#REF!*H162</f>
        <v>#REF!</v>
      </c>
      <c r="J162" s="9"/>
      <c r="K162" s="10" t="e">
        <f>+#REF!*J162</f>
        <v>#REF!</v>
      </c>
      <c r="L162" s="10"/>
      <c r="M162" s="10">
        <f t="shared" si="104"/>
        <v>0</v>
      </c>
      <c r="N162" s="9"/>
      <c r="O162" s="10">
        <f t="shared" si="105"/>
        <v>0</v>
      </c>
      <c r="P162" s="98"/>
      <c r="Q162" s="98"/>
      <c r="R162" s="98"/>
      <c r="S162" s="98"/>
      <c r="T162" s="98"/>
      <c r="U162" s="98"/>
      <c r="W162" s="1">
        <f t="shared" si="115"/>
        <v>0</v>
      </c>
      <c r="X162" s="1">
        <f t="shared" si="116"/>
        <v>0</v>
      </c>
      <c r="Y162" s="1">
        <f t="shared" si="117"/>
        <v>0</v>
      </c>
      <c r="Z162" s="1">
        <f t="shared" si="106"/>
        <v>0</v>
      </c>
      <c r="AA162" s="1">
        <f t="shared" si="107"/>
        <v>0</v>
      </c>
      <c r="AB162" s="103"/>
      <c r="AC162" s="103"/>
      <c r="AD162" s="103"/>
      <c r="AE162" s="3"/>
      <c r="AF162" s="1">
        <f t="array" ref="AF162">+MIN(IF(W162:AA162&gt;0,W162:AA162))</f>
        <v>0</v>
      </c>
      <c r="AG162" s="1">
        <f t="array" ref="AG162">MAX(IF(W162:AA162&gt;0,W162:AA162))</f>
        <v>0</v>
      </c>
      <c r="AH162" s="2" t="e">
        <f t="array" ref="AH162">AVERAGE(IF(W162:AA162&gt;0,W162:AA162))</f>
        <v>#DIV/0!</v>
      </c>
      <c r="AI162" s="2" t="e">
        <f t="array" ref="AI162">STDEVA(IF(W162:AA162&gt;0,W162:AA162))</f>
        <v>#DIV/0!</v>
      </c>
      <c r="AJ162" s="2" t="e">
        <f t="shared" si="108"/>
        <v>#DIV/0!</v>
      </c>
      <c r="AK162" s="2" t="e">
        <f t="shared" si="109"/>
        <v>#DIV/0!</v>
      </c>
      <c r="AL162" s="3"/>
      <c r="AM162" s="2" t="e">
        <f t="shared" si="110"/>
        <v>#DIV/0!</v>
      </c>
      <c r="AN162" s="2" t="e">
        <f t="shared" si="111"/>
        <v>#DIV/0!</v>
      </c>
      <c r="AO162" s="2" t="e">
        <f t="shared" si="112"/>
        <v>#DIV/0!</v>
      </c>
      <c r="AP162" s="2" t="e">
        <f t="shared" si="113"/>
        <v>#DIV/0!</v>
      </c>
      <c r="AQ162" s="2" t="e">
        <f t="shared" si="114"/>
        <v>#DIV/0!</v>
      </c>
      <c r="AR162" s="3"/>
      <c r="AS162" s="3"/>
      <c r="AT162" s="3"/>
      <c r="AV162" s="75" t="e">
        <f t="shared" si="99"/>
        <v>#DIV/0!</v>
      </c>
      <c r="AW162" s="68" t="e">
        <f t="shared" si="100"/>
        <v>#DIV/0!</v>
      </c>
      <c r="AX162" s="68" t="e">
        <f t="shared" si="101"/>
        <v>#DIV/0!</v>
      </c>
      <c r="AY162" s="68" t="e">
        <f t="shared" si="102"/>
        <v>#DIV/0!</v>
      </c>
      <c r="AZ162" s="69" t="e">
        <f t="shared" si="103"/>
        <v>#DIV/0!</v>
      </c>
      <c r="BB162" s="11" t="e">
        <f>+AV162*#REF!</f>
        <v>#DIV/0!</v>
      </c>
      <c r="BC162" s="11" t="e">
        <f>+AW162*#REF!</f>
        <v>#DIV/0!</v>
      </c>
      <c r="BD162" s="11" t="e">
        <f>+AX162*#REF!</f>
        <v>#DIV/0!</v>
      </c>
      <c r="BE162" s="11" t="e">
        <f>+AY162*#REF!</f>
        <v>#DIV/0!</v>
      </c>
      <c r="BF162" s="11" t="e">
        <f>+AZ162*#REF!</f>
        <v>#DIV/0!</v>
      </c>
      <c r="BH162" s="11" t="e">
        <f t="shared" si="118"/>
        <v>#DIV/0!</v>
      </c>
      <c r="BI162" s="11" t="e">
        <f t="shared" si="119"/>
        <v>#DIV/0!</v>
      </c>
    </row>
    <row r="163" spans="1:61" hidden="1">
      <c r="A163" s="8"/>
      <c r="B163" s="192" t="s">
        <v>19</v>
      </c>
      <c r="C163" s="193"/>
      <c r="D163" s="193"/>
      <c r="E163" s="193"/>
      <c r="F163" s="19"/>
      <c r="G163" s="20" t="e">
        <f>SUM(G15:G162)</f>
        <v>#REF!</v>
      </c>
      <c r="H163" s="19"/>
      <c r="I163" s="10" t="e">
        <f>+#REF!*H163</f>
        <v>#REF!</v>
      </c>
      <c r="J163" s="19"/>
      <c r="K163" s="10" t="e">
        <f>+#REF!*J163</f>
        <v>#REF!</v>
      </c>
      <c r="L163" s="10"/>
      <c r="M163" s="10">
        <f t="shared" si="104"/>
        <v>0</v>
      </c>
      <c r="N163" s="19"/>
      <c r="O163" s="10">
        <f t="shared" si="105"/>
        <v>0</v>
      </c>
      <c r="P163" s="98"/>
      <c r="Q163" s="98"/>
      <c r="R163" s="98"/>
      <c r="S163" s="98"/>
      <c r="T163" s="98"/>
      <c r="U163" s="98"/>
      <c r="W163"/>
      <c r="X163"/>
      <c r="Y163"/>
      <c r="Z163"/>
      <c r="AA163"/>
      <c r="AB163"/>
      <c r="AC163"/>
      <c r="AD163"/>
      <c r="AE163"/>
      <c r="AF163"/>
      <c r="AG163"/>
      <c r="AH163"/>
      <c r="AI163"/>
      <c r="AJ163"/>
      <c r="AK163"/>
      <c r="AL163"/>
      <c r="AM163"/>
      <c r="AN163"/>
      <c r="AO163"/>
      <c r="AP163"/>
      <c r="AQ163"/>
      <c r="AR163"/>
      <c r="AS163"/>
      <c r="AT163"/>
      <c r="BB163" s="21"/>
      <c r="BC163" s="21"/>
      <c r="BD163" s="21"/>
      <c r="BE163" s="21"/>
      <c r="BF163" s="21"/>
      <c r="BI163" s="20" t="e">
        <f>SUM(BI15:BI162)</f>
        <v>#DIV/0!</v>
      </c>
    </row>
    <row r="164" spans="1:61" hidden="1">
      <c r="B164" s="191" t="s">
        <v>20</v>
      </c>
      <c r="C164" s="191"/>
      <c r="D164" s="191"/>
      <c r="E164" s="191"/>
      <c r="F164" s="20"/>
      <c r="G164" s="20" t="e">
        <f>+G163*#REF!</f>
        <v>#REF!</v>
      </c>
      <c r="H164" s="20"/>
      <c r="I164" s="10" t="e">
        <f>+#REF!*H164</f>
        <v>#REF!</v>
      </c>
      <c r="J164" s="20"/>
      <c r="K164" s="10" t="e">
        <f>+#REF!*J164</f>
        <v>#REF!</v>
      </c>
      <c r="L164" s="10"/>
      <c r="M164" s="10">
        <f t="shared" si="104"/>
        <v>0</v>
      </c>
      <c r="N164" s="20"/>
      <c r="O164" s="10">
        <f t="shared" si="105"/>
        <v>0</v>
      </c>
      <c r="P164" s="98"/>
      <c r="Q164" s="98"/>
      <c r="R164" s="98"/>
      <c r="S164" s="98"/>
      <c r="T164" s="98"/>
      <c r="U164" s="98"/>
      <c r="W164"/>
      <c r="X164"/>
      <c r="Y164"/>
      <c r="Z164"/>
      <c r="AA164"/>
      <c r="AB164"/>
      <c r="AC164"/>
      <c r="AD164"/>
      <c r="AE164"/>
      <c r="AF164"/>
      <c r="AG164"/>
      <c r="AH164"/>
      <c r="AI164"/>
      <c r="AJ164"/>
      <c r="AK164"/>
      <c r="AL164"/>
      <c r="AM164"/>
      <c r="AN164"/>
      <c r="AO164"/>
      <c r="AP164"/>
      <c r="AQ164"/>
      <c r="AR164"/>
      <c r="AS164"/>
      <c r="AT164"/>
      <c r="BB164" s="21"/>
      <c r="BC164" s="21"/>
      <c r="BD164" s="21"/>
      <c r="BE164" s="21"/>
      <c r="BF164" s="21"/>
      <c r="BI164" s="20" t="e">
        <f>+BI163*#REF!</f>
        <v>#DIV/0!</v>
      </c>
    </row>
    <row r="165" spans="1:61" hidden="1">
      <c r="B165" s="192" t="s">
        <v>19</v>
      </c>
      <c r="C165" s="193"/>
      <c r="D165" s="193"/>
      <c r="E165" s="193"/>
      <c r="F165" s="19"/>
      <c r="G165" s="20" t="e">
        <f>ROUND(G163+G164,0)</f>
        <v>#REF!</v>
      </c>
      <c r="H165" s="19"/>
      <c r="I165" s="10" t="e">
        <f>+#REF!*H165</f>
        <v>#REF!</v>
      </c>
      <c r="J165" s="19"/>
      <c r="K165" s="10" t="e">
        <f>+#REF!*J165</f>
        <v>#REF!</v>
      </c>
      <c r="L165" s="10"/>
      <c r="M165" s="10">
        <f t="shared" si="104"/>
        <v>0</v>
      </c>
      <c r="N165" s="19"/>
      <c r="O165" s="10">
        <f t="shared" si="105"/>
        <v>0</v>
      </c>
      <c r="P165" s="98"/>
      <c r="Q165" s="98"/>
      <c r="R165" s="98"/>
      <c r="S165" s="98"/>
      <c r="T165" s="98"/>
      <c r="U165" s="98"/>
      <c r="W165"/>
      <c r="X165"/>
      <c r="Y165"/>
      <c r="Z165"/>
      <c r="AA165"/>
      <c r="AB165"/>
      <c r="AC165"/>
      <c r="AD165"/>
      <c r="AE165"/>
      <c r="AF165"/>
      <c r="AG165"/>
      <c r="AH165"/>
      <c r="AI165"/>
      <c r="AJ165"/>
      <c r="AK165"/>
      <c r="AL165"/>
      <c r="AM165"/>
      <c r="AN165"/>
      <c r="AO165"/>
      <c r="AP165"/>
      <c r="AQ165"/>
      <c r="AR165"/>
      <c r="AS165"/>
      <c r="AT165"/>
      <c r="BB165" s="21"/>
      <c r="BC165" s="21"/>
      <c r="BD165" s="21"/>
      <c r="BE165" s="21"/>
      <c r="BF165" s="21"/>
      <c r="BI165" s="19" t="e">
        <f>ROUND(BI163+BI164,0)</f>
        <v>#DIV/0!</v>
      </c>
    </row>
    <row r="166" spans="1:61" ht="12.75" customHeight="1">
      <c r="G166" s="22"/>
    </row>
    <row r="167" spans="1:61" ht="12.75" customHeight="1">
      <c r="G167" s="22"/>
    </row>
    <row r="168" spans="1:61" ht="12.75" customHeight="1"/>
    <row r="169" spans="1:61" s="5" customFormat="1" ht="12.75" customHeight="1">
      <c r="C169" s="24"/>
      <c r="D169" s="24"/>
      <c r="E169" s="6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  <c r="Y169" s="7"/>
      <c r="Z169" s="7"/>
      <c r="AA169" s="7"/>
      <c r="AB169" s="7"/>
      <c r="AC169" s="7"/>
      <c r="AD169" s="7"/>
      <c r="AE169" s="7"/>
      <c r="AF169" s="7"/>
      <c r="AG169" s="7"/>
      <c r="AH169" s="7"/>
      <c r="AI169" s="7"/>
      <c r="AJ169" s="7"/>
      <c r="AK169" s="7"/>
      <c r="AL169" s="7"/>
      <c r="AM169" s="7"/>
      <c r="AN169" s="7"/>
      <c r="AO169" s="7"/>
      <c r="AP169" s="7"/>
      <c r="AQ169" s="7"/>
      <c r="AR169" s="7"/>
      <c r="AS169" s="7"/>
      <c r="AT169" s="7"/>
      <c r="AU169" s="7"/>
      <c r="AV169" s="7"/>
      <c r="AW169" s="7"/>
      <c r="AX169" s="7"/>
      <c r="AY169" s="7"/>
      <c r="AZ169" s="7"/>
      <c r="BA169" s="7"/>
      <c r="BB169" s="7"/>
      <c r="BC169" s="7"/>
      <c r="BD169" s="7"/>
      <c r="BE169" s="7"/>
      <c r="BF169" s="7"/>
    </row>
    <row r="170" spans="1:61" s="5" customFormat="1" ht="12.75" customHeight="1">
      <c r="C170" s="24"/>
      <c r="D170" s="24"/>
      <c r="E170" s="6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/>
      <c r="Z170" s="7"/>
      <c r="AA170" s="7"/>
      <c r="AB170" s="7"/>
      <c r="AC170" s="7"/>
      <c r="AD170" s="7"/>
      <c r="AE170" s="7"/>
      <c r="AF170" s="7"/>
      <c r="AG170" s="7"/>
      <c r="AH170" s="7"/>
      <c r="AI170" s="7"/>
      <c r="AJ170" s="7"/>
      <c r="AK170" s="7"/>
      <c r="AL170" s="7"/>
      <c r="AM170" s="7"/>
      <c r="AN170" s="7"/>
      <c r="AO170" s="7"/>
      <c r="AP170" s="7"/>
      <c r="AQ170" s="7"/>
      <c r="AR170" s="7"/>
      <c r="AS170" s="7"/>
      <c r="AT170" s="7"/>
      <c r="AU170" s="7"/>
      <c r="AV170" s="7"/>
      <c r="AW170" s="7"/>
      <c r="AX170" s="7"/>
      <c r="AY170" s="7"/>
      <c r="AZ170" s="7"/>
      <c r="BA170" s="7"/>
      <c r="BB170" s="7"/>
      <c r="BC170" s="7"/>
      <c r="BD170" s="7"/>
      <c r="BE170" s="7"/>
      <c r="BF170" s="7"/>
    </row>
    <row r="171" spans="1:61" s="5" customFormat="1" ht="12.75" customHeight="1">
      <c r="C171" s="24"/>
      <c r="D171" s="24"/>
      <c r="E171" s="6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  <c r="Y171" s="7"/>
      <c r="Z171" s="7"/>
      <c r="AA171" s="7"/>
      <c r="AB171" s="7"/>
      <c r="AC171" s="7"/>
      <c r="AD171" s="7"/>
      <c r="AE171" s="7"/>
      <c r="AF171" s="7"/>
      <c r="AG171" s="7"/>
      <c r="AH171" s="7"/>
      <c r="AI171" s="7"/>
      <c r="AJ171" s="7"/>
      <c r="AK171" s="7"/>
      <c r="AL171" s="7"/>
      <c r="AM171" s="7"/>
      <c r="AN171" s="7"/>
      <c r="AO171" s="7"/>
      <c r="AP171" s="7"/>
      <c r="AQ171" s="7"/>
      <c r="AR171" s="7"/>
      <c r="AS171" s="7"/>
      <c r="AT171" s="7"/>
      <c r="AU171" s="7"/>
      <c r="AV171" s="7"/>
      <c r="AW171" s="7"/>
      <c r="AX171" s="7"/>
      <c r="AY171" s="7"/>
      <c r="AZ171" s="7"/>
      <c r="BA171" s="7"/>
      <c r="BB171" s="7"/>
      <c r="BC171" s="7"/>
      <c r="BD171" s="7"/>
      <c r="BE171" s="7"/>
      <c r="BF171" s="7"/>
    </row>
    <row r="172" spans="1:61" s="5" customFormat="1" ht="12.75" customHeight="1">
      <c r="C172" s="24"/>
      <c r="D172" s="24"/>
      <c r="E172" s="6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  <c r="Z172" s="7"/>
      <c r="AA172" s="7"/>
      <c r="AB172" s="7"/>
      <c r="AC172" s="7"/>
      <c r="AD172" s="7"/>
      <c r="AE172" s="7"/>
      <c r="AF172" s="7"/>
      <c r="AG172" s="7"/>
      <c r="AH172" s="7"/>
      <c r="AI172" s="7"/>
      <c r="AJ172" s="7"/>
      <c r="AK172" s="7"/>
      <c r="AL172" s="7"/>
      <c r="AM172" s="7"/>
      <c r="AN172" s="7"/>
      <c r="AO172" s="7"/>
      <c r="AP172" s="7"/>
      <c r="AQ172" s="7"/>
      <c r="AR172" s="7"/>
      <c r="AS172" s="7"/>
      <c r="AT172" s="7"/>
      <c r="AU172" s="7"/>
      <c r="AV172" s="7"/>
      <c r="AW172" s="7"/>
      <c r="AX172" s="7"/>
      <c r="AY172" s="7"/>
      <c r="AZ172" s="7"/>
      <c r="BA172" s="7"/>
      <c r="BB172" s="7"/>
      <c r="BC172" s="7"/>
      <c r="BD172" s="7"/>
      <c r="BE172" s="7"/>
      <c r="BF172" s="7"/>
    </row>
    <row r="173" spans="1:61" s="5" customFormat="1" ht="12.75" customHeight="1">
      <c r="C173" s="24"/>
      <c r="D173" s="24"/>
      <c r="E173" s="6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  <c r="Z173" s="7"/>
      <c r="AA173" s="7"/>
      <c r="AB173" s="7"/>
      <c r="AC173" s="7"/>
      <c r="AD173" s="7"/>
      <c r="AE173" s="7"/>
      <c r="AF173" s="7"/>
      <c r="AG173" s="7"/>
      <c r="AH173" s="7"/>
      <c r="AI173" s="7"/>
      <c r="AJ173" s="7"/>
      <c r="AK173" s="7"/>
      <c r="AL173" s="7"/>
      <c r="AM173" s="7"/>
      <c r="AN173" s="7"/>
      <c r="AO173" s="7"/>
      <c r="AP173" s="7"/>
      <c r="AQ173" s="7"/>
      <c r="AR173" s="7"/>
      <c r="AS173" s="7"/>
      <c r="AT173" s="7"/>
      <c r="AU173" s="7"/>
      <c r="AV173" s="7"/>
      <c r="AW173" s="7"/>
      <c r="AX173" s="7"/>
      <c r="AY173" s="7"/>
      <c r="AZ173" s="7"/>
      <c r="BA173" s="7"/>
      <c r="BB173" s="7"/>
      <c r="BC173" s="7"/>
      <c r="BD173" s="7"/>
      <c r="BE173" s="7"/>
      <c r="BF173" s="7"/>
    </row>
  </sheetData>
  <sheetProtection algorithmName="SHA-512" hashValue="DESyt2DzdjddaO1Itr9bVd/0EERQxDCPi07rDN1nBlMBP1i1uyWUPsN9hEMHBKQJf700/A1oFq7yk+KZd73qww==" saltValue="qvR2x3NmfWmAEVNAvxsUSA==" spinCount="100000" sheet="1" objects="1" scenarios="1"/>
  <mergeCells count="23">
    <mergeCell ref="D4:N4"/>
    <mergeCell ref="C9:O9"/>
    <mergeCell ref="C28:D28"/>
    <mergeCell ref="B164:E164"/>
    <mergeCell ref="B165:E165"/>
    <mergeCell ref="B13:B14"/>
    <mergeCell ref="B163:E163"/>
    <mergeCell ref="L13:M13"/>
    <mergeCell ref="C13:E13"/>
    <mergeCell ref="F13:G13"/>
    <mergeCell ref="H13:I13"/>
    <mergeCell ref="J13:K13"/>
    <mergeCell ref="N13:O13"/>
    <mergeCell ref="B11:U11"/>
    <mergeCell ref="AV11:AZ11"/>
    <mergeCell ref="BB11:BF11"/>
    <mergeCell ref="BH11:BI11"/>
    <mergeCell ref="AF11:AK11"/>
    <mergeCell ref="P13:Q13"/>
    <mergeCell ref="R13:S13"/>
    <mergeCell ref="T13:U13"/>
    <mergeCell ref="W11:AD11"/>
    <mergeCell ref="AM11:AT11"/>
  </mergeCells>
  <conditionalFormatting sqref="K28 M28 O28 Q28 S28 U28 G28:G165 I28:I165 K29:M165 O29:U165 BI163">
    <cfRule type="expression" dxfId="0" priority="15">
      <formula>$G28&lt;=$BI28</formula>
    </cfRule>
  </conditionalFormatting>
  <dataValidations count="1">
    <dataValidation type="whole" allowBlank="1" showInputMessage="1" showErrorMessage="1" sqref="F15:F162 H15:H162 N15:N162 J15:J162 P15:P28 R15:R28 T15:T28" xr:uid="{5610F61B-266E-434F-93EA-D8E91B34D9EE}">
      <formula1>1</formula1>
      <formula2>10000000000</formula2>
    </dataValidation>
  </dataValidations>
  <pageMargins left="0.7" right="0.7" top="0.75" bottom="0.75" header="0.3" footer="0.3"/>
  <pageSetup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ANALISIS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Ingrid Revollo Castañeda</dc:creator>
  <cp:lastModifiedBy>Rafael Mauricio</cp:lastModifiedBy>
  <dcterms:created xsi:type="dcterms:W3CDTF">2024-10-01T22:26:35Z</dcterms:created>
  <dcterms:modified xsi:type="dcterms:W3CDTF">2025-04-25T16:10:45Z</dcterms:modified>
</cp:coreProperties>
</file>