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Bk Nathalia Gonzalez\One Drive\Documentos\natalia\INDER\2025\Contratación\Pistas\Prepliego\"/>
    </mc:Choice>
  </mc:AlternateContent>
  <bookViews>
    <workbookView xWindow="0" yWindow="0" windowWidth="28800" windowHeight="10800"/>
  </bookViews>
  <sheets>
    <sheet name="PPTO OFICIAL" sheetId="1" r:id="rId1"/>
  </sheets>
  <calcPr calcId="162913" iterate="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O190" i="1" l="1"/>
  <c r="BL190" i="1"/>
  <c r="BI190" i="1"/>
  <c r="BC190" i="1"/>
  <c r="AW190" i="1"/>
  <c r="AT190" i="1"/>
  <c r="AQ190" i="1"/>
  <c r="AN190" i="1"/>
  <c r="AK190" i="1"/>
  <c r="AE190" i="1"/>
  <c r="AB190" i="1"/>
  <c r="Y190" i="1"/>
  <c r="S190" i="1"/>
  <c r="M190" i="1"/>
  <c r="J190" i="1"/>
  <c r="G190" i="1"/>
  <c r="AZ190" i="1"/>
  <c r="E190" i="1"/>
  <c r="AE189" i="1"/>
  <c r="AB189" i="1"/>
  <c r="J189" i="1"/>
  <c r="BR188" i="1"/>
  <c r="BL188" i="1"/>
  <c r="BF188" i="1"/>
  <c r="AZ188" i="1"/>
  <c r="AW188" i="1"/>
  <c r="AT188" i="1"/>
  <c r="AN188" i="1"/>
  <c r="AK188" i="1"/>
  <c r="AB188" i="1"/>
  <c r="Y188" i="1"/>
  <c r="V188" i="1"/>
  <c r="M188" i="1"/>
  <c r="J188" i="1"/>
  <c r="E188" i="1"/>
  <c r="BR187" i="1"/>
  <c r="BO187" i="1"/>
  <c r="BL187" i="1"/>
  <c r="BI187" i="1"/>
  <c r="BF187" i="1"/>
  <c r="AZ187" i="1"/>
  <c r="AW187" i="1"/>
  <c r="AT187" i="1"/>
  <c r="AQ187" i="1"/>
  <c r="AN187" i="1"/>
  <c r="AK187" i="1"/>
  <c r="AE187" i="1"/>
  <c r="AB187" i="1"/>
  <c r="Y187" i="1"/>
  <c r="V187" i="1"/>
  <c r="J187" i="1"/>
  <c r="G187" i="1"/>
  <c r="BR186" i="1"/>
  <c r="BO186" i="1"/>
  <c r="BL186" i="1"/>
  <c r="BI186" i="1"/>
  <c r="BF186" i="1"/>
  <c r="AZ186" i="1"/>
  <c r="AW186" i="1"/>
  <c r="AT186" i="1"/>
  <c r="AQ186" i="1"/>
  <c r="AN186" i="1"/>
  <c r="AK186" i="1"/>
  <c r="AE186" i="1"/>
  <c r="AB186" i="1"/>
  <c r="Y186" i="1"/>
  <c r="V186" i="1"/>
  <c r="J186" i="1"/>
  <c r="G186" i="1"/>
  <c r="BR185" i="1"/>
  <c r="BF185" i="1"/>
  <c r="AQ185" i="1"/>
  <c r="AE185" i="1"/>
  <c r="V185" i="1"/>
  <c r="J185" i="1"/>
  <c r="BO185" i="1"/>
  <c r="E185" i="1"/>
  <c r="BR184" i="1"/>
  <c r="BO184" i="1"/>
  <c r="BL184" i="1"/>
  <c r="BI184" i="1"/>
  <c r="BF184" i="1"/>
  <c r="BC184" i="1"/>
  <c r="AZ184" i="1"/>
  <c r="AW184" i="1"/>
  <c r="AT184" i="1"/>
  <c r="AQ184" i="1"/>
  <c r="AN184" i="1"/>
  <c r="AK184" i="1"/>
  <c r="AH184" i="1"/>
  <c r="AE184" i="1"/>
  <c r="AB184" i="1"/>
  <c r="Y184" i="1"/>
  <c r="V184" i="1"/>
  <c r="S184" i="1"/>
  <c r="P184" i="1"/>
  <c r="M184" i="1"/>
  <c r="J184" i="1"/>
  <c r="BR183" i="1"/>
  <c r="BO183" i="1"/>
  <c r="BL183" i="1"/>
  <c r="BI183" i="1"/>
  <c r="BF183" i="1"/>
  <c r="BC183" i="1"/>
  <c r="AZ183" i="1"/>
  <c r="AW183" i="1"/>
  <c r="AT183" i="1"/>
  <c r="AQ183" i="1"/>
  <c r="AN183" i="1"/>
  <c r="AK183" i="1"/>
  <c r="AH183" i="1"/>
  <c r="AE183" i="1"/>
  <c r="AB183" i="1"/>
  <c r="Y183" i="1"/>
  <c r="V183" i="1"/>
  <c r="S183" i="1"/>
  <c r="P183" i="1"/>
  <c r="M183" i="1"/>
  <c r="J183" i="1"/>
  <c r="E182" i="1"/>
  <c r="BR181" i="1"/>
  <c r="BO181" i="1"/>
  <c r="BL181" i="1"/>
  <c r="BI181" i="1"/>
  <c r="BF181" i="1"/>
  <c r="BC181" i="1"/>
  <c r="AZ181" i="1"/>
  <c r="AW181" i="1"/>
  <c r="AT181" i="1"/>
  <c r="AQ181" i="1"/>
  <c r="AN181" i="1"/>
  <c r="AK181" i="1"/>
  <c r="AH181" i="1"/>
  <c r="AE181" i="1"/>
  <c r="AB181" i="1"/>
  <c r="Y181" i="1"/>
  <c r="V181" i="1"/>
  <c r="S181" i="1"/>
  <c r="P181" i="1"/>
  <c r="M181" i="1"/>
  <c r="J181" i="1"/>
  <c r="BO180" i="1"/>
  <c r="BI180" i="1"/>
  <c r="BC180" i="1"/>
  <c r="AW180" i="1"/>
  <c r="AQ180" i="1"/>
  <c r="AK180" i="1"/>
  <c r="AE180" i="1"/>
  <c r="Y180" i="1"/>
  <c r="S180" i="1"/>
  <c r="M180" i="1"/>
  <c r="G180" i="1"/>
  <c r="BL180" i="1"/>
  <c r="E180" i="1"/>
  <c r="BO179" i="1"/>
  <c r="BI179" i="1"/>
  <c r="BC179" i="1"/>
  <c r="AW179" i="1"/>
  <c r="AQ179" i="1"/>
  <c r="AK179" i="1"/>
  <c r="AE179" i="1"/>
  <c r="Y179" i="1"/>
  <c r="S179" i="1"/>
  <c r="M179" i="1"/>
  <c r="BL179" i="1"/>
  <c r="E179" i="1"/>
  <c r="G179" i="1" s="1"/>
  <c r="BR178" i="1"/>
  <c r="BO178" i="1"/>
  <c r="BL178" i="1"/>
  <c r="BI178" i="1"/>
  <c r="BF178" i="1"/>
  <c r="BC178" i="1"/>
  <c r="AZ178" i="1"/>
  <c r="AW178" i="1"/>
  <c r="AT178" i="1"/>
  <c r="AQ178" i="1"/>
  <c r="AN178" i="1"/>
  <c r="AK178" i="1"/>
  <c r="AH178" i="1"/>
  <c r="AE178" i="1"/>
  <c r="AB178" i="1"/>
  <c r="Y178" i="1"/>
  <c r="V178" i="1"/>
  <c r="S178" i="1"/>
  <c r="P178" i="1"/>
  <c r="M178" i="1"/>
  <c r="J178" i="1"/>
  <c r="BR177" i="1"/>
  <c r="BO177" i="1"/>
  <c r="BL177" i="1"/>
  <c r="BI177" i="1"/>
  <c r="BF177" i="1"/>
  <c r="BC177" i="1"/>
  <c r="AZ177" i="1"/>
  <c r="AW177" i="1"/>
  <c r="AT177" i="1"/>
  <c r="AQ177" i="1"/>
  <c r="AN177" i="1"/>
  <c r="AK177" i="1"/>
  <c r="AH177" i="1"/>
  <c r="AE177" i="1"/>
  <c r="AB177" i="1"/>
  <c r="Y177" i="1"/>
  <c r="V177" i="1"/>
  <c r="S177" i="1"/>
  <c r="P177" i="1"/>
  <c r="M177" i="1"/>
  <c r="J177" i="1"/>
  <c r="BR176" i="1"/>
  <c r="BO176" i="1"/>
  <c r="BL176" i="1"/>
  <c r="BI176" i="1"/>
  <c r="BF176" i="1"/>
  <c r="BC176" i="1"/>
  <c r="AZ176" i="1"/>
  <c r="AW176" i="1"/>
  <c r="AT176" i="1"/>
  <c r="AQ176" i="1"/>
  <c r="AN176" i="1"/>
  <c r="AK176" i="1"/>
  <c r="AH176" i="1"/>
  <c r="AE176" i="1"/>
  <c r="AB176" i="1"/>
  <c r="Y176" i="1"/>
  <c r="V176" i="1"/>
  <c r="S176" i="1"/>
  <c r="P176" i="1"/>
  <c r="M176" i="1"/>
  <c r="J176" i="1"/>
  <c r="E176" i="1"/>
  <c r="G176" i="1" s="1"/>
  <c r="BR175" i="1"/>
  <c r="BO175" i="1"/>
  <c r="BL175" i="1"/>
  <c r="BI175" i="1"/>
  <c r="BF175" i="1"/>
  <c r="BC175" i="1"/>
  <c r="AZ175" i="1"/>
  <c r="AW175" i="1"/>
  <c r="AT175" i="1"/>
  <c r="AQ175" i="1"/>
  <c r="AN175" i="1"/>
  <c r="AK175" i="1"/>
  <c r="AH175" i="1"/>
  <c r="AE175" i="1"/>
  <c r="AB175" i="1"/>
  <c r="Y175" i="1"/>
  <c r="V175" i="1"/>
  <c r="S175" i="1"/>
  <c r="P175" i="1"/>
  <c r="M175" i="1"/>
  <c r="J175" i="1"/>
  <c r="BR174" i="1"/>
  <c r="BO174" i="1"/>
  <c r="BL174" i="1"/>
  <c r="BI174" i="1"/>
  <c r="BF174" i="1"/>
  <c r="AZ174" i="1"/>
  <c r="AW174" i="1"/>
  <c r="AT174" i="1"/>
  <c r="AQ174" i="1"/>
  <c r="AN174" i="1"/>
  <c r="AK174" i="1"/>
  <c r="AE174" i="1"/>
  <c r="AB174" i="1"/>
  <c r="Y174" i="1"/>
  <c r="V174" i="1"/>
  <c r="S174" i="1"/>
  <c r="P174" i="1"/>
  <c r="M174" i="1"/>
  <c r="J174" i="1"/>
  <c r="E174" i="1"/>
  <c r="BR173" i="1"/>
  <c r="BO173" i="1"/>
  <c r="BL173" i="1"/>
  <c r="BI173" i="1"/>
  <c r="BF173" i="1"/>
  <c r="AZ173" i="1"/>
  <c r="AW173" i="1"/>
  <c r="AT173" i="1"/>
  <c r="AQ173" i="1"/>
  <c r="AN173" i="1"/>
  <c r="AK173" i="1"/>
  <c r="AH173" i="1"/>
  <c r="AE173" i="1"/>
  <c r="AB173" i="1"/>
  <c r="Y173" i="1"/>
  <c r="V173" i="1"/>
  <c r="S173" i="1"/>
  <c r="P173" i="1"/>
  <c r="M173" i="1"/>
  <c r="J173" i="1"/>
  <c r="BC173" i="1"/>
  <c r="E173" i="1"/>
  <c r="BR172" i="1"/>
  <c r="BO172" i="1"/>
  <c r="BL172" i="1"/>
  <c r="BI172" i="1"/>
  <c r="BF172" i="1"/>
  <c r="BC172" i="1"/>
  <c r="AZ172" i="1"/>
  <c r="AW172" i="1"/>
  <c r="AT172" i="1"/>
  <c r="AQ172" i="1"/>
  <c r="AN172" i="1"/>
  <c r="AK172" i="1"/>
  <c r="AH172" i="1"/>
  <c r="AE172" i="1"/>
  <c r="AB172" i="1"/>
  <c r="Y172" i="1"/>
  <c r="V172" i="1"/>
  <c r="S172" i="1"/>
  <c r="P172" i="1"/>
  <c r="M172" i="1"/>
  <c r="J172" i="1"/>
  <c r="BR171" i="1"/>
  <c r="BO171" i="1"/>
  <c r="BL171" i="1"/>
  <c r="BI171" i="1"/>
  <c r="BF171" i="1"/>
  <c r="BC171" i="1"/>
  <c r="AZ171" i="1"/>
  <c r="AW171" i="1"/>
  <c r="AT171" i="1"/>
  <c r="AQ171" i="1"/>
  <c r="AN171" i="1"/>
  <c r="AK171" i="1"/>
  <c r="AH171" i="1"/>
  <c r="AE171" i="1"/>
  <c r="AB171" i="1"/>
  <c r="Y171" i="1"/>
  <c r="V171" i="1"/>
  <c r="S171" i="1"/>
  <c r="P171" i="1"/>
  <c r="M171" i="1"/>
  <c r="J171" i="1"/>
  <c r="BO170" i="1"/>
  <c r="BL170" i="1"/>
  <c r="BI170" i="1"/>
  <c r="AZ170" i="1"/>
  <c r="AT170" i="1"/>
  <c r="AQ170" i="1"/>
  <c r="AN170" i="1"/>
  <c r="AK170" i="1"/>
  <c r="AB170" i="1"/>
  <c r="J170" i="1"/>
  <c r="V170" i="1"/>
  <c r="E170" i="1"/>
  <c r="BO169" i="1"/>
  <c r="BL169" i="1"/>
  <c r="BI169" i="1"/>
  <c r="AZ169" i="1"/>
  <c r="AT169" i="1"/>
  <c r="AQ169" i="1"/>
  <c r="AN169" i="1"/>
  <c r="AK169" i="1"/>
  <c r="AB169" i="1"/>
  <c r="J169" i="1"/>
  <c r="V169" i="1"/>
  <c r="E169" i="1"/>
  <c r="G169" i="1" s="1"/>
  <c r="BO168" i="1"/>
  <c r="BL168" i="1"/>
  <c r="BI168" i="1"/>
  <c r="BF168" i="1"/>
  <c r="BC168" i="1"/>
  <c r="AZ168" i="1"/>
  <c r="AW168" i="1"/>
  <c r="AT168" i="1"/>
  <c r="AQ168" i="1"/>
  <c r="AN168" i="1"/>
  <c r="AK168" i="1"/>
  <c r="AB168" i="1"/>
  <c r="V168" i="1"/>
  <c r="S168" i="1"/>
  <c r="M168" i="1"/>
  <c r="J168" i="1"/>
  <c r="AE168" i="1"/>
  <c r="E168" i="1"/>
  <c r="G168" i="1" s="1"/>
  <c r="BR167" i="1"/>
  <c r="BO167" i="1"/>
  <c r="BL167" i="1"/>
  <c r="BI167" i="1"/>
  <c r="BF167" i="1"/>
  <c r="BC167" i="1"/>
  <c r="AZ167" i="1"/>
  <c r="AW167" i="1"/>
  <c r="AT167" i="1"/>
  <c r="AQ167" i="1"/>
  <c r="AN167" i="1"/>
  <c r="AK167" i="1"/>
  <c r="AH167" i="1"/>
  <c r="AE167" i="1"/>
  <c r="AB167" i="1"/>
  <c r="Y167" i="1"/>
  <c r="V167" i="1"/>
  <c r="S167" i="1"/>
  <c r="P167" i="1"/>
  <c r="M167" i="1"/>
  <c r="J167" i="1"/>
  <c r="E167" i="1"/>
  <c r="G167" i="1" s="1"/>
  <c r="BR166" i="1"/>
  <c r="BO166" i="1"/>
  <c r="BL166" i="1"/>
  <c r="BI166" i="1"/>
  <c r="BF166" i="1"/>
  <c r="BC166" i="1"/>
  <c r="AZ166" i="1"/>
  <c r="AW166" i="1"/>
  <c r="AT166" i="1"/>
  <c r="AQ166" i="1"/>
  <c r="AN166" i="1"/>
  <c r="AK166" i="1"/>
  <c r="AH166" i="1"/>
  <c r="AE166" i="1"/>
  <c r="AB166" i="1"/>
  <c r="Y166" i="1"/>
  <c r="V166" i="1"/>
  <c r="S166" i="1"/>
  <c r="P166" i="1"/>
  <c r="M166" i="1"/>
  <c r="J166" i="1"/>
  <c r="BI165" i="1"/>
  <c r="AW165" i="1"/>
  <c r="AT165" i="1"/>
  <c r="AK165" i="1"/>
  <c r="AH165" i="1"/>
  <c r="Y165" i="1"/>
  <c r="V165" i="1"/>
  <c r="S165" i="1"/>
  <c r="M165" i="1"/>
  <c r="J165" i="1"/>
  <c r="BR165" i="1"/>
  <c r="E165" i="1"/>
  <c r="G165" i="1" s="1"/>
  <c r="BR164" i="1"/>
  <c r="BO164" i="1"/>
  <c r="BL164" i="1"/>
  <c r="BI164" i="1"/>
  <c r="BF164" i="1"/>
  <c r="BC164" i="1"/>
  <c r="AZ164" i="1"/>
  <c r="AW164" i="1"/>
  <c r="AT164" i="1"/>
  <c r="AQ164" i="1"/>
  <c r="AN164" i="1"/>
  <c r="AK164" i="1"/>
  <c r="AH164" i="1"/>
  <c r="AE164" i="1"/>
  <c r="AB164" i="1"/>
  <c r="Y164" i="1"/>
  <c r="V164" i="1"/>
  <c r="S164" i="1"/>
  <c r="P164" i="1"/>
  <c r="M164" i="1"/>
  <c r="J164" i="1"/>
  <c r="BL163" i="1"/>
  <c r="BI163" i="1"/>
  <c r="AZ163" i="1"/>
  <c r="AW163" i="1"/>
  <c r="AT163" i="1"/>
  <c r="AQ163" i="1"/>
  <c r="AN163" i="1"/>
  <c r="AK163" i="1"/>
  <c r="AH163" i="1"/>
  <c r="AB163" i="1"/>
  <c r="J163" i="1"/>
  <c r="BO163" i="1"/>
  <c r="E163" i="1"/>
  <c r="G163" i="1" s="1"/>
  <c r="BO162" i="1"/>
  <c r="BL162" i="1"/>
  <c r="BI162" i="1"/>
  <c r="BF162" i="1"/>
  <c r="BC162" i="1"/>
  <c r="AZ162" i="1"/>
  <c r="AW162" i="1"/>
  <c r="AT162" i="1"/>
  <c r="AQ162" i="1"/>
  <c r="AN162" i="1"/>
  <c r="AK162" i="1"/>
  <c r="AH162" i="1"/>
  <c r="AB162" i="1"/>
  <c r="S162" i="1"/>
  <c r="P162" i="1"/>
  <c r="M162" i="1"/>
  <c r="J162" i="1"/>
  <c r="V162" i="1"/>
  <c r="E162" i="1"/>
  <c r="BO161" i="1"/>
  <c r="BL161" i="1"/>
  <c r="AW161" i="1"/>
  <c r="AT161" i="1"/>
  <c r="AB161" i="1"/>
  <c r="J161" i="1"/>
  <c r="AQ161" i="1"/>
  <c r="E161" i="1"/>
  <c r="G161" i="1" s="1"/>
  <c r="BO160" i="1"/>
  <c r="BL160" i="1"/>
  <c r="AW160" i="1"/>
  <c r="AT160" i="1"/>
  <c r="AB160" i="1"/>
  <c r="J160" i="1"/>
  <c r="AQ160" i="1"/>
  <c r="E160" i="1"/>
  <c r="BO159" i="1"/>
  <c r="BL159" i="1"/>
  <c r="AW159" i="1"/>
  <c r="AT159" i="1"/>
  <c r="AB159" i="1"/>
  <c r="J159" i="1"/>
  <c r="AQ159" i="1"/>
  <c r="E159" i="1"/>
  <c r="G159" i="1" s="1"/>
  <c r="BO158" i="1"/>
  <c r="BL158" i="1"/>
  <c r="AW158" i="1"/>
  <c r="AT158" i="1"/>
  <c r="AB158" i="1"/>
  <c r="J158" i="1"/>
  <c r="AQ158" i="1"/>
  <c r="E158" i="1"/>
  <c r="BO157" i="1"/>
  <c r="BL157" i="1"/>
  <c r="AW157" i="1"/>
  <c r="AT157" i="1"/>
  <c r="AB157" i="1"/>
  <c r="J157" i="1"/>
  <c r="AQ157" i="1"/>
  <c r="E157" i="1"/>
  <c r="G157" i="1" s="1"/>
  <c r="BO156" i="1"/>
  <c r="BL156" i="1"/>
  <c r="BF156" i="1"/>
  <c r="BC156" i="1"/>
  <c r="AZ156" i="1"/>
  <c r="AW156" i="1"/>
  <c r="AT156" i="1"/>
  <c r="AQ156" i="1"/>
  <c r="AN156" i="1"/>
  <c r="AK156" i="1"/>
  <c r="AH156" i="1"/>
  <c r="AB156" i="1"/>
  <c r="V156" i="1"/>
  <c r="S156" i="1"/>
  <c r="P156" i="1"/>
  <c r="M156" i="1"/>
  <c r="J156" i="1"/>
  <c r="BI156" i="1"/>
  <c r="E156" i="1"/>
  <c r="BO155" i="1"/>
  <c r="BL155" i="1"/>
  <c r="BI155" i="1"/>
  <c r="BF155" i="1"/>
  <c r="BC155" i="1"/>
  <c r="AZ155" i="1"/>
  <c r="AW155" i="1"/>
  <c r="AT155" i="1"/>
  <c r="AN155" i="1"/>
  <c r="AK155" i="1"/>
  <c r="AH155" i="1"/>
  <c r="AB155" i="1"/>
  <c r="V155" i="1"/>
  <c r="S155" i="1"/>
  <c r="P155" i="1"/>
  <c r="M155" i="1"/>
  <c r="J155" i="1"/>
  <c r="AQ155" i="1"/>
  <c r="E155" i="1"/>
  <c r="G155" i="1" s="1"/>
  <c r="BR154" i="1"/>
  <c r="BO154" i="1"/>
  <c r="BL154" i="1"/>
  <c r="BI154" i="1"/>
  <c r="BF154" i="1"/>
  <c r="BC154" i="1"/>
  <c r="AW154" i="1"/>
  <c r="AT154" i="1"/>
  <c r="AQ154" i="1"/>
  <c r="AK154" i="1"/>
  <c r="AH154" i="1"/>
  <c r="AE154" i="1"/>
  <c r="Y154" i="1"/>
  <c r="V154" i="1"/>
  <c r="S154" i="1"/>
  <c r="M154" i="1"/>
  <c r="J154" i="1"/>
  <c r="AZ154" i="1"/>
  <c r="E154" i="1"/>
  <c r="G154" i="1" s="1"/>
  <c r="BR153" i="1"/>
  <c r="BO153" i="1"/>
  <c r="BL153" i="1"/>
  <c r="BI153" i="1"/>
  <c r="BF153" i="1"/>
  <c r="BC153" i="1"/>
  <c r="AZ153" i="1"/>
  <c r="AW153" i="1"/>
  <c r="AT153" i="1"/>
  <c r="AQ153" i="1"/>
  <c r="AN153" i="1"/>
  <c r="AK153" i="1"/>
  <c r="AH153" i="1"/>
  <c r="AE153" i="1"/>
  <c r="AB153" i="1"/>
  <c r="Y153" i="1"/>
  <c r="V153" i="1"/>
  <c r="S153" i="1"/>
  <c r="M153" i="1"/>
  <c r="J153" i="1"/>
  <c r="P153" i="1"/>
  <c r="E153" i="1"/>
  <c r="G153" i="1" s="1"/>
  <c r="BR152" i="1"/>
  <c r="BO152" i="1"/>
  <c r="BL152" i="1"/>
  <c r="BI152" i="1"/>
  <c r="BF152" i="1"/>
  <c r="BC152" i="1"/>
  <c r="AZ152" i="1"/>
  <c r="AW152" i="1"/>
  <c r="AT152" i="1"/>
  <c r="AQ152" i="1"/>
  <c r="AN152" i="1"/>
  <c r="AK152" i="1"/>
  <c r="AH152" i="1"/>
  <c r="AE152" i="1"/>
  <c r="AB152" i="1"/>
  <c r="Y152" i="1"/>
  <c r="V152" i="1"/>
  <c r="S152" i="1"/>
  <c r="P152" i="1"/>
  <c r="M152" i="1"/>
  <c r="J152" i="1"/>
  <c r="E152" i="1"/>
  <c r="G152" i="1" s="1"/>
  <c r="BR151" i="1"/>
  <c r="BO151" i="1"/>
  <c r="BL151" i="1"/>
  <c r="BI151" i="1"/>
  <c r="BF151" i="1"/>
  <c r="BC151" i="1"/>
  <c r="AZ151" i="1"/>
  <c r="AW151" i="1"/>
  <c r="AT151" i="1"/>
  <c r="AQ151" i="1"/>
  <c r="AN151" i="1"/>
  <c r="AK151" i="1"/>
  <c r="AH151" i="1"/>
  <c r="AE151" i="1"/>
  <c r="AB151" i="1"/>
  <c r="Y151" i="1"/>
  <c r="V151" i="1"/>
  <c r="S151" i="1"/>
  <c r="M151" i="1"/>
  <c r="J151" i="1"/>
  <c r="P151" i="1"/>
  <c r="E151" i="1"/>
  <c r="G151" i="1" s="1"/>
  <c r="BR150" i="1"/>
  <c r="BO150" i="1"/>
  <c r="BL150" i="1"/>
  <c r="BI150" i="1"/>
  <c r="BF150" i="1"/>
  <c r="BC150" i="1"/>
  <c r="AZ150" i="1"/>
  <c r="AW150" i="1"/>
  <c r="AT150" i="1"/>
  <c r="AQ150" i="1"/>
  <c r="AN150" i="1"/>
  <c r="AK150" i="1"/>
  <c r="AH150" i="1"/>
  <c r="AE150" i="1"/>
  <c r="AB150" i="1"/>
  <c r="Y150" i="1"/>
  <c r="V150" i="1"/>
  <c r="S150" i="1"/>
  <c r="P150" i="1"/>
  <c r="M150" i="1"/>
  <c r="J150" i="1"/>
  <c r="E150" i="1"/>
  <c r="G150" i="1" s="1"/>
  <c r="BO149" i="1"/>
  <c r="BL149" i="1"/>
  <c r="BI149" i="1"/>
  <c r="BC149" i="1"/>
  <c r="AZ149" i="1"/>
  <c r="AT149" i="1"/>
  <c r="AQ149" i="1"/>
  <c r="AH149" i="1"/>
  <c r="AB149" i="1"/>
  <c r="S149" i="1"/>
  <c r="M149" i="1"/>
  <c r="J149" i="1"/>
  <c r="E149" i="1"/>
  <c r="G149" i="1" s="1"/>
  <c r="BL148" i="1"/>
  <c r="BC148" i="1"/>
  <c r="AQ148" i="1"/>
  <c r="AN148" i="1"/>
  <c r="AH148" i="1"/>
  <c r="AE148" i="1"/>
  <c r="AB148" i="1"/>
  <c r="Y148" i="1"/>
  <c r="V148" i="1"/>
  <c r="J148" i="1"/>
  <c r="BO148" i="1"/>
  <c r="E148" i="1"/>
  <c r="G148" i="1" s="1"/>
  <c r="BR147" i="1"/>
  <c r="BO147" i="1"/>
  <c r="BL147" i="1"/>
  <c r="BI147" i="1"/>
  <c r="BF147" i="1"/>
  <c r="AZ147" i="1"/>
  <c r="AW147" i="1"/>
  <c r="AT147" i="1"/>
  <c r="AQ147" i="1"/>
  <c r="AN147" i="1"/>
  <c r="AK147" i="1"/>
  <c r="AE147" i="1"/>
  <c r="AB147" i="1"/>
  <c r="Y147" i="1"/>
  <c r="S147" i="1"/>
  <c r="P147" i="1"/>
  <c r="M147" i="1"/>
  <c r="J147" i="1"/>
  <c r="E147" i="1"/>
  <c r="BR146" i="1"/>
  <c r="BO146" i="1"/>
  <c r="BL146" i="1"/>
  <c r="BI146" i="1"/>
  <c r="BF146" i="1"/>
  <c r="BC146" i="1"/>
  <c r="AZ146" i="1"/>
  <c r="AW146" i="1"/>
  <c r="AT146" i="1"/>
  <c r="AQ146" i="1"/>
  <c r="AN146" i="1"/>
  <c r="AK146" i="1"/>
  <c r="AE146" i="1"/>
  <c r="AB146" i="1"/>
  <c r="Y146" i="1"/>
  <c r="V146" i="1"/>
  <c r="S146" i="1"/>
  <c r="P146" i="1"/>
  <c r="M146" i="1"/>
  <c r="J146" i="1"/>
  <c r="AH146" i="1"/>
  <c r="E146" i="1"/>
  <c r="G146" i="1" s="1"/>
  <c r="BO145" i="1"/>
  <c r="BL145" i="1"/>
  <c r="AZ145" i="1"/>
  <c r="AQ145" i="1"/>
  <c r="AN145" i="1"/>
  <c r="AB145" i="1"/>
  <c r="Y145" i="1"/>
  <c r="J145" i="1"/>
  <c r="BC145" i="1"/>
  <c r="E145" i="1"/>
  <c r="G145" i="1" s="1"/>
  <c r="BR144" i="1"/>
  <c r="BO144" i="1"/>
  <c r="BL144" i="1"/>
  <c r="BI144" i="1"/>
  <c r="BF144" i="1"/>
  <c r="BC144" i="1"/>
  <c r="AZ144" i="1"/>
  <c r="AW144" i="1"/>
  <c r="AT144" i="1"/>
  <c r="AQ144" i="1"/>
  <c r="AN144" i="1"/>
  <c r="AK144" i="1"/>
  <c r="AH144" i="1"/>
  <c r="AE144" i="1"/>
  <c r="AB144" i="1"/>
  <c r="Y144" i="1"/>
  <c r="V144" i="1"/>
  <c r="S144" i="1"/>
  <c r="P144" i="1"/>
  <c r="M144" i="1"/>
  <c r="J144" i="1"/>
  <c r="BR143" i="1"/>
  <c r="BO143" i="1"/>
  <c r="BL143" i="1"/>
  <c r="BI143" i="1"/>
  <c r="BF143" i="1"/>
  <c r="BC143" i="1"/>
  <c r="AZ143" i="1"/>
  <c r="AW143" i="1"/>
  <c r="AT143" i="1"/>
  <c r="AQ143" i="1"/>
  <c r="AN143" i="1"/>
  <c r="AK143" i="1"/>
  <c r="AH143" i="1"/>
  <c r="AE143" i="1"/>
  <c r="AB143" i="1"/>
  <c r="Y143" i="1"/>
  <c r="V143" i="1"/>
  <c r="S143" i="1"/>
  <c r="P143" i="1"/>
  <c r="M143" i="1"/>
  <c r="J143" i="1"/>
  <c r="E143" i="1"/>
  <c r="G143" i="1" s="1"/>
  <c r="BR142" i="1"/>
  <c r="BO142" i="1"/>
  <c r="BL142" i="1"/>
  <c r="BI142" i="1"/>
  <c r="BF142" i="1"/>
  <c r="BC142" i="1"/>
  <c r="AZ142" i="1"/>
  <c r="AW142" i="1"/>
  <c r="AT142" i="1"/>
  <c r="AQ142" i="1"/>
  <c r="AN142" i="1"/>
  <c r="AK142" i="1"/>
  <c r="AH142" i="1"/>
  <c r="AE142" i="1"/>
  <c r="AB142" i="1"/>
  <c r="Y142" i="1"/>
  <c r="V142" i="1"/>
  <c r="S142" i="1"/>
  <c r="P142" i="1"/>
  <c r="M142" i="1"/>
  <c r="J142" i="1"/>
  <c r="BR141" i="1"/>
  <c r="BO141" i="1"/>
  <c r="BL141" i="1"/>
  <c r="BI141" i="1"/>
  <c r="BF141" i="1"/>
  <c r="BC141" i="1"/>
  <c r="AZ141" i="1"/>
  <c r="AW141" i="1"/>
  <c r="AT141" i="1"/>
  <c r="AQ141" i="1"/>
  <c r="AN141" i="1"/>
  <c r="AK141" i="1"/>
  <c r="AH141" i="1"/>
  <c r="AE141" i="1"/>
  <c r="AB141" i="1"/>
  <c r="Y141" i="1"/>
  <c r="V141" i="1"/>
  <c r="S141" i="1"/>
  <c r="P141" i="1"/>
  <c r="M141" i="1"/>
  <c r="J141" i="1"/>
  <c r="E141" i="1"/>
  <c r="G141" i="1" s="1"/>
  <c r="BR140" i="1"/>
  <c r="BL140" i="1"/>
  <c r="BI140" i="1"/>
  <c r="BF140" i="1"/>
  <c r="AZ140" i="1"/>
  <c r="AW140" i="1"/>
  <c r="AT140" i="1"/>
  <c r="AQ140" i="1"/>
  <c r="AN140" i="1"/>
  <c r="AK140" i="1"/>
  <c r="AH140" i="1"/>
  <c r="AE140" i="1"/>
  <c r="AB140" i="1"/>
  <c r="Y140" i="1"/>
  <c r="V140" i="1"/>
  <c r="M140" i="1"/>
  <c r="J140" i="1"/>
  <c r="BO140" i="1"/>
  <c r="E140" i="1"/>
  <c r="G140" i="1" s="1"/>
  <c r="BR139" i="1"/>
  <c r="BO139" i="1"/>
  <c r="BL139" i="1"/>
  <c r="BI139" i="1"/>
  <c r="BF139" i="1"/>
  <c r="BC139" i="1"/>
  <c r="AZ139" i="1"/>
  <c r="AW139" i="1"/>
  <c r="AT139" i="1"/>
  <c r="AQ139" i="1"/>
  <c r="AN139" i="1"/>
  <c r="AK139" i="1"/>
  <c r="AH139" i="1"/>
  <c r="AE139" i="1"/>
  <c r="AB139" i="1"/>
  <c r="Y139" i="1"/>
  <c r="V139" i="1"/>
  <c r="S139" i="1"/>
  <c r="P139" i="1"/>
  <c r="M139" i="1"/>
  <c r="J139" i="1"/>
  <c r="BR138" i="1"/>
  <c r="BO138" i="1"/>
  <c r="BL138" i="1"/>
  <c r="BI138" i="1"/>
  <c r="BF138" i="1"/>
  <c r="BC138" i="1"/>
  <c r="AZ138" i="1"/>
  <c r="AW138" i="1"/>
  <c r="AT138" i="1"/>
  <c r="AQ138" i="1"/>
  <c r="AN138" i="1"/>
  <c r="AK138" i="1"/>
  <c r="AH138" i="1"/>
  <c r="AE138" i="1"/>
  <c r="AB138" i="1"/>
  <c r="Y138" i="1"/>
  <c r="V138" i="1"/>
  <c r="S138" i="1"/>
  <c r="P138" i="1"/>
  <c r="M138" i="1"/>
  <c r="J138" i="1"/>
  <c r="BR137" i="1"/>
  <c r="BO137" i="1"/>
  <c r="BL137" i="1"/>
  <c r="BI137" i="1"/>
  <c r="BC137" i="1"/>
  <c r="AZ137" i="1"/>
  <c r="AT137" i="1"/>
  <c r="AQ137" i="1"/>
  <c r="AN137" i="1"/>
  <c r="AK137" i="1"/>
  <c r="AH137" i="1"/>
  <c r="AE137" i="1"/>
  <c r="AB137" i="1"/>
  <c r="V137" i="1"/>
  <c r="P137" i="1"/>
  <c r="M137" i="1"/>
  <c r="J137" i="1"/>
  <c r="E137" i="1"/>
  <c r="G137" i="1" s="1"/>
  <c r="BL136" i="1"/>
  <c r="BI136" i="1"/>
  <c r="AZ136" i="1"/>
  <c r="AW136" i="1"/>
  <c r="AQ136" i="1"/>
  <c r="AN136" i="1"/>
  <c r="AK136" i="1"/>
  <c r="AB136" i="1"/>
  <c r="V136" i="1"/>
  <c r="M136" i="1"/>
  <c r="J136" i="1"/>
  <c r="BR136" i="1"/>
  <c r="E136" i="1"/>
  <c r="G136" i="1" s="1"/>
  <c r="BO135" i="1"/>
  <c r="BL135" i="1"/>
  <c r="BI135" i="1"/>
  <c r="BF135" i="1"/>
  <c r="BC135" i="1"/>
  <c r="AZ135" i="1"/>
  <c r="AW135" i="1"/>
  <c r="AT135" i="1"/>
  <c r="AQ135" i="1"/>
  <c r="AN135" i="1"/>
  <c r="AK135" i="1"/>
  <c r="AH135" i="1"/>
  <c r="AE135" i="1"/>
  <c r="AB135" i="1"/>
  <c r="V135" i="1"/>
  <c r="S135" i="1"/>
  <c r="P135" i="1"/>
  <c r="M135" i="1"/>
  <c r="J135" i="1"/>
  <c r="BR134" i="1"/>
  <c r="AB134" i="1"/>
  <c r="Y134" i="1"/>
  <c r="J134" i="1"/>
  <c r="E134" i="1"/>
  <c r="G134" i="1" s="1"/>
  <c r="BL133" i="1"/>
  <c r="BC133" i="1"/>
  <c r="AZ133" i="1"/>
  <c r="AW133" i="1"/>
  <c r="AT133" i="1"/>
  <c r="AQ133" i="1"/>
  <c r="AN133" i="1"/>
  <c r="AE133" i="1"/>
  <c r="AB133" i="1"/>
  <c r="Y133" i="1"/>
  <c r="V133" i="1"/>
  <c r="P133" i="1"/>
  <c r="M133" i="1"/>
  <c r="E133" i="1"/>
  <c r="G133" i="1" s="1"/>
  <c r="BR132" i="1"/>
  <c r="BO132" i="1"/>
  <c r="BL132" i="1"/>
  <c r="BI132" i="1"/>
  <c r="BF132" i="1"/>
  <c r="BC132" i="1"/>
  <c r="AZ132" i="1"/>
  <c r="AW132" i="1"/>
  <c r="AT132" i="1"/>
  <c r="AQ132" i="1"/>
  <c r="AN132" i="1"/>
  <c r="AK132" i="1"/>
  <c r="AH132" i="1"/>
  <c r="AE132" i="1"/>
  <c r="AB132" i="1"/>
  <c r="Y132" i="1"/>
  <c r="V132" i="1"/>
  <c r="S132" i="1"/>
  <c r="P132" i="1"/>
  <c r="M132" i="1"/>
  <c r="J132" i="1"/>
  <c r="BR131" i="1"/>
  <c r="BO131" i="1"/>
  <c r="BL131" i="1"/>
  <c r="BI131" i="1"/>
  <c r="BF131" i="1"/>
  <c r="BC131" i="1"/>
  <c r="AZ131" i="1"/>
  <c r="AW131" i="1"/>
  <c r="AT131" i="1"/>
  <c r="AQ131" i="1"/>
  <c r="AN131" i="1"/>
  <c r="AK131" i="1"/>
  <c r="AH131" i="1"/>
  <c r="AE131" i="1"/>
  <c r="AB131" i="1"/>
  <c r="Y131" i="1"/>
  <c r="V131" i="1"/>
  <c r="S131" i="1"/>
  <c r="P131" i="1"/>
  <c r="M131" i="1"/>
  <c r="J131" i="1"/>
  <c r="AB130" i="1"/>
  <c r="J130" i="1"/>
  <c r="E130" i="1"/>
  <c r="AB129" i="1"/>
  <c r="J129" i="1"/>
  <c r="E129" i="1"/>
  <c r="J128" i="1"/>
  <c r="AB128" i="1"/>
  <c r="E128" i="1"/>
  <c r="G128" i="1" s="1"/>
  <c r="AB127" i="1"/>
  <c r="J127" i="1"/>
  <c r="E127" i="1"/>
  <c r="G127" i="1" s="1"/>
  <c r="J126" i="1"/>
  <c r="AB126" i="1"/>
  <c r="E126" i="1"/>
  <c r="J125" i="1"/>
  <c r="AB125" i="1"/>
  <c r="E125" i="1"/>
  <c r="J124" i="1"/>
  <c r="AB124" i="1"/>
  <c r="E124" i="1"/>
  <c r="G124" i="1" s="1"/>
  <c r="AB123" i="1"/>
  <c r="J123" i="1"/>
  <c r="E123" i="1"/>
  <c r="G123" i="1" s="1"/>
  <c r="AB122" i="1"/>
  <c r="J122" i="1"/>
  <c r="E122" i="1"/>
  <c r="G122" i="1" s="1"/>
  <c r="AB121" i="1"/>
  <c r="J121" i="1"/>
  <c r="E121" i="1"/>
  <c r="G121" i="1" s="1"/>
  <c r="AB120" i="1"/>
  <c r="J120" i="1"/>
  <c r="E120" i="1"/>
  <c r="G120" i="1" s="1"/>
  <c r="BO119" i="1"/>
  <c r="BL119" i="1"/>
  <c r="AZ119" i="1"/>
  <c r="AT119" i="1"/>
  <c r="AQ119" i="1"/>
  <c r="AN119" i="1"/>
  <c r="AK119" i="1"/>
  <c r="AH119" i="1"/>
  <c r="AB119" i="1"/>
  <c r="J119" i="1"/>
  <c r="V119" i="1"/>
  <c r="E119" i="1"/>
  <c r="BO118" i="1"/>
  <c r="BL118" i="1"/>
  <c r="BI118" i="1"/>
  <c r="BF118" i="1"/>
  <c r="BC118" i="1"/>
  <c r="AZ118" i="1"/>
  <c r="AT118" i="1"/>
  <c r="AQ118" i="1"/>
  <c r="AN118" i="1"/>
  <c r="AK118" i="1"/>
  <c r="AH118" i="1"/>
  <c r="AB118" i="1"/>
  <c r="V118" i="1"/>
  <c r="P118" i="1"/>
  <c r="J118" i="1"/>
  <c r="BO117" i="1"/>
  <c r="BL117" i="1"/>
  <c r="BI117" i="1"/>
  <c r="BF117" i="1"/>
  <c r="AZ117" i="1"/>
  <c r="AT117" i="1"/>
  <c r="AQ117" i="1"/>
  <c r="AN117" i="1"/>
  <c r="AK117" i="1"/>
  <c r="AB117" i="1"/>
  <c r="V117" i="1"/>
  <c r="P117" i="1"/>
  <c r="J117" i="1"/>
  <c r="AH117" i="1"/>
  <c r="E117" i="1"/>
  <c r="G117" i="1" s="1"/>
  <c r="BO116" i="1"/>
  <c r="BL116" i="1"/>
  <c r="BI116" i="1"/>
  <c r="BF116" i="1"/>
  <c r="BC116" i="1"/>
  <c r="AZ116" i="1"/>
  <c r="AT116" i="1"/>
  <c r="AQ116" i="1"/>
  <c r="AN116" i="1"/>
  <c r="AK116" i="1"/>
  <c r="AH116" i="1"/>
  <c r="AB116" i="1"/>
  <c r="V116" i="1"/>
  <c r="P116" i="1"/>
  <c r="J116" i="1"/>
  <c r="BR115" i="1"/>
  <c r="BL115" i="1"/>
  <c r="BI115" i="1"/>
  <c r="AZ115" i="1"/>
  <c r="AT115" i="1"/>
  <c r="AQ115" i="1"/>
  <c r="AN115" i="1"/>
  <c r="AK115" i="1"/>
  <c r="AB115" i="1"/>
  <c r="Y115" i="1"/>
  <c r="J115" i="1"/>
  <c r="BO115" i="1"/>
  <c r="E115" i="1"/>
  <c r="G115" i="1" s="1"/>
  <c r="BO114" i="1"/>
  <c r="BL114" i="1"/>
  <c r="AB114" i="1"/>
  <c r="J114" i="1"/>
  <c r="BR114" i="1"/>
  <c r="E114" i="1"/>
  <c r="G114" i="1" s="1"/>
  <c r="BR113" i="1"/>
  <c r="BL113" i="1"/>
  <c r="AZ113" i="1"/>
  <c r="AT113" i="1"/>
  <c r="AQ113" i="1"/>
  <c r="AN113" i="1"/>
  <c r="AK113" i="1"/>
  <c r="AE113" i="1"/>
  <c r="AB113" i="1"/>
  <c r="Y113" i="1"/>
  <c r="J113" i="1"/>
  <c r="BI113" i="1"/>
  <c r="E113" i="1"/>
  <c r="G113" i="1" s="1"/>
  <c r="BR112" i="1"/>
  <c r="BO112" i="1"/>
  <c r="BL112" i="1"/>
  <c r="BI112" i="1"/>
  <c r="BF112" i="1"/>
  <c r="BC112" i="1"/>
  <c r="AZ112" i="1"/>
  <c r="AW112" i="1"/>
  <c r="AT112" i="1"/>
  <c r="AQ112" i="1"/>
  <c r="AN112" i="1"/>
  <c r="AK112" i="1"/>
  <c r="AH112" i="1"/>
  <c r="AE112" i="1"/>
  <c r="AB112" i="1"/>
  <c r="Y112" i="1"/>
  <c r="V112" i="1"/>
  <c r="S112" i="1"/>
  <c r="P112" i="1"/>
  <c r="M112" i="1"/>
  <c r="J112" i="1"/>
  <c r="BR111" i="1"/>
  <c r="BO111" i="1"/>
  <c r="BL111" i="1"/>
  <c r="AZ111" i="1"/>
  <c r="AT111" i="1"/>
  <c r="AQ111" i="1"/>
  <c r="AN111" i="1"/>
  <c r="AK111" i="1"/>
  <c r="AE111" i="1"/>
  <c r="AB111" i="1"/>
  <c r="Y111" i="1"/>
  <c r="J111" i="1"/>
  <c r="BI111" i="1"/>
  <c r="E111" i="1"/>
  <c r="G111" i="1" s="1"/>
  <c r="BR110" i="1"/>
  <c r="BO110" i="1"/>
  <c r="BL110" i="1"/>
  <c r="BI110" i="1"/>
  <c r="BF110" i="1"/>
  <c r="AZ110" i="1"/>
  <c r="AT110" i="1"/>
  <c r="AQ110" i="1"/>
  <c r="AN110" i="1"/>
  <c r="AK110" i="1"/>
  <c r="AE110" i="1"/>
  <c r="AB110" i="1"/>
  <c r="Y110" i="1"/>
  <c r="J110" i="1"/>
  <c r="BC110" i="1"/>
  <c r="E110" i="1"/>
  <c r="G110" i="1" s="1"/>
  <c r="BR109" i="1"/>
  <c r="BO109" i="1"/>
  <c r="BL109" i="1"/>
  <c r="BI109" i="1"/>
  <c r="BF109" i="1"/>
  <c r="BC109" i="1"/>
  <c r="AZ109" i="1"/>
  <c r="AW109" i="1"/>
  <c r="AT109" i="1"/>
  <c r="AQ109" i="1"/>
  <c r="AN109" i="1"/>
  <c r="AK109" i="1"/>
  <c r="AH109" i="1"/>
  <c r="AE109" i="1"/>
  <c r="AB109" i="1"/>
  <c r="Y109" i="1"/>
  <c r="V109" i="1"/>
  <c r="S109" i="1"/>
  <c r="P109" i="1"/>
  <c r="M109" i="1"/>
  <c r="J109" i="1"/>
  <c r="BR108" i="1"/>
  <c r="BO108" i="1"/>
  <c r="BL108" i="1"/>
  <c r="BI108" i="1"/>
  <c r="BF108" i="1"/>
  <c r="BC108" i="1"/>
  <c r="AZ108" i="1"/>
  <c r="AW108" i="1"/>
  <c r="AT108" i="1"/>
  <c r="AQ108" i="1"/>
  <c r="AN108" i="1"/>
  <c r="AK108" i="1"/>
  <c r="AH108" i="1"/>
  <c r="AE108" i="1"/>
  <c r="AB108" i="1"/>
  <c r="Y108" i="1"/>
  <c r="V108" i="1"/>
  <c r="S108" i="1"/>
  <c r="P108" i="1"/>
  <c r="M108" i="1"/>
  <c r="J108" i="1"/>
  <c r="BR107" i="1"/>
  <c r="BO107" i="1"/>
  <c r="BL107" i="1"/>
  <c r="BI107" i="1"/>
  <c r="AZ107" i="1"/>
  <c r="AQ107" i="1"/>
  <c r="AN107" i="1"/>
  <c r="AK107" i="1"/>
  <c r="AE107" i="1"/>
  <c r="AB107" i="1"/>
  <c r="Y107" i="1"/>
  <c r="J107" i="1"/>
  <c r="AW107" i="1"/>
  <c r="E107" i="1"/>
  <c r="G107" i="1" s="1"/>
  <c r="BR106" i="1"/>
  <c r="BO106" i="1"/>
  <c r="BL106" i="1"/>
  <c r="BI106" i="1"/>
  <c r="BC106" i="1"/>
  <c r="AZ106" i="1"/>
  <c r="AW106" i="1"/>
  <c r="AT106" i="1"/>
  <c r="AQ106" i="1"/>
  <c r="AE106" i="1"/>
  <c r="AB106" i="1"/>
  <c r="Y106" i="1"/>
  <c r="S106" i="1"/>
  <c r="P106" i="1"/>
  <c r="M106" i="1"/>
  <c r="J106" i="1"/>
  <c r="AK106" i="1"/>
  <c r="E106" i="1"/>
  <c r="G106" i="1" s="1"/>
  <c r="BR105" i="1"/>
  <c r="BO105" i="1"/>
  <c r="BL105" i="1"/>
  <c r="BI105" i="1"/>
  <c r="BF105" i="1"/>
  <c r="BC105" i="1"/>
  <c r="AZ105" i="1"/>
  <c r="AW105" i="1"/>
  <c r="AT105" i="1"/>
  <c r="AQ105" i="1"/>
  <c r="AN105" i="1"/>
  <c r="AK105" i="1"/>
  <c r="AH105" i="1"/>
  <c r="AE105" i="1"/>
  <c r="AB105" i="1"/>
  <c r="Y105" i="1"/>
  <c r="V105" i="1"/>
  <c r="S105" i="1"/>
  <c r="P105" i="1"/>
  <c r="M105" i="1"/>
  <c r="J105" i="1"/>
  <c r="BR104" i="1"/>
  <c r="BO104" i="1"/>
  <c r="BL104" i="1"/>
  <c r="BI104" i="1"/>
  <c r="BF104" i="1"/>
  <c r="BC104" i="1"/>
  <c r="AZ104" i="1"/>
  <c r="AW104" i="1"/>
  <c r="AT104" i="1"/>
  <c r="AQ104" i="1"/>
  <c r="AN104" i="1"/>
  <c r="AK104" i="1"/>
  <c r="AE104" i="1"/>
  <c r="AB104" i="1"/>
  <c r="Y104" i="1"/>
  <c r="V104" i="1"/>
  <c r="S104" i="1"/>
  <c r="P104" i="1"/>
  <c r="M104" i="1"/>
  <c r="J104" i="1"/>
  <c r="AH104" i="1"/>
  <c r="E104" i="1"/>
  <c r="G104" i="1" s="1"/>
  <c r="BR103" i="1"/>
  <c r="BO103" i="1"/>
  <c r="BL103" i="1"/>
  <c r="BI103" i="1"/>
  <c r="BF103" i="1"/>
  <c r="BC103" i="1"/>
  <c r="AZ103" i="1"/>
  <c r="AW103" i="1"/>
  <c r="AT103" i="1"/>
  <c r="AQ103" i="1"/>
  <c r="AN103" i="1"/>
  <c r="AK103" i="1"/>
  <c r="AH103" i="1"/>
  <c r="AE103" i="1"/>
  <c r="AB103" i="1"/>
  <c r="Y103" i="1"/>
  <c r="V103" i="1"/>
  <c r="S103" i="1"/>
  <c r="P103" i="1"/>
  <c r="M103" i="1"/>
  <c r="J103" i="1"/>
  <c r="BO102" i="1"/>
  <c r="BL102" i="1"/>
  <c r="BI102" i="1"/>
  <c r="BF102" i="1"/>
  <c r="AZ102" i="1"/>
  <c r="AT102" i="1"/>
  <c r="AQ102" i="1"/>
  <c r="AN102" i="1"/>
  <c r="AK102" i="1"/>
  <c r="AB102" i="1"/>
  <c r="J102" i="1"/>
  <c r="AH102" i="1"/>
  <c r="E102" i="1"/>
  <c r="G102" i="1" s="1"/>
  <c r="BR101" i="1"/>
  <c r="BO101" i="1"/>
  <c r="BL101" i="1"/>
  <c r="BI101" i="1"/>
  <c r="BF101" i="1"/>
  <c r="BC101" i="1"/>
  <c r="AZ101" i="1"/>
  <c r="AW101" i="1"/>
  <c r="AT101" i="1"/>
  <c r="AQ101" i="1"/>
  <c r="AN101" i="1"/>
  <c r="AK101" i="1"/>
  <c r="AH101" i="1"/>
  <c r="AE101" i="1"/>
  <c r="AB101" i="1"/>
  <c r="Y101" i="1"/>
  <c r="V101" i="1"/>
  <c r="S101" i="1"/>
  <c r="P101" i="1"/>
  <c r="M101" i="1"/>
  <c r="J101" i="1"/>
  <c r="BO100" i="1"/>
  <c r="BL100" i="1"/>
  <c r="BI100" i="1"/>
  <c r="BF100" i="1"/>
  <c r="AZ100" i="1"/>
  <c r="AT100" i="1"/>
  <c r="AQ100" i="1"/>
  <c r="AN100" i="1"/>
  <c r="AK100" i="1"/>
  <c r="AB100" i="1"/>
  <c r="J100" i="1"/>
  <c r="AH100" i="1"/>
  <c r="E100" i="1"/>
  <c r="G100" i="1" s="1"/>
  <c r="BR99" i="1"/>
  <c r="BO99" i="1"/>
  <c r="BL99" i="1"/>
  <c r="BI99" i="1"/>
  <c r="BF99" i="1"/>
  <c r="BC99" i="1"/>
  <c r="AZ99" i="1"/>
  <c r="AW99" i="1"/>
  <c r="AT99" i="1"/>
  <c r="AQ99" i="1"/>
  <c r="AN99" i="1"/>
  <c r="AK99" i="1"/>
  <c r="AH99" i="1"/>
  <c r="AE99" i="1"/>
  <c r="AB99" i="1"/>
  <c r="Y99" i="1"/>
  <c r="V99" i="1"/>
  <c r="S99" i="1"/>
  <c r="P99" i="1"/>
  <c r="M99" i="1"/>
  <c r="J99" i="1"/>
  <c r="BR98" i="1"/>
  <c r="BO98" i="1"/>
  <c r="BL98" i="1"/>
  <c r="BI98" i="1"/>
  <c r="BF98" i="1"/>
  <c r="BC98" i="1"/>
  <c r="AZ98" i="1"/>
  <c r="AW98" i="1"/>
  <c r="AT98" i="1"/>
  <c r="AQ98" i="1"/>
  <c r="AN98" i="1"/>
  <c r="AK98" i="1"/>
  <c r="AH98" i="1"/>
  <c r="AE98" i="1"/>
  <c r="AB98" i="1"/>
  <c r="Y98" i="1"/>
  <c r="V98" i="1"/>
  <c r="S98" i="1"/>
  <c r="P98" i="1"/>
  <c r="M98" i="1"/>
  <c r="J98" i="1"/>
  <c r="E98" i="1"/>
  <c r="G98" i="1" s="1"/>
  <c r="BR97" i="1"/>
  <c r="BO97" i="1"/>
  <c r="BL97" i="1"/>
  <c r="BI97" i="1"/>
  <c r="BF97" i="1"/>
  <c r="BC97" i="1"/>
  <c r="AZ97" i="1"/>
  <c r="AW97" i="1"/>
  <c r="AT97" i="1"/>
  <c r="AQ97" i="1"/>
  <c r="AN97" i="1"/>
  <c r="AK97" i="1"/>
  <c r="AH97" i="1"/>
  <c r="AE97" i="1"/>
  <c r="AB97" i="1"/>
  <c r="Y97" i="1"/>
  <c r="V97" i="1"/>
  <c r="S97" i="1"/>
  <c r="P97" i="1"/>
  <c r="M97" i="1"/>
  <c r="J97" i="1"/>
  <c r="E97" i="1"/>
  <c r="G97" i="1" s="1"/>
  <c r="BR96" i="1"/>
  <c r="BO96" i="1"/>
  <c r="BL96" i="1"/>
  <c r="BI96" i="1"/>
  <c r="BF96" i="1"/>
  <c r="BC96" i="1"/>
  <c r="AZ96" i="1"/>
  <c r="AW96" i="1"/>
  <c r="AT96" i="1"/>
  <c r="AQ96" i="1"/>
  <c r="AN96" i="1"/>
  <c r="AK96" i="1"/>
  <c r="AH96" i="1"/>
  <c r="AE96" i="1"/>
  <c r="AB96" i="1"/>
  <c r="Y96" i="1"/>
  <c r="V96" i="1"/>
  <c r="S96" i="1"/>
  <c r="P96" i="1"/>
  <c r="M96" i="1"/>
  <c r="J96" i="1"/>
  <c r="BR95" i="1"/>
  <c r="BO95" i="1"/>
  <c r="BL95" i="1"/>
  <c r="BI95" i="1"/>
  <c r="BF95" i="1"/>
  <c r="BC95" i="1"/>
  <c r="AZ95" i="1"/>
  <c r="AW95" i="1"/>
  <c r="AT95" i="1"/>
  <c r="AQ95" i="1"/>
  <c r="AN95" i="1"/>
  <c r="AK95" i="1"/>
  <c r="AH95" i="1"/>
  <c r="AE95" i="1"/>
  <c r="AB95" i="1"/>
  <c r="Y95" i="1"/>
  <c r="V95" i="1"/>
  <c r="S95" i="1"/>
  <c r="P95" i="1"/>
  <c r="M95" i="1"/>
  <c r="J95" i="1"/>
  <c r="BR94" i="1"/>
  <c r="BL94" i="1"/>
  <c r="BI94" i="1"/>
  <c r="BF94" i="1"/>
  <c r="BC94" i="1"/>
  <c r="AZ94" i="1"/>
  <c r="AW94" i="1"/>
  <c r="AT94" i="1"/>
  <c r="AQ94" i="1"/>
  <c r="AN94" i="1"/>
  <c r="AK94" i="1"/>
  <c r="AH94" i="1"/>
  <c r="AE94" i="1"/>
  <c r="AB94" i="1"/>
  <c r="Y94" i="1"/>
  <c r="V94" i="1"/>
  <c r="P94" i="1"/>
  <c r="M94" i="1"/>
  <c r="J94" i="1"/>
  <c r="BO94" i="1"/>
  <c r="E94" i="1"/>
  <c r="G94" i="1" s="1"/>
  <c r="BR93" i="1"/>
  <c r="BO93" i="1"/>
  <c r="BL93" i="1"/>
  <c r="BI93" i="1"/>
  <c r="BF93" i="1"/>
  <c r="BC93" i="1"/>
  <c r="AZ93" i="1"/>
  <c r="AW93" i="1"/>
  <c r="AT93" i="1"/>
  <c r="AQ93" i="1"/>
  <c r="AN93" i="1"/>
  <c r="AK93" i="1"/>
  <c r="AH93" i="1"/>
  <c r="AE93" i="1"/>
  <c r="AB93" i="1"/>
  <c r="Y93" i="1"/>
  <c r="V93" i="1"/>
  <c r="S93" i="1"/>
  <c r="P93" i="1"/>
  <c r="M93" i="1"/>
  <c r="J93" i="1"/>
  <c r="BO92" i="1"/>
  <c r="BL92" i="1"/>
  <c r="AB92" i="1"/>
  <c r="J92" i="1"/>
  <c r="AW92" i="1"/>
  <c r="E92" i="1"/>
  <c r="G92" i="1" s="1"/>
  <c r="BO91" i="1"/>
  <c r="BL91" i="1"/>
  <c r="AB91" i="1"/>
  <c r="J91" i="1"/>
  <c r="AW91" i="1"/>
  <c r="E91" i="1"/>
  <c r="G91" i="1" s="1"/>
  <c r="BR90" i="1"/>
  <c r="BO90" i="1"/>
  <c r="BL90" i="1"/>
  <c r="BI90" i="1"/>
  <c r="BF90" i="1"/>
  <c r="BC90" i="1"/>
  <c r="AZ90" i="1"/>
  <c r="AW90" i="1"/>
  <c r="AT90" i="1"/>
  <c r="AQ90" i="1"/>
  <c r="AN90" i="1"/>
  <c r="AK90" i="1"/>
  <c r="AH90" i="1"/>
  <c r="AE90" i="1"/>
  <c r="AB90" i="1"/>
  <c r="Y90" i="1"/>
  <c r="V90" i="1"/>
  <c r="S90" i="1"/>
  <c r="P90" i="1"/>
  <c r="M90" i="1"/>
  <c r="J90" i="1"/>
  <c r="E90" i="1"/>
  <c r="G90" i="1" s="1"/>
  <c r="BR89" i="1"/>
  <c r="BO89" i="1"/>
  <c r="BL89" i="1"/>
  <c r="BI89" i="1"/>
  <c r="BF89" i="1"/>
  <c r="BC89" i="1"/>
  <c r="AZ89" i="1"/>
  <c r="AW89" i="1"/>
  <c r="AT89" i="1"/>
  <c r="AQ89" i="1"/>
  <c r="AN89" i="1"/>
  <c r="AK89" i="1"/>
  <c r="AH89" i="1"/>
  <c r="AE89" i="1"/>
  <c r="AB89" i="1"/>
  <c r="Y89" i="1"/>
  <c r="V89" i="1"/>
  <c r="S89" i="1"/>
  <c r="P89" i="1"/>
  <c r="M89" i="1"/>
  <c r="J89" i="1"/>
  <c r="BR88" i="1"/>
  <c r="BO88" i="1"/>
  <c r="BL88" i="1"/>
  <c r="BI88" i="1"/>
  <c r="BF88" i="1"/>
  <c r="BC88" i="1"/>
  <c r="AZ88" i="1"/>
  <c r="AW88" i="1"/>
  <c r="AT88" i="1"/>
  <c r="AQ88" i="1"/>
  <c r="AN88" i="1"/>
  <c r="AK88" i="1"/>
  <c r="AH88" i="1"/>
  <c r="AE88" i="1"/>
  <c r="AB88" i="1"/>
  <c r="Y88" i="1"/>
  <c r="V88" i="1"/>
  <c r="S88" i="1"/>
  <c r="P88" i="1"/>
  <c r="M88" i="1"/>
  <c r="J88" i="1"/>
  <c r="BO87" i="1"/>
  <c r="BL87" i="1"/>
  <c r="BI87" i="1"/>
  <c r="BF87" i="1"/>
  <c r="AZ87" i="1"/>
  <c r="AT87" i="1"/>
  <c r="AQ87" i="1"/>
  <c r="AN87" i="1"/>
  <c r="AK87" i="1"/>
  <c r="AB87" i="1"/>
  <c r="J87" i="1"/>
  <c r="AE87" i="1"/>
  <c r="E87" i="1"/>
  <c r="G87" i="1" s="1"/>
  <c r="BR86" i="1"/>
  <c r="BO86" i="1"/>
  <c r="BL86" i="1"/>
  <c r="BI86" i="1"/>
  <c r="BF86" i="1"/>
  <c r="BC86" i="1"/>
  <c r="AZ86" i="1"/>
  <c r="AW86" i="1"/>
  <c r="AT86" i="1"/>
  <c r="AQ86" i="1"/>
  <c r="AN86" i="1"/>
  <c r="AK86" i="1"/>
  <c r="AH86" i="1"/>
  <c r="AE86" i="1"/>
  <c r="AB86" i="1"/>
  <c r="Y86" i="1"/>
  <c r="V86" i="1"/>
  <c r="S86" i="1"/>
  <c r="P86" i="1"/>
  <c r="M86" i="1"/>
  <c r="J86" i="1"/>
  <c r="Y85" i="1"/>
  <c r="BR85" i="1"/>
  <c r="E85" i="1"/>
  <c r="G85" i="1" s="1"/>
  <c r="BR84" i="1"/>
  <c r="E84" i="1"/>
  <c r="G84" i="1" s="1"/>
  <c r="Y83" i="1"/>
  <c r="BR83" i="1"/>
  <c r="E83" i="1"/>
  <c r="G83" i="1" s="1"/>
  <c r="BR82" i="1"/>
  <c r="Y82" i="1"/>
  <c r="E82" i="1"/>
  <c r="G82" i="1" s="1"/>
  <c r="BR81" i="1"/>
  <c r="E81" i="1"/>
  <c r="G81" i="1" s="1"/>
  <c r="Y80" i="1"/>
  <c r="BR80" i="1"/>
  <c r="E80" i="1"/>
  <c r="G80" i="1" s="1"/>
  <c r="Y79" i="1"/>
  <c r="E79" i="1"/>
  <c r="G79" i="1" s="1"/>
  <c r="BR78" i="1"/>
  <c r="Y78" i="1"/>
  <c r="E78" i="1"/>
  <c r="G78" i="1" s="1"/>
  <c r="Y77" i="1"/>
  <c r="BR77" i="1"/>
  <c r="E77" i="1"/>
  <c r="G77" i="1" s="1"/>
  <c r="BR76" i="1"/>
  <c r="BO76" i="1"/>
  <c r="BL76" i="1"/>
  <c r="AB76" i="1"/>
  <c r="Y76" i="1"/>
  <c r="J76" i="1"/>
  <c r="E76" i="1"/>
  <c r="G76" i="1" s="1"/>
  <c r="BR75" i="1"/>
  <c r="BO75" i="1"/>
  <c r="BL75" i="1"/>
  <c r="AB75" i="1"/>
  <c r="J75" i="1"/>
  <c r="E75" i="1"/>
  <c r="G75" i="1" s="1"/>
  <c r="BR74" i="1"/>
  <c r="BO74" i="1"/>
  <c r="BL74" i="1"/>
  <c r="AB74" i="1"/>
  <c r="Y74" i="1"/>
  <c r="J74" i="1"/>
  <c r="E74" i="1"/>
  <c r="G74" i="1" s="1"/>
  <c r="BR73" i="1"/>
  <c r="BO73" i="1"/>
  <c r="BL73" i="1"/>
  <c r="BI73" i="1"/>
  <c r="BF73" i="1"/>
  <c r="BC73" i="1"/>
  <c r="AZ73" i="1"/>
  <c r="AW73" i="1"/>
  <c r="AT73" i="1"/>
  <c r="AQ73" i="1"/>
  <c r="AN73" i="1"/>
  <c r="AK73" i="1"/>
  <c r="AH73" i="1"/>
  <c r="AE73" i="1"/>
  <c r="AB73" i="1"/>
  <c r="Y73" i="1"/>
  <c r="V73" i="1"/>
  <c r="S73" i="1"/>
  <c r="P73" i="1"/>
  <c r="M73" i="1"/>
  <c r="J73" i="1"/>
  <c r="E73" i="1"/>
  <c r="G73" i="1" s="1"/>
  <c r="BR72" i="1"/>
  <c r="BO72" i="1"/>
  <c r="BL72" i="1"/>
  <c r="BI72" i="1"/>
  <c r="BF72" i="1"/>
  <c r="BC72" i="1"/>
  <c r="AZ72" i="1"/>
  <c r="AW72" i="1"/>
  <c r="AT72" i="1"/>
  <c r="AQ72" i="1"/>
  <c r="AN72" i="1"/>
  <c r="AK72" i="1"/>
  <c r="AH72" i="1"/>
  <c r="AE72" i="1"/>
  <c r="AB72" i="1"/>
  <c r="Y72" i="1"/>
  <c r="V72" i="1"/>
  <c r="S72" i="1"/>
  <c r="P72" i="1"/>
  <c r="M72" i="1"/>
  <c r="J72" i="1"/>
  <c r="BR71" i="1"/>
  <c r="BO71" i="1"/>
  <c r="BL71" i="1"/>
  <c r="BI71" i="1"/>
  <c r="BF71" i="1"/>
  <c r="BC71" i="1"/>
  <c r="AZ71" i="1"/>
  <c r="AW71" i="1"/>
  <c r="AT71" i="1"/>
  <c r="AN71" i="1"/>
  <c r="AK71" i="1"/>
  <c r="AH71" i="1"/>
  <c r="AB71" i="1"/>
  <c r="Y71" i="1"/>
  <c r="V71" i="1"/>
  <c r="S71" i="1"/>
  <c r="P71" i="1"/>
  <c r="M71" i="1"/>
  <c r="J71" i="1"/>
  <c r="AQ71" i="1"/>
  <c r="E71" i="1"/>
  <c r="G71" i="1" s="1"/>
  <c r="BR70" i="1"/>
  <c r="BO70" i="1"/>
  <c r="BL70" i="1"/>
  <c r="BI70" i="1"/>
  <c r="BF70" i="1"/>
  <c r="BC70" i="1"/>
  <c r="AZ70" i="1"/>
  <c r="AW70" i="1"/>
  <c r="AT70" i="1"/>
  <c r="AQ70" i="1"/>
  <c r="AN70" i="1"/>
  <c r="AK70" i="1"/>
  <c r="AH70" i="1"/>
  <c r="AE70" i="1"/>
  <c r="AB70" i="1"/>
  <c r="Y70" i="1"/>
  <c r="V70" i="1"/>
  <c r="S70" i="1"/>
  <c r="P70" i="1"/>
  <c r="M70" i="1"/>
  <c r="J70" i="1"/>
  <c r="G70" i="1"/>
  <c r="BR69" i="1"/>
  <c r="BO69" i="1"/>
  <c r="BL69" i="1"/>
  <c r="BI69" i="1"/>
  <c r="BF69" i="1"/>
  <c r="BC69" i="1"/>
  <c r="AZ69" i="1"/>
  <c r="AW69" i="1"/>
  <c r="AT69" i="1"/>
  <c r="AQ69" i="1"/>
  <c r="AN69" i="1"/>
  <c r="AK69" i="1"/>
  <c r="AH69" i="1"/>
  <c r="AE69" i="1"/>
  <c r="AB69" i="1"/>
  <c r="Y69" i="1"/>
  <c r="V69" i="1"/>
  <c r="S69" i="1"/>
  <c r="P69" i="1"/>
  <c r="M69" i="1"/>
  <c r="J69" i="1"/>
  <c r="G69" i="1"/>
  <c r="BR68" i="1"/>
  <c r="BO68" i="1"/>
  <c r="BI68" i="1"/>
  <c r="BF68" i="1"/>
  <c r="BC68" i="1"/>
  <c r="AZ68" i="1"/>
  <c r="AW68" i="1"/>
  <c r="AT68" i="1"/>
  <c r="AQ68" i="1"/>
  <c r="AK68" i="1"/>
  <c r="AH68" i="1"/>
  <c r="AE68" i="1"/>
  <c r="AB68" i="1"/>
  <c r="Y68" i="1"/>
  <c r="V68" i="1"/>
  <c r="S68" i="1"/>
  <c r="P68" i="1"/>
  <c r="M68" i="1"/>
  <c r="J68" i="1"/>
  <c r="BL68" i="1"/>
  <c r="E68" i="1"/>
  <c r="G68" i="1" s="1"/>
  <c r="BR67" i="1"/>
  <c r="BO67" i="1"/>
  <c r="BL67" i="1"/>
  <c r="BI67" i="1"/>
  <c r="BF67" i="1"/>
  <c r="BC67" i="1"/>
  <c r="AZ67" i="1"/>
  <c r="AW67" i="1"/>
  <c r="AT67" i="1"/>
  <c r="AQ67" i="1"/>
  <c r="AN67" i="1"/>
  <c r="AK67" i="1"/>
  <c r="AH67" i="1"/>
  <c r="AE67" i="1"/>
  <c r="AB67" i="1"/>
  <c r="Y67" i="1"/>
  <c r="V67" i="1"/>
  <c r="S67" i="1"/>
  <c r="P67" i="1"/>
  <c r="M67" i="1"/>
  <c r="J67" i="1"/>
  <c r="G67" i="1"/>
  <c r="AB66" i="1"/>
  <c r="J66" i="1"/>
  <c r="E66" i="1"/>
  <c r="G66" i="1" s="1"/>
  <c r="BL65" i="1"/>
  <c r="BI65" i="1"/>
  <c r="AZ65" i="1"/>
  <c r="AT65" i="1"/>
  <c r="AQ65" i="1"/>
  <c r="AN65" i="1"/>
  <c r="AK65" i="1"/>
  <c r="AB65" i="1"/>
  <c r="J65" i="1"/>
  <c r="BO65" i="1"/>
  <c r="E65" i="1"/>
  <c r="G65" i="1" s="1"/>
  <c r="BO64" i="1"/>
  <c r="BL64" i="1"/>
  <c r="BI64" i="1"/>
  <c r="BF64" i="1"/>
  <c r="AZ64" i="1"/>
  <c r="AT64" i="1"/>
  <c r="AQ64" i="1"/>
  <c r="AN64" i="1"/>
  <c r="AE64" i="1"/>
  <c r="AB64" i="1"/>
  <c r="J64" i="1"/>
  <c r="AK64" i="1"/>
  <c r="E64" i="1"/>
  <c r="G64" i="1" s="1"/>
  <c r="BR63" i="1"/>
  <c r="BO63" i="1"/>
  <c r="BL63" i="1"/>
  <c r="BI63" i="1"/>
  <c r="BF63" i="1"/>
  <c r="BC63" i="1"/>
  <c r="AZ63" i="1"/>
  <c r="AW63" i="1"/>
  <c r="AT63" i="1"/>
  <c r="AQ63" i="1"/>
  <c r="AN63" i="1"/>
  <c r="AH63" i="1"/>
  <c r="AB63" i="1"/>
  <c r="Y63" i="1"/>
  <c r="V63" i="1"/>
  <c r="S63" i="1"/>
  <c r="P63" i="1"/>
  <c r="M63" i="1"/>
  <c r="J63" i="1"/>
  <c r="AK63" i="1"/>
  <c r="E63" i="1"/>
  <c r="G63" i="1" s="1"/>
  <c r="BR62" i="1"/>
  <c r="BO62" i="1"/>
  <c r="BL62" i="1"/>
  <c r="BI62" i="1"/>
  <c r="BF62" i="1"/>
  <c r="BC62" i="1"/>
  <c r="AZ62" i="1"/>
  <c r="AW62" i="1"/>
  <c r="AT62" i="1"/>
  <c r="AQ62" i="1"/>
  <c r="AN62" i="1"/>
  <c r="AK62" i="1"/>
  <c r="AH62" i="1"/>
  <c r="AE62" i="1"/>
  <c r="AB62" i="1"/>
  <c r="Y62" i="1"/>
  <c r="V62" i="1"/>
  <c r="S62" i="1"/>
  <c r="P62" i="1"/>
  <c r="M62" i="1"/>
  <c r="J62" i="1"/>
  <c r="G62" i="1"/>
  <c r="BO61" i="1"/>
  <c r="BL61" i="1"/>
  <c r="BI61" i="1"/>
  <c r="BF61" i="1"/>
  <c r="BC61" i="1"/>
  <c r="AZ61" i="1"/>
  <c r="AW61" i="1"/>
  <c r="AT61" i="1"/>
  <c r="AN61" i="1"/>
  <c r="AK61" i="1"/>
  <c r="AH61" i="1"/>
  <c r="AE61" i="1"/>
  <c r="AB61" i="1"/>
  <c r="Y61" i="1"/>
  <c r="V61" i="1"/>
  <c r="S61" i="1"/>
  <c r="P61" i="1"/>
  <c r="M61" i="1"/>
  <c r="J61" i="1"/>
  <c r="BR61" i="1"/>
  <c r="E61" i="1"/>
  <c r="G61" i="1" s="1"/>
  <c r="BR60" i="1"/>
  <c r="BO60" i="1"/>
  <c r="BL60" i="1"/>
  <c r="BI60" i="1"/>
  <c r="BF60" i="1"/>
  <c r="BC60" i="1"/>
  <c r="AZ60" i="1"/>
  <c r="AW60" i="1"/>
  <c r="AT60" i="1"/>
  <c r="AQ60" i="1"/>
  <c r="AN60" i="1"/>
  <c r="AK60" i="1"/>
  <c r="AH60" i="1"/>
  <c r="AE60" i="1"/>
  <c r="AB60" i="1"/>
  <c r="Y60" i="1"/>
  <c r="V60" i="1"/>
  <c r="S60" i="1"/>
  <c r="P60" i="1"/>
  <c r="M60" i="1"/>
  <c r="J60" i="1"/>
  <c r="G60" i="1"/>
  <c r="BR59" i="1"/>
  <c r="BL59" i="1"/>
  <c r="BI59" i="1"/>
  <c r="BF59" i="1"/>
  <c r="BC59" i="1"/>
  <c r="AZ59" i="1"/>
  <c r="AW59" i="1"/>
  <c r="AT59" i="1"/>
  <c r="AQ59" i="1"/>
  <c r="AN59" i="1"/>
  <c r="AK59" i="1"/>
  <c r="AE59" i="1"/>
  <c r="AB59" i="1"/>
  <c r="Y59" i="1"/>
  <c r="V59" i="1"/>
  <c r="S59" i="1"/>
  <c r="P59" i="1"/>
  <c r="M59" i="1"/>
  <c r="J59" i="1"/>
  <c r="AH59" i="1"/>
  <c r="E59" i="1"/>
  <c r="G59" i="1" s="1"/>
  <c r="BR58" i="1"/>
  <c r="BO58" i="1"/>
  <c r="BL58" i="1"/>
  <c r="BI58" i="1"/>
  <c r="BF58" i="1"/>
  <c r="BC58" i="1"/>
  <c r="AZ58" i="1"/>
  <c r="AW58" i="1"/>
  <c r="AT58" i="1"/>
  <c r="AQ58" i="1"/>
  <c r="AN58" i="1"/>
  <c r="AK58" i="1"/>
  <c r="AH58" i="1"/>
  <c r="AE58" i="1"/>
  <c r="AB58" i="1"/>
  <c r="Y58" i="1"/>
  <c r="V58" i="1"/>
  <c r="S58" i="1"/>
  <c r="P58" i="1"/>
  <c r="M58" i="1"/>
  <c r="J58" i="1"/>
  <c r="BR57" i="1"/>
  <c r="BO57" i="1"/>
  <c r="BL57" i="1"/>
  <c r="BI57" i="1"/>
  <c r="BF57" i="1"/>
  <c r="BC57" i="1"/>
  <c r="AZ57" i="1"/>
  <c r="AW57" i="1"/>
  <c r="AT57" i="1"/>
  <c r="AQ57" i="1"/>
  <c r="AN57" i="1"/>
  <c r="AK57" i="1"/>
  <c r="AH57" i="1"/>
  <c r="AE57" i="1"/>
  <c r="AB57" i="1"/>
  <c r="Y57" i="1"/>
  <c r="V57" i="1"/>
  <c r="S57" i="1"/>
  <c r="P57" i="1"/>
  <c r="M57" i="1"/>
  <c r="J57" i="1"/>
  <c r="E57" i="1"/>
  <c r="G57" i="1" s="1"/>
  <c r="BR56" i="1"/>
  <c r="BO56" i="1"/>
  <c r="BL56" i="1"/>
  <c r="BI56" i="1"/>
  <c r="BF56" i="1"/>
  <c r="BC56" i="1"/>
  <c r="AZ56" i="1"/>
  <c r="AW56" i="1"/>
  <c r="AT56" i="1"/>
  <c r="AQ56" i="1"/>
  <c r="AN56" i="1"/>
  <c r="AK56" i="1"/>
  <c r="AH56" i="1"/>
  <c r="AE56" i="1"/>
  <c r="AB56" i="1"/>
  <c r="Y56" i="1"/>
  <c r="V56" i="1"/>
  <c r="S56" i="1"/>
  <c r="P56" i="1"/>
  <c r="M56" i="1"/>
  <c r="J56" i="1"/>
  <c r="G56" i="1"/>
  <c r="AE55" i="1"/>
  <c r="E55" i="1"/>
  <c r="G55" i="1" s="1"/>
  <c r="BR54" i="1"/>
  <c r="BO54" i="1"/>
  <c r="BL54" i="1"/>
  <c r="BI54" i="1"/>
  <c r="BF54" i="1"/>
  <c r="BC54" i="1"/>
  <c r="AZ54" i="1"/>
  <c r="AW54" i="1"/>
  <c r="AT54" i="1"/>
  <c r="AQ54" i="1"/>
  <c r="AN54" i="1"/>
  <c r="AK54" i="1"/>
  <c r="AH54" i="1"/>
  <c r="AE54" i="1"/>
  <c r="AB54" i="1"/>
  <c r="Y54" i="1"/>
  <c r="V54" i="1"/>
  <c r="S54" i="1"/>
  <c r="P54" i="1"/>
  <c r="M54" i="1"/>
  <c r="J54" i="1"/>
  <c r="E54" i="1"/>
  <c r="G54" i="1" s="1"/>
  <c r="BR53" i="1"/>
  <c r="BO53" i="1"/>
  <c r="BL53" i="1"/>
  <c r="BI53" i="1"/>
  <c r="BF53" i="1"/>
  <c r="BC53" i="1"/>
  <c r="AZ53" i="1"/>
  <c r="AW53" i="1"/>
  <c r="AT53" i="1"/>
  <c r="AQ53" i="1"/>
  <c r="AN53" i="1"/>
  <c r="AK53" i="1"/>
  <c r="AH53" i="1"/>
  <c r="AE53" i="1"/>
  <c r="AB53" i="1"/>
  <c r="Y53" i="1"/>
  <c r="V53" i="1"/>
  <c r="S53" i="1"/>
  <c r="P53" i="1"/>
  <c r="M53" i="1"/>
  <c r="J53" i="1"/>
  <c r="G53" i="1"/>
  <c r="BR52" i="1"/>
  <c r="BO52" i="1"/>
  <c r="BL52" i="1"/>
  <c r="BI52" i="1"/>
  <c r="BF52" i="1"/>
  <c r="BC52" i="1"/>
  <c r="AZ52" i="1"/>
  <c r="AW52" i="1"/>
  <c r="AT52" i="1"/>
  <c r="AQ52" i="1"/>
  <c r="AN52" i="1"/>
  <c r="AK52" i="1"/>
  <c r="AH52" i="1"/>
  <c r="AE52" i="1"/>
  <c r="AB52" i="1"/>
  <c r="Y52" i="1"/>
  <c r="V52" i="1"/>
  <c r="S52" i="1"/>
  <c r="P52" i="1"/>
  <c r="M52" i="1"/>
  <c r="J52" i="1"/>
  <c r="G52" i="1"/>
  <c r="BO51" i="1"/>
  <c r="BL51" i="1"/>
  <c r="BI51" i="1"/>
  <c r="BF51" i="1"/>
  <c r="AZ51" i="1"/>
  <c r="AT51" i="1"/>
  <c r="AQ51" i="1"/>
  <c r="AN51" i="1"/>
  <c r="AK51" i="1"/>
  <c r="AE51" i="1"/>
  <c r="AB51" i="1"/>
  <c r="E51" i="1"/>
  <c r="G51" i="1" s="1"/>
  <c r="BO50" i="1"/>
  <c r="BL50" i="1"/>
  <c r="BI50" i="1"/>
  <c r="BF50" i="1"/>
  <c r="AZ50" i="1"/>
  <c r="AT50" i="1"/>
  <c r="AQ50" i="1"/>
  <c r="AN50" i="1"/>
  <c r="AK50" i="1"/>
  <c r="AE50" i="1"/>
  <c r="AB50" i="1"/>
  <c r="J50" i="1"/>
  <c r="E50" i="1"/>
  <c r="G50" i="1" s="1"/>
  <c r="BR49" i="1"/>
  <c r="BO49" i="1"/>
  <c r="BL49" i="1"/>
  <c r="BI49" i="1"/>
  <c r="BF49" i="1"/>
  <c r="BC49" i="1"/>
  <c r="AZ49" i="1"/>
  <c r="AW49" i="1"/>
  <c r="AT49" i="1"/>
  <c r="AQ49" i="1"/>
  <c r="AN49" i="1"/>
  <c r="AK49" i="1"/>
  <c r="AH49" i="1"/>
  <c r="AE49" i="1"/>
  <c r="AB49" i="1"/>
  <c r="Y49" i="1"/>
  <c r="V49" i="1"/>
  <c r="S49" i="1"/>
  <c r="P49" i="1"/>
  <c r="M49" i="1"/>
  <c r="J49" i="1"/>
  <c r="E49" i="1"/>
  <c r="G49" i="1" s="1"/>
  <c r="BR48" i="1"/>
  <c r="BL48" i="1"/>
  <c r="BI48" i="1"/>
  <c r="BF48" i="1"/>
  <c r="BC48" i="1"/>
  <c r="AZ48" i="1"/>
  <c r="AW48" i="1"/>
  <c r="AT48" i="1"/>
  <c r="AQ48" i="1"/>
  <c r="AN48" i="1"/>
  <c r="AK48" i="1"/>
  <c r="AH48" i="1"/>
  <c r="AB48" i="1"/>
  <c r="Y48" i="1"/>
  <c r="V48" i="1"/>
  <c r="S48" i="1"/>
  <c r="P48" i="1"/>
  <c r="M48" i="1"/>
  <c r="J48" i="1"/>
  <c r="E48" i="1"/>
  <c r="BR47" i="1"/>
  <c r="BO47" i="1"/>
  <c r="BL47" i="1"/>
  <c r="BI47" i="1"/>
  <c r="BF47" i="1"/>
  <c r="BC47" i="1"/>
  <c r="AZ47" i="1"/>
  <c r="AW47" i="1"/>
  <c r="AT47" i="1"/>
  <c r="AQ47" i="1"/>
  <c r="AN47" i="1"/>
  <c r="AK47" i="1"/>
  <c r="AH47" i="1"/>
  <c r="AE47" i="1"/>
  <c r="AB47" i="1"/>
  <c r="Y47" i="1"/>
  <c r="V47" i="1"/>
  <c r="S47" i="1"/>
  <c r="P47" i="1"/>
  <c r="M47" i="1"/>
  <c r="J47" i="1"/>
  <c r="E47" i="1"/>
  <c r="G47" i="1" s="1"/>
  <c r="BR46" i="1"/>
  <c r="BO46" i="1"/>
  <c r="BL46" i="1"/>
  <c r="BI46" i="1"/>
  <c r="BF46" i="1"/>
  <c r="BC46" i="1"/>
  <c r="AZ46" i="1"/>
  <c r="AW46" i="1"/>
  <c r="AT46" i="1"/>
  <c r="AQ46" i="1"/>
  <c r="AN46" i="1"/>
  <c r="AK46" i="1"/>
  <c r="AH46" i="1"/>
  <c r="AE46" i="1"/>
  <c r="AB46" i="1"/>
  <c r="Y46" i="1"/>
  <c r="V46" i="1"/>
  <c r="S46" i="1"/>
  <c r="P46" i="1"/>
  <c r="M46" i="1"/>
  <c r="J46" i="1"/>
  <c r="G46" i="1"/>
  <c r="BR45" i="1"/>
  <c r="BO45" i="1"/>
  <c r="BL45" i="1"/>
  <c r="BI45" i="1"/>
  <c r="BF45" i="1"/>
  <c r="BC45" i="1"/>
  <c r="AZ45" i="1"/>
  <c r="AW45" i="1"/>
  <c r="AT45" i="1"/>
  <c r="AQ45" i="1"/>
  <c r="AN45" i="1"/>
  <c r="AK45" i="1"/>
  <c r="AH45" i="1"/>
  <c r="AE45" i="1"/>
  <c r="AB45" i="1"/>
  <c r="Y45" i="1"/>
  <c r="V45" i="1"/>
  <c r="S45" i="1"/>
  <c r="P45" i="1"/>
  <c r="M45" i="1"/>
  <c r="J45" i="1"/>
  <c r="E45" i="1"/>
  <c r="G45" i="1" s="1"/>
  <c r="BR44" i="1"/>
  <c r="BO44" i="1"/>
  <c r="BL44" i="1"/>
  <c r="BI44" i="1"/>
  <c r="BF44" i="1"/>
  <c r="BC44" i="1"/>
  <c r="AZ44" i="1"/>
  <c r="AW44" i="1"/>
  <c r="AT44" i="1"/>
  <c r="AQ44" i="1"/>
  <c r="AN44" i="1"/>
  <c r="AK44" i="1"/>
  <c r="AH44" i="1"/>
  <c r="AE44" i="1"/>
  <c r="AB44" i="1"/>
  <c r="Y44" i="1"/>
  <c r="V44" i="1"/>
  <c r="S44" i="1"/>
  <c r="P44" i="1"/>
  <c r="M44" i="1"/>
  <c r="J44" i="1"/>
  <c r="E44" i="1"/>
  <c r="G44" i="1" s="1"/>
  <c r="BR43" i="1"/>
  <c r="BO43" i="1"/>
  <c r="BL43" i="1"/>
  <c r="BI43" i="1"/>
  <c r="BF43" i="1"/>
  <c r="BC43" i="1"/>
  <c r="AZ43" i="1"/>
  <c r="AW43" i="1"/>
  <c r="AT43" i="1"/>
  <c r="AQ43" i="1"/>
  <c r="AN43" i="1"/>
  <c r="AK43" i="1"/>
  <c r="AH43" i="1"/>
  <c r="AE43" i="1"/>
  <c r="Y43" i="1"/>
  <c r="V43" i="1"/>
  <c r="S43" i="1"/>
  <c r="P43" i="1"/>
  <c r="M43" i="1"/>
  <c r="J43" i="1"/>
  <c r="AB43" i="1"/>
  <c r="E43" i="1"/>
  <c r="G43" i="1" s="1"/>
  <c r="BR42" i="1"/>
  <c r="BO42" i="1"/>
  <c r="BI42" i="1"/>
  <c r="BF42" i="1"/>
  <c r="BC42" i="1"/>
  <c r="AZ42" i="1"/>
  <c r="AW42" i="1"/>
  <c r="AT42" i="1"/>
  <c r="AQ42" i="1"/>
  <c r="AN42" i="1"/>
  <c r="AK42" i="1"/>
  <c r="AH42" i="1"/>
  <c r="AE42" i="1"/>
  <c r="Y42" i="1"/>
  <c r="V42" i="1"/>
  <c r="S42" i="1"/>
  <c r="P42" i="1"/>
  <c r="M42" i="1"/>
  <c r="J42" i="1"/>
  <c r="BL42" i="1"/>
  <c r="E42" i="1"/>
  <c r="G42" i="1" s="1"/>
  <c r="BR41" i="1"/>
  <c r="BO41" i="1"/>
  <c r="BL41" i="1"/>
  <c r="BI41" i="1"/>
  <c r="BF41" i="1"/>
  <c r="BC41" i="1"/>
  <c r="AZ41" i="1"/>
  <c r="AW41" i="1"/>
  <c r="AT41" i="1"/>
  <c r="AQ41" i="1"/>
  <c r="AN41" i="1"/>
  <c r="AK41" i="1"/>
  <c r="AH41" i="1"/>
  <c r="AE41" i="1"/>
  <c r="AB41" i="1"/>
  <c r="Y41" i="1"/>
  <c r="V41" i="1"/>
  <c r="S41" i="1"/>
  <c r="P41" i="1"/>
  <c r="M41" i="1"/>
  <c r="J41" i="1"/>
  <c r="G41" i="1"/>
  <c r="BR40" i="1"/>
  <c r="BO40" i="1"/>
  <c r="BL40" i="1"/>
  <c r="BI40" i="1"/>
  <c r="BF40" i="1"/>
  <c r="BC40" i="1"/>
  <c r="AZ40" i="1"/>
  <c r="AW40" i="1"/>
  <c r="AT40" i="1"/>
  <c r="AQ40" i="1"/>
  <c r="AN40" i="1"/>
  <c r="AK40" i="1"/>
  <c r="AH40" i="1"/>
  <c r="AE40" i="1"/>
  <c r="AB40" i="1"/>
  <c r="Y40" i="1"/>
  <c r="V40" i="1"/>
  <c r="S40" i="1"/>
  <c r="P40" i="1"/>
  <c r="M40" i="1"/>
  <c r="J40" i="1"/>
  <c r="G40" i="1"/>
  <c r="BO39" i="1"/>
  <c r="BL39" i="1"/>
  <c r="BI39" i="1"/>
  <c r="BF39" i="1"/>
  <c r="BC39" i="1"/>
  <c r="AZ39" i="1"/>
  <c r="AW39" i="1"/>
  <c r="AT39" i="1"/>
  <c r="AQ39" i="1"/>
  <c r="AN39" i="1"/>
  <c r="AK39" i="1"/>
  <c r="AH39" i="1"/>
  <c r="AE39" i="1"/>
  <c r="AB39" i="1"/>
  <c r="Y39" i="1"/>
  <c r="V39" i="1"/>
  <c r="S39" i="1"/>
  <c r="P39" i="1"/>
  <c r="M39" i="1"/>
  <c r="J39" i="1"/>
  <c r="BR39" i="1"/>
  <c r="E39" i="1"/>
  <c r="G39" i="1" s="1"/>
  <c r="BO38" i="1"/>
  <c r="BL38" i="1"/>
  <c r="BI38" i="1"/>
  <c r="BF38" i="1"/>
  <c r="BC38" i="1"/>
  <c r="AZ38" i="1"/>
  <c r="AW38" i="1"/>
  <c r="AT38" i="1"/>
  <c r="AQ38" i="1"/>
  <c r="AN38" i="1"/>
  <c r="AK38" i="1"/>
  <c r="AH38" i="1"/>
  <c r="AE38" i="1"/>
  <c r="AB38" i="1"/>
  <c r="Y38" i="1"/>
  <c r="V38" i="1"/>
  <c r="S38" i="1"/>
  <c r="P38" i="1"/>
  <c r="M38" i="1"/>
  <c r="J38" i="1"/>
  <c r="BR38" i="1"/>
  <c r="E38" i="1"/>
  <c r="G38" i="1" s="1"/>
  <c r="BR37" i="1"/>
  <c r="BO37" i="1"/>
  <c r="BL37" i="1"/>
  <c r="BI37" i="1"/>
  <c r="BF37" i="1"/>
  <c r="BC37" i="1"/>
  <c r="AZ37" i="1"/>
  <c r="AW37" i="1"/>
  <c r="AT37" i="1"/>
  <c r="AQ37" i="1"/>
  <c r="AN37" i="1"/>
  <c r="AK37" i="1"/>
  <c r="AH37" i="1"/>
  <c r="AE37" i="1"/>
  <c r="AB37" i="1"/>
  <c r="Y37" i="1"/>
  <c r="V37" i="1"/>
  <c r="S37" i="1"/>
  <c r="P37" i="1"/>
  <c r="M37" i="1"/>
  <c r="J37" i="1"/>
  <c r="G37" i="1"/>
  <c r="BR36" i="1"/>
  <c r="BO36" i="1"/>
  <c r="BL36" i="1"/>
  <c r="BI36" i="1"/>
  <c r="BF36" i="1"/>
  <c r="BC36" i="1"/>
  <c r="AZ36" i="1"/>
  <c r="AW36" i="1"/>
  <c r="AT36" i="1"/>
  <c r="AQ36" i="1"/>
  <c r="AN36" i="1"/>
  <c r="AK36" i="1"/>
  <c r="AH36" i="1"/>
  <c r="AE36" i="1"/>
  <c r="AB36" i="1"/>
  <c r="Y36" i="1"/>
  <c r="V36" i="1"/>
  <c r="S36" i="1"/>
  <c r="P36" i="1"/>
  <c r="M36" i="1"/>
  <c r="J36" i="1"/>
  <c r="G36" i="1"/>
  <c r="BR35" i="1"/>
  <c r="BO35" i="1"/>
  <c r="BL35" i="1"/>
  <c r="AZ35" i="1"/>
  <c r="AT35" i="1"/>
  <c r="AQ35" i="1"/>
  <c r="AN35" i="1"/>
  <c r="AB35" i="1"/>
  <c r="E35" i="1"/>
  <c r="G35" i="1" s="1"/>
  <c r="BR34" i="1"/>
  <c r="BO34" i="1"/>
  <c r="BL34" i="1"/>
  <c r="BI34" i="1"/>
  <c r="BF34" i="1"/>
  <c r="AZ34" i="1"/>
  <c r="AT34" i="1"/>
  <c r="AQ34" i="1"/>
  <c r="AN34" i="1"/>
  <c r="AB34" i="1"/>
  <c r="AK34" i="1"/>
  <c r="E34" i="1"/>
  <c r="BR33" i="1"/>
  <c r="BL33" i="1"/>
  <c r="BF33" i="1"/>
  <c r="AT33" i="1"/>
  <c r="AN33" i="1"/>
  <c r="AK33" i="1"/>
  <c r="AB33" i="1"/>
  <c r="J33" i="1"/>
  <c r="E33" i="1"/>
  <c r="G33" i="1" s="1"/>
  <c r="BR32" i="1"/>
  <c r="BO32" i="1"/>
  <c r="BL32" i="1"/>
  <c r="BI32" i="1"/>
  <c r="BF32" i="1"/>
  <c r="BC32" i="1"/>
  <c r="AZ32" i="1"/>
  <c r="AW32" i="1"/>
  <c r="AT32" i="1"/>
  <c r="AQ32" i="1"/>
  <c r="AN32" i="1"/>
  <c r="AK32" i="1"/>
  <c r="AE32" i="1"/>
  <c r="AB32" i="1"/>
  <c r="Y32" i="1"/>
  <c r="V32" i="1"/>
  <c r="S32" i="1"/>
  <c r="P32" i="1"/>
  <c r="M32" i="1"/>
  <c r="J32" i="1"/>
  <c r="AH32" i="1"/>
  <c r="E32" i="1"/>
  <c r="BR31" i="1"/>
  <c r="BO31" i="1"/>
  <c r="BL31" i="1"/>
  <c r="BF31" i="1"/>
  <c r="BC31" i="1"/>
  <c r="AZ31" i="1"/>
  <c r="AW31" i="1"/>
  <c r="AT31" i="1"/>
  <c r="AQ31" i="1"/>
  <c r="AN31" i="1"/>
  <c r="AK31" i="1"/>
  <c r="AH31" i="1"/>
  <c r="AE31" i="1"/>
  <c r="AB31" i="1"/>
  <c r="V31" i="1"/>
  <c r="S31" i="1"/>
  <c r="P31" i="1"/>
  <c r="M31" i="1"/>
  <c r="J31" i="1"/>
  <c r="BI31" i="1"/>
  <c r="E31" i="1"/>
  <c r="G31" i="1" s="1"/>
  <c r="BR30" i="1"/>
  <c r="BO30" i="1"/>
  <c r="BI30" i="1"/>
  <c r="BF30" i="1"/>
  <c r="BC30" i="1"/>
  <c r="AZ30" i="1"/>
  <c r="AW30" i="1"/>
  <c r="AT30" i="1"/>
  <c r="AQ30" i="1"/>
  <c r="AK30" i="1"/>
  <c r="AH30" i="1"/>
  <c r="AE30" i="1"/>
  <c r="AB30" i="1"/>
  <c r="Y30" i="1"/>
  <c r="V30" i="1"/>
  <c r="S30" i="1"/>
  <c r="P30" i="1"/>
  <c r="M30" i="1"/>
  <c r="J30" i="1"/>
  <c r="BL30" i="1"/>
  <c r="E30" i="1"/>
  <c r="G30" i="1" s="1"/>
  <c r="BR29" i="1"/>
  <c r="BO29" i="1"/>
  <c r="BL29" i="1"/>
  <c r="BI29" i="1"/>
  <c r="BF29" i="1"/>
  <c r="BC29" i="1"/>
  <c r="AZ29" i="1"/>
  <c r="AW29" i="1"/>
  <c r="AT29" i="1"/>
  <c r="AQ29" i="1"/>
  <c r="AN29" i="1"/>
  <c r="AK29" i="1"/>
  <c r="AH29" i="1"/>
  <c r="AB29" i="1"/>
  <c r="Y29" i="1"/>
  <c r="V29" i="1"/>
  <c r="S29" i="1"/>
  <c r="P29" i="1"/>
  <c r="M29" i="1"/>
  <c r="J29" i="1"/>
  <c r="AE29" i="1"/>
  <c r="E29" i="1"/>
  <c r="G29" i="1" s="1"/>
  <c r="BR28" i="1"/>
  <c r="BO28" i="1"/>
  <c r="BL28" i="1"/>
  <c r="BI28" i="1"/>
  <c r="BF28" i="1"/>
  <c r="BC28" i="1"/>
  <c r="AZ28" i="1"/>
  <c r="AW28" i="1"/>
  <c r="AT28" i="1"/>
  <c r="AQ28" i="1"/>
  <c r="AN28" i="1"/>
  <c r="AK28" i="1"/>
  <c r="AH28" i="1"/>
  <c r="AE28" i="1"/>
  <c r="AB28" i="1"/>
  <c r="Y28" i="1"/>
  <c r="V28" i="1"/>
  <c r="S28" i="1"/>
  <c r="P28" i="1"/>
  <c r="M28" i="1"/>
  <c r="J28" i="1"/>
  <c r="G28" i="1"/>
  <c r="BR27" i="1"/>
  <c r="BL27" i="1"/>
  <c r="BI27" i="1"/>
  <c r="BF27" i="1"/>
  <c r="BC27" i="1"/>
  <c r="AZ27" i="1"/>
  <c r="AT27" i="1"/>
  <c r="AQ27" i="1"/>
  <c r="AN27" i="1"/>
  <c r="AK27" i="1"/>
  <c r="AB27" i="1"/>
  <c r="BO27" i="1"/>
  <c r="E27" i="1"/>
  <c r="G27" i="1" s="1"/>
  <c r="BR26" i="1"/>
  <c r="BO26" i="1"/>
  <c r="BL26" i="1"/>
  <c r="BI26" i="1"/>
  <c r="BF26" i="1"/>
  <c r="BC26" i="1"/>
  <c r="AZ26" i="1"/>
  <c r="AT26" i="1"/>
  <c r="AQ26" i="1"/>
  <c r="AN26" i="1"/>
  <c r="AK26" i="1"/>
  <c r="AB26" i="1"/>
  <c r="V26" i="1"/>
  <c r="E26" i="1"/>
  <c r="G26" i="1" s="1"/>
  <c r="BR25" i="1"/>
  <c r="BO25" i="1"/>
  <c r="BL25" i="1"/>
  <c r="BI25" i="1"/>
  <c r="BF25" i="1"/>
  <c r="BC25" i="1"/>
  <c r="AZ25" i="1"/>
  <c r="AT25" i="1"/>
  <c r="AQ25" i="1"/>
  <c r="AN25" i="1"/>
  <c r="AE25" i="1"/>
  <c r="AB25" i="1"/>
  <c r="V25" i="1"/>
  <c r="AK25" i="1"/>
  <c r="E25" i="1"/>
  <c r="BR24" i="1"/>
  <c r="BO24" i="1"/>
  <c r="BL24" i="1"/>
  <c r="BI24" i="1"/>
  <c r="BF24" i="1"/>
  <c r="AZ24" i="1"/>
  <c r="AT24" i="1"/>
  <c r="AQ24" i="1"/>
  <c r="AN24" i="1"/>
  <c r="AK24" i="1"/>
  <c r="AE24" i="1"/>
  <c r="AB24" i="1"/>
  <c r="V24" i="1"/>
  <c r="BC24" i="1"/>
  <c r="E24" i="1"/>
  <c r="BL23" i="1"/>
  <c r="BI23" i="1"/>
  <c r="BF23" i="1"/>
  <c r="BC23" i="1"/>
  <c r="AZ23" i="1"/>
  <c r="AW23" i="1"/>
  <c r="AT23" i="1"/>
  <c r="AQ23" i="1"/>
  <c r="AN23" i="1"/>
  <c r="AK23" i="1"/>
  <c r="AH23" i="1"/>
  <c r="AB23" i="1"/>
  <c r="Y23" i="1"/>
  <c r="V23" i="1"/>
  <c r="S23" i="1"/>
  <c r="P23" i="1"/>
  <c r="M23" i="1"/>
  <c r="J23" i="1"/>
  <c r="BR23" i="1"/>
  <c r="E23" i="1"/>
  <c r="G23" i="1" s="1"/>
  <c r="BR22" i="1"/>
  <c r="BO22" i="1"/>
  <c r="BL22" i="1"/>
  <c r="BI22" i="1"/>
  <c r="BF22" i="1"/>
  <c r="BC22" i="1"/>
  <c r="AZ22" i="1"/>
  <c r="AW22" i="1"/>
  <c r="AT22" i="1"/>
  <c r="AQ22" i="1"/>
  <c r="AN22" i="1"/>
  <c r="AK22" i="1"/>
  <c r="AE22" i="1"/>
  <c r="AB22" i="1"/>
  <c r="Y22" i="1"/>
  <c r="V22" i="1"/>
  <c r="S22" i="1"/>
  <c r="P22" i="1"/>
  <c r="M22" i="1"/>
  <c r="J22" i="1"/>
  <c r="AH22" i="1"/>
  <c r="E22" i="1"/>
  <c r="BR21" i="1"/>
  <c r="BO21" i="1"/>
  <c r="BL21" i="1"/>
  <c r="BI21" i="1"/>
  <c r="BF21" i="1"/>
  <c r="BC21" i="1"/>
  <c r="AW21" i="1"/>
  <c r="AT21" i="1"/>
  <c r="AQ21" i="1"/>
  <c r="AK21" i="1"/>
  <c r="AH21" i="1"/>
  <c r="AE21" i="1"/>
  <c r="AB21" i="1"/>
  <c r="Y21" i="1"/>
  <c r="V21" i="1"/>
  <c r="S21" i="1"/>
  <c r="M21" i="1"/>
  <c r="J21" i="1"/>
  <c r="AZ21" i="1"/>
  <c r="E21" i="1"/>
  <c r="G21" i="1" s="1"/>
  <c r="BR20" i="1"/>
  <c r="BO20" i="1"/>
  <c r="BL20" i="1"/>
  <c r="BI20" i="1"/>
  <c r="BF20" i="1"/>
  <c r="BC20" i="1"/>
  <c r="AZ20" i="1"/>
  <c r="AW20" i="1"/>
  <c r="AT20" i="1"/>
  <c r="AQ20" i="1"/>
  <c r="AN20" i="1"/>
  <c r="AK20" i="1"/>
  <c r="AH20" i="1"/>
  <c r="AE20" i="1"/>
  <c r="AB20" i="1"/>
  <c r="Y20" i="1"/>
  <c r="V20" i="1"/>
  <c r="S20" i="1"/>
  <c r="P20" i="1"/>
  <c r="M20" i="1"/>
  <c r="J20" i="1"/>
  <c r="BR19" i="1"/>
  <c r="BO19" i="1"/>
  <c r="BL19" i="1"/>
  <c r="BI19" i="1"/>
  <c r="BF19" i="1"/>
  <c r="BC19" i="1"/>
  <c r="AZ19" i="1"/>
  <c r="AW19" i="1"/>
  <c r="AT19" i="1"/>
  <c r="AQ19" i="1"/>
  <c r="AN19" i="1"/>
  <c r="AK19" i="1"/>
  <c r="AH19" i="1"/>
  <c r="AE19" i="1"/>
  <c r="AB19" i="1"/>
  <c r="Y19" i="1"/>
  <c r="V19" i="1"/>
  <c r="S19" i="1"/>
  <c r="P19" i="1"/>
  <c r="M19" i="1"/>
  <c r="J19" i="1"/>
  <c r="G19" i="1"/>
  <c r="BL18" i="1"/>
  <c r="BI18" i="1"/>
  <c r="BF18" i="1"/>
  <c r="AW18" i="1"/>
  <c r="AT18" i="1"/>
  <c r="AN18" i="1"/>
  <c r="AH18" i="1"/>
  <c r="AB18" i="1"/>
  <c r="Y18" i="1"/>
  <c r="P18" i="1"/>
  <c r="M18" i="1"/>
  <c r="J18" i="1"/>
  <c r="E18" i="1"/>
  <c r="G18" i="1" s="1"/>
  <c r="BL17" i="1"/>
  <c r="BC17" i="1"/>
  <c r="AZ17" i="1"/>
  <c r="AK17" i="1"/>
  <c r="Y17" i="1"/>
  <c r="S17" i="1"/>
  <c r="P17" i="1"/>
  <c r="M17" i="1"/>
  <c r="J17" i="1"/>
  <c r="E17" i="1"/>
  <c r="G17" i="1" s="1"/>
  <c r="BI16" i="1"/>
  <c r="E16" i="1"/>
  <c r="BR15" i="1"/>
  <c r="BO15" i="1"/>
  <c r="BL15" i="1"/>
  <c r="BI15" i="1"/>
  <c r="BF15" i="1"/>
  <c r="BC15" i="1"/>
  <c r="AZ15" i="1"/>
  <c r="AW15" i="1"/>
  <c r="AT15" i="1"/>
  <c r="AQ15" i="1"/>
  <c r="AN15" i="1"/>
  <c r="AK15" i="1"/>
  <c r="AH15" i="1"/>
  <c r="AE15" i="1"/>
  <c r="AB15" i="1"/>
  <c r="Y15" i="1"/>
  <c r="V15" i="1"/>
  <c r="S15" i="1"/>
  <c r="P15" i="1"/>
  <c r="M15" i="1"/>
  <c r="J15" i="1"/>
  <c r="BL14" i="1"/>
  <c r="BF14" i="1"/>
  <c r="AZ14" i="1"/>
  <c r="AT14" i="1"/>
  <c r="AQ14" i="1"/>
  <c r="AN14" i="1"/>
  <c r="AK14" i="1"/>
  <c r="AB14" i="1"/>
  <c r="J14" i="1"/>
  <c r="BI14" i="1"/>
  <c r="E14" i="1"/>
  <c r="BR13" i="1"/>
  <c r="BO13" i="1"/>
  <c r="BL13" i="1"/>
  <c r="BI13" i="1"/>
  <c r="BF13" i="1"/>
  <c r="BC13" i="1"/>
  <c r="AZ13" i="1"/>
  <c r="AW13" i="1"/>
  <c r="AT13" i="1"/>
  <c r="AQ13" i="1"/>
  <c r="AN13" i="1"/>
  <c r="AH13" i="1"/>
  <c r="AE13" i="1"/>
  <c r="AB13" i="1"/>
  <c r="Y13" i="1"/>
  <c r="V13" i="1"/>
  <c r="S13" i="1"/>
  <c r="P13" i="1"/>
  <c r="M13" i="1"/>
  <c r="J13" i="1"/>
  <c r="AK13" i="1"/>
  <c r="E13" i="1"/>
  <c r="BR12" i="1"/>
  <c r="BL12" i="1"/>
  <c r="BC12" i="1"/>
  <c r="AZ12" i="1"/>
  <c r="AW12" i="1"/>
  <c r="AT12" i="1"/>
  <c r="AN12" i="1"/>
  <c r="AH12" i="1"/>
  <c r="AE12" i="1"/>
  <c r="AB12" i="1"/>
  <c r="Y12" i="1"/>
  <c r="V12" i="1"/>
  <c r="M12" i="1"/>
  <c r="J12" i="1"/>
  <c r="BI12" i="1"/>
  <c r="E12" i="1"/>
  <c r="BR11" i="1"/>
  <c r="BO11" i="1"/>
  <c r="BL11" i="1"/>
  <c r="BI11" i="1"/>
  <c r="BF11" i="1"/>
  <c r="BC11" i="1"/>
  <c r="AZ11" i="1"/>
  <c r="AW11" i="1"/>
  <c r="AT11" i="1"/>
  <c r="AN11" i="1"/>
  <c r="AK11" i="1"/>
  <c r="AH11" i="1"/>
  <c r="AE11" i="1"/>
  <c r="AB11" i="1"/>
  <c r="Y11" i="1"/>
  <c r="V11" i="1"/>
  <c r="S11" i="1"/>
  <c r="P11" i="1"/>
  <c r="M11" i="1"/>
  <c r="J11" i="1"/>
  <c r="AQ11" i="1"/>
  <c r="E11" i="1"/>
  <c r="BL10" i="1"/>
  <c r="BC10" i="1"/>
  <c r="AZ10" i="1"/>
  <c r="AB10" i="1"/>
  <c r="Y10" i="1"/>
  <c r="V10" i="1"/>
  <c r="S10" i="1"/>
  <c r="P10" i="1"/>
  <c r="M10" i="1"/>
  <c r="J10" i="1"/>
  <c r="BI10" i="1"/>
  <c r="E10" i="1"/>
  <c r="BR9" i="1"/>
  <c r="BO9" i="1"/>
  <c r="BL9" i="1"/>
  <c r="BI9" i="1"/>
  <c r="BF9" i="1"/>
  <c r="BC9" i="1"/>
  <c r="AZ9" i="1"/>
  <c r="AW9" i="1"/>
  <c r="AT9" i="1"/>
  <c r="AQ9" i="1"/>
  <c r="AN9" i="1"/>
  <c r="AK9" i="1"/>
  <c r="AH9" i="1"/>
  <c r="AE9" i="1"/>
  <c r="AB9" i="1"/>
  <c r="Y9" i="1"/>
  <c r="V9" i="1"/>
  <c r="S9" i="1"/>
  <c r="P9" i="1"/>
  <c r="M9" i="1"/>
  <c r="J9" i="1"/>
  <c r="BR8" i="1"/>
  <c r="BO8" i="1"/>
  <c r="BL8" i="1"/>
  <c r="BI8" i="1"/>
  <c r="BF8" i="1"/>
  <c r="BC8" i="1"/>
  <c r="AZ8" i="1"/>
  <c r="AW8" i="1"/>
  <c r="AT8" i="1"/>
  <c r="AQ8" i="1"/>
  <c r="AN8" i="1"/>
  <c r="AK8" i="1"/>
  <c r="AH8" i="1"/>
  <c r="AE8" i="1"/>
  <c r="AB8" i="1"/>
  <c r="Y8" i="1"/>
  <c r="V8" i="1"/>
  <c r="S8" i="1"/>
  <c r="P8" i="1"/>
  <c r="M8" i="1"/>
  <c r="J8" i="1"/>
  <c r="E8" i="1"/>
  <c r="G8" i="1" s="1"/>
  <c r="BR6" i="1"/>
  <c r="AB6" i="1"/>
  <c r="Y6" i="1"/>
  <c r="S6" i="1"/>
  <c r="P6" i="1"/>
  <c r="M6" i="1"/>
  <c r="J6" i="1"/>
  <c r="G6" i="1"/>
  <c r="AN10" i="1" l="1"/>
  <c r="P12" i="1"/>
  <c r="AE14" i="1"/>
  <c r="P16" i="1"/>
  <c r="AB16" i="1"/>
  <c r="AN16" i="1"/>
  <c r="AZ16" i="1"/>
  <c r="BL16" i="1"/>
  <c r="BI33" i="1"/>
  <c r="AQ33" i="1"/>
  <c r="AE33" i="1"/>
  <c r="AZ33" i="1"/>
  <c r="G48" i="1"/>
  <c r="BO48" i="1"/>
  <c r="AE48" i="1"/>
  <c r="G10" i="1"/>
  <c r="AE10" i="1"/>
  <c r="AQ10" i="1"/>
  <c r="BO10" i="1"/>
  <c r="G11" i="1"/>
  <c r="G12" i="1"/>
  <c r="S12" i="1"/>
  <c r="AQ12" i="1"/>
  <c r="BO12" i="1"/>
  <c r="G13" i="1"/>
  <c r="G14" i="1"/>
  <c r="BO14" i="1"/>
  <c r="G16" i="1"/>
  <c r="S16" i="1"/>
  <c r="AE16" i="1"/>
  <c r="AQ16" i="1"/>
  <c r="BC16" i="1"/>
  <c r="BO16" i="1"/>
  <c r="BO17" i="1"/>
  <c r="AQ17" i="1"/>
  <c r="AB17" i="1"/>
  <c r="AN17" i="1"/>
  <c r="BR17" i="1"/>
  <c r="G22" i="1"/>
  <c r="G24" i="1"/>
  <c r="G32" i="1"/>
  <c r="AH10" i="1"/>
  <c r="AT10" i="1"/>
  <c r="BF10" i="1"/>
  <c r="BR10" i="1"/>
  <c r="BF12" i="1"/>
  <c r="J16" i="1"/>
  <c r="V16" i="1"/>
  <c r="AH16" i="1"/>
  <c r="AT16" i="1"/>
  <c r="BF16" i="1"/>
  <c r="BR16" i="1"/>
  <c r="AE17" i="1"/>
  <c r="AT17" i="1"/>
  <c r="BF17" i="1"/>
  <c r="AE23" i="1"/>
  <c r="BO23" i="1"/>
  <c r="AK10" i="1"/>
  <c r="AW10" i="1"/>
  <c r="AK12" i="1"/>
  <c r="M16" i="1"/>
  <c r="Y16" i="1"/>
  <c r="AK16" i="1"/>
  <c r="AW16" i="1"/>
  <c r="V17" i="1"/>
  <c r="AH17" i="1"/>
  <c r="AW17" i="1"/>
  <c r="BI17" i="1"/>
  <c r="BO18" i="1"/>
  <c r="BC18" i="1"/>
  <c r="AQ18" i="1"/>
  <c r="AE18" i="1"/>
  <c r="S18" i="1"/>
  <c r="V18" i="1"/>
  <c r="AK18" i="1"/>
  <c r="AZ18" i="1"/>
  <c r="BR18" i="1"/>
  <c r="G25" i="1"/>
  <c r="BO33" i="1"/>
  <c r="G34" i="1"/>
  <c r="AN106" i="1"/>
  <c r="AH147" i="1"/>
  <c r="V147" i="1"/>
  <c r="BI182" i="1"/>
  <c r="AW182" i="1"/>
  <c r="AK182" i="1"/>
  <c r="Y182" i="1"/>
  <c r="M182" i="1"/>
  <c r="BR182" i="1"/>
  <c r="BF182" i="1"/>
  <c r="AT182" i="1"/>
  <c r="AH182" i="1"/>
  <c r="V182" i="1"/>
  <c r="J182" i="1"/>
  <c r="BO182" i="1"/>
  <c r="BC182" i="1"/>
  <c r="AQ182" i="1"/>
  <c r="AE182" i="1"/>
  <c r="S182" i="1"/>
  <c r="AZ182" i="1"/>
  <c r="P21" i="1"/>
  <c r="AN21" i="1"/>
  <c r="AN30" i="1"/>
  <c r="Y31" i="1"/>
  <c r="AB42" i="1"/>
  <c r="BO59" i="1"/>
  <c r="AQ61" i="1"/>
  <c r="AE63" i="1"/>
  <c r="AN68" i="1"/>
  <c r="AE71" i="1"/>
  <c r="Y75" i="1"/>
  <c r="BR79" i="1"/>
  <c r="Y84" i="1"/>
  <c r="S94" i="1"/>
  <c r="BO113" i="1"/>
  <c r="G125" i="1"/>
  <c r="G129" i="1"/>
  <c r="BI133" i="1"/>
  <c r="AK133" i="1"/>
  <c r="BR133" i="1"/>
  <c r="BF133" i="1"/>
  <c r="AH133" i="1"/>
  <c r="J133" i="1"/>
  <c r="S133" i="1"/>
  <c r="BO133" i="1"/>
  <c r="AW137" i="1"/>
  <c r="BF137" i="1"/>
  <c r="S137" i="1"/>
  <c r="P145" i="1"/>
  <c r="AE145" i="1"/>
  <c r="G147" i="1"/>
  <c r="P148" i="1"/>
  <c r="G156" i="1"/>
  <c r="AE156" i="1"/>
  <c r="G158" i="1"/>
  <c r="G170" i="1"/>
  <c r="G174" i="1"/>
  <c r="P182" i="1"/>
  <c r="BL182" i="1"/>
  <c r="Y81" i="1"/>
  <c r="V106" i="1"/>
  <c r="AH106" i="1"/>
  <c r="BF106" i="1"/>
  <c r="AT107" i="1"/>
  <c r="BF113" i="1"/>
  <c r="BC117" i="1"/>
  <c r="G119" i="1"/>
  <c r="BI145" i="1"/>
  <c r="AW145" i="1"/>
  <c r="AK145" i="1"/>
  <c r="M145" i="1"/>
  <c r="BR145" i="1"/>
  <c r="BF145" i="1"/>
  <c r="AT145" i="1"/>
  <c r="AH145" i="1"/>
  <c r="V145" i="1"/>
  <c r="S145" i="1"/>
  <c r="BI148" i="1"/>
  <c r="AW148" i="1"/>
  <c r="AK148" i="1"/>
  <c r="M148" i="1"/>
  <c r="BR148" i="1"/>
  <c r="BF148" i="1"/>
  <c r="AT148" i="1"/>
  <c r="S148" i="1"/>
  <c r="AZ148" i="1"/>
  <c r="G160" i="1"/>
  <c r="AH174" i="1"/>
  <c r="BC174" i="1"/>
  <c r="AB182" i="1"/>
  <c r="G188" i="1"/>
  <c r="S107" i="1"/>
  <c r="Y114" i="1"/>
  <c r="G126" i="1"/>
  <c r="G130" i="1"/>
  <c r="BC147" i="1"/>
  <c r="AN149" i="1"/>
  <c r="Y149" i="1"/>
  <c r="AW149" i="1"/>
  <c r="AK149" i="1"/>
  <c r="V149" i="1"/>
  <c r="P149" i="1"/>
  <c r="BF149" i="1"/>
  <c r="BR149" i="1"/>
  <c r="G162" i="1"/>
  <c r="G173" i="1"/>
  <c r="G182" i="1"/>
  <c r="AN182" i="1"/>
  <c r="BI188" i="1"/>
  <c r="AE188" i="1"/>
  <c r="AQ188" i="1"/>
  <c r="BO188" i="1"/>
  <c r="P136" i="1"/>
  <c r="AE136" i="1"/>
  <c r="BC136" i="1"/>
  <c r="BO136" i="1"/>
  <c r="P140" i="1"/>
  <c r="P165" i="1"/>
  <c r="AB165" i="1"/>
  <c r="AN165" i="1"/>
  <c r="AZ165" i="1"/>
  <c r="BL165" i="1"/>
  <c r="J179" i="1"/>
  <c r="V179" i="1"/>
  <c r="AH179" i="1"/>
  <c r="AT179" i="1"/>
  <c r="BF179" i="1"/>
  <c r="BR179" i="1"/>
  <c r="J180" i="1"/>
  <c r="V180" i="1"/>
  <c r="AH180" i="1"/>
  <c r="AT180" i="1"/>
  <c r="BF180" i="1"/>
  <c r="BR180" i="1"/>
  <c r="AH185" i="1"/>
  <c r="AT185" i="1"/>
  <c r="BI185" i="1"/>
  <c r="V190" i="1"/>
  <c r="AH190" i="1"/>
  <c r="BF190" i="1"/>
  <c r="BR190" i="1"/>
  <c r="S136" i="1"/>
  <c r="AH136" i="1"/>
  <c r="AT136" i="1"/>
  <c r="BF136" i="1"/>
  <c r="S140" i="1"/>
  <c r="BC140" i="1"/>
  <c r="P154" i="1"/>
  <c r="AB154" i="1"/>
  <c r="AN154" i="1"/>
  <c r="AE155" i="1"/>
  <c r="AE165" i="1"/>
  <c r="AQ165" i="1"/>
  <c r="BC165" i="1"/>
  <c r="BO165" i="1"/>
  <c r="Y185" i="1"/>
  <c r="AK185" i="1"/>
  <c r="AW185" i="1"/>
  <c r="BL185" i="1"/>
  <c r="BF165" i="1"/>
  <c r="P179" i="1"/>
  <c r="AB179" i="1"/>
  <c r="AN179" i="1"/>
  <c r="AZ179" i="1"/>
  <c r="P180" i="1"/>
  <c r="AB180" i="1"/>
  <c r="AN180" i="1"/>
  <c r="AZ180" i="1"/>
  <c r="G185" i="1"/>
  <c r="AB185" i="1"/>
  <c r="AN185" i="1"/>
  <c r="AZ185" i="1"/>
  <c r="P190" i="1"/>
  <c r="V192" i="1" l="1"/>
  <c r="AB192" i="1"/>
  <c r="AZ192" i="1"/>
  <c r="M192" i="1"/>
  <c r="AQ192" i="1"/>
  <c r="AW192" i="1"/>
  <c r="AT192" i="1"/>
  <c r="BO192" i="1"/>
  <c r="BL192" i="1"/>
  <c r="AK192" i="1"/>
  <c r="AH192" i="1"/>
  <c r="S192" i="1"/>
  <c r="P192" i="1"/>
  <c r="Y192" i="1"/>
  <c r="BI192" i="1"/>
  <c r="BF192" i="1"/>
  <c r="BC192" i="1"/>
  <c r="J192" i="1"/>
  <c r="BR192" i="1"/>
  <c r="AN192" i="1"/>
  <c r="G192" i="1"/>
  <c r="AE192" i="1"/>
  <c r="G202" i="1" l="1"/>
</calcChain>
</file>

<file path=xl/comments1.xml><?xml version="1.0" encoding="utf-8"?>
<comments xmlns="http://schemas.openxmlformats.org/spreadsheetml/2006/main">
  <authors>
    <author>Usuario</author>
  </authors>
  <commentList>
    <comment ref="B200" authorId="0" shapeId="0">
      <text>
        <r>
          <rPr>
            <b/>
            <sz val="9"/>
            <color indexed="81"/>
            <rFont val="Tahoma"/>
            <family val="2"/>
          </rPr>
          <t>Usuario:</t>
        </r>
        <r>
          <rPr>
            <sz val="9"/>
            <color indexed="81"/>
            <rFont val="Tahoma"/>
            <family val="2"/>
          </rPr>
          <t xml:space="preserve">
ES UN VALOR REEMBOLSABLE QUE SÓLO SE PAGARÁ DE ACUERDO AL COSTO REAL DE LAS PÓLIZAS ADQUIRIDAS</t>
        </r>
      </text>
    </comment>
  </commentList>
</comments>
</file>

<file path=xl/sharedStrings.xml><?xml version="1.0" encoding="utf-8"?>
<sst xmlns="http://schemas.openxmlformats.org/spreadsheetml/2006/main" count="585" uniqueCount="407">
  <si>
    <t>OBJETO:</t>
  </si>
  <si>
    <t>STREET WORKOUT, CUIDAD DEL RIO
Cr 43G x Cl 18 21
COMUNA 14</t>
  </si>
  <si>
    <t>PISTA DE SKATE BARICHARA N° 3 
Cr 72 x Cl 50F SUR
COMUNA 80</t>
  </si>
  <si>
    <t>PISTA DE SKATE LIMONAR N° 1
Cr 61D x Cl 57SUR 7
COMUNA 80</t>
  </si>
  <si>
    <t>PISTA DE SKATE LIMONAR N° 2 
Cr 65 x Cl 42D SUR
COMUNA 80</t>
  </si>
  <si>
    <t>PISTA DE SKATE UVA EL PARAISO 
Cr 75 x Cl 48 SUR - 86
COMUNA 80</t>
  </si>
  <si>
    <t>PISTA DE SKATE PARQUE LA REPUBLICA - SAN PEDRO
Cr 51A x Cl 70A
COMUNA 04</t>
  </si>
  <si>
    <t>GIMNASIO AL AIRE LIBRE, CIUDAD DEL RIO
 Cr 43G x Cl 18 21
COMUNA 14</t>
  </si>
  <si>
    <t>PISTA DE PATINAJE; BARRIO CRISTOBAL
Cr 86A x Cl 39 82
COMUNA 12</t>
  </si>
  <si>
    <t>PISTA DE SKATE CIUDAD DEL RIO
Cr 43G x Cl 18 21
COMUNA 14</t>
  </si>
  <si>
    <t>PISTA DE SKATE LA PIÑUELA
Cl 86 x Cr 49B
COMUNA 04</t>
  </si>
  <si>
    <t>PISTA DE SKATE UNIDAD DEPORTIVA DE CASTILLA JOSE RENE HIGUITA
Cr 69 x Cl 101 25
COMUNA 05</t>
  </si>
  <si>
    <t>PISTA MULTIPROPOSITO UNIDAD DEPORTIVA DE CASTILLA JOSE RENE HIGUITA
Cr 69 x Cl 101 25
COMUNA 05</t>
  </si>
  <si>
    <t>PISTA DE SKATE UNIDAD DEPORTIVA JUANES DE LA PAZ
Cr 65 x Cl 98 50
COMUNA 05</t>
  </si>
  <si>
    <t>SKATE PARK DE LA CUATRO SUR
Cl 2 SUR x Cr 50
COMUNA 15</t>
  </si>
  <si>
    <t>PISTA DE SKATE UNIDAD DEPORTIVA LA FLORESTA
Cl 47 x Cr 87C 100
COMUNA 12</t>
  </si>
  <si>
    <t>PISTA DE SKATE QUINTAS DE SAN JAVIER
Cl 43B x Cr 120
COMUNA 13</t>
  </si>
  <si>
    <t>PISTA DE SKATE UNIDAD DEPORTIVA ATANASIO GIRARDOT
Cl 48 x Cr 70
COMUNA 11</t>
  </si>
  <si>
    <t>PISTA MULTIPROPOSITO FRANCISCO ANTONIO ZEA
Cl 91A x Cr 67
COMUNA 05</t>
  </si>
  <si>
    <t>PISTA SKATE FRANCISCO ANTONIO ZEA
Cl 91A x Cr 67
COMUNA 05</t>
  </si>
  <si>
    <t>PISTA MULTIPROPOSITO 12 DE OCTUBRE
Cr 76B x Cl 100E
COMUNA 06</t>
  </si>
  <si>
    <t>PISTA DE SKATE SANTA LUCIA
Calle 47B con Carrera 89-14
COMUNA 12</t>
  </si>
  <si>
    <t>ITEM</t>
  </si>
  <si>
    <t>DESCRIPCIÓN</t>
  </si>
  <si>
    <t>UND</t>
  </si>
  <si>
    <t>CANT.</t>
  </si>
  <si>
    <t>COSTO UND.</t>
  </si>
  <si>
    <t>COSTO TOTAL</t>
  </si>
  <si>
    <t>CANT. PARCIAL</t>
  </si>
  <si>
    <t>VALOR PARCIAL</t>
  </si>
  <si>
    <t>PRELIMINARES</t>
  </si>
  <si>
    <t>1.1</t>
  </si>
  <si>
    <t>REPLANTEO</t>
  </si>
  <si>
    <t>1.1.1</t>
  </si>
  <si>
    <t>Localización, trazado y replanteo del proyecto. Se utilizará equipo de precisión, personal experto. Se hará con la frecuencia que lo indique la interventoría. Incluye demarcación con pintura, línea de trazado, corte de piso, libretas, planos.</t>
  </si>
  <si>
    <t>día</t>
  </si>
  <si>
    <t>1.2</t>
  </si>
  <si>
    <t>LIMPIEZA, ROCERÍA, DESMONTE Y DESCAPOTE</t>
  </si>
  <si>
    <t>1.2.1</t>
  </si>
  <si>
    <t>LIMPIEZA de cajas y/o sumideros manualmente. Incluye acarreo interno y externo, cargue, transporte y botada de material producto de la actividad, recuperación de los materiales aprovechables o su transporte hasta el sitio que lo indique la interventoría y su disposición final en botaderos oficiales y todo lo necesario para la correcta ejecución de la actividad.  Medido en sitio a cinta pegada.</t>
  </si>
  <si>
    <t>un</t>
  </si>
  <si>
    <t>1.2.2</t>
  </si>
  <si>
    <t>LIMPIEZA de cunetas, incluye:  acarreo interno y externo, cargue, transporte y botada de escombros y material producto de la actividad, recuperación de los materiales aprovechables o su transporte hasta el sitio que lo indique la interventoría y su disposición final en botaderos oficiales y todo lo necesario para la correcta ejecución de la actividad. Medido en sitio a cinta pegada.</t>
  </si>
  <si>
    <t>m</t>
  </si>
  <si>
    <t>1.2.3</t>
  </si>
  <si>
    <t>DESOBSTRUCCIÓN Y LIMPIEZA de cajas y/o sumideros con Váctor. Incluye limpieza de tubería, acarreo interno y externo, cargue, transporte y botada de material producto de la actividad, recuperación de los materiales aprovechables o su transporte hasta el sitio que lo indique la interventoría y su disposición final en botaderos oficiales y todo lo necesario para la correcta ejecución de la actividad. Medido en sitio a cinta pegada.</t>
  </si>
  <si>
    <t>hr</t>
  </si>
  <si>
    <t>1.2.4</t>
  </si>
  <si>
    <t>DESMONTE, ROCERÍA Y LIMPIEZA,  hasta cualquier altura de la vegetación, desenraice de árboles hasta la altura de la vegetación y de diámetro inferiores a 10 cm., la rocería se realizará a ras de piso. Se utilizará guadaña o machete. Incluye acarreo interno y externo, cargue, transporte y botada de material producto de la actividad, recuperación de los materiales aprovechables o su transporte hasta el sitio que lo indique la interventoría y su disposición final en botaderos oficiales y todo lo necesario para la correcta ejecución de la actividad.  Medido en sitio a cinta pegada.</t>
  </si>
  <si>
    <t>m2</t>
  </si>
  <si>
    <t>1.2.5</t>
  </si>
  <si>
    <t>LIMPIEZA DE CARCAMOS, incluye:  acarreo interno y externo, cargue, transporte y botada de escombros y material producto de la actividad, recuperación de los materiales aprovechables o su transporte hasta el sitio que lo indique la interventoría y su disposición final en botaderos oficiales y todo lo necesario para la correcta ejecución de la actividad. Medido en sitio a cinta pegada.</t>
  </si>
  <si>
    <t>1.3</t>
  </si>
  <si>
    <t>INSTALACIONES PROVISIONALES</t>
  </si>
  <si>
    <t>1.3.1</t>
  </si>
  <si>
    <t>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17.5 Mpa - 2500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t>
  </si>
  <si>
    <t>1.3.2</t>
  </si>
  <si>
    <t>Alquiler de campamento y/o bodega, debe incluir bateria sanitaria, servicio de agua, luz, linea telefonica, ventilacion e iluminacion adecuada, contar con el area adecuada de acuerdo al personal contratado. Incluye almacenista.</t>
  </si>
  <si>
    <t>mes</t>
  </si>
  <si>
    <t>1.3.3</t>
  </si>
  <si>
    <t>INSTALACION PROVISIONAL DE ENERGIA. Incluye suministro e instalacion de caja doble para contador, contador, proteccion 2x40A, linea de tierra, acometida electrica en cable antifraude, conexión a poste, tramite ante EPM, declaracion de cumplimiento, matriz de riesgo y todo lo necesario para correcta puesta en marcha y servicio.</t>
  </si>
  <si>
    <t>global</t>
  </si>
  <si>
    <t>RETIROS/DESMONTES/DEMOLICIONES/CORTES</t>
  </si>
  <si>
    <t>2.1</t>
  </si>
  <si>
    <t>RETIROS</t>
  </si>
  <si>
    <t>2.1.1</t>
  </si>
  <si>
    <t>RETIRO DE VALLA INSTITUCIONAL. Incluye amarres a la malla existente y todos los demás elementos necesarios para su efectivo retiro, recuperación del material aprovechable y su transporte hasta el sitio que indique la interventoría, cargue, transporte y botada del material proveniente de la demolición y que no se pueda recuperar, en botaderos oficiales o donde indique la interventoría.</t>
  </si>
  <si>
    <t>2.1.2</t>
  </si>
  <si>
    <t>RETIRO DE LUMINARIAS, incluye cargue, transporte, botada o recuperación de. Incluye botada o recuperación de los materiales aprovechables, su transporte hasta el sitio que lo indique la interventoría.</t>
  </si>
  <si>
    <t>2.1.3</t>
  </si>
  <si>
    <t>RETIRO DE PASAMANOS METÁLICO en cualquier diseño, metal y peso. Incluye demolición base de anclaje y todos los demás elementos necesarios para su efectivo retiro, recuperación del material aprovechable y su transporte hasta el sitio que indique la interventoría, cargue, transporte y botada del material proveniente de la demolición y que no se pueda recuperar, en botaderos oficiales o donde indique la interventoría.</t>
  </si>
  <si>
    <t>2.1.4</t>
  </si>
  <si>
    <t>RETIRO DE MARCOS Y PUERTAS con vidrio, metálicas, en aluminio, en madera o reja. Incluye todos los elementos necesarios para su efectivo retiro, acarreo interno y externo,  cargue, transporte, botada de escombros, recuperación de los materiales aprovechables o su transporte hasta el sitio que indique la interventoría y su disposición final en botaderos oficiales. Dimensión variable.</t>
  </si>
  <si>
    <t>2.1.5</t>
  </si>
  <si>
    <t>RETIRO DE TAPA CARCAMO. Incluye acarreo interno y externo, cargue, transporte, botada de escombros en botaderos oficiales y recuperación de los materiales aprovechables, su transporte hasta el sitio que indique la interventoría y su disposición final en botaderos oficiales. Medido en proyección horizontal.  Incluye diferentes longitudes, equipo y personal.</t>
  </si>
  <si>
    <t>2.1.6</t>
  </si>
  <si>
    <t>DESMONTE DE EQUIPO DE SKATE, de menor a mediana altura y equipo individual, incluye todos los demás elemento necesarios para su efectivo retiro, recuperación del material aprovechable y su transporte hasta el sitio que indique la interventoría y/o cargue, transporte y botada del material proveniente del retiro que no se pueda recuperar, en botaderos oficiales.</t>
  </si>
  <si>
    <t>2.1.7</t>
  </si>
  <si>
    <t>RETIRO DE CERRAMIENTO EN ESTACONES DE MADERA INMUNIZADA. Incluye cargue, transporte, botada o recuperación de los materiales aprovechables o su transporte hasta el sitio que lo indique la interventoría, elementos de anclaje de los estacones, cargue, transporte y botada de escombros en botaderos oficiales</t>
  </si>
  <si>
    <t>2.2</t>
  </si>
  <si>
    <t>DEMOLICIONES</t>
  </si>
  <si>
    <t>2.2.1</t>
  </si>
  <si>
    <t>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acarreo interno y externo, cargue, transporte y botada de escombros, recuperación de los materiales aprovechables o su transporte hasta el sitio que indique la interventoría y su disposición final en botaderos oficiales.</t>
  </si>
  <si>
    <t>m3</t>
  </si>
  <si>
    <t>2.2.2</t>
  </si>
  <si>
    <t>DEMOLICIÓN DE ANDENES O PISOS, cargue, transporte y botada de escombros CON ESPESOR ENTRE  0.10 a 0.15m, en CONCRETO. Incluye retiro de cordones, retiro de enchape (baldosa, baldosín forros en arenón, madera, vinilo, granito esmerilado, concreto, pisos en gres, entre otros), placa de concreto si existe, entresuelo de recebo; retiro y reinstalación de tapas de medidores de acueducto en cualquier diámetro, tapas de energía y tapas cajas de teléfono. Incluye compresor neumático con martillo, además recuperación de los materiales aprovechables o su transporte hasta el sitio que lo indique la interventoría y su disposición final en botaderos oficiales.</t>
  </si>
  <si>
    <t>2.2.3</t>
  </si>
  <si>
    <t>CORTE DE PISO EN CONCRETO, ASFALTO, porfundidad hasta 5 cm. Incluye corte con máquina de disco según trazado o indicaciones de la interventoría</t>
  </si>
  <si>
    <t>2.2.4</t>
  </si>
  <si>
    <t>DEMOLICIÓN LAVAMANOS CORRIDO Y MESÓN, cargue, transporte y botada de escombros. Incluye refuerzo e instalaciones embebidas, demolición de revoques y enchapes aplicados en muros y elementos a demoler, además recuperación de los materiales aprovechables o su transporte hasta el sitio que lo indique la interventoría y su disposición final en botaderos oficiales.</t>
  </si>
  <si>
    <t>2.2.5</t>
  </si>
  <si>
    <t>Demolición de pavimento asfaltico, cargue, transporte y botada de escombros, hasta espesores de 4". Incluye corte con máquina de disco según trazado y compresor neumático con martillo, además recuperación de los materiales aprovechables o su transporte hasta el sitio que lo indique la interventoría.</t>
  </si>
  <si>
    <t>2.2.6</t>
  </si>
  <si>
    <t>Demolicion de revoques. Incluye cargue, transporte y botada de escombros en botaderos oficiales, demolición de revoques, además recuperación de los materiales aprovechables o su transporte hasta el sitio que lo indique la interventoría.</t>
  </si>
  <si>
    <t>2.2.7</t>
  </si>
  <si>
    <t>Demolición BANCA DE CONCRETO, cargue, transporte y botada de escombros. Incluye refuerzo e instalaciones embebidas y elementos a demoler, además recuperación de los materiales aprovechables o su transporte hasta el sitio que lo indique la interventoría y su disposición final en botaderos oficiales.</t>
  </si>
  <si>
    <t>MANEJO ARBÓREO</t>
  </si>
  <si>
    <t>3.1</t>
  </si>
  <si>
    <t>PODA DE ÁRBOLES</t>
  </si>
  <si>
    <t>3.1.1</t>
  </si>
  <si>
    <t>PODAS, cargue y retiro de ÁRBOLES JUVENILES bajo cualquier condición, CON ALTURA ENTRE 2.0 y 6.0 m. Incluye trozado, chipiado, transporte y disposición del material resultante al sitio que indiquen las autoridades competentes y la interventoría. La poda se realizará con sierra manual para ramas con diámetros menores a 5 cm. Se realizará en aquellos árboles que dada su condiciones fitosanitarias requieren de una poda de aclareo o realce. Según definición del Plan de Manejo Arbóreo.</t>
  </si>
  <si>
    <t>3.1.2</t>
  </si>
  <si>
    <t>PODAS, cargue y retiro de ÁRBOLES ADULTOS bajo cualquier condición. Incluye trozado, chipiado, transporte y disposición del material resultante al sitio que indiquen las autoridades competentes y la interventoría. La poda se realizará con motosierra. Se realizará en aquellos árboles que dada su condiciones fitosanitarias requieren de una poda de aclareo o realce. Según definición del Plan de Manejo Arbóreo.</t>
  </si>
  <si>
    <t>MOVIMIENTOS DE TIERRA</t>
  </si>
  <si>
    <t>4.1</t>
  </si>
  <si>
    <t xml:space="preserve">EXCAVACIÓN </t>
  </si>
  <si>
    <t>4.1.1</t>
  </si>
  <si>
    <t>EXPLANACIÓN Y NIVELACIÓN del terreno manualmente, bajo cualquier grado de humedad, incluye corte de taludes y terraceos requeridos según planos y/o definidos por la interventoría. Medido in situ. No Incluye cargue, transporte y botada.</t>
  </si>
  <si>
    <t>4.1.2</t>
  </si>
  <si>
    <t>EXCAVACIÓN MANUAL de material heterogéneo, De 0.00 a 2.00 m., bajo cualquier grado de humedad. Incluye: roca descompuesta, bolas de roca de volumen inferior a 0.35 m³., cargue, transporte interno y externo, botada de material proveniente de las excavaciones en los sitios donde lo indique la interventoría  y su disposición final en botaderos oficiales. Medida será en el sitio. No incluye entibado.</t>
  </si>
  <si>
    <t>4.1.3</t>
  </si>
  <si>
    <t>EXCAVACIÓN MECANICA de material heterogéneo, bajo cualquier grado de humedad. Incluye: roca descompuesta, bolas de roca de volumen inferior a 0.35 m³., cargue, transporte interno y externo, botada de material proveniente de las excavaciones en los sitios donde lo indique la interventoría  y su disposición final en botaderos oficiales.Medida será en el sitio. No incluye entibado. De 0.00 a 2.00 m.</t>
  </si>
  <si>
    <t>4.1.4</t>
  </si>
  <si>
    <t>ENTIBADO TEMPORAL en TELERAS de 1.35mx0.90m con una separación máxima de largueros de 0,35m a ejes, bajo cualquier grado de humedad. Incluye suministro, transporte y colocación de todos los elementos, el cargue, transporte interno y externo a los sitios donde lo indique la interventoría y su medida será en el sitio. El entibado se colocará en forma continua (toda la pared cubierta 100%) según lo requieran las condiciones del terreno o de las vecindades, así: las teleras se ubicarán en sentido horizontal 1.35m y vertical 0.90m, se colocarán los canes verticalmente en ambos lados tanto en el costado del muro existente como del terreno y los tacos metálicos se colocarán en sentido vertical cada 1.0m y en sentido horizontal cada 1.35m. Se tendrá en cuenta para efectos de pago, solamente las áreas netas cubiertas por el entibado. En ningún caso se considerará como entibado la colocación de marcos espaciados, comúnmente llamado puertas. Los elementos del entibado en madera deben tener las siguientes dimensiones: TELERAS de 1.35x0.90m, CANES de espesor 3.7cm los cuales estarán distanciados cada 1.35m (medida de la telera), TACO METÁLICO de 1.20m de longitud. Se utilizarán las teleras y los canes en madera de pino o similar, con una densidad mayor o igual a 0,4 gr/cm3, con una resistencia de trabajo a la flexión mayor o igual a 6 Mpa (0,6 Kg/cm2) y un contenido de humedad menor o igual al 20%. Ningún elemento podrá presentar hendiduras, nudos o curvaturas que afecten la calidad del entibado.</t>
  </si>
  <si>
    <t>4.2</t>
  </si>
  <si>
    <t>LLENOS</t>
  </si>
  <si>
    <t>4.2.1</t>
  </si>
  <si>
    <t>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t>
  </si>
  <si>
    <t>4.2.2</t>
  </si>
  <si>
    <t>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t>
  </si>
  <si>
    <t>4.2.3</t>
  </si>
  <si>
    <t>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t>
  </si>
  <si>
    <t>4.2.4</t>
  </si>
  <si>
    <t>Colocación de MATERIAL GRANULAR Ø 3/4" mm limpio para , camas de triturado, (9 cm de lecho filtrante) o la aplicación para la cual sea necesario. Incluye el suministro y transporte interno y externo del material, la nivelación, compactación y todo lo necesario para su correcta instalación según diseño y especificaciones de la interventoría. Su medida será en sitio.</t>
  </si>
  <si>
    <t>4.2.5</t>
  </si>
  <si>
    <t>LLENOS EN PIEDRA, compactados mecánicamente. Incluye el suministro, transporte, colocación de la piedra, la compactación de la misma y transporte interno. Y su medida será en sitio ya compactado.</t>
  </si>
  <si>
    <t>CONCRETOS</t>
  </si>
  <si>
    <t>5.1</t>
  </si>
  <si>
    <t>FUNDACIONES</t>
  </si>
  <si>
    <t>5.1.1</t>
  </si>
  <si>
    <t>Colocación de concreto de 17.5 MPa para SOLADO, con un espesor DE 0.05 m. Incluye el suministro y el transporte del concreto y todos los demás elementos necesarios para su correcta construcción, incluye acarreo interno.</t>
  </si>
  <si>
    <t>5.1.2</t>
  </si>
  <si>
    <t>Suministro, transporte y colocación de concreto de 21 Mpa (3000 psi), para  VIGA DE FUNDACIÓN, incluye formaleta, vibrado,  transporte externo e interno y colocación de la formaleta  en su sitio de acuerdo a los hilos, medidas y trazos indicados en los planos, lo mismo que el suministro, transporte externo e interno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pasadores, tensores, corbatas, etc., que se requiera. Deberá tambien dar el curado necesario y retirar las formaletas cuando el concreto haya alcanzado su curado inicial. La interventoría indicará donde y cuando deben hacerse reparaciones u ordenar la demolición y reposición, por cuenta del contratista, del elemento cuando este lo considere necesario. El acero de refuerzo esta incluido en su ítem respectivo.</t>
  </si>
  <si>
    <t>5.2</t>
  </si>
  <si>
    <t>MUROS DE CONTENCIÓN</t>
  </si>
  <si>
    <t>5.2.1</t>
  </si>
  <si>
    <t>Suministro, transporte y colocación de concreto de 21 Mpa (3000 psi), para  MURO DE CONTENCIÓN, ESPESOR DE 0, 20 m, incluye formaleta súper T de 18 mm., para acabado a la vista ambas caras, vibrado,  doble malla D-131, reductor de agua, acelerante para concretos, desencofrante, transporte externo e interno y colocación de la formaleta  en su sitio de acuerdo a los hilos, medidas y trazos indicados en los planos, lo mismo que el suministro, transporte externo e interno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tacos, parales, pasadores, tensores, corbatas, etc., que se requiera. Deberá tambien dar el curado necesario y retirar las formaletas cuando el concreto haya alcanzado su curado inicial. La interventoría indicará donde y cuando deben hacerse reparaciones u ordenar la demolición y reposición, por cuenta del contratista, del elemento cuando este lo considere necesario. El acero de refuerzo esta incluido en su ítem respectivo.</t>
  </si>
  <si>
    <t>5.3</t>
  </si>
  <si>
    <t>ESCALERAS Y GRADERÍAS</t>
  </si>
  <si>
    <t>5.3.1</t>
  </si>
  <si>
    <t>Construcción de ESCALERAS SOBRE TERRENO en concreto de 21 Mpa., con huella de 0.30 m y contra huella de 0.175 m. Incluye suministro, transporte y la colocación del concreto, formaleta de primera calidad en súper "T" de 19 mm. o su equivalente para acabado a la vista, contrahuellas, moldura chaflán en contrahuellas, vibrado, protección, curado, malla electrosoldada D84, entresuelo en piedra, arenilla y todos los demás elementos necesarios para su correcta construcción, según diseño.</t>
  </si>
  <si>
    <t>5.4</t>
  </si>
  <si>
    <t>CORDONES</t>
  </si>
  <si>
    <t>5.4.1</t>
  </si>
  <si>
    <t>Suministro, transporte y colocación de cordón prefabricado de 0.15 x 0.35 x 0.80 m. de concreto de 21 Mpa, tres caras, juntas ranuradas, referencia Bordillo Barrera Recto Tipo U50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t>
  </si>
  <si>
    <t>5.5</t>
  </si>
  <si>
    <t>CÁRCAMOS/CUNETAS/PASES DE TUBERÍA</t>
  </si>
  <si>
    <t>5.5.1</t>
  </si>
  <si>
    <t>Suministro, transporte y colocación de TAPA PARA CÁRCAMO de 30*60*6 cm. prefabricada en concreto de 21Mpa. Perforaciones de 1/2" espaciadas a 10 cm, Incluye acero de refuerzo,  y todo lo necesario para su correcta construcción y funcionamiento.</t>
  </si>
  <si>
    <t>5.5.2</t>
  </si>
  <si>
    <t>Construcción de APOYO PARA TAPA DE CARCAMO en concreto de 21 Mpa. de 10 x 10 cm. Incluye suministro, transporte y colocación del concreto, formaleta de primera calidad, acero de 3/8"  longitudinal y bastones de 16 cm a cada 20cm y todo lo necesario para su correcta construcción. Según diseño. La excavación y el acero se pagaran en su ítem respectivo.</t>
  </si>
  <si>
    <t>5.5.3</t>
  </si>
  <si>
    <t>Suministro, transporte y colocación de TAPA PARA CÁRCAMO MADERA PLASTICA de 30*60*5 cm. prefabricada en concreto de 21Mpa. Perforaciones de 1/2" espaciadas a 10 cm, Incluye acero de refuerzo,  y todo lo necesario para su correcta construcción y funcionamiento.</t>
  </si>
  <si>
    <t>5.5.4</t>
  </si>
  <si>
    <t>Construcción de cunetas en concreto en V e=0.08 a=0.50 m. Incluye suministro, transporte, concreto de 3000 PSI, formaleta, entresuelo en piedra con espesor de 20 cm y todos los demas elementos necesarios para la correcta ejecución de la actividad.</t>
  </si>
  <si>
    <t>5.6</t>
  </si>
  <si>
    <t>BANCAS EN CONCRETO</t>
  </si>
  <si>
    <t>5.6.1</t>
  </si>
  <si>
    <t xml:space="preserve">Suministro, Transporte e Instalacion de Banca  en concreto y granito pulido, incluye tods los elementos necesarios para su correcta instalacion. </t>
  </si>
  <si>
    <t>ACERO/MALLAS/ESTRUCTURA METÁLICA/CERRAMIENTOS</t>
  </si>
  <si>
    <t>6.1</t>
  </si>
  <si>
    <t>ACERO DE REFUERZO</t>
  </si>
  <si>
    <t>6.1.1</t>
  </si>
  <si>
    <t>Suministro, transporte e instalación de Acero de refuerzo figurado FY= 420 Mpa., 60000 PSI, corrugado. Incluye transporte con descarga, transporte interno, alambre de amarre, certificados y todos los elementos necesarios para su correcta instalación, según diseño y recomendaciones estructurales.</t>
  </si>
  <si>
    <t>kg</t>
  </si>
  <si>
    <t>6.2</t>
  </si>
  <si>
    <t>ESTRUCTURA METÁLICA</t>
  </si>
  <si>
    <t>6.2.1</t>
  </si>
  <si>
    <t>Suministro, transporte y REPARACIÓN PASAMANOS SKATE METALICO; inlcluye, cambio de Tuberia averiada, pintura base  anticorrosiva. Incluye suministro y transporte de los materiales, cortes, soldaduras, fijaciones y  todos los elementos necesarios para su correcta construcción y funcionamiento.</t>
  </si>
  <si>
    <t>6.2.2</t>
  </si>
  <si>
    <t>Suministro, transporte y REPARACIÓN PLATAFORMA SKATE METALICO de 4,50 mt de ancho x 13,00 metros de longitud y 3,50 metros de altura; incluye, cambio de tuberia averiada, pintura base  anticorrosiva, pintura esmalte 3 manos, colores a definir en la ejecución, cortes, soldaduras, fijaciones cambio de niveladores, cambios de tres laminas de hierro negro 2.40 x 1.20 calibre 4mm Lisa que integran la superficie y  todos los elementos necesarios para su correcta construcción y funcionamiento.</t>
  </si>
  <si>
    <t>6.2.3</t>
  </si>
  <si>
    <t>Suministro, transporte y REPARACIÓN RAMPA SKATE METALICO de 2,00 mt de ancho x 2,00 metros de longitud y 0,65 metros de altura; incluye, cambio de tuberia averiada, pintura base  anticorrosiva, pintura esmalte 3, manos color a definir en la ejecución, cortes, soldaduras, fijaciones  y  todos los elementos necesarios para su correcta construcción y funcionamiento.</t>
  </si>
  <si>
    <t>6.2.4</t>
  </si>
  <si>
    <t>Suministro, transporte y REPARACIÓN PLATAFORMA SKATE METALICO de 3,00 mt de ancho x 5,60 metros de longitud y 1,90 metros de altura; incluye, cambio de tuberia averiada, pintura base  anticorrosiva, pintura esmalte 3, manos color a definir en la ejecución, cortes, soldaduras, fijaciones cambio de niveladores, cambios de tres laminas metalicas que integran la superficie y  todos los elementos necesarios para su correcta construcción y funcionamiento.</t>
  </si>
  <si>
    <t>6.2.5</t>
  </si>
  <si>
    <t>Suministro, transporte y REPARACIÓN RAMPA FUNBOX METALICO de 2,50 mt de ancho x 6,50 metros de longitud, con una rampade 1,80x2,50; incluye, cambio de tuberia averiada, lijada, pintura base  anticorrosiva, pintura esmalte 3 manos color a definir, cortes, soldaduras, fijaciones y  todos los elementos necesarios para su correcta reparación y funcionamiento.</t>
  </si>
  <si>
    <t>6.2.6</t>
  </si>
  <si>
    <t>Suministro, transporte y REPARACIÓN TRICK BOX METALICO de 6,15x0,60x0,51 m; inlcluye, instalación de lamina HOT ROLLED 3.00 mm, cambio de tuberia averiada, lijada, pintura base anticorrosiva, pintura esmalte 3 manos color a definir, cortes, soldaduras, pernos y anclajes de fijaciones y  todos los elementos necesarios para su correcta reparación y funcionamiento.</t>
  </si>
  <si>
    <t>6.2.7</t>
  </si>
  <si>
    <t>Suministro, transporte y REPARACIÓN TRICK BOX METALICO de  4,03x(alturas 0,90 y 0,50)x0,60 m; incluye, instalación de laminas metalicas HOT ROLLED de 3.00 mm, cambio de Tuberia averiada, lijada, pintura base  anticorrosiva, Pintura esmalte 3 manos color a definir, cortes, soldaduras, pernos y anclajes de fijaciones y  todos los elementos necesarios para su correcta reparación y funcionamiento.</t>
  </si>
  <si>
    <t>6.2.8</t>
  </si>
  <si>
    <t>Suministro, transporte, construcción e instalación de  RAIL FUN BOX SIMPLE METALICO con  altura (H) 0,40 m, altura (C) 0,60 m y longitud de 6,00 m; en tuberia estrcutural metalica 3" por 3,00 mm, inlcluye, lijada, pintura base  anticorrosiva, pintura esmalte 3 manos color a definir, cortes, soldaduras, pernos y anclajes de fijaciones y  todos los elementos necesarios para su correcto funcionamiento.</t>
  </si>
  <si>
    <t>6.2.9</t>
  </si>
  <si>
    <t>Suministro, transporte, construcción e instalación de  RAIL DOBLE FUN BOX METALICO con altura (H) 0,40 m, altura (C) 0,60 m, longitud 7,00 m en tuberia estrcutural metalica 3" por 3,00 mm; inlcluye, lijada, pintura base  anticorrosiva, pintura esmalte 3 manos color a definir, cortes, soldaduras, pernos y anclajes de fijaciones y  todos los elementos necesarios para su correcto funcionamiento.</t>
  </si>
  <si>
    <t>6.2.10</t>
  </si>
  <si>
    <t>Suministro, transporte, construcción e instalación de  RAIL KINK BOX METALICO con altura (H) 0,40 m, longitud 7,20 m en tuberia estrcutural metalica 3" por 3,00 mm; inlcluye, lijada, pintura base  anticorrosiva, Pintura esmalte 3 manos color a definir, cortes, soldaduras, pernos y anclajes de fijaciones y  todos los elementos necesarios para su correcto funcionamiento.</t>
  </si>
  <si>
    <t>6.2.11</t>
  </si>
  <si>
    <t>Suministro, transporte, construcción e instalación de  RAIL SUELO SENCILLO METALICO de  Altura (H) 0,40 altura, Longitud 3,00 M; en tuberia estrcutural metalica 3" por 3,00 mm, inlcluye, lijada, pintura base  anticorrosiva, Pintura esmalte 3 manos color a definir, cortes, soldaduras, pernos y anclajes de fijaciones y  todos los elementos necesarios para su correcto funcionamiento.</t>
  </si>
  <si>
    <t>6.2.12</t>
  </si>
  <si>
    <t>Suministro, transporte, construcción e instalación de  RAIL SUELO DOBLE METALICO de  Altura (H) 0,40 altura, Longitud 6,00 M; en tuberia estrcutural metalica 3" por 3,00 mm, inlcluye, lijada, pintura base  anticorrosiva, Pintura esmalte 3 manos color a definir, cortes, soldaduras, pernos y anclajes de fijaciones y  todos los elementos necesarios para su correcto funcionamiento.</t>
  </si>
  <si>
    <t>6.2.13</t>
  </si>
  <si>
    <t>Suministro, transporte, Construcción e Instalación de TRICK BOX MEDIA LUNA METALICO de  4,0x0,5x0,5 m, arco de tuberia 7,80 m, altura centro de arco 0,86 m; incluye, instalación de laminas metalicas LAMINA HOT ROLLED de 3.00 mm, cambio de tuberia estructural averiada, lijada, pintura base  anticorrosiva, pintura esmalte 3 manos color a definir, cortes, soldaduras, pernos y anclajes de fijaciones y  todos los elementos necesarios para su correcta reparación y funcionamiento. segun diseños</t>
  </si>
  <si>
    <t>6.4</t>
  </si>
  <si>
    <t>CERRAMIENTOS</t>
  </si>
  <si>
    <t>6.4.1</t>
  </si>
  <si>
    <t>Mantenimiento de cerramiento en madera plastica, altura variable de 1,00 a 1.25 m, incluye las siguientes actividades:
-  Cargue, transporte y botada de escombros, recuperación de los materiales aprovechables o su transporte hasta el sitio que lo indique la interventoría.- Retiro de tuberia en mal estado y/o solicitada por la supervision,- Tuberia galvanizada en caliente Ø 2"", calibre 14, para reposición de tuberia en mal estado y/o faltantes (verticales y horizontales); según indicaciones de la interventoría.- Tuberia galvanizada de 2 para almas de 0,20 cm - Soldadura 6011 en cordones completos tope a tope y no en puntos, retiro de escorias. - Reemplazo de madera plastica de 20*2,5 cm, según indicaciones de la interventoria y la supervisión. Preparación de las superficies a intervenir, lijada, aplicación de desoxidante, de anticorrosivo y acabado en pintura esmalte para exteriores (2 manos), color negro, Primer para Plastico y esmalte de acabado color a definir por la interventoría, incluye todo lo necesario para el desarrollo de la actividad, según indicaciones de interventoría.</t>
  </si>
  <si>
    <t>INSTALACIONES HIDRÁULICAS/SANITARIAS</t>
  </si>
  <si>
    <t>7.1</t>
  </si>
  <si>
    <t>ALCANTARILLADO EXTERNO/RESIDUALES/LLUVIA</t>
  </si>
  <si>
    <t>7.1.1</t>
  </si>
  <si>
    <t>Suministro, transporte e instalación de TUBERÍA PVC-SANITARIA 6". Incluye suministro y transporte de los materiales, bocas, accesorios  y todos los elementos necesarios para su correcta instalación y funcionamiento. La excavación, encamado, atraques y los llenos se pagaran en su ítem respectivo.</t>
  </si>
  <si>
    <t>7.1.2</t>
  </si>
  <si>
    <t>Suministro e instalación de tubería PVC-S de 4" de diámetro para bajantes de aguas lluvias. Incluye los accesorios necesarios para su correcta instalación.  Las tuberías serán fabricadas bajo norma NTC 1087, los accesorios serán fabricados bajo norma NTC 1341, la soldadura será fabricada bajo norma NTC 576. Para aguas lluvias sólo está permitido utilizar tubería PVC SANITARIA (NO ESTÁ PERMITIDO EL USO DE TUBERÍA DE VENTILACIÓN para aguas lluvias), Se harán pruebas de hermeticidad a una presión mínima de 3 m.c.a. mínimo por 15 minutos, el sistema o sección debe ser hermético</t>
  </si>
  <si>
    <t>7.1.3</t>
  </si>
  <si>
    <t>Suministro, transporte e instalación de Tuberia PVC sanitaria 4". Incluye accesorios de 4", soldadura  y limpiador PVC; ademas de todo lo necesario para la correcta ejecución y funcionamiento.</t>
  </si>
  <si>
    <t>7.2</t>
  </si>
  <si>
    <t>CAJAS</t>
  </si>
  <si>
    <t>7.2.1</t>
  </si>
  <si>
    <t>Construcción de CAJA DE INSPECCIÓN Y/O EMPALME de 40x40x80 cm. medidas internas, en concreto de 21 Mpa, mortero 1:4 con impermeabilizante integral de morteros Sika 1 o equivalente. Incluye suministro,  transporte e instalación de los materiales, tapa, herraje, formaleta, vibrado y todos los elementos necesarios para su correcta construcción y funcionamiento. Según diseño y especificaciones de E.P.M. La excavación, llenos, entresuelo y acero de refuerzo se pagarán en su ítem respectivo.</t>
  </si>
  <si>
    <t>APARATOS/GRIFERIA/MUEBLES/MESONES</t>
  </si>
  <si>
    <t>8.1</t>
  </si>
  <si>
    <t>APARATOS SANITARIOS</t>
  </si>
  <si>
    <t>8.1.1</t>
  </si>
  <si>
    <t>Suministro, transporte e instalación de SANITARIO BLANCO, bajo consumo 6lt y 4 lt, diseño de una pieza, taza redonda y asiento de cierre suave con aro cubierto, incluye el suministro y transporte del sanitario, sifón esmaltado, grifería antisifón, anillo abierto, abasto metálico, válvula de regulación metálica con manguera flexible, brida de fijación, tapón roscado y todos los demás elementos necesarios para su correcta instalación y funcionamiento.</t>
  </si>
  <si>
    <t>8.1.2</t>
  </si>
  <si>
    <t>Suministro, transporte e instalación de orinal mediano. Incluye fluxometro, sifon y todos los demas elementos necesarios para la correcta ejecución de la actividad.</t>
  </si>
  <si>
    <t>8.2</t>
  </si>
  <si>
    <t>LAVAMANOS</t>
  </si>
  <si>
    <t>8.2.1</t>
  </si>
  <si>
    <t>Suministro, transporte e instalación LAVAMANOS DE EMPOTRAR.  Incluye grifería metálica con acabado cromado, abasto metálico acabado cromado, sifón botella y todos los demás elementos necesarios para su correcta instalación y funcionamiento.</t>
  </si>
  <si>
    <t>8.3</t>
  </si>
  <si>
    <t>LAVAESCOBAS</t>
  </si>
  <si>
    <t>8.3.1</t>
  </si>
  <si>
    <t xml:space="preserve">Construcción MESON CORRIDO de 0,55 m de ancho en concreto 21Mpa, con un espesor de 0,10 m, forrado en granito pulido N°1 (En losa de fondo y paredes). Incluye suministro, transporte de los materiales, losa de fondo en concreto de 21 Mpa, espesor de 0,10 m, varillas y curvas de dilatación en aluminio y todos los demás elementos necesarios para su correcta instalación y funcionamiento. </t>
  </si>
  <si>
    <t>8.4</t>
  </si>
  <si>
    <t xml:space="preserve">ESPEJOS Y VIDRIOS </t>
  </si>
  <si>
    <t>8.4.1</t>
  </si>
  <si>
    <t>Suministro, transporte e instalación de espejo. Incluye pegante, espejo de 4 mm, pulida de bordes, cinta doble faz, pega amarilla, silicona antihongos y todos los demas elementos necesarios para la correcta instalación.</t>
  </si>
  <si>
    <t>8.5</t>
  </si>
  <si>
    <t>REJILLAS</t>
  </si>
  <si>
    <t>8.5.1</t>
  </si>
  <si>
    <t>Suministro, transporte e instalación de REJILLA METÁLICA DE PISO combinada Aluminio/bronce DE 8"x8" para desagüe. Incluye suministro y transporte de los materiales y todos los elementos necesarios para su correcta instalación.</t>
  </si>
  <si>
    <t>8.5.2</t>
  </si>
  <si>
    <t>Suministro, transporte e instalación de rejilla para piso de Hierro Negro de 10.16 X 25.40 cm para desagüe de 4". Incluye suministro, transporte de los materiales y todos los elementos necesarios para su correcta instalación.</t>
  </si>
  <si>
    <t>CARPINTERÍA METÁLICA/MADERA/SISTEMAS LIVIANOS</t>
  </si>
  <si>
    <t>9.1</t>
  </si>
  <si>
    <t>MARCOS Y PUERTAS METÁLICAS</t>
  </si>
  <si>
    <t>9.1.1</t>
  </si>
  <si>
    <t xml:space="preserve">Suministro, transporte e instalación de puerta metalica Entamborada, calibre 20 de 2.10m x 0.90 a 1.10m. Incluye wash primer, pintura anticorrosiva y acabado con esmalte semibrillante color negro, cerradura de seguridad de primera calidad, además de los elementos necesarios para su correcta instalación y funcionamiento, previa aprobación de la interventoría. </t>
  </si>
  <si>
    <t>9.1.2</t>
  </si>
  <si>
    <t xml:space="preserve">Reparacion de porton metalico con una altura de 1,00 m, dos cuerpos; incluye suministro, transporte, cambio de bisagras para portones de hierro con 2 hojas abiertas IBFM pasador desmontable, soporte amortiguado para portón rueda giratoria, pintura poliuretano,  catalizador,  base  anticorrosiva y adherente, cortes, soldaduras y fijaciones, ademas de todos los elementos necesarios para su correcta construcción y funcionamiento. </t>
  </si>
  <si>
    <t>9.2</t>
  </si>
  <si>
    <t>PASAMANOS</t>
  </si>
  <si>
    <t>9.2.1</t>
  </si>
  <si>
    <t>Suministro, transporte e instalación de pasamanos metálico con una altura de 1,00 m; tubería circular galvanizada superior e inferior de 2"; platinas pie de amigo y platina de anclaje con un espesor de 3/16" cada1,0 m y pernos expansivos de 3/8", pintura poliuretano,  catalizador,  base  anticorrosiva  y  adherente. Incluye suministro y transporte de los materiales, cortes, soldaduras, fijaciones y todos los elementos necesarios para su correcta construcción y funcionamiento. Según diseño.</t>
  </si>
  <si>
    <t>9.2.2</t>
  </si>
  <si>
    <t>Suministro, transporte e instalación de pasamanos metálico con una altura de 0.60 m; tubería circular estructural de 2 mm diametro de 2"; platinas pie de amigo y platina de anclaje con un espesor de 3/16" cada 1,0 m y pernos expansivos de 3/8, longitud 25 cm", pintura poliuretano, catalizador, base anticorrosiva y adherente. Incluye suministro y transporte de los materiales, cortes, soldaduras y fijaciones, concreto de 3000 PSI para dado de anclaje de 25x25x30 cm, excavación y todo lo necesario para la correcta ejecución de la actividad.</t>
  </si>
  <si>
    <t>9.2.3</t>
  </si>
  <si>
    <t>Suministro, transporte e instalacion de CERRAMIENTO EN ESTACÓN DE MADERA INMUNIZADA. Incluye concreto de 21 Mpa para soporte, tornillos y todo lo necesario para su correcta instalacion. La excavacion se pagara en el item respectivo</t>
  </si>
  <si>
    <t>9.3</t>
  </si>
  <si>
    <t>CHAPAS</t>
  </si>
  <si>
    <t>9.3.1</t>
  </si>
  <si>
    <t>Suministro, transporte e instalación CERROJO de seguridad, backset de 60 mm. Incluye abasto, accesorios y todos los demas elementos necesarios para la correcta instalación y funcionamiento.</t>
  </si>
  <si>
    <t>9.4</t>
  </si>
  <si>
    <t>EQUIPOS</t>
  </si>
  <si>
    <t>9.4.1</t>
  </si>
  <si>
    <t>MANTENIMIENTO DE EQUIPO DE SKATE, de menor a mediana altura y equipo individual, incluye primer, pintura strembom, anticorosivo, esmalte exterior,tornillos, pernos y demas elementos necesarios para su correcto funcionamiento.</t>
  </si>
  <si>
    <t>9.4.2</t>
  </si>
  <si>
    <t>Mantenimiento de barras paralelas pro, incluye retiro y reinstalación de barras, remoción de pintura existente, acondicionamiento de la superficie, masilla y pintura base poliuretano, ademas de todo lo necesario para la correcta ejecución de la actividad.</t>
  </si>
  <si>
    <t>9.4.3</t>
  </si>
  <si>
    <t>Mantenimiento de barras fijas tipo cuadrilátero, incluye retiro y reinstalación de barras, remoción de pintura existente, acondicionamiento de la superficie, masilla y pintura base poliuretano, ademas de todo lo necesario para la correcta ejecución de la actividad.</t>
  </si>
  <si>
    <t>9.4.4</t>
  </si>
  <si>
    <t>Mantenimiento de barras fijas básica, incluye retiro y reinstalación de barras, remoción de pintura existente, acondicionamiento de la superficie, masilla y pintura base poliuretano, ademas de todo lo necesario para la correcta ejecución de la actividad.</t>
  </si>
  <si>
    <t>9.4.5</t>
  </si>
  <si>
    <t>Mantenimiento de equipo de gimnasio Sky,  incluye desmonte, limpieza, remoción de oxido, engrasada y armada en sitio, incluye suministro, transporte e instalación de Balinerass 6004 SKF, Ejes largo 1020 acerado  roscado de 20 mm * 9 cm, arandelas de separacion de 1",Arandelas de 2" con perforación de 3/8,  Tornillos avellanado de 3/8" por 1" (con tratamiento adicional galvanizado y tropicalizado), Tornillos Bristol de 5/16 x 1" (con tratamiento adicional galvanizado y tropicalizado), grasa, Manilares de 1/4" estriado*15 cm, pintura con esmaltes alquídicos a bases en poliuretano o equivalente que aseguren la adherencia del material, incluye además equipos y herramientas para el mantenimiento, transporte de materiales y equipos y todos los respuestos necesarios para la reposición de partes estructurales dañadas de tal forma que se garantice el buen funcionamiento del equipo.</t>
  </si>
  <si>
    <t xml:space="preserve">un </t>
  </si>
  <si>
    <t>9.4.6</t>
  </si>
  <si>
    <t>Mantenimiento de equipo de gimnasio tipo Jinete, incluye desmonte, limpieza, remoción de oxido, engrasada y armada en sitio, incluye suministro, transporte e instalación de Balinerass 6004 SKF, Ejes largo 1020 acerado  roscado de 20 MM * 9CM,Arandelas de separacion de 1",Arandelas de 2" con perforación de 3/8, Tornillos avellanado de 3/8" por 1" (con tratamiento adicional galvanizado y tropicalizado), Tornillos Bristol de 5/16 x 1" (con tratamiento adicional galvanizado y tropicalizado), Topes redondo de 2" por 10 cm, grasa, Manilares de 1/4" estriado*15CM, pintura con esmaltes alquídicos a bases en poliuretano o equivalente que aseguren la adherencia del material, incluye además equipos y herramientas para el mantenimiento, transporte de materiales y equipos y todos los respuestos necesarios para la reposición de partes estructurales dañadas de tal forma que se garantice el buen funcionamiento del equipo.</t>
  </si>
  <si>
    <t>9.4.7</t>
  </si>
  <si>
    <t>Mantenimiento de equipo de gimnasio flexiones de pecho triceps sencillo, incluye desmonte, limpieza, remoción de oxido, engrasada y armada en sitio, incluye suministro, transporte e instalación de Manilares de 1" estriado*10 CM, Tornillos avellanado de 3/16" por 3/4" (con tratamiento adicional galvanizado y tropicalizado), Tapones (empa - nylon) de 1" (Manilares),  Manilares de 2" estriado*25CM limpieza, pintura con esmaltes alquídicos a bases en poliuretano o equivalente que aseguren la adherencia del material, incluye además equipos y herramientas para el mantenimiento, transporte de materiales y equipos y todos los respuestos necesarios para la reposición de partes estructurales dañadas de tal forma que se garantice el buen funcionamiento del equipo.</t>
  </si>
  <si>
    <t>9.4.8</t>
  </si>
  <si>
    <t>Mantenimiento de equipo de gimnasio banca abdomen inclinada/plana, incluye desmonte, limpieza, remoción de oxido, engrasada y armada en sitio, incluye suministro, transporte e instalación de Manilares de 1" estriado*10 CM, Tornillos avellanado de 3/8" por 3" (con tratamiento adicional galvanizado y tropicalizado), Tornillos avellanado de 3/16" por 3/4" (con tratamiento adicional galvanizado y tropicalizado), Tapones (empa - nylon) de 1" (Manilares), pintura con esmaltes alquídicos a bases en poliuretano o equivalente que aseguren la adherencia del material, incluye además equipos y herramientas para el mantenimiento, transporte de materiales y equipos y todos los respuestos necesarios para la reposición de partes estructurales dañadas de tal forma que se garantice el buen funcionamiento del equipo.</t>
  </si>
  <si>
    <t>9.4.9</t>
  </si>
  <si>
    <t>Mantenimiento de equipo de gimnasio Calentador de piernas sissy, incluye desmonte, limpieza, remoción de oxido, engrasada y armada en sitio, incluye suministro, transporte e instalación de Tornillos avellanado de 3/8" por 3" (con tratamiento adicional galvanizado y tropicalizado), Manilares de 1/4" estriado*15CM, pintura con esmaltes alquídicos a bases en poliuretano o equivalente que aseguren la adherencia del material, incluye además equipos y herramientas para el mantenimiento, transporte de materiales y equipos y todos los respuestos necesarios para la reposición de partes estructurales dañadas de tal forma que se garantice el buen funcionamiento del equipo.</t>
  </si>
  <si>
    <t>9.4.10</t>
  </si>
  <si>
    <t>Mantenimiento de equipo de gimnasio torre Multifuncional A4; incluye desmonte, limpieza, remoción de oxido, engrasada y armada en sitio, incluye suministro, transporte e instalación de Balinerass 6004 SKF,  Balinerass de carro 6205 - 25mm SKF, Ejes largo 1020 acerado  roscado de 20 MM * 9CM, Ejes corto 1020 acerado roscado de 20 MM *5.5 CM,Arandelas de separacion de 1", Arandelas de 2" con perforación de 3/8, Manilares de 1" estriado*10 CM, Tornillos avellanado de 3/8" por 1" (con tratamiento adicional galvanizado y tropicalizado), Tornillos avellanado de 3/8" por 3" (con tratamiento adicional galvanizado y tropicalizado),  Tornillos avellanado de 3/16" por 3/4" (con tratamiento adicional galvanizado y tropicalizado),  Tornillos Bristol de 5/16 x 1" (con tratamiento adicional galvanizado y tropicalizado), Tornillos button de 1/4 x 1" (con tratamiento adicional galvanizado y tropicalizado), Cadena eslabonada de 1/8 pin placa galvanizada con tratamiento adicional,  Rodillos de nylon 70CM*27CM  (Maquinado),  Tapones (empa - nylon) de 1" (Manilares),  Topes redondo de 2" por 10 cm, Manilares de 1/4" estriado*15CM, Manilares de 2" estriado*25CM, pintura con esmaltes alquídicos a bases en poliuretano o equivalente que aseguren la adherencia del material, incluye además equipos y herramientas para el mantenimiento, transporte de materiales y equipos y todos los respuestos necesarios para la reposición de partes estructurales dañadas de tal forma que se garantice el buen funcionamiento del equipo.</t>
  </si>
  <si>
    <t>9.4.11</t>
  </si>
  <si>
    <t>Fabricación, suministro, transporte e instalación, PARALELA DOBLE BASICA,estructura para 2 personas realiza ejercicios de fondos en paralelas con 2 alturas diferentes fabricado en PTC 100 x 100 2,5 mm Tubos redondos de 42 mm, va anclada a una losa de concreto con pernos de expansión galvanizados de 3 " cubierta con mortero en concreto de 2 " de altura y pintado con impermeabilizante, el acabado de la parte metálica de las estructuras en pintura en polvo poliéster. Todas las tuberías van con tapa metálica soldada para evitar el paso del agua la máquina, La tornillería Bristol de 1/2 n galvanizado negro.</t>
  </si>
  <si>
    <t>9.4.12</t>
  </si>
  <si>
    <t>Fabricación, suministro, transporte e instalación de PUSH UP (Estructura barras paralelas de baja altura y longitud corta para realizar ejercicios de flexiones al pecho y fondos). Incluye tubería redonda galvanizada de 48 mm y espesor 3mm, la estructura va anclada a una losa de concreto con pernos de expansión galvanizados de 3 ", cubierta con mortero en concreto de 2" de altura y pintado con impermeabilizante, acabado de las estructuras metalicas en pintura en polvo poliéster para intemperie, las piezas de mayor desgaste van previamente galvanizadas. Todas las tuberías van con tapón metálico soldado para evitar el paso del agua. La tornillería brístol de 3/8 avellan galvanizado negro con traba rosca.</t>
  </si>
  <si>
    <t>PISOS</t>
  </si>
  <si>
    <t>10.1</t>
  </si>
  <si>
    <t>ANDENES</t>
  </si>
  <si>
    <t>10.1.1</t>
  </si>
  <si>
    <t>Construcción de ANDÉN O PLACAS en concreto de 21 Mpa, espesor de 0.10 m., pendientado y llaneado, vaciado alternado (en cuadros no superiores de 1.5 x 1.5 m). Incluye suministro y transporte de los materiales, nivelación  del terreno y adecuación de la superficie, entresuelo en piedra (e=0,15 m.), arenilla compactada (e=0,05 m.), malla electrosoldada D-84, curado, protección y todo lo necesario para su correcta construcción y funcionamiento. Según diseño. Las excavaciones o descapotes se pagarán en su ítem respectivo.</t>
  </si>
  <si>
    <t>10.1.2</t>
  </si>
  <si>
    <t>Suministro, transporte e instalación de piso en caucho de 2 cm de espesor, formato 50x50 cm de pega, color negro. Incluye todos los elementos necesarios para la correcta ejecución de la actividad.</t>
  </si>
  <si>
    <t>10.2</t>
  </si>
  <si>
    <t>BALDOSAS O PIEDRAS</t>
  </si>
  <si>
    <t>10.2.1</t>
  </si>
  <si>
    <t>Pulido mecánico de superficie de concreto o asfalto existente por medios mecanicos y/o quimicos, hasta garantizar minimo un perfil de rugosidad de 0,1 mm CSP 2 según norma ICRI 03732; incluye equipo, aseo general de la superficie para una superficie en estado optimo y todo lo necesario para la correcta ejecución de la actividad.</t>
  </si>
  <si>
    <t>10.2.2</t>
  </si>
  <si>
    <t>Instalación de mortero de reparación en áreas desgastadas. Incluye suministro, transporte e instalación de mortero 1:5 y todo lo necesario para la correcta ejecución de la actividad.</t>
  </si>
  <si>
    <t>REVOQUES, ENCHAPES, PINTURAS, LAVADA E HIDROFUGADA/IMPERMEABILIZACIONES</t>
  </si>
  <si>
    <t>11.1</t>
  </si>
  <si>
    <t>REVOQUES/ESTUCO</t>
  </si>
  <si>
    <t>11.1.1</t>
  </si>
  <si>
    <t>Revoque con mortero 1:4 impermeabilizado, en muros. Incluye: preparacion de la superficie, suministro y transporte de los materiales, fajas, ranuras, filetes, impermeabilizante y todos los demás elementos necesarios para su correcta construcción, acabado a la vista con llana de madera.</t>
  </si>
  <si>
    <t>11.1.2</t>
  </si>
  <si>
    <t>Aplicación de estuco sobre muros revocados. Incluye suministro, transporte, trabajo en altura y todos los elementos necesarios para la correcta ejecución de la actividad.</t>
  </si>
  <si>
    <t>11.2</t>
  </si>
  <si>
    <t>ENCHAPES</t>
  </si>
  <si>
    <t>11.2.1</t>
  </si>
  <si>
    <t>Suministro, transporte e instalación de enchape piso pared. Incluye suministro y transporte de los materiales, adhesivo para cerámica tipo pegacor o su equivalente, remate en varilla de PVC color blanco y todos los elementos necesarios para su correcta instalación y funcionamiento. (colores a definir)</t>
  </si>
  <si>
    <t>11.3</t>
  </si>
  <si>
    <t>PINTURAS</t>
  </si>
  <si>
    <t>11.3.1</t>
  </si>
  <si>
    <t>Suministro, transporte y aplicación de PINTURA ACRÍLICA en muros (hidrorepelente) de primera calidad que cumpla con la Norma NTC 1335, con sellante para poros 3 manos o las que sean necesarias para obtener una superficie pareja y homogénea a satisfacción de la interventoría. Incluye suministro y transporte de los materiales, preparada y adecuación de la superficie a intervenir. Color a definir  según aprobación de la interventoría.</t>
  </si>
  <si>
    <t>11.3.2</t>
  </si>
  <si>
    <t xml:space="preserve">Suministro, transporte y aplicación de PINTURA A BASE DE AGUA EN CIELOS Y MUROS, VINILO TIPO 1 de primera calidad para pared y cielos revocados y/o estucados, tres manos o las necesarias hasta obtener una superficie pareja y homogénea; incluye resanes, tapa poros en estuco plástico diluido en agua proporción 1:2, adecuación de la superficie a intervenir hasta obtener una superficie pareja y homogénea, color a definir según aprobación de la interventoría. </t>
  </si>
  <si>
    <t>11.3.3</t>
  </si>
  <si>
    <t>Suministro, transporte y aplicación de PINTURA PUERTAS O  REJAS. Incluye preparación de superficie mediante limpieza  manual y mécanica según norma SSPC-SP2 y SP3 de acuerdo con las normas internacionales, la superficie debe quedar limpia, eliminada toda la pintura existente, libre de óxido, libre de cascarilla de laminación. Aplicación de una capa de imprimante tipo Epóxico rojo, con su respectivo catalizador, a un espesor de película seca de 4.0 mils, recubrimiento de acabado mediante la aplicación de una capa de esmalte tipo Alquidico serie 31 gris plata a un espesor de película seca de 2.5 mils, en caso de requerirse diluir los materiales mencionados debe hacerse con dilusor incoloro de sistemas Alquídicos. Incluye todos los demás elementos y materiales requeridos para la correcta limpieza y  recubrimiento de la superficie.</t>
  </si>
  <si>
    <t>11.3.4</t>
  </si>
  <si>
    <t>Suministro, transporte y aplicación de PINTURA PARA PASAMANOS altura de 0,70 a 1,20 m. Incluye: limpieza y retiro de la pintura existente con medio mecanico y grata, aplicación de agua con detergente, una mano de base wash primer, utilizacion de cepillo de cerdas duras y/o papel de liga, anticorrosivo epoxi poliamida a 3 manos de primera calidad, recubrimiento final con esmalte poliuretano a 3 manos y todos los elementos necesarios para la correcta ejecución de la actividad. El metro lineal incluye parales verticales y los horizontales existentes, color a definir aprobado por la interventoria.</t>
  </si>
  <si>
    <t>11.3.5</t>
  </si>
  <si>
    <t>Suministro, transporte y aplicación de PINTURA PARA PASAMANOS altura de 0,30 a 0,60 m. Incluye: limpieza y retiro de la pintura existente con medio mecanico y grata, aplicación de agua con detergente, una mano de base wash primer, utilizacion de cepillo de cerdas duras y/o papel de liga, anticorrosivo epoxi poliamida a 3 manos de primera calidad, recubrimiento final con esmalte poliuretano a 3 manos y todos los elementos necesarios para la correcta ejecución de la actividad. El metro lineal incluye parales verticales y los horizontales existentes, color a definir aprobado por la interventoria.</t>
  </si>
  <si>
    <t>11.3.6</t>
  </si>
  <si>
    <t>Suministro,transporte y aplicación de pintura en estructura metalica, desarrollo del elemento a 15 cm. Incluye preparación de superficie mediante limpieza  manual - mécanica según norma SSPC-SP2 y SP3 de acuerdo con las normas internacionales, la superficie debe quedar limpia, eliminada toda la pintura existente, libre de óxido, libre de cascarilla de laminación. Aplicación de una capa de imprimante epóxico rojo, con su respectivo catalizador a un espesor de película seca de 4.0 mils, recubrimiento de acabado mediante la aplicación de una capa de esmalte tipo Alquidico serie 31 gris plata a un espesor de película seca de 2.5 mils, en caso de requerirse diluir los materiales mencionados debe hacerse con dilusor incoloro de sistemas Alquídicos. Incluye todos los demás elementos y materiales requeridos para la correcta limpieza y  recubrimiento de la superficie.</t>
  </si>
  <si>
    <t>11.3.7</t>
  </si>
  <si>
    <t>Suministro, transporte y aplicación de pintura en estructura metalica, desarrollo del elemento a 30 cm. Incluye preparación de superficie mediante limpieza  manual - mécanica según norma SSPC-SP2 y SP3 de acuerdo con las normas internacionales, la superficie debe quedar limpia, eliminada toda la pintura existente, libre de óxido, libre de cascarilla de laminación. Aplicación de una capa de imprimante epóxico rojo, con su respectivo catalizador a un espesor de película seca de 4.0 mils, recubrimiento de acabado mediante la aplicación de una capa de esmalte tipo Alquidico serie 31 gris plata a un espesor de película seca de 2.5 mils, en caso de requerirse diluir los materiales mencionados debe hacerse con dilusor incoloro de sistemas Alquídicos. Incluye todos los demás elementos y materiales requeridos para la correcta limpieza y  recubrimiento de la superficie.</t>
  </si>
  <si>
    <t>11.3.8</t>
  </si>
  <si>
    <t>Suministro, transporte y aplicación de pintura en estructura metalica, desarrollo del elemento a 50 cm. Incluye preparación de superficie mediante limpieza  manual - mécanica según norma SSPC-SP2 y SP3 de acuerdo con las normas internacionales, la superficie debe quedar limpia, eliminada toda la pintura existente, libre de óxido, libre de cascarilla de laminación. Aplicación de una capa de imprimante epóxico rojo, con su respectivo catalizador a un espesor de película seca de 4.0 mils, recubrimiento de acabado mediante la aplicación de una capa de esmalte tipo Alquidico serie 31 gris plata a un espesor de película seca de 2.5 mils, en caso de requerirse diluir los materiales mencionados debe hacerse con dilusor incoloro de sistemas Alquídicos. Incluye todos los demás elementos y materiales requeridos para la correcta limpieza y  recubrimiento de la superficie.</t>
  </si>
  <si>
    <t>11.3.9</t>
  </si>
  <si>
    <t>Suministro, transporte y aplicación de pintura en estructura metalica, desarrollo del elemento a 60 cm. Incluye preparación de superficie mediante limpieza  manual - mécanica según norma SSPC-SP2 y SP3 de acuerdo con las normas internacionales, la superficie debe quedar limpia, eliminada toda la pintura existente, libre de óxido, libre de cascarilla de laminación. Aplicación de una capa de imprimante epóxico rojo, con su respectivo catalizador a un espesor de película seca de 4.0 mils, recubrimiento de acabado mediante la aplicación de una capa de esmalte tipo Alquidico serie 31 gris plata a un espesor de película seca de 2.5 mils, en caso de requerirse diluir los materiales mencionados debe hacerse con dilusor incoloro de sistemas Alquídicos. Incluye todos los demás elementos y materiales requeridos para la correcta limpieza y  recubrimiento de la superficie.</t>
  </si>
  <si>
    <t>11.3.10</t>
  </si>
  <si>
    <t>Suministro, transporte y aplicación de 1 capa de imprimante epoxi primer + aplicación de 3 capas de streetbond 150 AL parte A+B, en colores seleccionados. Incluye reparación de juntas existentes, reparación de fisuras existentes, lijado, reparación de áreas donde tiene rayones y todo lo necesario para la correcta ejecución de la actividad.</t>
  </si>
  <si>
    <t>11.3.11</t>
  </si>
  <si>
    <t>Suministro, transporte y aplicación de 1 capa de imprimante epoxi primer + aplicación de 3 capas de streetbond durashield parte A+B, color negro. incluye reparación de juntas existentes, reparación de fisuras existentes, lijado, reparación de áreas donde tiene rayones por accidentes y todo lo necesario para la correcta ejecución de la actividad.</t>
  </si>
  <si>
    <t>11.3.12</t>
  </si>
  <si>
    <t>Suministro, transporte y aplicación de 3 capas de streetbond 150 AL parte A+B, en colores seleccionados para FAJAS DE DEMARCACIÓN, ancho 5 cm. Incluye reparación de juntas existentes, reparación de fisuras existentes, lijado y reparación de áreas donde tiene rayones y todo lo necesario para la correcta aplicación.</t>
  </si>
  <si>
    <t>11.3.13</t>
  </si>
  <si>
    <t>Suministro, transporte y aplicación de 3 capas de streetbond 150 AL parte A+B, en colores seleccionados para FAJAS DE DEMARCACIÓN, ancho 10 cm. Incluye reparación de juntas existentes, reparación de fisuras existentes, lijado y reparación de áreas donde tiene rayones y todo lo necesario para la correcta aplicación.</t>
  </si>
  <si>
    <t>11.3.14</t>
  </si>
  <si>
    <t>Suministro, transporte y aplicación de 3 capas de streetbond 150 AL parte A+B, en colores seleccionados para MARCADO DE FLECHAS VIALES UNIDIRECCIONAL, dimensiones de 2,00 mt x 0,40 mt. Incluye reparación de juntas existentes, reparación de fisuras existentes, lijado, reparación de áreas donde tiene rayones y todo lo necesario para la correcta aplicación.</t>
  </si>
  <si>
    <t>11.3.15</t>
  </si>
  <si>
    <t>Suministro, transporte y aplicación de 3 capas de streetbond 150 AL parte A+B, en colores seleccionados para MARCADO DE FLECHAS VIALES BIDIRECCIONAL, dimensiones de 2,00 mt x 0,70 mt. Incluye reparación de juntas existentes, reparación de fisuras existentes, lijado, reparación de áreas donde tiene rayones y todo lo necesario para la correcta aplicación.</t>
  </si>
  <si>
    <t>11.3.16</t>
  </si>
  <si>
    <t>Suministro, transporte y aplicación de 3 capas de streetbond 150 AL parte A+B, en colores seleccionados para MARCADO DE FLECHAS VIALES TRIDIRECCIONAL, dimensiones de 2,00 mt x 1,00 mt. Incluye reparación de juntas existentes, reparación de fisuras existentes, lijado, reparación de áreas donde tiene rayones y todo lo necesario para la correcta aplicación.</t>
  </si>
  <si>
    <t>11.3.17</t>
  </si>
  <si>
    <t>Suministro, transporte y aplicación de 3 capas de streetbond 150 AL parte A+B, en colores seleccionados para MARCADO BICICLETA, area 1,20mt x 0,80 mt. Incluye reparación de juntas existentes, reparación de fisuras existentes, lijado, reparación de áreas donde tiene rayones y todo lo necesario para la correcta aplicación.</t>
  </si>
  <si>
    <t>11.3.18</t>
  </si>
  <si>
    <t>Suministro, transporte y aplicación de 1 capa de imprimante epoxi primer + aplicación de 3 capas de STREETBOND SB120 ANTIDESLIZANTE parte A+B, en colores seleccionados. Incluye reparación de juntas existentes, reparación de fisuras existentes, lijado, reparación de áreas donde tiene rayones y todo lo necesario para la correcta aplicación.</t>
  </si>
  <si>
    <t>11.3.19</t>
  </si>
  <si>
    <t>Suministro, transporte y aplicación PINTURA PARA PASAMANOS DE MADERA INMUNIZADA. Incluye: tornilleria, limpieza y retiro de la pintura existente con medio mecanico y grata, aplicación de agua con detergente, cepillo de cerdas duras y/o papel de liga, recubrimiento final con pintura inmunizante para maderas a 2 manos. El metro lineal incluye parales verticales y los horizontales que haya, color a definir aprobado por la interventoria.</t>
  </si>
  <si>
    <t>11.4</t>
  </si>
  <si>
    <t>LAVADA</t>
  </si>
  <si>
    <t>11.4.1</t>
  </si>
  <si>
    <t>Lavada de: muros exteriores, pisos y graderias, con hidrolavadora. Incluye: todos los elementos y herramientas necesarias para su correcta aplicación.</t>
  </si>
  <si>
    <t>11.5</t>
  </si>
  <si>
    <t>IMPERMEABILIZACIONES</t>
  </si>
  <si>
    <t>11.5.1</t>
  </si>
  <si>
    <t>Suministro, transporte y aplicación de impermeabilizante con membrana líquida de poliuretano, acabado antideslizante, impermeable, de alta flexibilidad, elasticidad, elongación y adherencia, resistente a la abrasión, desgarro, desgaste por tránsito, daño por presencia de agua y a los rayos UV, sobre pisos en concreto o mortero. Incluye suministro y transporte de los materiales, preparación de superficie hasta obtener perfil de anclaje para abrir poros de concreto según sea necesario, sello de grietas, fisuras, reparación de mediascañas, regatas y emboquillados con mortero de reparación y cualquier tipo de discontinuidades presentes en el sustrato, con masilla a base de poliuretano mono componente de alta elongación y adherencia. Aplicación de imprimante epóxico de penetración profunda. Aplicación de recubrimiento, imprimante, esmalte para la proteccion de los rayos UV.</t>
  </si>
  <si>
    <t>11.5.2</t>
  </si>
  <si>
    <t>Suministro, transporte e instalación de Baker rod. Incluye aplicación de masilla elástica sellante y adhesiva con base en poliuretano y todos los demas elementos necesarios para la correcta instalación.</t>
  </si>
  <si>
    <t>11.5.3</t>
  </si>
  <si>
    <t>Suministro, transporte y aplicación de IMPRIMANTE EPÓXICO en pisos. Incluye todos los elementos necesarios para la correcta aplicación.</t>
  </si>
  <si>
    <t>11.5.4</t>
  </si>
  <si>
    <t>Suministro, transporte y aplicación de impermeabilizante elastomero de poliuretano butilico tipo V de ASTM, 100% solido en una consistencia de alta consistencia. Incluye todo lo necesario para la correcta aplicación.</t>
  </si>
  <si>
    <t>ELÉCTRICO</t>
  </si>
  <si>
    <t>12.1</t>
  </si>
  <si>
    <t>SALIDAS DE ENERGIA</t>
  </si>
  <si>
    <t>12.1.1</t>
  </si>
  <si>
    <t>Suministro, transporte e instalación de tomacorriente GFCI con polo a tierra 20 A, 125 V y según la norma NEMA 5-15R,  certificación RETIE y pruebas de conformidad UL. Incluye todos los elementos necesarios para la correcta instalación y funcionamiento.</t>
  </si>
  <si>
    <t>12.1.2</t>
  </si>
  <si>
    <t>Suministro, transporte e instalacion de Interruptor S1/S2, según certificación RETIE y pruebas  de conformidad UL.  Incluye todos los elementos necesarios para la correcta instalación y funcionamiento.</t>
  </si>
  <si>
    <t>12.2</t>
  </si>
  <si>
    <t>LUMINARIAS</t>
  </si>
  <si>
    <t>12.2.1</t>
  </si>
  <si>
    <t>Suministro, transporte e instalación de lampara hermetica Led 3200lm 2x18w Ip65 Ik06, en policarbonato de alta resistencia con empaque de poliuretano, soportes tipo clip en policarbonato. Incluye: soporte, fijación, accesorios y demás elementos para su correcto funcionamiento, cumpliendo con las normas NSR 10 y RETILAP.</t>
  </si>
  <si>
    <t>VALLAS INFORMATIVAS</t>
  </si>
  <si>
    <t>13.1</t>
  </si>
  <si>
    <t>VALLAS INSTITUCIONALES</t>
  </si>
  <si>
    <t>13.1.1</t>
  </si>
  <si>
    <t>Suministro e instalación de vallas institucional y/o de valla informativa de normas de uso, de 2m.x0,50m (sin canto), en lámina galvanizada  calibre 24 con impresión 1440 DPI forrada en vinilo laminado, con  puntas redondeadas en extremos, con dobleces arriba y abajo, para ser instalada con alambre galvanizado o perno cada 20 cm;  Según diseño.</t>
  </si>
  <si>
    <t>13.1.2</t>
  </si>
  <si>
    <t>Suministro e instalación de vallas institucional y/o de valla informativa de normas de uso, de 2m.x1m (sin canto), en lámina galvanizada  calibre 24 con impresión 1440 DPI forrada en vinilo laminado, con  puntas redondeadas en extremos, con dobleces arriba y abajo, para ser instalada con alambre galvanizado o perno cada 20 cm;  Según diseño.</t>
  </si>
  <si>
    <t>13.2</t>
  </si>
  <si>
    <t>VALLA DE OBRA</t>
  </si>
  <si>
    <t>13.2.1</t>
  </si>
  <si>
    <t>Suministro, transporte e instalación de valla de obra de 3x1.5 m. Incluye torre en ángulo de 2x1/8, pintada con anticorrosivo gris, lona impresa injekt con ojaletes metálicos resistentes a la intemperie y templada con amarres metálicos, para el templado de la lona incluye varilla de hierro de 6 mm, alambre galvanizado calibre 16 y todos los demas elementos necesarios para la correcta ejecución de la actividad.</t>
  </si>
  <si>
    <t>SILVICULTURA/MANTENIMIENTOS</t>
  </si>
  <si>
    <t>14.1</t>
  </si>
  <si>
    <t>GRAMA</t>
  </si>
  <si>
    <t>14.1.1</t>
  </si>
  <si>
    <t>Suministro, transporte e instalación de grama tipo macana de 1.0 - 2.000 m², para conformación de zonas verdes. Incluye perfilación y nivelación de la superficie hasta un espesor de 5 cm., adición de tierra abonada con un espesor de 5 cm., regado y todo lo necesario para su correcta siembra y total prendimiento, capote mínimo 5 cm.</t>
  </si>
  <si>
    <t>15</t>
  </si>
  <si>
    <t>PAVIMENTOS</t>
  </si>
  <si>
    <t>15.1</t>
  </si>
  <si>
    <t>ASFALTO</t>
  </si>
  <si>
    <t>15.1.1</t>
  </si>
  <si>
    <t xml:space="preserve">Suministro, transporte y aplicación de mezcla asfáltica tibia tipo densa MDC-19 para trabajos en pavimento en un rango de 50 m3 en adelante, que cumpla con el capitulo 450-22 y 418-22 de la norma INVIAS 2022, incluye: imprimación, equipos para compactacion y terminado de asfalto, y todo lo necesario para su correcta aplicacion y funcionamiento. Su medida de pago será en metro cubico compacto y medido por topografia. </t>
  </si>
  <si>
    <t>16</t>
  </si>
  <si>
    <t>VARIOS</t>
  </si>
  <si>
    <t>16.1</t>
  </si>
  <si>
    <t>Actividades de vigilancia y seguridad privada de personal especializado, sin arma; incluye obligaciones laborales y costos operativos.</t>
  </si>
  <si>
    <t>Total Costos Directos</t>
  </si>
  <si>
    <t>Total</t>
  </si>
  <si>
    <t xml:space="preserve">Administracion </t>
  </si>
  <si>
    <t xml:space="preserve">Imprevistos </t>
  </si>
  <si>
    <t>Utilidad</t>
  </si>
  <si>
    <t>Presupuesto Aplicación de Guía Socioambiental (PAGS)</t>
  </si>
  <si>
    <t>Presupuesto de Gestión Social (PGS)</t>
  </si>
  <si>
    <t>Presupuesto Seguridad y Salud en el Trabajo (PSST)</t>
  </si>
  <si>
    <t>Provisión para el pago de las primas de Pólizas (Garantías)</t>
  </si>
  <si>
    <t>VALOR TOTAL DE LA OBRA</t>
  </si>
  <si>
    <t>OBRAS DE CONSTRUCCIÓN, ADECUACIÓN, MANTENIMIENTO Y MEJORAMIENTO DE LAS PISTAS Y DEMAS OBRAS COMPLEMENTARIAS, ADMINISTRADAS POR EL INDER MEDELLÍN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</si>
</sst>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2" formatCode="_-&quot;$&quot;\ * #,##0_-;\-&quot;$&quot;\ * #,##0_-;_-&quot;$&quot;\ * &quot;-&quot;_-;_-@_-"/>
    <numFmt numFmtId="44" formatCode="_-&quot;$&quot;\ * #,##0.00_-;\-&quot;$&quot;\ * #,##0.00_-;_-&quot;$&quot;\ * &quot;-&quot;??_-;_-@_-"/>
    <numFmt numFmtId="43" formatCode="_-* #,##0.00_-;\-* #,##0.00_-;_-* &quot;-&quot;??_-;_-@_-"/>
    <numFmt numFmtId="164" formatCode="0.0"/>
    <numFmt numFmtId="165" formatCode="_(&quot;$&quot;* #,##0.00_);_(&quot;$&quot;* \(#,##0.00\);_(&quot;$&quot;* &quot;-&quot;??_);_(@_)"/>
    <numFmt numFmtId="166" formatCode="_(&quot;$&quot;* #,##0_);_(&quot;$&quot;* \(#,##0\);_(&quot;$&quot;* &quot;-&quot;??_);_(@_)"/>
    <numFmt numFmtId="167" formatCode="#,##0.0"/>
    <numFmt numFmtId="168" formatCode="0.000"/>
    <numFmt numFmtId="169" formatCode="0.00000000000%"/>
    <numFmt numFmtId="170" formatCode="&quot;$&quot;\ #,##0"/>
    <numFmt numFmtId="171" formatCode="0.0000"/>
    <numFmt numFmtId="172" formatCode="0.00000"/>
    <numFmt numFmtId="173" formatCode="_-&quot;$&quot;\ * #,##0_-;\-&quot;$&quot;\ * #,##0_-;_-&quot;$&quot;\ * &quot;-&quot;??_-;_-@_-"/>
    <numFmt numFmtId="174" formatCode="0.000000000000%"/>
    <numFmt numFmtId="175" formatCode="_(&quot;$&quot;* #,##0.000_);_(&quot;$&quot;* \(#,##0.000\);_(&quot;$&quot;* &quot;-&quot;??_);_(@_)"/>
  </numFmts>
  <fonts count="15" x14ac:knownFonts="1">
    <font>
      <sz val="11"/>
      <color theme="1"/>
      <name val="Calibri"/>
      <family val="2"/>
      <scheme val="minor"/>
    </font>
    <font>
      <sz val="11"/>
      <color theme="1"/>
      <name val="Calibri"/>
      <family val="2"/>
      <scheme val="minor"/>
    </font>
    <font>
      <sz val="10"/>
      <name val="Arial"/>
      <family val="2"/>
    </font>
    <font>
      <sz val="11"/>
      <name val="Arial"/>
      <family val="2"/>
    </font>
    <font>
      <b/>
      <sz val="11"/>
      <color theme="0"/>
      <name val="Arial"/>
      <family val="2"/>
    </font>
    <font>
      <b/>
      <sz val="11"/>
      <name val="Arial"/>
      <family val="2"/>
    </font>
    <font>
      <sz val="10"/>
      <name val="MS Sans Serif"/>
      <family val="2"/>
    </font>
    <font>
      <b/>
      <sz val="11"/>
      <color rgb="FF000080"/>
      <name val="Arial"/>
      <family val="2"/>
    </font>
    <font>
      <sz val="11"/>
      <color rgb="FF000000"/>
      <name val="Arial"/>
      <family val="2"/>
    </font>
    <font>
      <sz val="11"/>
      <color theme="1"/>
      <name val="Arial"/>
      <family val="2"/>
    </font>
    <font>
      <b/>
      <sz val="11"/>
      <color theme="2" tint="-0.749992370372631"/>
      <name val="Arial"/>
      <family val="2"/>
    </font>
    <font>
      <sz val="11"/>
      <color theme="2" tint="-0.749992370372631"/>
      <name val="Arial"/>
      <family val="2"/>
    </font>
    <font>
      <sz val="11"/>
      <color rgb="FFFF0000"/>
      <name val="Arial"/>
      <family val="2"/>
    </font>
    <font>
      <b/>
      <sz val="9"/>
      <color indexed="81"/>
      <name val="Tahoma"/>
      <family val="2"/>
    </font>
    <font>
      <sz val="9"/>
      <color indexed="81"/>
      <name val="Tahoma"/>
      <family val="2"/>
    </font>
  </fonts>
  <fills count="8">
    <fill>
      <patternFill patternType="none"/>
    </fill>
    <fill>
      <patternFill patternType="gray125"/>
    </fill>
    <fill>
      <patternFill patternType="solid">
        <fgColor theme="4" tint="-0.499984740745262"/>
        <bgColor indexed="64"/>
      </patternFill>
    </fill>
    <fill>
      <patternFill patternType="solid">
        <fgColor rgb="FF33CCCC"/>
        <bgColor indexed="64"/>
      </patternFill>
    </fill>
    <fill>
      <patternFill patternType="solid">
        <fgColor theme="0"/>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rgb="FF92D050"/>
        <bgColor indexed="64"/>
      </patternFill>
    </fill>
  </fills>
  <borders count="1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medium">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s>
  <cellStyleXfs count="13">
    <xf numFmtId="0" fontId="0" fillId="0" borderId="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0" fontId="2" fillId="0" borderId="0"/>
    <xf numFmtId="0" fontId="6" fillId="0" borderId="0"/>
    <xf numFmtId="165" fontId="1" fillId="0" borderId="0" applyFont="0" applyFill="0" applyBorder="0" applyAlignment="0" applyProtection="0"/>
    <xf numFmtId="0" fontId="1" fillId="0" borderId="0"/>
    <xf numFmtId="0" fontId="2" fillId="0" borderId="0"/>
  </cellStyleXfs>
  <cellXfs count="163">
    <xf numFmtId="0" fontId="0" fillId="0" borderId="0" xfId="0"/>
    <xf numFmtId="0" fontId="3" fillId="0" borderId="0" xfId="5" applyFont="1"/>
    <xf numFmtId="1" fontId="3" fillId="0" borderId="0" xfId="5" applyNumberFormat="1" applyFont="1" applyAlignment="1">
      <alignment horizontal="center" vertical="center"/>
    </xf>
    <xf numFmtId="1" fontId="3" fillId="0" borderId="0" xfId="5" applyNumberFormat="1" applyFont="1" applyAlignment="1">
      <alignment vertical="center"/>
    </xf>
    <xf numFmtId="164" fontId="3" fillId="0" borderId="0" xfId="5" applyNumberFormat="1" applyFont="1" applyAlignment="1">
      <alignment horizontal="center" vertical="center"/>
    </xf>
    <xf numFmtId="166" fontId="3" fillId="0" borderId="0" xfId="6" applyNumberFormat="1" applyFont="1" applyFill="1" applyBorder="1" applyAlignment="1">
      <alignment vertical="center"/>
    </xf>
    <xf numFmtId="2" fontId="3" fillId="0" borderId="0" xfId="5" applyNumberFormat="1" applyFont="1"/>
    <xf numFmtId="0" fontId="3" fillId="0" borderId="0" xfId="0" applyFont="1"/>
    <xf numFmtId="43" fontId="5" fillId="0" borderId="0" xfId="1" applyFont="1" applyFill="1" applyBorder="1" applyAlignment="1">
      <alignment horizontal="center" vertical="center" wrapText="1"/>
    </xf>
    <xf numFmtId="0" fontId="3" fillId="0" borderId="0" xfId="5" applyFont="1" applyAlignment="1">
      <alignment horizontal="center" vertical="center"/>
    </xf>
    <xf numFmtId="0" fontId="3" fillId="0" borderId="0" xfId="0" applyFont="1" applyAlignment="1">
      <alignment horizontal="center" vertical="center" wrapText="1"/>
    </xf>
    <xf numFmtId="0" fontId="3" fillId="4" borderId="0" xfId="0" applyFont="1" applyFill="1" applyAlignment="1">
      <alignment horizontal="center" vertical="center" wrapText="1"/>
    </xf>
    <xf numFmtId="0" fontId="5" fillId="0" borderId="0" xfId="5" applyFont="1" applyAlignment="1">
      <alignment horizontal="center" vertical="center"/>
    </xf>
    <xf numFmtId="0" fontId="2" fillId="0" borderId="0" xfId="0" applyFont="1"/>
    <xf numFmtId="1" fontId="5" fillId="6" borderId="5" xfId="0" applyNumberFormat="1" applyFont="1" applyFill="1" applyBorder="1" applyAlignment="1">
      <alignment horizontal="center" vertical="center"/>
    </xf>
    <xf numFmtId="0" fontId="5" fillId="6" borderId="5" xfId="0" applyFont="1" applyFill="1" applyBorder="1" applyAlignment="1" applyProtection="1">
      <alignment horizontal="center" vertical="center" wrapText="1"/>
      <protection locked="0"/>
    </xf>
    <xf numFmtId="0" fontId="3" fillId="6" borderId="5" xfId="9" applyFont="1" applyFill="1" applyBorder="1" applyAlignment="1">
      <alignment horizontal="center" vertical="center"/>
    </xf>
    <xf numFmtId="164" fontId="3" fillId="6" borderId="5" xfId="7" applyNumberFormat="1" applyFont="1" applyFill="1" applyBorder="1" applyAlignment="1">
      <alignment horizontal="center" vertical="center" wrapText="1"/>
    </xf>
    <xf numFmtId="166" fontId="3" fillId="6" borderId="5" xfId="9" applyNumberFormat="1" applyFont="1" applyFill="1" applyBorder="1" applyAlignment="1">
      <alignment horizontal="center" vertical="center"/>
    </xf>
    <xf numFmtId="166" fontId="3" fillId="6" borderId="5" xfId="2" applyNumberFormat="1" applyFont="1" applyFill="1" applyBorder="1" applyAlignment="1">
      <alignment horizontal="center" vertical="center"/>
    </xf>
    <xf numFmtId="2" fontId="3" fillId="6" borderId="5" xfId="0" applyNumberFormat="1" applyFont="1" applyFill="1" applyBorder="1" applyAlignment="1">
      <alignment horizontal="center" vertical="center"/>
    </xf>
    <xf numFmtId="44" fontId="3" fillId="6" borderId="5" xfId="2" applyFont="1" applyFill="1" applyBorder="1" applyAlignment="1">
      <alignment horizontal="center" vertical="center"/>
    </xf>
    <xf numFmtId="0" fontId="3" fillId="6" borderId="5" xfId="0" applyFont="1" applyFill="1" applyBorder="1" applyAlignment="1">
      <alignment horizontal="center" vertical="center"/>
    </xf>
    <xf numFmtId="44" fontId="3" fillId="0" borderId="0" xfId="2" applyFont="1" applyFill="1" applyBorder="1" applyAlignment="1">
      <alignment horizontal="center" vertical="center"/>
    </xf>
    <xf numFmtId="164" fontId="5" fillId="6" borderId="5" xfId="0" applyNumberFormat="1" applyFont="1" applyFill="1" applyBorder="1" applyAlignment="1">
      <alignment horizontal="center" vertical="center"/>
    </xf>
    <xf numFmtId="0" fontId="5" fillId="6" borderId="5" xfId="0" applyFont="1" applyFill="1" applyBorder="1" applyAlignment="1">
      <alignment horizontal="left" vertical="center" wrapText="1" shrinkToFit="1" readingOrder="1"/>
    </xf>
    <xf numFmtId="0" fontId="7" fillId="6" borderId="5" xfId="0" applyFont="1" applyFill="1" applyBorder="1" applyAlignment="1">
      <alignment horizontal="center" vertical="top" readingOrder="1"/>
    </xf>
    <xf numFmtId="166" fontId="8" fillId="6" borderId="5" xfId="2" applyNumberFormat="1" applyFont="1" applyFill="1" applyBorder="1" applyAlignment="1">
      <alignment horizontal="center" vertical="center" wrapText="1"/>
    </xf>
    <xf numFmtId="165" fontId="8" fillId="0" borderId="5" xfId="2" applyNumberFormat="1" applyFont="1" applyFill="1" applyBorder="1" applyAlignment="1">
      <alignment horizontal="center" vertical="center" wrapText="1"/>
    </xf>
    <xf numFmtId="166" fontId="3" fillId="0" borderId="5" xfId="2" applyNumberFormat="1" applyFont="1" applyFill="1" applyBorder="1" applyAlignment="1">
      <alignment horizontal="center" vertical="center"/>
    </xf>
    <xf numFmtId="44" fontId="3" fillId="0" borderId="5" xfId="2" applyFont="1" applyFill="1" applyBorder="1" applyAlignment="1">
      <alignment horizontal="center" vertical="center"/>
    </xf>
    <xf numFmtId="0" fontId="7" fillId="6" borderId="5" xfId="0" applyFont="1" applyFill="1" applyBorder="1" applyAlignment="1">
      <alignment horizontal="center" vertical="center" readingOrder="1"/>
    </xf>
    <xf numFmtId="165" fontId="8" fillId="6" borderId="5" xfId="2" applyNumberFormat="1" applyFont="1" applyFill="1" applyBorder="1" applyAlignment="1">
      <alignment horizontal="center" vertical="center" wrapText="1"/>
    </xf>
    <xf numFmtId="164" fontId="3" fillId="6" borderId="5" xfId="0" applyNumberFormat="1" applyFont="1" applyFill="1" applyBorder="1" applyAlignment="1">
      <alignment horizontal="center" vertical="center"/>
    </xf>
    <xf numFmtId="0" fontId="5" fillId="6" borderId="5" xfId="0" applyFont="1" applyFill="1" applyBorder="1" applyAlignment="1">
      <alignment horizontal="center" vertical="center" readingOrder="1"/>
    </xf>
    <xf numFmtId="165" fontId="5" fillId="6" borderId="5" xfId="2" applyNumberFormat="1" applyFont="1" applyFill="1" applyBorder="1" applyAlignment="1">
      <alignment horizontal="center" vertical="center" wrapText="1"/>
    </xf>
    <xf numFmtId="166" fontId="5" fillId="6" borderId="5" xfId="2" applyNumberFormat="1" applyFont="1" applyFill="1" applyBorder="1" applyAlignment="1">
      <alignment horizontal="center" vertical="center"/>
    </xf>
    <xf numFmtId="165" fontId="3" fillId="0" borderId="5" xfId="2" applyNumberFormat="1" applyFont="1" applyFill="1" applyBorder="1" applyAlignment="1">
      <alignment horizontal="center" vertical="center"/>
    </xf>
    <xf numFmtId="0" fontId="5" fillId="6" borderId="5" xfId="0" applyFont="1" applyFill="1" applyBorder="1" applyAlignment="1" applyProtection="1">
      <alignment horizontal="left" vertical="center" wrapText="1"/>
      <protection locked="0"/>
    </xf>
    <xf numFmtId="165" fontId="3" fillId="6" borderId="5" xfId="9" applyNumberFormat="1" applyFont="1" applyFill="1" applyBorder="1" applyAlignment="1">
      <alignment horizontal="center" vertical="center"/>
    </xf>
    <xf numFmtId="0" fontId="2" fillId="7" borderId="0" xfId="0" applyFont="1" applyFill="1"/>
    <xf numFmtId="0" fontId="5" fillId="6" borderId="5" xfId="0" applyFont="1" applyFill="1" applyBorder="1" applyAlignment="1">
      <alignment horizontal="left" vertical="top" wrapText="1" shrinkToFit="1" readingOrder="1"/>
    </xf>
    <xf numFmtId="165" fontId="9" fillId="0" borderId="5" xfId="10" applyFont="1" applyFill="1" applyBorder="1" applyAlignment="1">
      <alignment horizontal="center" vertical="center"/>
    </xf>
    <xf numFmtId="0" fontId="3" fillId="0" borderId="0" xfId="0" applyFont="1" applyAlignment="1">
      <alignment vertical="center"/>
    </xf>
    <xf numFmtId="165" fontId="3" fillId="6" borderId="5" xfId="2" applyNumberFormat="1" applyFont="1" applyFill="1" applyBorder="1" applyAlignment="1">
      <alignment horizontal="center" vertical="center"/>
    </xf>
    <xf numFmtId="0" fontId="3" fillId="0" borderId="0" xfId="5" applyFont="1" applyAlignment="1">
      <alignment vertical="center"/>
    </xf>
    <xf numFmtId="0" fontId="2" fillId="0" borderId="0" xfId="0" applyFont="1" applyAlignment="1">
      <alignment vertical="center"/>
    </xf>
    <xf numFmtId="165" fontId="3" fillId="0" borderId="5" xfId="2" applyNumberFormat="1" applyFont="1" applyFill="1" applyBorder="1" applyAlignment="1">
      <alignment vertical="center" wrapText="1" readingOrder="1"/>
    </xf>
    <xf numFmtId="1" fontId="5" fillId="6" borderId="5" xfId="0" applyNumberFormat="1" applyFont="1" applyFill="1" applyBorder="1" applyAlignment="1">
      <alignment horizontal="center" vertical="center" readingOrder="1"/>
    </xf>
    <xf numFmtId="165" fontId="3" fillId="6" borderId="5" xfId="2" applyNumberFormat="1" applyFont="1" applyFill="1" applyBorder="1" applyAlignment="1">
      <alignment horizontal="center" vertical="center" wrapText="1"/>
    </xf>
    <xf numFmtId="164" fontId="5" fillId="6" borderId="5" xfId="0" applyNumberFormat="1" applyFont="1" applyFill="1" applyBorder="1" applyAlignment="1">
      <alignment horizontal="center" vertical="center" readingOrder="1"/>
    </xf>
    <xf numFmtId="0" fontId="5" fillId="6" borderId="5" xfId="0" applyFont="1" applyFill="1" applyBorder="1" applyAlignment="1">
      <alignment horizontal="center" vertical="center"/>
    </xf>
    <xf numFmtId="165" fontId="9" fillId="0" borderId="5" xfId="2" applyNumberFormat="1" applyFont="1" applyFill="1" applyBorder="1" applyAlignment="1">
      <alignment horizontal="center" vertical="center"/>
    </xf>
    <xf numFmtId="0" fontId="5" fillId="6" borderId="5" xfId="0" applyFont="1" applyFill="1" applyBorder="1" applyAlignment="1">
      <alignment horizontal="left" vertical="center" wrapText="1" shrinkToFit="1"/>
    </xf>
    <xf numFmtId="165" fontId="3" fillId="6" borderId="5" xfId="10" applyFont="1" applyFill="1" applyBorder="1" applyAlignment="1">
      <alignment horizontal="center" vertical="center"/>
    </xf>
    <xf numFmtId="2" fontId="3" fillId="6" borderId="5" xfId="9" applyNumberFormat="1" applyFont="1" applyFill="1" applyBorder="1" applyAlignment="1">
      <alignment horizontal="center" vertical="center"/>
    </xf>
    <xf numFmtId="3" fontId="3" fillId="6" borderId="5" xfId="9" applyNumberFormat="1" applyFont="1" applyFill="1" applyBorder="1" applyAlignment="1">
      <alignment horizontal="center" vertical="center"/>
    </xf>
    <xf numFmtId="164" fontId="3" fillId="6" borderId="5" xfId="9" applyNumberFormat="1" applyFont="1" applyFill="1" applyBorder="1" applyAlignment="1">
      <alignment horizontal="center" vertical="center"/>
    </xf>
    <xf numFmtId="165" fontId="3" fillId="6" borderId="5" xfId="2" applyNumberFormat="1" applyFont="1" applyFill="1" applyBorder="1" applyAlignment="1">
      <alignment vertical="center" wrapText="1" readingOrder="1"/>
    </xf>
    <xf numFmtId="49" fontId="3" fillId="0" borderId="5" xfId="0" applyNumberFormat="1" applyFont="1" applyFill="1" applyBorder="1" applyAlignment="1">
      <alignment horizontal="justify" vertical="center" wrapText="1" shrinkToFit="1" readingOrder="1"/>
    </xf>
    <xf numFmtId="2" fontId="9" fillId="6" borderId="5" xfId="0" applyNumberFormat="1" applyFont="1" applyFill="1" applyBorder="1" applyAlignment="1">
      <alignment horizontal="center" vertical="center"/>
    </xf>
    <xf numFmtId="44" fontId="9" fillId="6" borderId="5" xfId="2" applyFont="1" applyFill="1" applyBorder="1" applyAlignment="1">
      <alignment horizontal="center" vertical="center"/>
    </xf>
    <xf numFmtId="49" fontId="5" fillId="6" borderId="5" xfId="0" applyNumberFormat="1" applyFont="1" applyFill="1" applyBorder="1" applyAlignment="1">
      <alignment horizontal="center" vertical="center" readingOrder="1"/>
    </xf>
    <xf numFmtId="49" fontId="5" fillId="6" borderId="5" xfId="0" applyNumberFormat="1" applyFont="1" applyFill="1" applyBorder="1" applyAlignment="1">
      <alignment horizontal="justify" vertical="center" wrapText="1" shrinkToFit="1" readingOrder="1"/>
    </xf>
    <xf numFmtId="165" fontId="5" fillId="6" borderId="5" xfId="9" applyNumberFormat="1" applyFont="1" applyFill="1" applyBorder="1" applyAlignment="1">
      <alignment horizontal="center" vertical="center"/>
    </xf>
    <xf numFmtId="0" fontId="10" fillId="6" borderId="5" xfId="7" applyFont="1" applyFill="1" applyBorder="1" applyAlignment="1">
      <alignment horizontal="center" vertical="center" wrapText="1"/>
    </xf>
    <xf numFmtId="165" fontId="10" fillId="6" borderId="5" xfId="7" applyNumberFormat="1" applyFont="1" applyFill="1" applyBorder="1" applyAlignment="1">
      <alignment horizontal="center" vertical="center" wrapText="1"/>
    </xf>
    <xf numFmtId="0" fontId="3" fillId="6" borderId="0" xfId="5" applyFont="1" applyFill="1"/>
    <xf numFmtId="1" fontId="3" fillId="0" borderId="0" xfId="0" applyNumberFormat="1" applyFont="1" applyAlignment="1">
      <alignment horizontal="center" vertical="center"/>
    </xf>
    <xf numFmtId="44" fontId="3" fillId="0" borderId="7" xfId="2" applyFont="1" applyFill="1" applyBorder="1" applyAlignment="1">
      <alignment horizontal="center" vertical="center"/>
    </xf>
    <xf numFmtId="1" fontId="3" fillId="0" borderId="0" xfId="0" applyNumberFormat="1" applyFont="1" applyAlignment="1">
      <alignment horizontal="left" vertical="center" wrapText="1"/>
    </xf>
    <xf numFmtId="164" fontId="3" fillId="0" borderId="0" xfId="0" applyNumberFormat="1" applyFont="1" applyAlignment="1">
      <alignment horizontal="center" vertical="center"/>
    </xf>
    <xf numFmtId="166" fontId="3" fillId="0" borderId="0" xfId="2" applyNumberFormat="1" applyFont="1" applyFill="1" applyBorder="1" applyAlignment="1">
      <alignment horizontal="left" vertical="center"/>
    </xf>
    <xf numFmtId="2" fontId="3" fillId="0" borderId="0" xfId="0" applyNumberFormat="1" applyFont="1"/>
    <xf numFmtId="166" fontId="5" fillId="0" borderId="5" xfId="6" applyNumberFormat="1" applyFont="1" applyFill="1" applyBorder="1" applyAlignment="1">
      <alignment vertical="center"/>
    </xf>
    <xf numFmtId="169" fontId="3" fillId="0" borderId="5" xfId="4" applyNumberFormat="1" applyFont="1" applyBorder="1" applyAlignment="1">
      <alignment horizontal="center" vertical="center"/>
    </xf>
    <xf numFmtId="165" fontId="3" fillId="0" borderId="5" xfId="4" applyNumberFormat="1" applyFont="1" applyFill="1" applyBorder="1" applyAlignment="1">
      <alignment horizontal="right" vertical="center"/>
    </xf>
    <xf numFmtId="170" fontId="3" fillId="0" borderId="0" xfId="4" applyNumberFormat="1" applyFont="1" applyFill="1" applyBorder="1" applyAlignment="1">
      <alignment horizontal="right" vertical="center"/>
    </xf>
    <xf numFmtId="44" fontId="3" fillId="0" borderId="0" xfId="2" applyFont="1" applyAlignment="1">
      <alignment horizontal="center" vertical="center"/>
    </xf>
    <xf numFmtId="2" fontId="3" fillId="0" borderId="0" xfId="5" applyNumberFormat="1" applyFont="1" applyAlignment="1">
      <alignment horizontal="center" vertical="center"/>
    </xf>
    <xf numFmtId="10" fontId="3" fillId="0" borderId="5" xfId="4" applyNumberFormat="1" applyFont="1" applyBorder="1" applyAlignment="1">
      <alignment horizontal="center" vertical="center"/>
    </xf>
    <xf numFmtId="165" fontId="3" fillId="0" borderId="5" xfId="2" applyNumberFormat="1" applyFont="1" applyFill="1" applyBorder="1" applyAlignment="1">
      <alignment horizontal="right" vertical="center"/>
    </xf>
    <xf numFmtId="171" fontId="3" fillId="0" borderId="0" xfId="5" applyNumberFormat="1" applyFont="1" applyAlignment="1">
      <alignment horizontal="center" vertical="center"/>
    </xf>
    <xf numFmtId="42" fontId="3" fillId="0" borderId="0" xfId="3" applyFont="1" applyAlignment="1">
      <alignment horizontal="center" vertical="center"/>
    </xf>
    <xf numFmtId="172" fontId="3" fillId="0" borderId="0" xfId="5" applyNumberFormat="1" applyFont="1" applyAlignment="1">
      <alignment horizontal="center" vertical="center"/>
    </xf>
    <xf numFmtId="173" fontId="3" fillId="0" borderId="0" xfId="2" applyNumberFormat="1" applyFont="1" applyAlignment="1">
      <alignment horizontal="center" vertical="center"/>
    </xf>
    <xf numFmtId="166" fontId="3" fillId="0" borderId="2" xfId="4" applyNumberFormat="1" applyFont="1" applyBorder="1" applyAlignment="1">
      <alignment horizontal="center" vertical="center"/>
    </xf>
    <xf numFmtId="166" fontId="3" fillId="0" borderId="5" xfId="6" applyNumberFormat="1" applyFont="1" applyFill="1" applyBorder="1" applyAlignment="1">
      <alignment vertical="center"/>
    </xf>
    <xf numFmtId="0" fontId="12" fillId="0" borderId="0" xfId="11" applyFont="1" applyAlignment="1">
      <alignment vertical="center"/>
    </xf>
    <xf numFmtId="0" fontId="5" fillId="0" borderId="8" xfId="5" applyFont="1" applyBorder="1" applyAlignment="1">
      <alignment horizontal="right" vertical="center"/>
    </xf>
    <xf numFmtId="0" fontId="5" fillId="0" borderId="9" xfId="5" applyFont="1" applyBorder="1" applyAlignment="1">
      <alignment horizontal="right" vertical="center"/>
    </xf>
    <xf numFmtId="164" fontId="5" fillId="0" borderId="9" xfId="5" applyNumberFormat="1" applyFont="1" applyBorder="1" applyAlignment="1">
      <alignment horizontal="right" vertical="center"/>
    </xf>
    <xf numFmtId="166" fontId="3" fillId="0" borderId="9" xfId="4" applyNumberFormat="1" applyFont="1" applyBorder="1" applyAlignment="1">
      <alignment horizontal="center" vertical="center"/>
    </xf>
    <xf numFmtId="166" fontId="5" fillId="0" borderId="10" xfId="6" applyNumberFormat="1" applyFont="1" applyFill="1" applyBorder="1" applyAlignment="1">
      <alignment vertical="center"/>
    </xf>
    <xf numFmtId="166" fontId="5" fillId="0" borderId="0" xfId="6" applyNumberFormat="1" applyFont="1" applyFill="1" applyBorder="1" applyAlignment="1">
      <alignment vertical="center"/>
    </xf>
    <xf numFmtId="165" fontId="5" fillId="0" borderId="12" xfId="12" applyNumberFormat="1" applyFont="1" applyBorder="1" applyAlignment="1">
      <alignment vertical="center"/>
    </xf>
    <xf numFmtId="170" fontId="5" fillId="0" borderId="0" xfId="12" applyNumberFormat="1" applyFont="1" applyAlignment="1">
      <alignment vertical="center"/>
    </xf>
    <xf numFmtId="166" fontId="3" fillId="0" borderId="0" xfId="5" applyNumberFormat="1" applyFont="1" applyAlignment="1">
      <alignment horizontal="center" vertical="center"/>
    </xf>
    <xf numFmtId="0" fontId="5" fillId="0" borderId="0" xfId="5" applyFont="1" applyAlignment="1">
      <alignment vertical="center"/>
    </xf>
    <xf numFmtId="164" fontId="5" fillId="0" borderId="0" xfId="5" applyNumberFormat="1" applyFont="1" applyAlignment="1">
      <alignment horizontal="center" vertical="center"/>
    </xf>
    <xf numFmtId="174" fontId="3" fillId="0" borderId="0" xfId="4" applyNumberFormat="1" applyFont="1" applyFill="1" applyBorder="1" applyAlignment="1">
      <alignment vertical="center"/>
    </xf>
    <xf numFmtId="175" fontId="3" fillId="0" borderId="0" xfId="6" applyNumberFormat="1" applyFont="1" applyFill="1" applyBorder="1" applyAlignment="1">
      <alignment vertical="center"/>
    </xf>
    <xf numFmtId="0" fontId="3" fillId="0" borderId="0" xfId="0" applyFont="1" applyFill="1"/>
    <xf numFmtId="164" fontId="3" fillId="0" borderId="5" xfId="0" applyNumberFormat="1" applyFont="1" applyFill="1" applyBorder="1" applyAlignment="1">
      <alignment horizontal="center" vertical="center"/>
    </xf>
    <xf numFmtId="1" fontId="3" fillId="0" borderId="5" xfId="0" applyNumberFormat="1" applyFont="1" applyFill="1" applyBorder="1" applyAlignment="1">
      <alignment horizontal="center" vertical="center"/>
    </xf>
    <xf numFmtId="49" fontId="8" fillId="0" borderId="5" xfId="0" applyNumberFormat="1" applyFont="1" applyFill="1" applyBorder="1" applyAlignment="1">
      <alignment horizontal="justify" vertical="center" wrapText="1" shrinkToFit="1" readingOrder="1"/>
    </xf>
    <xf numFmtId="49" fontId="8" fillId="0" borderId="5" xfId="0" applyNumberFormat="1" applyFont="1" applyFill="1" applyBorder="1" applyAlignment="1">
      <alignment horizontal="center" vertical="center" readingOrder="1"/>
    </xf>
    <xf numFmtId="164" fontId="3" fillId="0" borderId="5" xfId="7" applyNumberFormat="1" applyFont="1" applyFill="1" applyBorder="1" applyAlignment="1">
      <alignment horizontal="center" vertical="center" wrapText="1"/>
    </xf>
    <xf numFmtId="0" fontId="3" fillId="0" borderId="0" xfId="5" applyFont="1" applyFill="1"/>
    <xf numFmtId="2" fontId="3" fillId="0" borderId="5" xfId="0" applyNumberFormat="1" applyFont="1" applyFill="1" applyBorder="1" applyAlignment="1">
      <alignment horizontal="center" vertical="center"/>
    </xf>
    <xf numFmtId="0" fontId="3" fillId="0" borderId="5" xfId="0" applyFont="1" applyFill="1" applyBorder="1" applyAlignment="1">
      <alignment horizontal="center" vertical="center"/>
    </xf>
    <xf numFmtId="0" fontId="2" fillId="0" borderId="0" xfId="0" applyFont="1" applyFill="1"/>
    <xf numFmtId="2" fontId="8" fillId="0" borderId="5" xfId="0" applyNumberFormat="1" applyFont="1" applyFill="1" applyBorder="1" applyAlignment="1">
      <alignment horizontal="justify" vertical="center" wrapText="1"/>
    </xf>
    <xf numFmtId="0" fontId="3" fillId="0" borderId="5" xfId="7" applyFont="1" applyFill="1" applyBorder="1" applyAlignment="1">
      <alignment horizontal="center" vertical="center"/>
    </xf>
    <xf numFmtId="166" fontId="9" fillId="0" borderId="5" xfId="10" applyNumberFormat="1" applyFont="1" applyFill="1" applyBorder="1" applyAlignment="1">
      <alignment horizontal="center" vertical="center"/>
    </xf>
    <xf numFmtId="0" fontId="3" fillId="0" borderId="5" xfId="9" applyFont="1" applyFill="1" applyBorder="1" applyAlignment="1">
      <alignment horizontal="center" vertical="center"/>
    </xf>
    <xf numFmtId="0" fontId="3" fillId="0" borderId="5" xfId="0" applyFont="1" applyFill="1" applyBorder="1" applyAlignment="1">
      <alignment horizontal="center" vertical="center" readingOrder="1"/>
    </xf>
    <xf numFmtId="165" fontId="3" fillId="0" borderId="5" xfId="9" applyNumberFormat="1" applyFont="1" applyFill="1" applyBorder="1" applyAlignment="1">
      <alignment horizontal="center" vertical="center"/>
    </xf>
    <xf numFmtId="164" fontId="9" fillId="0" borderId="5" xfId="0" applyNumberFormat="1" applyFont="1" applyFill="1" applyBorder="1" applyAlignment="1">
      <alignment horizontal="center" vertical="center"/>
    </xf>
    <xf numFmtId="164" fontId="3" fillId="0" borderId="7" xfId="9" applyNumberFormat="1" applyFont="1" applyFill="1" applyBorder="1" applyAlignment="1">
      <alignment horizontal="center" vertical="center"/>
    </xf>
    <xf numFmtId="3" fontId="3" fillId="0" borderId="7" xfId="9" applyNumberFormat="1" applyFont="1" applyFill="1" applyBorder="1" applyAlignment="1">
      <alignment horizontal="center" vertical="center"/>
    </xf>
    <xf numFmtId="2" fontId="3" fillId="0" borderId="7" xfId="9" applyNumberFormat="1" applyFont="1" applyFill="1" applyBorder="1" applyAlignment="1">
      <alignment horizontal="center" vertical="center"/>
    </xf>
    <xf numFmtId="2" fontId="3" fillId="0" borderId="5" xfId="9" applyNumberFormat="1" applyFont="1" applyFill="1" applyBorder="1" applyAlignment="1">
      <alignment horizontal="center" vertical="center"/>
    </xf>
    <xf numFmtId="3" fontId="3" fillId="0" borderId="5" xfId="9" applyNumberFormat="1" applyFont="1" applyFill="1" applyBorder="1" applyAlignment="1">
      <alignment horizontal="center" vertical="center"/>
    </xf>
    <xf numFmtId="164" fontId="3" fillId="0" borderId="5" xfId="9" applyNumberFormat="1" applyFont="1" applyFill="1" applyBorder="1" applyAlignment="1">
      <alignment horizontal="center" vertical="center"/>
    </xf>
    <xf numFmtId="167" fontId="3" fillId="0" borderId="5" xfId="9" applyNumberFormat="1" applyFont="1" applyFill="1" applyBorder="1" applyAlignment="1">
      <alignment horizontal="center" vertical="center"/>
    </xf>
    <xf numFmtId="168" fontId="3" fillId="0" borderId="5" xfId="0" applyNumberFormat="1" applyFont="1" applyFill="1" applyBorder="1" applyAlignment="1">
      <alignment horizontal="center" vertical="center"/>
    </xf>
    <xf numFmtId="49" fontId="3" fillId="0" borderId="5" xfId="0" applyNumberFormat="1" applyFont="1" applyFill="1" applyBorder="1" applyAlignment="1">
      <alignment horizontal="center" vertical="center" readingOrder="1"/>
    </xf>
    <xf numFmtId="0" fontId="9" fillId="0" borderId="5" xfId="0" applyFont="1" applyFill="1" applyBorder="1" applyAlignment="1">
      <alignment horizontal="center" vertical="center"/>
    </xf>
    <xf numFmtId="0" fontId="11" fillId="0" borderId="5" xfId="7" applyFont="1" applyFill="1" applyBorder="1" applyAlignment="1">
      <alignment horizontal="left" vertical="center" wrapText="1"/>
    </xf>
    <xf numFmtId="0" fontId="11" fillId="0" borderId="5" xfId="7" applyFont="1" applyFill="1" applyBorder="1" applyAlignment="1">
      <alignment horizontal="center" vertical="center"/>
    </xf>
    <xf numFmtId="165" fontId="11" fillId="0" borderId="5" xfId="2" applyNumberFormat="1" applyFont="1" applyFill="1" applyBorder="1" applyAlignment="1">
      <alignment horizontal="center" vertical="center"/>
    </xf>
    <xf numFmtId="166" fontId="5" fillId="0" borderId="5" xfId="4" applyNumberFormat="1" applyFont="1" applyFill="1" applyBorder="1" applyAlignment="1">
      <alignment vertical="center"/>
    </xf>
    <xf numFmtId="0" fontId="5" fillId="0" borderId="5" xfId="5" applyFont="1" applyFill="1" applyBorder="1" applyAlignment="1">
      <alignment horizontal="right"/>
    </xf>
    <xf numFmtId="44" fontId="3" fillId="0" borderId="0" xfId="5" applyNumberFormat="1" applyFont="1" applyFill="1"/>
    <xf numFmtId="0" fontId="2" fillId="0" borderId="0" xfId="5" applyFont="1"/>
    <xf numFmtId="0" fontId="2" fillId="0" borderId="0" xfId="5" applyFont="1" applyFill="1"/>
    <xf numFmtId="0" fontId="2" fillId="0" borderId="0" xfId="5" applyFont="1" applyAlignment="1">
      <alignment vertical="center"/>
    </xf>
    <xf numFmtId="164" fontId="2" fillId="0" borderId="0" xfId="5" applyNumberFormat="1" applyFont="1" applyAlignment="1">
      <alignment horizontal="center" vertical="center"/>
    </xf>
    <xf numFmtId="2" fontId="5" fillId="0" borderId="5" xfId="5" applyNumberFormat="1" applyFont="1" applyFill="1" applyBorder="1" applyAlignment="1">
      <alignment horizontal="right"/>
    </xf>
    <xf numFmtId="44" fontId="3" fillId="0" borderId="5" xfId="5" applyNumberFormat="1" applyFont="1" applyFill="1" applyBorder="1"/>
    <xf numFmtId="1" fontId="5" fillId="0" borderId="13" xfId="7" applyNumberFormat="1" applyFont="1" applyFill="1" applyBorder="1" applyAlignment="1">
      <alignment horizontal="left" vertical="center"/>
    </xf>
    <xf numFmtId="1" fontId="5" fillId="5" borderId="5" xfId="5" applyNumberFormat="1" applyFont="1" applyFill="1" applyBorder="1" applyAlignment="1">
      <alignment horizontal="center" vertical="center"/>
    </xf>
    <xf numFmtId="164" fontId="5" fillId="5" borderId="5" xfId="5" applyNumberFormat="1" applyFont="1" applyFill="1" applyBorder="1" applyAlignment="1">
      <alignment horizontal="center" vertical="center"/>
    </xf>
    <xf numFmtId="166" fontId="5" fillId="5" borderId="5" xfId="5" applyNumberFormat="1" applyFont="1" applyFill="1" applyBorder="1" applyAlignment="1">
      <alignment horizontal="center" vertical="center"/>
    </xf>
    <xf numFmtId="166" fontId="5" fillId="5" borderId="5" xfId="6" applyNumberFormat="1" applyFont="1" applyFill="1" applyBorder="1" applyAlignment="1">
      <alignment horizontal="center" vertical="center"/>
    </xf>
    <xf numFmtId="2" fontId="5" fillId="5" borderId="5" xfId="5" applyNumberFormat="1" applyFont="1" applyFill="1" applyBorder="1" applyAlignment="1">
      <alignment horizontal="center" vertical="center" wrapText="1"/>
    </xf>
    <xf numFmtId="0" fontId="5" fillId="5" borderId="5" xfId="5" applyFont="1" applyFill="1" applyBorder="1" applyAlignment="1">
      <alignment horizontal="center" vertical="center"/>
    </xf>
    <xf numFmtId="0" fontId="5" fillId="5" borderId="5" xfId="5" applyFont="1" applyFill="1" applyBorder="1" applyAlignment="1">
      <alignment horizontal="center" vertical="center" wrapText="1"/>
    </xf>
    <xf numFmtId="0" fontId="5" fillId="0" borderId="5" xfId="5" applyFont="1" applyBorder="1" applyAlignment="1">
      <alignment horizontal="right" vertical="center"/>
    </xf>
    <xf numFmtId="0" fontId="4" fillId="2" borderId="3" xfId="12" applyFont="1" applyFill="1" applyBorder="1" applyAlignment="1">
      <alignment horizontal="right" vertical="center"/>
    </xf>
    <xf numFmtId="0" fontId="4" fillId="2" borderId="11" xfId="12" applyFont="1" applyFill="1" applyBorder="1" applyAlignment="1">
      <alignment horizontal="right" vertical="center"/>
    </xf>
    <xf numFmtId="0" fontId="4" fillId="2" borderId="4" xfId="12" applyFont="1" applyFill="1" applyBorder="1" applyAlignment="1">
      <alignment horizontal="right" vertical="center"/>
    </xf>
    <xf numFmtId="0" fontId="5" fillId="0" borderId="5" xfId="5" applyFont="1" applyFill="1" applyBorder="1" applyAlignment="1">
      <alignment horizontal="right" vertical="center"/>
    </xf>
    <xf numFmtId="0" fontId="5" fillId="0" borderId="1" xfId="5" applyFont="1" applyBorder="1" applyAlignment="1">
      <alignment horizontal="center" vertical="center"/>
    </xf>
    <xf numFmtId="0" fontId="5" fillId="0" borderId="2" xfId="5" applyFont="1" applyBorder="1" applyAlignment="1">
      <alignment horizontal="center" vertical="center"/>
    </xf>
    <xf numFmtId="0" fontId="5" fillId="0" borderId="6" xfId="5" applyFont="1" applyBorder="1" applyAlignment="1">
      <alignment horizontal="center" vertical="center"/>
    </xf>
    <xf numFmtId="1" fontId="3" fillId="0" borderId="0" xfId="5" applyNumberFormat="1" applyFont="1" applyAlignment="1">
      <alignment horizontal="center"/>
    </xf>
    <xf numFmtId="43" fontId="5" fillId="3" borderId="3" xfId="1" applyFont="1" applyFill="1" applyBorder="1" applyAlignment="1">
      <alignment horizontal="center" vertical="center" wrapText="1"/>
    </xf>
    <xf numFmtId="43" fontId="5" fillId="3" borderId="4" xfId="1" applyFont="1" applyFill="1" applyBorder="1" applyAlignment="1">
      <alignment horizontal="center" vertical="center" wrapText="1"/>
    </xf>
    <xf numFmtId="0" fontId="3" fillId="0" borderId="0" xfId="5" applyFont="1" applyAlignment="1">
      <alignment horizontal="center"/>
    </xf>
    <xf numFmtId="0" fontId="5" fillId="0" borderId="11" xfId="7" applyFont="1" applyFill="1" applyBorder="1" applyAlignment="1">
      <alignment horizontal="center" vertical="center" wrapText="1"/>
    </xf>
    <xf numFmtId="0" fontId="5" fillId="0" borderId="4" xfId="7" applyFont="1" applyFill="1" applyBorder="1" applyAlignment="1">
      <alignment horizontal="center" vertical="center" wrapText="1"/>
    </xf>
  </cellXfs>
  <cellStyles count="13">
    <cellStyle name="Millares" xfId="1" builtinId="3"/>
    <cellStyle name="Moneda" xfId="2" builtinId="4"/>
    <cellStyle name="Moneda [0]" xfId="3" builtinId="7"/>
    <cellStyle name="Moneda 2" xfId="10"/>
    <cellStyle name="Moneda 4" xfId="6"/>
    <cellStyle name="Normal" xfId="0" builtinId="0"/>
    <cellStyle name="Normal 13 2" xfId="12"/>
    <cellStyle name="Normal 2 10 2 2" xfId="7"/>
    <cellStyle name="Normal 4" xfId="8"/>
    <cellStyle name="Normal 5" xfId="5"/>
    <cellStyle name="Normal 6 2" xfId="11"/>
    <cellStyle name="Normal_Hoja1" xfId="9"/>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YC241"/>
  <sheetViews>
    <sheetView tabSelected="1" topLeftCell="A172" zoomScale="60" zoomScaleNormal="60" workbookViewId="0">
      <selection activeCell="J196" sqref="J196"/>
    </sheetView>
  </sheetViews>
  <sheetFormatPr baseColWidth="10" defaultColWidth="11.5703125" defaultRowHeight="14.25" x14ac:dyDescent="0.2"/>
  <cols>
    <col min="1" max="1" width="2.28515625" style="1" customWidth="1"/>
    <col min="2" max="2" width="19.7109375" style="2" customWidth="1"/>
    <col min="3" max="3" width="87.5703125" style="3" customWidth="1"/>
    <col min="4" max="4" width="8.42578125" style="2" customWidth="1"/>
    <col min="5" max="5" width="22.5703125" style="4" customWidth="1"/>
    <col min="6" max="6" width="19.7109375" style="5" customWidth="1"/>
    <col min="7" max="7" width="26.42578125" style="5" bestFit="1" customWidth="1"/>
    <col min="8" max="8" width="2.140625" style="5" customWidth="1"/>
    <col min="9" max="9" width="13.7109375" style="1" customWidth="1"/>
    <col min="10" max="10" width="26.140625" style="1" customWidth="1"/>
    <col min="11" max="11" width="2.140625" style="1" customWidth="1"/>
    <col min="12" max="12" width="13.7109375" style="1" customWidth="1"/>
    <col min="13" max="13" width="24" style="1" customWidth="1"/>
    <col min="14" max="14" width="2.140625" style="1" customWidth="1"/>
    <col min="15" max="15" width="13.7109375" style="1" customWidth="1"/>
    <col min="16" max="16" width="25.5703125" style="1" customWidth="1"/>
    <col min="17" max="17" width="2.140625" style="1" customWidth="1"/>
    <col min="18" max="18" width="13.7109375" style="6" customWidth="1"/>
    <col min="19" max="19" width="26.140625" style="1" customWidth="1"/>
    <col min="20" max="20" width="2.140625" style="1" customWidth="1"/>
    <col min="21" max="21" width="13.7109375" style="1" customWidth="1"/>
    <col min="22" max="22" width="26.140625" style="1" customWidth="1"/>
    <col min="23" max="23" width="2.140625" style="1" customWidth="1"/>
    <col min="24" max="24" width="13.7109375" style="1" customWidth="1"/>
    <col min="25" max="25" width="24.5703125" style="1" customWidth="1"/>
    <col min="26" max="26" width="2.140625" style="1" customWidth="1"/>
    <col min="27" max="27" width="13.7109375" style="1" customWidth="1"/>
    <col min="28" max="28" width="24" style="1" customWidth="1"/>
    <col min="29" max="29" width="2.140625" style="1" customWidth="1"/>
    <col min="30" max="30" width="13.7109375" style="1" customWidth="1"/>
    <col min="31" max="31" width="26.140625" style="1" customWidth="1"/>
    <col min="32" max="32" width="2.140625" style="1" customWidth="1"/>
    <col min="33" max="33" width="13.7109375" style="1" customWidth="1"/>
    <col min="34" max="34" width="25" style="1" customWidth="1"/>
    <col min="35" max="35" width="2.140625" style="1" customWidth="1"/>
    <col min="36" max="36" width="13.7109375" style="1" customWidth="1"/>
    <col min="37" max="37" width="25.140625" style="1" customWidth="1"/>
    <col min="38" max="38" width="2.140625" style="1" customWidth="1"/>
    <col min="39" max="39" width="13.7109375" style="1" customWidth="1"/>
    <col min="40" max="40" width="25" style="1" customWidth="1"/>
    <col min="41" max="41" width="2.140625" style="1" customWidth="1"/>
    <col min="42" max="42" width="13.7109375" style="1" customWidth="1"/>
    <col min="43" max="43" width="25" style="1" customWidth="1"/>
    <col min="44" max="44" width="2.140625" style="135" customWidth="1"/>
    <col min="45" max="45" width="13.7109375" style="135" customWidth="1"/>
    <col min="46" max="46" width="25" style="135" customWidth="1"/>
    <col min="47" max="47" width="2.140625" style="135" customWidth="1"/>
    <col min="48" max="48" width="13.7109375" style="135" customWidth="1"/>
    <col min="49" max="49" width="26.140625" style="135" customWidth="1"/>
    <col min="50" max="50" width="2.140625" style="135" customWidth="1"/>
    <col min="51" max="51" width="13.7109375" style="135" customWidth="1"/>
    <col min="52" max="52" width="24.5703125" style="135" customWidth="1"/>
    <col min="53" max="53" width="2.140625" style="135" customWidth="1"/>
    <col min="54" max="54" width="13.7109375" style="135" customWidth="1"/>
    <col min="55" max="55" width="24.5703125" style="135" customWidth="1"/>
    <col min="56" max="56" width="2.140625" style="135" customWidth="1"/>
    <col min="57" max="57" width="13.7109375" style="135" customWidth="1"/>
    <col min="58" max="58" width="25.140625" style="135" customWidth="1"/>
    <col min="59" max="59" width="2.140625" style="135" customWidth="1"/>
    <col min="60" max="60" width="13.7109375" style="135" customWidth="1"/>
    <col min="61" max="61" width="26.140625" style="135" customWidth="1"/>
    <col min="62" max="62" width="2.140625" style="135" customWidth="1"/>
    <col min="63" max="63" width="13.7109375" style="135" customWidth="1"/>
    <col min="64" max="64" width="25" style="135" customWidth="1"/>
    <col min="65" max="65" width="2.140625" style="135" customWidth="1"/>
    <col min="66" max="66" width="13.7109375" style="135" customWidth="1"/>
    <col min="67" max="67" width="26.140625" style="135" customWidth="1"/>
    <col min="68" max="68" width="2.140625" style="135" customWidth="1"/>
    <col min="69" max="69" width="13.7109375" style="135" customWidth="1"/>
    <col min="70" max="70" width="26.140625" style="135" customWidth="1"/>
    <col min="71" max="236" width="11.5703125" style="135"/>
    <col min="237" max="237" width="7.140625" style="135" customWidth="1"/>
    <col min="238" max="238" width="17.85546875" style="135" customWidth="1"/>
    <col min="239" max="239" width="39.42578125" style="135" customWidth="1"/>
    <col min="240" max="241" width="6.5703125" style="135" customWidth="1"/>
    <col min="242" max="242" width="12.7109375" style="135" customWidth="1"/>
    <col min="243" max="243" width="15" style="135" customWidth="1"/>
    <col min="244" max="492" width="11.5703125" style="135"/>
    <col min="493" max="493" width="7.140625" style="135" customWidth="1"/>
    <col min="494" max="494" width="17.85546875" style="135" customWidth="1"/>
    <col min="495" max="495" width="39.42578125" style="135" customWidth="1"/>
    <col min="496" max="497" width="6.5703125" style="135" customWidth="1"/>
    <col min="498" max="498" width="12.7109375" style="135" customWidth="1"/>
    <col min="499" max="499" width="15" style="135" customWidth="1"/>
    <col min="500" max="748" width="11.5703125" style="135"/>
    <col min="749" max="749" width="7.140625" style="135" customWidth="1"/>
    <col min="750" max="750" width="17.85546875" style="135" customWidth="1"/>
    <col min="751" max="751" width="39.42578125" style="135" customWidth="1"/>
    <col min="752" max="753" width="6.5703125" style="135" customWidth="1"/>
    <col min="754" max="754" width="12.7109375" style="135" customWidth="1"/>
    <col min="755" max="755" width="15" style="135" customWidth="1"/>
    <col min="756" max="1004" width="11.5703125" style="135"/>
    <col min="1005" max="1005" width="7.140625" style="135" customWidth="1"/>
    <col min="1006" max="1006" width="17.85546875" style="135" customWidth="1"/>
    <col min="1007" max="1007" width="39.42578125" style="135" customWidth="1"/>
    <col min="1008" max="1009" width="6.5703125" style="135" customWidth="1"/>
    <col min="1010" max="1010" width="12.7109375" style="135" customWidth="1"/>
    <col min="1011" max="1011" width="15" style="135" customWidth="1"/>
    <col min="1012" max="1260" width="11.5703125" style="135"/>
    <col min="1261" max="1261" width="7.140625" style="135" customWidth="1"/>
    <col min="1262" max="1262" width="17.85546875" style="135" customWidth="1"/>
    <col min="1263" max="1263" width="39.42578125" style="135" customWidth="1"/>
    <col min="1264" max="1265" width="6.5703125" style="135" customWidth="1"/>
    <col min="1266" max="1266" width="12.7109375" style="135" customWidth="1"/>
    <col min="1267" max="1267" width="15" style="135" customWidth="1"/>
    <col min="1268" max="1516" width="11.5703125" style="135"/>
    <col min="1517" max="1517" width="7.140625" style="135" customWidth="1"/>
    <col min="1518" max="1518" width="17.85546875" style="135" customWidth="1"/>
    <col min="1519" max="1519" width="39.42578125" style="135" customWidth="1"/>
    <col min="1520" max="1521" width="6.5703125" style="135" customWidth="1"/>
    <col min="1522" max="1522" width="12.7109375" style="135" customWidth="1"/>
    <col min="1523" max="1523" width="15" style="135" customWidth="1"/>
    <col min="1524" max="1772" width="11.5703125" style="135"/>
    <col min="1773" max="1773" width="7.140625" style="135" customWidth="1"/>
    <col min="1774" max="1774" width="17.85546875" style="135" customWidth="1"/>
    <col min="1775" max="1775" width="39.42578125" style="135" customWidth="1"/>
    <col min="1776" max="1777" width="6.5703125" style="135" customWidth="1"/>
    <col min="1778" max="1778" width="12.7109375" style="135" customWidth="1"/>
    <col min="1779" max="1779" width="15" style="135" customWidth="1"/>
    <col min="1780" max="2028" width="11.5703125" style="135"/>
    <col min="2029" max="2029" width="7.140625" style="135" customWidth="1"/>
    <col min="2030" max="2030" width="17.85546875" style="135" customWidth="1"/>
    <col min="2031" max="2031" width="39.42578125" style="135" customWidth="1"/>
    <col min="2032" max="2033" width="6.5703125" style="135" customWidth="1"/>
    <col min="2034" max="2034" width="12.7109375" style="135" customWidth="1"/>
    <col min="2035" max="2035" width="15" style="135" customWidth="1"/>
    <col min="2036" max="2284" width="11.5703125" style="135"/>
    <col min="2285" max="2285" width="7.140625" style="135" customWidth="1"/>
    <col min="2286" max="2286" width="17.85546875" style="135" customWidth="1"/>
    <col min="2287" max="2287" width="39.42578125" style="135" customWidth="1"/>
    <col min="2288" max="2289" width="6.5703125" style="135" customWidth="1"/>
    <col min="2290" max="2290" width="12.7109375" style="135" customWidth="1"/>
    <col min="2291" max="2291" width="15" style="135" customWidth="1"/>
    <col min="2292" max="2540" width="11.5703125" style="135"/>
    <col min="2541" max="2541" width="7.140625" style="135" customWidth="1"/>
    <col min="2542" max="2542" width="17.85546875" style="135" customWidth="1"/>
    <col min="2543" max="2543" width="39.42578125" style="135" customWidth="1"/>
    <col min="2544" max="2545" width="6.5703125" style="135" customWidth="1"/>
    <col min="2546" max="2546" width="12.7109375" style="135" customWidth="1"/>
    <col min="2547" max="2547" width="15" style="135" customWidth="1"/>
    <col min="2548" max="2796" width="11.5703125" style="135"/>
    <col min="2797" max="2797" width="7.140625" style="135" customWidth="1"/>
    <col min="2798" max="2798" width="17.85546875" style="135" customWidth="1"/>
    <col min="2799" max="2799" width="39.42578125" style="135" customWidth="1"/>
    <col min="2800" max="2801" width="6.5703125" style="135" customWidth="1"/>
    <col min="2802" max="2802" width="12.7109375" style="135" customWidth="1"/>
    <col min="2803" max="2803" width="15" style="135" customWidth="1"/>
    <col min="2804" max="3052" width="11.5703125" style="135"/>
    <col min="3053" max="3053" width="7.140625" style="135" customWidth="1"/>
    <col min="3054" max="3054" width="17.85546875" style="135" customWidth="1"/>
    <col min="3055" max="3055" width="39.42578125" style="135" customWidth="1"/>
    <col min="3056" max="3057" width="6.5703125" style="135" customWidth="1"/>
    <col min="3058" max="3058" width="12.7109375" style="135" customWidth="1"/>
    <col min="3059" max="3059" width="15" style="135" customWidth="1"/>
    <col min="3060" max="3308" width="11.5703125" style="135"/>
    <col min="3309" max="3309" width="7.140625" style="135" customWidth="1"/>
    <col min="3310" max="3310" width="17.85546875" style="135" customWidth="1"/>
    <col min="3311" max="3311" width="39.42578125" style="135" customWidth="1"/>
    <col min="3312" max="3313" width="6.5703125" style="135" customWidth="1"/>
    <col min="3314" max="3314" width="12.7109375" style="135" customWidth="1"/>
    <col min="3315" max="3315" width="15" style="135" customWidth="1"/>
    <col min="3316" max="3564" width="11.5703125" style="135"/>
    <col min="3565" max="3565" width="7.140625" style="135" customWidth="1"/>
    <col min="3566" max="3566" width="17.85546875" style="135" customWidth="1"/>
    <col min="3567" max="3567" width="39.42578125" style="135" customWidth="1"/>
    <col min="3568" max="3569" width="6.5703125" style="135" customWidth="1"/>
    <col min="3570" max="3570" width="12.7109375" style="135" customWidth="1"/>
    <col min="3571" max="3571" width="15" style="135" customWidth="1"/>
    <col min="3572" max="3820" width="11.5703125" style="135"/>
    <col min="3821" max="3821" width="7.140625" style="135" customWidth="1"/>
    <col min="3822" max="3822" width="17.85546875" style="135" customWidth="1"/>
    <col min="3823" max="3823" width="39.42578125" style="135" customWidth="1"/>
    <col min="3824" max="3825" width="6.5703125" style="135" customWidth="1"/>
    <col min="3826" max="3826" width="12.7109375" style="135" customWidth="1"/>
    <col min="3827" max="3827" width="15" style="135" customWidth="1"/>
    <col min="3828" max="4076" width="11.5703125" style="135"/>
    <col min="4077" max="4077" width="7.140625" style="135" customWidth="1"/>
    <col min="4078" max="4078" width="17.85546875" style="135" customWidth="1"/>
    <col min="4079" max="4079" width="39.42578125" style="135" customWidth="1"/>
    <col min="4080" max="4081" width="6.5703125" style="135" customWidth="1"/>
    <col min="4082" max="4082" width="12.7109375" style="135" customWidth="1"/>
    <col min="4083" max="4083" width="15" style="135" customWidth="1"/>
    <col min="4084" max="4332" width="11.5703125" style="135"/>
    <col min="4333" max="4333" width="7.140625" style="135" customWidth="1"/>
    <col min="4334" max="4334" width="17.85546875" style="135" customWidth="1"/>
    <col min="4335" max="4335" width="39.42578125" style="135" customWidth="1"/>
    <col min="4336" max="4337" width="6.5703125" style="135" customWidth="1"/>
    <col min="4338" max="4338" width="12.7109375" style="135" customWidth="1"/>
    <col min="4339" max="4339" width="15" style="135" customWidth="1"/>
    <col min="4340" max="4588" width="11.5703125" style="135"/>
    <col min="4589" max="4589" width="7.140625" style="135" customWidth="1"/>
    <col min="4590" max="4590" width="17.85546875" style="135" customWidth="1"/>
    <col min="4591" max="4591" width="39.42578125" style="135" customWidth="1"/>
    <col min="4592" max="4593" width="6.5703125" style="135" customWidth="1"/>
    <col min="4594" max="4594" width="12.7109375" style="135" customWidth="1"/>
    <col min="4595" max="4595" width="15" style="135" customWidth="1"/>
    <col min="4596" max="4844" width="11.5703125" style="135"/>
    <col min="4845" max="4845" width="7.140625" style="135" customWidth="1"/>
    <col min="4846" max="4846" width="17.85546875" style="135" customWidth="1"/>
    <col min="4847" max="4847" width="39.42578125" style="135" customWidth="1"/>
    <col min="4848" max="4849" width="6.5703125" style="135" customWidth="1"/>
    <col min="4850" max="4850" width="12.7109375" style="135" customWidth="1"/>
    <col min="4851" max="4851" width="15" style="135" customWidth="1"/>
    <col min="4852" max="5100" width="11.5703125" style="135"/>
    <col min="5101" max="5101" width="7.140625" style="135" customWidth="1"/>
    <col min="5102" max="5102" width="17.85546875" style="135" customWidth="1"/>
    <col min="5103" max="5103" width="39.42578125" style="135" customWidth="1"/>
    <col min="5104" max="5105" width="6.5703125" style="135" customWidth="1"/>
    <col min="5106" max="5106" width="12.7109375" style="135" customWidth="1"/>
    <col min="5107" max="5107" width="15" style="135" customWidth="1"/>
    <col min="5108" max="5356" width="11.5703125" style="135"/>
    <col min="5357" max="5357" width="7.140625" style="135" customWidth="1"/>
    <col min="5358" max="5358" width="17.85546875" style="135" customWidth="1"/>
    <col min="5359" max="5359" width="39.42578125" style="135" customWidth="1"/>
    <col min="5360" max="5361" width="6.5703125" style="135" customWidth="1"/>
    <col min="5362" max="5362" width="12.7109375" style="135" customWidth="1"/>
    <col min="5363" max="5363" width="15" style="135" customWidth="1"/>
    <col min="5364" max="5612" width="11.5703125" style="135"/>
    <col min="5613" max="5613" width="7.140625" style="135" customWidth="1"/>
    <col min="5614" max="5614" width="17.85546875" style="135" customWidth="1"/>
    <col min="5615" max="5615" width="39.42578125" style="135" customWidth="1"/>
    <col min="5616" max="5617" width="6.5703125" style="135" customWidth="1"/>
    <col min="5618" max="5618" width="12.7109375" style="135" customWidth="1"/>
    <col min="5619" max="5619" width="15" style="135" customWidth="1"/>
    <col min="5620" max="5868" width="11.5703125" style="135"/>
    <col min="5869" max="5869" width="7.140625" style="135" customWidth="1"/>
    <col min="5870" max="5870" width="17.85546875" style="135" customWidth="1"/>
    <col min="5871" max="5871" width="39.42578125" style="135" customWidth="1"/>
    <col min="5872" max="5873" width="6.5703125" style="135" customWidth="1"/>
    <col min="5874" max="5874" width="12.7109375" style="135" customWidth="1"/>
    <col min="5875" max="5875" width="15" style="135" customWidth="1"/>
    <col min="5876" max="6124" width="11.5703125" style="135"/>
    <col min="6125" max="6125" width="7.140625" style="135" customWidth="1"/>
    <col min="6126" max="6126" width="17.85546875" style="135" customWidth="1"/>
    <col min="6127" max="6127" width="39.42578125" style="135" customWidth="1"/>
    <col min="6128" max="6129" width="6.5703125" style="135" customWidth="1"/>
    <col min="6130" max="6130" width="12.7109375" style="135" customWidth="1"/>
    <col min="6131" max="6131" width="15" style="135" customWidth="1"/>
    <col min="6132" max="6380" width="11.5703125" style="135"/>
    <col min="6381" max="6381" width="7.140625" style="135" customWidth="1"/>
    <col min="6382" max="6382" width="17.85546875" style="135" customWidth="1"/>
    <col min="6383" max="6383" width="39.42578125" style="135" customWidth="1"/>
    <col min="6384" max="6385" width="6.5703125" style="135" customWidth="1"/>
    <col min="6386" max="6386" width="12.7109375" style="135" customWidth="1"/>
    <col min="6387" max="6387" width="15" style="135" customWidth="1"/>
    <col min="6388" max="6636" width="11.5703125" style="135"/>
    <col min="6637" max="6637" width="7.140625" style="135" customWidth="1"/>
    <col min="6638" max="6638" width="17.85546875" style="135" customWidth="1"/>
    <col min="6639" max="6639" width="39.42578125" style="135" customWidth="1"/>
    <col min="6640" max="6641" width="6.5703125" style="135" customWidth="1"/>
    <col min="6642" max="6642" width="12.7109375" style="135" customWidth="1"/>
    <col min="6643" max="6643" width="15" style="135" customWidth="1"/>
    <col min="6644" max="6892" width="11.5703125" style="135"/>
    <col min="6893" max="6893" width="7.140625" style="135" customWidth="1"/>
    <col min="6894" max="6894" width="17.85546875" style="135" customWidth="1"/>
    <col min="6895" max="6895" width="39.42578125" style="135" customWidth="1"/>
    <col min="6896" max="6897" width="6.5703125" style="135" customWidth="1"/>
    <col min="6898" max="6898" width="12.7109375" style="135" customWidth="1"/>
    <col min="6899" max="6899" width="15" style="135" customWidth="1"/>
    <col min="6900" max="7148" width="11.5703125" style="135"/>
    <col min="7149" max="7149" width="7.140625" style="135" customWidth="1"/>
    <col min="7150" max="7150" width="17.85546875" style="135" customWidth="1"/>
    <col min="7151" max="7151" width="39.42578125" style="135" customWidth="1"/>
    <col min="7152" max="7153" width="6.5703125" style="135" customWidth="1"/>
    <col min="7154" max="7154" width="12.7109375" style="135" customWidth="1"/>
    <col min="7155" max="7155" width="15" style="135" customWidth="1"/>
    <col min="7156" max="7404" width="11.5703125" style="135"/>
    <col min="7405" max="7405" width="7.140625" style="135" customWidth="1"/>
    <col min="7406" max="7406" width="17.85546875" style="135" customWidth="1"/>
    <col min="7407" max="7407" width="39.42578125" style="135" customWidth="1"/>
    <col min="7408" max="7409" width="6.5703125" style="135" customWidth="1"/>
    <col min="7410" max="7410" width="12.7109375" style="135" customWidth="1"/>
    <col min="7411" max="7411" width="15" style="135" customWidth="1"/>
    <col min="7412" max="7660" width="11.5703125" style="135"/>
    <col min="7661" max="7661" width="7.140625" style="135" customWidth="1"/>
    <col min="7662" max="7662" width="17.85546875" style="135" customWidth="1"/>
    <col min="7663" max="7663" width="39.42578125" style="135" customWidth="1"/>
    <col min="7664" max="7665" width="6.5703125" style="135" customWidth="1"/>
    <col min="7666" max="7666" width="12.7109375" style="135" customWidth="1"/>
    <col min="7667" max="7667" width="15" style="135" customWidth="1"/>
    <col min="7668" max="7916" width="11.5703125" style="135"/>
    <col min="7917" max="7917" width="7.140625" style="135" customWidth="1"/>
    <col min="7918" max="7918" width="17.85546875" style="135" customWidth="1"/>
    <col min="7919" max="7919" width="39.42578125" style="135" customWidth="1"/>
    <col min="7920" max="7921" width="6.5703125" style="135" customWidth="1"/>
    <col min="7922" max="7922" width="12.7109375" style="135" customWidth="1"/>
    <col min="7923" max="7923" width="15" style="135" customWidth="1"/>
    <col min="7924" max="8172" width="11.5703125" style="135"/>
    <col min="8173" max="8173" width="7.140625" style="135" customWidth="1"/>
    <col min="8174" max="8174" width="17.85546875" style="135" customWidth="1"/>
    <col min="8175" max="8175" width="39.42578125" style="135" customWidth="1"/>
    <col min="8176" max="8177" width="6.5703125" style="135" customWidth="1"/>
    <col min="8178" max="8178" width="12.7109375" style="135" customWidth="1"/>
    <col min="8179" max="8179" width="15" style="135" customWidth="1"/>
    <col min="8180" max="8428" width="11.5703125" style="135"/>
    <col min="8429" max="8429" width="7.140625" style="135" customWidth="1"/>
    <col min="8430" max="8430" width="17.85546875" style="135" customWidth="1"/>
    <col min="8431" max="8431" width="39.42578125" style="135" customWidth="1"/>
    <col min="8432" max="8433" width="6.5703125" style="135" customWidth="1"/>
    <col min="8434" max="8434" width="12.7109375" style="135" customWidth="1"/>
    <col min="8435" max="8435" width="15" style="135" customWidth="1"/>
    <col min="8436" max="8684" width="11.5703125" style="135"/>
    <col min="8685" max="8685" width="7.140625" style="135" customWidth="1"/>
    <col min="8686" max="8686" width="17.85546875" style="135" customWidth="1"/>
    <col min="8687" max="8687" width="39.42578125" style="135" customWidth="1"/>
    <col min="8688" max="8689" width="6.5703125" style="135" customWidth="1"/>
    <col min="8690" max="8690" width="12.7109375" style="135" customWidth="1"/>
    <col min="8691" max="8691" width="15" style="135" customWidth="1"/>
    <col min="8692" max="8940" width="11.5703125" style="135"/>
    <col min="8941" max="8941" width="7.140625" style="135" customWidth="1"/>
    <col min="8942" max="8942" width="17.85546875" style="135" customWidth="1"/>
    <col min="8943" max="8943" width="39.42578125" style="135" customWidth="1"/>
    <col min="8944" max="8945" width="6.5703125" style="135" customWidth="1"/>
    <col min="8946" max="8946" width="12.7109375" style="135" customWidth="1"/>
    <col min="8947" max="8947" width="15" style="135" customWidth="1"/>
    <col min="8948" max="9196" width="11.5703125" style="135"/>
    <col min="9197" max="9197" width="7.140625" style="135" customWidth="1"/>
    <col min="9198" max="9198" width="17.85546875" style="135" customWidth="1"/>
    <col min="9199" max="9199" width="39.42578125" style="135" customWidth="1"/>
    <col min="9200" max="9201" width="6.5703125" style="135" customWidth="1"/>
    <col min="9202" max="9202" width="12.7109375" style="135" customWidth="1"/>
    <col min="9203" max="9203" width="15" style="135" customWidth="1"/>
    <col min="9204" max="9452" width="11.5703125" style="135"/>
    <col min="9453" max="9453" width="7.140625" style="135" customWidth="1"/>
    <col min="9454" max="9454" width="17.85546875" style="135" customWidth="1"/>
    <col min="9455" max="9455" width="39.42578125" style="135" customWidth="1"/>
    <col min="9456" max="9457" width="6.5703125" style="135" customWidth="1"/>
    <col min="9458" max="9458" width="12.7109375" style="135" customWidth="1"/>
    <col min="9459" max="9459" width="15" style="135" customWidth="1"/>
    <col min="9460" max="9708" width="11.5703125" style="135"/>
    <col min="9709" max="9709" width="7.140625" style="135" customWidth="1"/>
    <col min="9710" max="9710" width="17.85546875" style="135" customWidth="1"/>
    <col min="9711" max="9711" width="39.42578125" style="135" customWidth="1"/>
    <col min="9712" max="9713" width="6.5703125" style="135" customWidth="1"/>
    <col min="9714" max="9714" width="12.7109375" style="135" customWidth="1"/>
    <col min="9715" max="9715" width="15" style="135" customWidth="1"/>
    <col min="9716" max="9964" width="11.5703125" style="135"/>
    <col min="9965" max="9965" width="7.140625" style="135" customWidth="1"/>
    <col min="9966" max="9966" width="17.85546875" style="135" customWidth="1"/>
    <col min="9967" max="9967" width="39.42578125" style="135" customWidth="1"/>
    <col min="9968" max="9969" width="6.5703125" style="135" customWidth="1"/>
    <col min="9970" max="9970" width="12.7109375" style="135" customWidth="1"/>
    <col min="9971" max="9971" width="15" style="135" customWidth="1"/>
    <col min="9972" max="10220" width="11.5703125" style="135"/>
    <col min="10221" max="10221" width="7.140625" style="135" customWidth="1"/>
    <col min="10222" max="10222" width="17.85546875" style="135" customWidth="1"/>
    <col min="10223" max="10223" width="39.42578125" style="135" customWidth="1"/>
    <col min="10224" max="10225" width="6.5703125" style="135" customWidth="1"/>
    <col min="10226" max="10226" width="12.7109375" style="135" customWidth="1"/>
    <col min="10227" max="10227" width="15" style="135" customWidth="1"/>
    <col min="10228" max="10476" width="11.5703125" style="135"/>
    <col min="10477" max="10477" width="7.140625" style="135" customWidth="1"/>
    <col min="10478" max="10478" width="17.85546875" style="135" customWidth="1"/>
    <col min="10479" max="10479" width="39.42578125" style="135" customWidth="1"/>
    <col min="10480" max="10481" width="6.5703125" style="135" customWidth="1"/>
    <col min="10482" max="10482" width="12.7109375" style="135" customWidth="1"/>
    <col min="10483" max="10483" width="15" style="135" customWidth="1"/>
    <col min="10484" max="10732" width="11.5703125" style="135"/>
    <col min="10733" max="10733" width="7.140625" style="135" customWidth="1"/>
    <col min="10734" max="10734" width="17.85546875" style="135" customWidth="1"/>
    <col min="10735" max="10735" width="39.42578125" style="135" customWidth="1"/>
    <col min="10736" max="10737" width="6.5703125" style="135" customWidth="1"/>
    <col min="10738" max="10738" width="12.7109375" style="135" customWidth="1"/>
    <col min="10739" max="10739" width="15" style="135" customWidth="1"/>
    <col min="10740" max="10988" width="11.5703125" style="135"/>
    <col min="10989" max="10989" width="7.140625" style="135" customWidth="1"/>
    <col min="10990" max="10990" width="17.85546875" style="135" customWidth="1"/>
    <col min="10991" max="10991" width="39.42578125" style="135" customWidth="1"/>
    <col min="10992" max="10993" width="6.5703125" style="135" customWidth="1"/>
    <col min="10994" max="10994" width="12.7109375" style="135" customWidth="1"/>
    <col min="10995" max="10995" width="15" style="135" customWidth="1"/>
    <col min="10996" max="11244" width="11.5703125" style="135"/>
    <col min="11245" max="11245" width="7.140625" style="135" customWidth="1"/>
    <col min="11246" max="11246" width="17.85546875" style="135" customWidth="1"/>
    <col min="11247" max="11247" width="39.42578125" style="135" customWidth="1"/>
    <col min="11248" max="11249" width="6.5703125" style="135" customWidth="1"/>
    <col min="11250" max="11250" width="12.7109375" style="135" customWidth="1"/>
    <col min="11251" max="11251" width="15" style="135" customWidth="1"/>
    <col min="11252" max="11500" width="11.5703125" style="135"/>
    <col min="11501" max="11501" width="7.140625" style="135" customWidth="1"/>
    <col min="11502" max="11502" width="17.85546875" style="135" customWidth="1"/>
    <col min="11503" max="11503" width="39.42578125" style="135" customWidth="1"/>
    <col min="11504" max="11505" width="6.5703125" style="135" customWidth="1"/>
    <col min="11506" max="11506" width="12.7109375" style="135" customWidth="1"/>
    <col min="11507" max="11507" width="15" style="135" customWidth="1"/>
    <col min="11508" max="11756" width="11.5703125" style="135"/>
    <col min="11757" max="11757" width="7.140625" style="135" customWidth="1"/>
    <col min="11758" max="11758" width="17.85546875" style="135" customWidth="1"/>
    <col min="11759" max="11759" width="39.42578125" style="135" customWidth="1"/>
    <col min="11760" max="11761" width="6.5703125" style="135" customWidth="1"/>
    <col min="11762" max="11762" width="12.7109375" style="135" customWidth="1"/>
    <col min="11763" max="11763" width="15" style="135" customWidth="1"/>
    <col min="11764" max="12012" width="11.5703125" style="135"/>
    <col min="12013" max="12013" width="7.140625" style="135" customWidth="1"/>
    <col min="12014" max="12014" width="17.85546875" style="135" customWidth="1"/>
    <col min="12015" max="12015" width="39.42578125" style="135" customWidth="1"/>
    <col min="12016" max="12017" width="6.5703125" style="135" customWidth="1"/>
    <col min="12018" max="12018" width="12.7109375" style="135" customWidth="1"/>
    <col min="12019" max="12019" width="15" style="135" customWidth="1"/>
    <col min="12020" max="12268" width="11.5703125" style="135"/>
    <col min="12269" max="12269" width="7.140625" style="135" customWidth="1"/>
    <col min="12270" max="12270" width="17.85546875" style="135" customWidth="1"/>
    <col min="12271" max="12271" width="39.42578125" style="135" customWidth="1"/>
    <col min="12272" max="12273" width="6.5703125" style="135" customWidth="1"/>
    <col min="12274" max="12274" width="12.7109375" style="135" customWidth="1"/>
    <col min="12275" max="12275" width="15" style="135" customWidth="1"/>
    <col min="12276" max="12524" width="11.5703125" style="135"/>
    <col min="12525" max="12525" width="7.140625" style="135" customWidth="1"/>
    <col min="12526" max="12526" width="17.85546875" style="135" customWidth="1"/>
    <col min="12527" max="12527" width="39.42578125" style="135" customWidth="1"/>
    <col min="12528" max="12529" width="6.5703125" style="135" customWidth="1"/>
    <col min="12530" max="12530" width="12.7109375" style="135" customWidth="1"/>
    <col min="12531" max="12531" width="15" style="135" customWidth="1"/>
    <col min="12532" max="12780" width="11.5703125" style="135"/>
    <col min="12781" max="12781" width="7.140625" style="135" customWidth="1"/>
    <col min="12782" max="12782" width="17.85546875" style="135" customWidth="1"/>
    <col min="12783" max="12783" width="39.42578125" style="135" customWidth="1"/>
    <col min="12784" max="12785" width="6.5703125" style="135" customWidth="1"/>
    <col min="12786" max="12786" width="12.7109375" style="135" customWidth="1"/>
    <col min="12787" max="12787" width="15" style="135" customWidth="1"/>
    <col min="12788" max="13036" width="11.5703125" style="135"/>
    <col min="13037" max="13037" width="7.140625" style="135" customWidth="1"/>
    <col min="13038" max="13038" width="17.85546875" style="135" customWidth="1"/>
    <col min="13039" max="13039" width="39.42578125" style="135" customWidth="1"/>
    <col min="13040" max="13041" width="6.5703125" style="135" customWidth="1"/>
    <col min="13042" max="13042" width="12.7109375" style="135" customWidth="1"/>
    <col min="13043" max="13043" width="15" style="135" customWidth="1"/>
    <col min="13044" max="13292" width="11.5703125" style="135"/>
    <col min="13293" max="13293" width="7.140625" style="135" customWidth="1"/>
    <col min="13294" max="13294" width="17.85546875" style="135" customWidth="1"/>
    <col min="13295" max="13295" width="39.42578125" style="135" customWidth="1"/>
    <col min="13296" max="13297" width="6.5703125" style="135" customWidth="1"/>
    <col min="13298" max="13298" width="12.7109375" style="135" customWidth="1"/>
    <col min="13299" max="13299" width="15" style="135" customWidth="1"/>
    <col min="13300" max="13548" width="11.5703125" style="135"/>
    <col min="13549" max="13549" width="7.140625" style="135" customWidth="1"/>
    <col min="13550" max="13550" width="17.85546875" style="135" customWidth="1"/>
    <col min="13551" max="13551" width="39.42578125" style="135" customWidth="1"/>
    <col min="13552" max="13553" width="6.5703125" style="135" customWidth="1"/>
    <col min="13554" max="13554" width="12.7109375" style="135" customWidth="1"/>
    <col min="13555" max="13555" width="15" style="135" customWidth="1"/>
    <col min="13556" max="13804" width="11.5703125" style="135"/>
    <col min="13805" max="13805" width="7.140625" style="135" customWidth="1"/>
    <col min="13806" max="13806" width="17.85546875" style="135" customWidth="1"/>
    <col min="13807" max="13807" width="39.42578125" style="135" customWidth="1"/>
    <col min="13808" max="13809" width="6.5703125" style="135" customWidth="1"/>
    <col min="13810" max="13810" width="12.7109375" style="135" customWidth="1"/>
    <col min="13811" max="13811" width="15" style="135" customWidth="1"/>
    <col min="13812" max="14060" width="11.5703125" style="135"/>
    <col min="14061" max="14061" width="7.140625" style="135" customWidth="1"/>
    <col min="14062" max="14062" width="17.85546875" style="135" customWidth="1"/>
    <col min="14063" max="14063" width="39.42578125" style="135" customWidth="1"/>
    <col min="14064" max="14065" width="6.5703125" style="135" customWidth="1"/>
    <col min="14066" max="14066" width="12.7109375" style="135" customWidth="1"/>
    <col min="14067" max="14067" width="15" style="135" customWidth="1"/>
    <col min="14068" max="14316" width="11.5703125" style="135"/>
    <col min="14317" max="14317" width="7.140625" style="135" customWidth="1"/>
    <col min="14318" max="14318" width="17.85546875" style="135" customWidth="1"/>
    <col min="14319" max="14319" width="39.42578125" style="135" customWidth="1"/>
    <col min="14320" max="14321" width="6.5703125" style="135" customWidth="1"/>
    <col min="14322" max="14322" width="12.7109375" style="135" customWidth="1"/>
    <col min="14323" max="14323" width="15" style="135" customWidth="1"/>
    <col min="14324" max="14572" width="11.5703125" style="135"/>
    <col min="14573" max="14573" width="7.140625" style="135" customWidth="1"/>
    <col min="14574" max="14574" width="17.85546875" style="135" customWidth="1"/>
    <col min="14575" max="14575" width="39.42578125" style="135" customWidth="1"/>
    <col min="14576" max="14577" width="6.5703125" style="135" customWidth="1"/>
    <col min="14578" max="14578" width="12.7109375" style="135" customWidth="1"/>
    <col min="14579" max="14579" width="15" style="135" customWidth="1"/>
    <col min="14580" max="14828" width="11.5703125" style="135"/>
    <col min="14829" max="14829" width="7.140625" style="135" customWidth="1"/>
    <col min="14830" max="14830" width="17.85546875" style="135" customWidth="1"/>
    <col min="14831" max="14831" width="39.42578125" style="135" customWidth="1"/>
    <col min="14832" max="14833" width="6.5703125" style="135" customWidth="1"/>
    <col min="14834" max="14834" width="12.7109375" style="135" customWidth="1"/>
    <col min="14835" max="14835" width="15" style="135" customWidth="1"/>
    <col min="14836" max="15084" width="11.5703125" style="135"/>
    <col min="15085" max="15085" width="7.140625" style="135" customWidth="1"/>
    <col min="15086" max="15086" width="17.85546875" style="135" customWidth="1"/>
    <col min="15087" max="15087" width="39.42578125" style="135" customWidth="1"/>
    <col min="15088" max="15089" width="6.5703125" style="135" customWidth="1"/>
    <col min="15090" max="15090" width="12.7109375" style="135" customWidth="1"/>
    <col min="15091" max="15091" width="15" style="135" customWidth="1"/>
    <col min="15092" max="15340" width="11.5703125" style="135"/>
    <col min="15341" max="15341" width="7.140625" style="135" customWidth="1"/>
    <col min="15342" max="15342" width="17.85546875" style="135" customWidth="1"/>
    <col min="15343" max="15343" width="39.42578125" style="135" customWidth="1"/>
    <col min="15344" max="15345" width="6.5703125" style="135" customWidth="1"/>
    <col min="15346" max="15346" width="12.7109375" style="135" customWidth="1"/>
    <col min="15347" max="15347" width="15" style="135" customWidth="1"/>
    <col min="15348" max="15596" width="11.5703125" style="135"/>
    <col min="15597" max="15597" width="7.140625" style="135" customWidth="1"/>
    <col min="15598" max="15598" width="17.85546875" style="135" customWidth="1"/>
    <col min="15599" max="15599" width="39.42578125" style="135" customWidth="1"/>
    <col min="15600" max="15601" width="6.5703125" style="135" customWidth="1"/>
    <col min="15602" max="15602" width="12.7109375" style="135" customWidth="1"/>
    <col min="15603" max="15603" width="15" style="135" customWidth="1"/>
    <col min="15604" max="15852" width="11.5703125" style="135"/>
    <col min="15853" max="15853" width="7.140625" style="135" customWidth="1"/>
    <col min="15854" max="15854" width="17.85546875" style="135" customWidth="1"/>
    <col min="15855" max="15855" width="39.42578125" style="135" customWidth="1"/>
    <col min="15856" max="15857" width="6.5703125" style="135" customWidth="1"/>
    <col min="15858" max="15858" width="12.7109375" style="135" customWidth="1"/>
    <col min="15859" max="15859" width="15" style="135" customWidth="1"/>
    <col min="15860" max="16384" width="11.5703125" style="135"/>
  </cols>
  <sheetData>
    <row r="1" spans="1:70" ht="15" thickBot="1" x14ac:dyDescent="0.25">
      <c r="B1" s="160"/>
      <c r="C1" s="160"/>
      <c r="D1" s="160"/>
      <c r="E1" s="160"/>
      <c r="F1" s="160"/>
      <c r="G1" s="160"/>
      <c r="H1" s="1"/>
    </row>
    <row r="2" spans="1:70" ht="73.5" customHeight="1" thickBot="1" x14ac:dyDescent="0.25">
      <c r="B2" s="141" t="s">
        <v>0</v>
      </c>
      <c r="C2" s="161" t="s">
        <v>406</v>
      </c>
      <c r="D2" s="161"/>
      <c r="E2" s="161"/>
      <c r="F2" s="161"/>
      <c r="G2" s="162"/>
      <c r="H2" s="1"/>
      <c r="I2" s="158" t="s">
        <v>1</v>
      </c>
      <c r="J2" s="159"/>
      <c r="K2" s="7"/>
      <c r="L2" s="158" t="s">
        <v>2</v>
      </c>
      <c r="M2" s="159"/>
      <c r="N2" s="7"/>
      <c r="O2" s="158" t="s">
        <v>3</v>
      </c>
      <c r="P2" s="159"/>
      <c r="Q2" s="7"/>
      <c r="R2" s="158" t="s">
        <v>4</v>
      </c>
      <c r="S2" s="159"/>
      <c r="T2" s="7"/>
      <c r="U2" s="158" t="s">
        <v>5</v>
      </c>
      <c r="V2" s="159"/>
      <c r="X2" s="158" t="s">
        <v>6</v>
      </c>
      <c r="Y2" s="159"/>
      <c r="Z2" s="7"/>
      <c r="AA2" s="158" t="s">
        <v>7</v>
      </c>
      <c r="AB2" s="159"/>
      <c r="AC2" s="7"/>
      <c r="AD2" s="158" t="s">
        <v>8</v>
      </c>
      <c r="AE2" s="159"/>
      <c r="AF2" s="8"/>
      <c r="AG2" s="158" t="s">
        <v>9</v>
      </c>
      <c r="AH2" s="159"/>
      <c r="AJ2" s="158" t="s">
        <v>10</v>
      </c>
      <c r="AK2" s="159"/>
      <c r="AM2" s="158" t="s">
        <v>11</v>
      </c>
      <c r="AN2" s="159"/>
      <c r="AO2" s="8"/>
      <c r="AP2" s="158" t="s">
        <v>12</v>
      </c>
      <c r="AQ2" s="159"/>
      <c r="AR2" s="1"/>
      <c r="AS2" s="158" t="s">
        <v>13</v>
      </c>
      <c r="AT2" s="159"/>
      <c r="AU2" s="1"/>
      <c r="AV2" s="158" t="s">
        <v>14</v>
      </c>
      <c r="AW2" s="159"/>
      <c r="AX2" s="1"/>
      <c r="AY2" s="158" t="s">
        <v>15</v>
      </c>
      <c r="AZ2" s="159"/>
      <c r="BA2" s="1"/>
      <c r="BB2" s="158" t="s">
        <v>16</v>
      </c>
      <c r="BC2" s="159"/>
      <c r="BD2" s="1"/>
      <c r="BE2" s="158" t="s">
        <v>17</v>
      </c>
      <c r="BF2" s="159"/>
      <c r="BG2" s="1"/>
      <c r="BH2" s="158" t="s">
        <v>18</v>
      </c>
      <c r="BI2" s="159"/>
      <c r="BJ2" s="8"/>
      <c r="BK2" s="158" t="s">
        <v>19</v>
      </c>
      <c r="BL2" s="159"/>
      <c r="BM2" s="1"/>
      <c r="BN2" s="158" t="s">
        <v>20</v>
      </c>
      <c r="BO2" s="159"/>
      <c r="BQ2" s="158" t="s">
        <v>21</v>
      </c>
      <c r="BR2" s="159"/>
    </row>
    <row r="3" spans="1:70" x14ac:dyDescent="0.2">
      <c r="H3" s="1"/>
      <c r="I3" s="6"/>
      <c r="K3" s="10"/>
      <c r="N3" s="10"/>
      <c r="Q3" s="10"/>
      <c r="R3" s="1"/>
      <c r="T3" s="10"/>
      <c r="W3" s="10"/>
      <c r="Z3" s="11"/>
      <c r="AC3" s="10"/>
      <c r="AI3" s="11"/>
      <c r="AR3" s="11"/>
      <c r="AS3" s="1"/>
      <c r="AT3" s="1"/>
      <c r="AU3" s="1"/>
      <c r="AV3" s="1"/>
      <c r="AW3" s="1"/>
      <c r="AX3" s="11"/>
      <c r="AY3" s="1"/>
      <c r="AZ3" s="1"/>
      <c r="BA3" s="1"/>
      <c r="BB3" s="1"/>
      <c r="BC3" s="1"/>
      <c r="BD3" s="10"/>
      <c r="BE3" s="1"/>
      <c r="BF3" s="1"/>
      <c r="BG3" s="1"/>
      <c r="BH3" s="1"/>
      <c r="BI3" s="1"/>
      <c r="BJ3" s="1"/>
      <c r="BK3" s="1"/>
      <c r="BL3" s="1"/>
      <c r="BM3" s="10"/>
      <c r="BN3" s="1"/>
      <c r="BO3" s="1"/>
      <c r="BP3" s="10"/>
      <c r="BQ3" s="1"/>
      <c r="BR3" s="1"/>
    </row>
    <row r="4" spans="1:70" s="137" customFormat="1" ht="30" customHeight="1" x14ac:dyDescent="0.25">
      <c r="A4" s="45"/>
      <c r="B4" s="142" t="s">
        <v>22</v>
      </c>
      <c r="C4" s="142" t="s">
        <v>23</v>
      </c>
      <c r="D4" s="142" t="s">
        <v>24</v>
      </c>
      <c r="E4" s="143" t="s">
        <v>25</v>
      </c>
      <c r="F4" s="144" t="s">
        <v>26</v>
      </c>
      <c r="G4" s="145" t="s">
        <v>27</v>
      </c>
      <c r="H4" s="45"/>
      <c r="I4" s="146" t="s">
        <v>28</v>
      </c>
      <c r="J4" s="147" t="s">
        <v>29</v>
      </c>
      <c r="K4" s="45"/>
      <c r="L4" s="148" t="s">
        <v>28</v>
      </c>
      <c r="M4" s="147" t="s">
        <v>29</v>
      </c>
      <c r="N4" s="45"/>
      <c r="O4" s="148" t="s">
        <v>28</v>
      </c>
      <c r="P4" s="147" t="s">
        <v>29</v>
      </c>
      <c r="Q4" s="45"/>
      <c r="R4" s="148" t="s">
        <v>28</v>
      </c>
      <c r="S4" s="147" t="s">
        <v>29</v>
      </c>
      <c r="T4" s="45"/>
      <c r="U4" s="148" t="s">
        <v>28</v>
      </c>
      <c r="V4" s="147" t="s">
        <v>29</v>
      </c>
      <c r="W4" s="45"/>
      <c r="X4" s="148" t="s">
        <v>28</v>
      </c>
      <c r="Y4" s="147" t="s">
        <v>29</v>
      </c>
      <c r="Z4" s="45"/>
      <c r="AA4" s="148" t="s">
        <v>28</v>
      </c>
      <c r="AB4" s="147" t="s">
        <v>29</v>
      </c>
      <c r="AC4" s="45"/>
      <c r="AD4" s="148" t="s">
        <v>28</v>
      </c>
      <c r="AE4" s="147" t="s">
        <v>29</v>
      </c>
      <c r="AF4" s="12"/>
      <c r="AG4" s="148" t="s">
        <v>28</v>
      </c>
      <c r="AH4" s="147" t="s">
        <v>29</v>
      </c>
      <c r="AI4" s="45"/>
      <c r="AJ4" s="148" t="s">
        <v>28</v>
      </c>
      <c r="AK4" s="147" t="s">
        <v>29</v>
      </c>
      <c r="AL4" s="45"/>
      <c r="AM4" s="148" t="s">
        <v>28</v>
      </c>
      <c r="AN4" s="147" t="s">
        <v>29</v>
      </c>
      <c r="AO4" s="12"/>
      <c r="AP4" s="148" t="s">
        <v>28</v>
      </c>
      <c r="AQ4" s="147" t="s">
        <v>29</v>
      </c>
      <c r="AR4" s="45"/>
      <c r="AS4" s="148" t="s">
        <v>28</v>
      </c>
      <c r="AT4" s="147" t="s">
        <v>29</v>
      </c>
      <c r="AU4" s="45"/>
      <c r="AV4" s="148" t="s">
        <v>28</v>
      </c>
      <c r="AW4" s="147" t="s">
        <v>29</v>
      </c>
      <c r="AX4" s="45"/>
      <c r="AY4" s="148" t="s">
        <v>28</v>
      </c>
      <c r="AZ4" s="147" t="s">
        <v>29</v>
      </c>
      <c r="BA4" s="45"/>
      <c r="BB4" s="148" t="s">
        <v>28</v>
      </c>
      <c r="BC4" s="147" t="s">
        <v>29</v>
      </c>
      <c r="BD4" s="45"/>
      <c r="BE4" s="148" t="s">
        <v>28</v>
      </c>
      <c r="BF4" s="147" t="s">
        <v>29</v>
      </c>
      <c r="BG4" s="45"/>
      <c r="BH4" s="148" t="s">
        <v>28</v>
      </c>
      <c r="BI4" s="147" t="s">
        <v>29</v>
      </c>
      <c r="BJ4" s="12"/>
      <c r="BK4" s="148" t="s">
        <v>28</v>
      </c>
      <c r="BL4" s="147" t="s">
        <v>29</v>
      </c>
      <c r="BM4" s="45"/>
      <c r="BN4" s="148" t="s">
        <v>28</v>
      </c>
      <c r="BO4" s="147" t="s">
        <v>29</v>
      </c>
      <c r="BQ4" s="148" t="s">
        <v>28</v>
      </c>
      <c r="BR4" s="147" t="s">
        <v>29</v>
      </c>
    </row>
    <row r="5" spans="1:70" ht="15" customHeight="1" x14ac:dyDescent="0.2">
      <c r="B5" s="157"/>
      <c r="C5" s="157"/>
      <c r="D5" s="157"/>
      <c r="E5" s="157"/>
      <c r="F5" s="157"/>
      <c r="G5" s="157"/>
      <c r="H5" s="1"/>
      <c r="I5" s="6"/>
      <c r="K5" s="10"/>
      <c r="N5" s="10"/>
      <c r="Q5" s="10"/>
      <c r="R5" s="1"/>
      <c r="T5" s="10"/>
      <c r="W5" s="10"/>
      <c r="Z5" s="11"/>
      <c r="AC5" s="10"/>
      <c r="AI5" s="11"/>
      <c r="AR5" s="11"/>
      <c r="AS5" s="1"/>
      <c r="AT5" s="1"/>
      <c r="AU5" s="1"/>
      <c r="AV5" s="1"/>
      <c r="AW5" s="1"/>
      <c r="AX5" s="11"/>
      <c r="AY5" s="1"/>
      <c r="AZ5" s="1"/>
      <c r="BA5" s="1"/>
      <c r="BB5" s="1"/>
      <c r="BC5" s="1"/>
      <c r="BD5" s="10"/>
      <c r="BE5" s="1"/>
      <c r="BF5" s="1"/>
      <c r="BG5" s="1"/>
      <c r="BH5" s="1"/>
      <c r="BI5" s="1"/>
      <c r="BJ5" s="1"/>
      <c r="BK5" s="1"/>
      <c r="BL5" s="1"/>
      <c r="BM5" s="10"/>
      <c r="BN5" s="1"/>
      <c r="BO5" s="1"/>
      <c r="BP5" s="10"/>
      <c r="BQ5" s="1"/>
      <c r="BR5" s="1"/>
    </row>
    <row r="6" spans="1:70" s="13" customFormat="1" ht="15" x14ac:dyDescent="0.2">
      <c r="A6" s="7"/>
      <c r="B6" s="14">
        <v>1</v>
      </c>
      <c r="C6" s="15" t="s">
        <v>30</v>
      </c>
      <c r="D6" s="16"/>
      <c r="E6" s="17"/>
      <c r="F6" s="18"/>
      <c r="G6" s="19" t="str">
        <f>+IF(E6=0,"",IFERROR(E6*F6,""))</f>
        <v/>
      </c>
      <c r="H6" s="1"/>
      <c r="I6" s="20"/>
      <c r="J6" s="21" t="str">
        <f>+IF(I6=0,"",IFERROR(I6*$F6,""))</f>
        <v/>
      </c>
      <c r="K6" s="1"/>
      <c r="L6" s="22"/>
      <c r="M6" s="21" t="str">
        <f>+IF(L6=0,"",IFERROR(L6*$F6,""))</f>
        <v/>
      </c>
      <c r="N6" s="1"/>
      <c r="O6" s="22"/>
      <c r="P6" s="21" t="str">
        <f>+IF(O6=0,"",IFERROR(O6*$F6,""))</f>
        <v/>
      </c>
      <c r="Q6" s="1"/>
      <c r="R6" s="22"/>
      <c r="S6" s="21" t="str">
        <f>+IF(R6=0,"",IFERROR(R6*$F6,""))</f>
        <v/>
      </c>
      <c r="T6" s="1"/>
      <c r="U6" s="22"/>
      <c r="V6" s="21"/>
      <c r="W6" s="1"/>
      <c r="X6" s="22"/>
      <c r="Y6" s="21" t="str">
        <f>+IF(X6=0,"",IFERROR(X6*$F6,""))</f>
        <v/>
      </c>
      <c r="Z6" s="1"/>
      <c r="AA6" s="22"/>
      <c r="AB6" s="21" t="str">
        <f>+IF(AA6=0,"",IFERROR(AA6*$F6,""))</f>
        <v/>
      </c>
      <c r="AC6" s="1"/>
      <c r="AD6" s="22"/>
      <c r="AE6" s="21"/>
      <c r="AF6" s="23"/>
      <c r="AG6" s="22"/>
      <c r="AH6" s="21"/>
      <c r="AI6" s="1"/>
      <c r="AJ6" s="22"/>
      <c r="AK6" s="21"/>
      <c r="AL6" s="7"/>
      <c r="AM6" s="22"/>
      <c r="AN6" s="21"/>
      <c r="AO6" s="23"/>
      <c r="AP6" s="22"/>
      <c r="AQ6" s="21"/>
      <c r="AR6" s="1"/>
      <c r="AS6" s="22"/>
      <c r="AT6" s="21"/>
      <c r="AU6" s="7"/>
      <c r="AV6" s="22"/>
      <c r="AW6" s="21"/>
      <c r="AX6" s="1"/>
      <c r="AY6" s="22"/>
      <c r="AZ6" s="21"/>
      <c r="BA6" s="7"/>
      <c r="BB6" s="22"/>
      <c r="BC6" s="21"/>
      <c r="BD6" s="1"/>
      <c r="BE6" s="22"/>
      <c r="BF6" s="21"/>
      <c r="BG6" s="7"/>
      <c r="BH6" s="22"/>
      <c r="BI6" s="21"/>
      <c r="BJ6" s="23"/>
      <c r="BK6" s="21"/>
      <c r="BL6" s="21"/>
      <c r="BM6" s="1"/>
      <c r="BN6" s="22"/>
      <c r="BO6" s="21"/>
      <c r="BP6" s="135"/>
      <c r="BQ6" s="22"/>
      <c r="BR6" s="21" t="str">
        <f>+IF(BQ6=0,"",IFERROR(BQ6*$F6,""))</f>
        <v/>
      </c>
    </row>
    <row r="7" spans="1:70" s="13" customFormat="1" ht="15" x14ac:dyDescent="0.2">
      <c r="A7" s="7"/>
      <c r="B7" s="24" t="s">
        <v>31</v>
      </c>
      <c r="C7" s="25" t="s">
        <v>32</v>
      </c>
      <c r="D7" s="26"/>
      <c r="E7" s="17"/>
      <c r="F7" s="27"/>
      <c r="G7" s="19"/>
      <c r="H7" s="1"/>
      <c r="I7" s="20"/>
      <c r="J7" s="21"/>
      <c r="K7" s="1"/>
      <c r="L7" s="22"/>
      <c r="M7" s="21"/>
      <c r="N7" s="1"/>
      <c r="O7" s="22"/>
      <c r="P7" s="21"/>
      <c r="Q7" s="1"/>
      <c r="R7" s="22"/>
      <c r="S7" s="21"/>
      <c r="T7" s="1"/>
      <c r="U7" s="22"/>
      <c r="V7" s="21"/>
      <c r="W7" s="1"/>
      <c r="X7" s="22"/>
      <c r="Y7" s="21"/>
      <c r="Z7" s="1"/>
      <c r="AA7" s="22"/>
      <c r="AB7" s="21"/>
      <c r="AC7" s="1"/>
      <c r="AD7" s="22"/>
      <c r="AE7" s="21"/>
      <c r="AF7" s="23"/>
      <c r="AG7" s="22"/>
      <c r="AH7" s="21"/>
      <c r="AI7" s="1"/>
      <c r="AJ7" s="22"/>
      <c r="AK7" s="21"/>
      <c r="AL7" s="7"/>
      <c r="AM7" s="22"/>
      <c r="AN7" s="21"/>
      <c r="AO7" s="23"/>
      <c r="AP7" s="22"/>
      <c r="AQ7" s="21"/>
      <c r="AR7" s="1"/>
      <c r="AS7" s="22"/>
      <c r="AT7" s="21"/>
      <c r="AU7" s="7"/>
      <c r="AV7" s="22"/>
      <c r="AW7" s="21"/>
      <c r="AX7" s="1"/>
      <c r="AY7" s="22"/>
      <c r="AZ7" s="21"/>
      <c r="BA7" s="7"/>
      <c r="BB7" s="22"/>
      <c r="BC7" s="21"/>
      <c r="BD7" s="1"/>
      <c r="BE7" s="22"/>
      <c r="BF7" s="21"/>
      <c r="BG7" s="7"/>
      <c r="BH7" s="22"/>
      <c r="BI7" s="21"/>
      <c r="BJ7" s="23"/>
      <c r="BK7" s="21"/>
      <c r="BL7" s="21"/>
      <c r="BM7" s="1"/>
      <c r="BN7" s="22"/>
      <c r="BO7" s="21"/>
      <c r="BP7" s="135"/>
      <c r="BQ7" s="22"/>
      <c r="BR7" s="21"/>
    </row>
    <row r="8" spans="1:70" s="111" customFormat="1" ht="50.25" customHeight="1" x14ac:dyDescent="0.2">
      <c r="A8" s="102"/>
      <c r="B8" s="103" t="s">
        <v>33</v>
      </c>
      <c r="C8" s="105" t="s">
        <v>34</v>
      </c>
      <c r="D8" s="106" t="s">
        <v>35</v>
      </c>
      <c r="E8" s="107">
        <f t="shared" ref="E8:E71" si="0">ROUND(IF(SUM(I8+L8+O8+R8+U8+X8+AA8+AD8+AG8+AJ8+AM8+AP8+AS8+AV8+AY8+BB8+BE8+BH8+BN8+BK8+BQ8)=0,0,SUM(I8+L8+O8+R8+U8+X8+AA8+AD8+AG8+AJ8+AM8+AP8+AS8+AV8+AY8+BB8+BE8+BH8+BN8+BK8+BQ8)),0)</f>
        <v>6</v>
      </c>
      <c r="F8" s="28">
        <v>947132</v>
      </c>
      <c r="G8" s="29">
        <f>+IF(E8=0,"",IFERROR(E8*F8,""))</f>
        <v>5682792</v>
      </c>
      <c r="H8" s="108"/>
      <c r="I8" s="109"/>
      <c r="J8" s="30" t="str">
        <f>+IF(I8=0,"",IFERROR(I8*$F8,""))</f>
        <v/>
      </c>
      <c r="K8" s="108"/>
      <c r="L8" s="110"/>
      <c r="M8" s="30" t="str">
        <f t="shared" ref="M8:M13" si="1">+IF(L8=0,"",IFERROR(L8*$F8,""))</f>
        <v/>
      </c>
      <c r="N8" s="108"/>
      <c r="O8" s="110"/>
      <c r="P8" s="30" t="str">
        <f t="shared" ref="P8:P13" si="2">+IF(O8=0,"",IFERROR(O8*$F8,""))</f>
        <v/>
      </c>
      <c r="Q8" s="108"/>
      <c r="R8" s="110"/>
      <c r="S8" s="30" t="str">
        <f t="shared" ref="S8:S13" si="3">+IF(R8=0,"",IFERROR(R8*$F8,""))</f>
        <v/>
      </c>
      <c r="T8" s="108"/>
      <c r="U8" s="110"/>
      <c r="V8" s="30" t="str">
        <f t="shared" ref="V8:V13" si="4">+IF(U8=0,"",IFERROR(U8*$F8,""))</f>
        <v/>
      </c>
      <c r="W8" s="108"/>
      <c r="X8" s="110"/>
      <c r="Y8" s="30" t="str">
        <f t="shared" ref="Y8:Y13" si="5">+IF(X8=0,"",IFERROR(X8*$F8,""))</f>
        <v/>
      </c>
      <c r="Z8" s="108"/>
      <c r="AA8" s="110"/>
      <c r="AB8" s="30" t="str">
        <f t="shared" ref="AB8:AB71" si="6">+IF(AA8=0,"",IFERROR(AA8*$F8,""))</f>
        <v/>
      </c>
      <c r="AC8" s="108"/>
      <c r="AD8" s="103">
        <v>3</v>
      </c>
      <c r="AE8" s="30">
        <f t="shared" ref="AE8:AE14" si="7">+IF(AD8=0,"",IFERROR(AD8*$F8,""))</f>
        <v>2841396</v>
      </c>
      <c r="AF8" s="23"/>
      <c r="AG8" s="110"/>
      <c r="AH8" s="30" t="str">
        <f t="shared" ref="AH8:AH13" si="8">+IF(AG8=0,"",IFERROR(AG8*$F8,""))</f>
        <v/>
      </c>
      <c r="AI8" s="108"/>
      <c r="AJ8" s="110"/>
      <c r="AK8" s="30" t="str">
        <f>+IF(AJ8=0,"",IFERROR(AJ8*$F8,""))</f>
        <v/>
      </c>
      <c r="AL8" s="102"/>
      <c r="AM8" s="110"/>
      <c r="AN8" s="30" t="str">
        <f t="shared" ref="AN8:AN71" si="9">+IF(AM8=0,"",IFERROR(AM8*$F8,""))</f>
        <v/>
      </c>
      <c r="AO8" s="23"/>
      <c r="AP8" s="103">
        <v>3</v>
      </c>
      <c r="AQ8" s="30">
        <f>+IF(AP8=0,"",IFERROR(AP8*$F8,""))</f>
        <v>2841396</v>
      </c>
      <c r="AR8" s="108"/>
      <c r="AS8" s="110"/>
      <c r="AT8" s="30" t="str">
        <f>+IF(AS8=0,"",IFERROR(AS8*$F8,""))</f>
        <v/>
      </c>
      <c r="AU8" s="102"/>
      <c r="AV8" s="110"/>
      <c r="AW8" s="30" t="str">
        <f t="shared" ref="AW8:AW13" si="10">+IF(AV8=0,"",IFERROR(AV8*$F8,""))</f>
        <v/>
      </c>
      <c r="AX8" s="108"/>
      <c r="AY8" s="110"/>
      <c r="AZ8" s="30" t="str">
        <f>+IF(AY8=0,"",IFERROR(AY8*$F8,""))</f>
        <v/>
      </c>
      <c r="BA8" s="102"/>
      <c r="BB8" s="110"/>
      <c r="BC8" s="30" t="str">
        <f t="shared" ref="BC8:BC13" si="11">+IF(BB8=0,"",IFERROR(BB8*$F8,""))</f>
        <v/>
      </c>
      <c r="BD8" s="108"/>
      <c r="BE8" s="110"/>
      <c r="BF8" s="30" t="str">
        <f>+IF(BE8=0,"",IFERROR(BE8*$F8,""))</f>
        <v/>
      </c>
      <c r="BG8" s="102"/>
      <c r="BH8" s="110"/>
      <c r="BI8" s="30" t="str">
        <f t="shared" ref="BI8:BI71" si="12">+IF(BH8=0,"",IFERROR(BH8*$F8,""))</f>
        <v/>
      </c>
      <c r="BJ8" s="23"/>
      <c r="BK8" s="30"/>
      <c r="BL8" s="30" t="str">
        <f>+IF(BK8=0,"",IFERROR(BK8*$F8,""))</f>
        <v/>
      </c>
      <c r="BM8" s="108"/>
      <c r="BN8" s="110"/>
      <c r="BO8" s="30" t="str">
        <f>+IF(BN8=0,"",IFERROR(BN8*$F8,""))</f>
        <v/>
      </c>
      <c r="BP8" s="136"/>
      <c r="BQ8" s="110"/>
      <c r="BR8" s="30" t="str">
        <f t="shared" ref="BR8:BR9" si="13">+IF(BQ8=0,"",IFERROR(BQ8*$F8,""))</f>
        <v/>
      </c>
    </row>
    <row r="9" spans="1:70" s="13" customFormat="1" ht="15" x14ac:dyDescent="0.2">
      <c r="A9" s="7"/>
      <c r="B9" s="24" t="s">
        <v>36</v>
      </c>
      <c r="C9" s="25" t="s">
        <v>37</v>
      </c>
      <c r="D9" s="31"/>
      <c r="E9" s="17"/>
      <c r="F9" s="32"/>
      <c r="G9" s="19"/>
      <c r="H9" s="1"/>
      <c r="I9" s="20"/>
      <c r="J9" s="21" t="str">
        <f t="shared" ref="J9:J13" si="14">+IF(I9=0,"",IFERROR(I9*$F9,""))</f>
        <v/>
      </c>
      <c r="K9" s="1"/>
      <c r="L9" s="22"/>
      <c r="M9" s="21" t="str">
        <f t="shared" si="1"/>
        <v/>
      </c>
      <c r="N9" s="1"/>
      <c r="O9" s="22"/>
      <c r="P9" s="21" t="str">
        <f t="shared" si="2"/>
        <v/>
      </c>
      <c r="Q9" s="1"/>
      <c r="R9" s="22"/>
      <c r="S9" s="21" t="str">
        <f t="shared" si="3"/>
        <v/>
      </c>
      <c r="T9" s="1"/>
      <c r="U9" s="22"/>
      <c r="V9" s="21" t="str">
        <f t="shared" si="4"/>
        <v/>
      </c>
      <c r="W9" s="1"/>
      <c r="X9" s="22"/>
      <c r="Y9" s="21" t="str">
        <f t="shared" si="5"/>
        <v/>
      </c>
      <c r="Z9" s="1"/>
      <c r="AA9" s="22"/>
      <c r="AB9" s="21" t="str">
        <f t="shared" si="6"/>
        <v/>
      </c>
      <c r="AC9" s="1"/>
      <c r="AD9" s="33"/>
      <c r="AE9" s="21" t="str">
        <f t="shared" si="7"/>
        <v/>
      </c>
      <c r="AF9" s="23"/>
      <c r="AG9" s="22"/>
      <c r="AH9" s="21" t="str">
        <f t="shared" si="8"/>
        <v/>
      </c>
      <c r="AI9" s="1"/>
      <c r="AJ9" s="22"/>
      <c r="AK9" s="21" t="str">
        <f t="shared" ref="AK9:AK72" si="15">+IF(AJ9=0,"",IFERROR(AJ9*$F9,""))</f>
        <v/>
      </c>
      <c r="AL9" s="7"/>
      <c r="AM9" s="22"/>
      <c r="AN9" s="21" t="str">
        <f t="shared" si="9"/>
        <v/>
      </c>
      <c r="AO9" s="23"/>
      <c r="AP9" s="22"/>
      <c r="AQ9" s="21" t="str">
        <f t="shared" ref="AQ9:AQ72" si="16">+IF(AP9=0,"",IFERROR(AP9*$F9,""))</f>
        <v/>
      </c>
      <c r="AR9" s="1"/>
      <c r="AS9" s="22"/>
      <c r="AT9" s="21" t="str">
        <f t="shared" ref="AT9:AT72" si="17">+IF(AS9=0,"",IFERROR(AS9*$F9,""))</f>
        <v/>
      </c>
      <c r="AU9" s="7"/>
      <c r="AV9" s="22"/>
      <c r="AW9" s="21" t="str">
        <f t="shared" si="10"/>
        <v/>
      </c>
      <c r="AX9" s="1"/>
      <c r="AY9" s="22"/>
      <c r="AZ9" s="21" t="str">
        <f t="shared" ref="AZ9:AZ72" si="18">+IF(AY9=0,"",IFERROR(AY9*$F9,""))</f>
        <v/>
      </c>
      <c r="BA9" s="7"/>
      <c r="BB9" s="22"/>
      <c r="BC9" s="21" t="str">
        <f t="shared" si="11"/>
        <v/>
      </c>
      <c r="BD9" s="1"/>
      <c r="BE9" s="22"/>
      <c r="BF9" s="21" t="str">
        <f t="shared" ref="BF9:BF72" si="19">+IF(BE9=0,"",IFERROR(BE9*$F9,""))</f>
        <v/>
      </c>
      <c r="BG9" s="7"/>
      <c r="BH9" s="22"/>
      <c r="BI9" s="21" t="str">
        <f t="shared" si="12"/>
        <v/>
      </c>
      <c r="BJ9" s="23"/>
      <c r="BK9" s="21"/>
      <c r="BL9" s="21" t="str">
        <f t="shared" ref="BL9:BL72" si="20">+IF(BK9=0,"",IFERROR(BK9*$F9,""))</f>
        <v/>
      </c>
      <c r="BM9" s="1"/>
      <c r="BN9" s="22"/>
      <c r="BO9" s="21" t="str">
        <f t="shared" ref="BO9:BO72" si="21">+IF(BN9=0,"",IFERROR(BN9*$F9,""))</f>
        <v/>
      </c>
      <c r="BP9" s="135"/>
      <c r="BQ9" s="22"/>
      <c r="BR9" s="21" t="str">
        <f t="shared" si="13"/>
        <v/>
      </c>
    </row>
    <row r="10" spans="1:70" s="111" customFormat="1" ht="90" customHeight="1" x14ac:dyDescent="0.2">
      <c r="A10" s="102"/>
      <c r="B10" s="103" t="s">
        <v>38</v>
      </c>
      <c r="C10" s="105" t="s">
        <v>39</v>
      </c>
      <c r="D10" s="106" t="s">
        <v>40</v>
      </c>
      <c r="E10" s="107">
        <f t="shared" si="0"/>
        <v>69</v>
      </c>
      <c r="F10" s="28">
        <v>63592</v>
      </c>
      <c r="G10" s="29">
        <f t="shared" ref="G10:G17" si="22">+IF(E10=0,"",IFERROR(E10*F10,""))</f>
        <v>4387848</v>
      </c>
      <c r="H10" s="108"/>
      <c r="I10" s="109"/>
      <c r="J10" s="30" t="str">
        <f>+IF(I10=0,"",IFERROR(I10*$F10,""))</f>
        <v/>
      </c>
      <c r="K10" s="108"/>
      <c r="L10" s="110"/>
      <c r="M10" s="30" t="str">
        <f t="shared" si="1"/>
        <v/>
      </c>
      <c r="N10" s="108"/>
      <c r="O10" s="110"/>
      <c r="P10" s="30" t="str">
        <f t="shared" si="2"/>
        <v/>
      </c>
      <c r="Q10" s="108"/>
      <c r="R10" s="110"/>
      <c r="S10" s="30" t="str">
        <f t="shared" si="3"/>
        <v/>
      </c>
      <c r="T10" s="108"/>
      <c r="U10" s="110"/>
      <c r="V10" s="30" t="str">
        <f t="shared" si="4"/>
        <v/>
      </c>
      <c r="W10" s="108"/>
      <c r="X10" s="110"/>
      <c r="Y10" s="30" t="str">
        <f>+IF(X10=0,"",IFERROR(X10*$F10,""))</f>
        <v/>
      </c>
      <c r="Z10" s="108"/>
      <c r="AA10" s="110"/>
      <c r="AB10" s="30" t="str">
        <f t="shared" si="6"/>
        <v/>
      </c>
      <c r="AC10" s="108"/>
      <c r="AD10" s="103">
        <v>4</v>
      </c>
      <c r="AE10" s="30">
        <f t="shared" si="7"/>
        <v>254368</v>
      </c>
      <c r="AF10" s="23"/>
      <c r="AG10" s="103">
        <v>2</v>
      </c>
      <c r="AH10" s="30">
        <f t="shared" si="8"/>
        <v>127184</v>
      </c>
      <c r="AI10" s="108"/>
      <c r="AJ10" s="103">
        <v>2</v>
      </c>
      <c r="AK10" s="30">
        <f t="shared" si="15"/>
        <v>127184</v>
      </c>
      <c r="AL10" s="102"/>
      <c r="AM10" s="103">
        <v>4</v>
      </c>
      <c r="AN10" s="30">
        <f t="shared" si="9"/>
        <v>254368</v>
      </c>
      <c r="AO10" s="23"/>
      <c r="AP10" s="103">
        <v>12</v>
      </c>
      <c r="AQ10" s="30">
        <f t="shared" si="16"/>
        <v>763104</v>
      </c>
      <c r="AR10" s="108"/>
      <c r="AS10" s="103">
        <v>16</v>
      </c>
      <c r="AT10" s="30">
        <f t="shared" si="17"/>
        <v>1017472</v>
      </c>
      <c r="AU10" s="102"/>
      <c r="AV10" s="103">
        <v>20</v>
      </c>
      <c r="AW10" s="30">
        <f t="shared" si="10"/>
        <v>1271840</v>
      </c>
      <c r="AX10" s="108"/>
      <c r="AY10" s="110"/>
      <c r="AZ10" s="30" t="str">
        <f t="shared" si="18"/>
        <v/>
      </c>
      <c r="BA10" s="102"/>
      <c r="BB10" s="110"/>
      <c r="BC10" s="30" t="str">
        <f t="shared" si="11"/>
        <v/>
      </c>
      <c r="BD10" s="108"/>
      <c r="BE10" s="103">
        <v>3</v>
      </c>
      <c r="BF10" s="30">
        <f t="shared" si="19"/>
        <v>190776</v>
      </c>
      <c r="BG10" s="102"/>
      <c r="BH10" s="103">
        <v>2</v>
      </c>
      <c r="BI10" s="30">
        <f t="shared" si="12"/>
        <v>127184</v>
      </c>
      <c r="BJ10" s="23"/>
      <c r="BK10" s="110"/>
      <c r="BL10" s="30" t="str">
        <f t="shared" si="20"/>
        <v/>
      </c>
      <c r="BM10" s="108"/>
      <c r="BN10" s="103">
        <v>2</v>
      </c>
      <c r="BO10" s="30">
        <f>+IF(BN10=0,"",IFERROR(BN10*$F10,""))</f>
        <v>127184</v>
      </c>
      <c r="BP10" s="136"/>
      <c r="BQ10" s="103">
        <v>2</v>
      </c>
      <c r="BR10" s="30">
        <f>+IF(BQ10=0,"",IFERROR(BQ10*$F10,""))</f>
        <v>127184</v>
      </c>
    </row>
    <row r="11" spans="1:70" s="111" customFormat="1" ht="82.5" customHeight="1" x14ac:dyDescent="0.2">
      <c r="A11" s="102"/>
      <c r="B11" s="103" t="s">
        <v>41</v>
      </c>
      <c r="C11" s="105" t="s">
        <v>42</v>
      </c>
      <c r="D11" s="106" t="s">
        <v>43</v>
      </c>
      <c r="E11" s="107">
        <f t="shared" si="0"/>
        <v>400</v>
      </c>
      <c r="F11" s="28">
        <v>4165</v>
      </c>
      <c r="G11" s="29">
        <f t="shared" si="22"/>
        <v>1666000</v>
      </c>
      <c r="H11" s="108"/>
      <c r="I11" s="109"/>
      <c r="J11" s="30" t="str">
        <f t="shared" si="14"/>
        <v/>
      </c>
      <c r="K11" s="108"/>
      <c r="L11" s="110"/>
      <c r="M11" s="30" t="str">
        <f t="shared" si="1"/>
        <v/>
      </c>
      <c r="N11" s="108"/>
      <c r="O11" s="103"/>
      <c r="P11" s="30" t="str">
        <f t="shared" si="2"/>
        <v/>
      </c>
      <c r="Q11" s="108"/>
      <c r="R11" s="103"/>
      <c r="S11" s="30" t="str">
        <f t="shared" si="3"/>
        <v/>
      </c>
      <c r="T11" s="108"/>
      <c r="U11" s="110"/>
      <c r="V11" s="30" t="str">
        <f t="shared" si="4"/>
        <v/>
      </c>
      <c r="W11" s="108"/>
      <c r="X11" s="110"/>
      <c r="Y11" s="30" t="str">
        <f t="shared" si="5"/>
        <v/>
      </c>
      <c r="Z11" s="108"/>
      <c r="AA11" s="110"/>
      <c r="AB11" s="30" t="str">
        <f t="shared" si="6"/>
        <v/>
      </c>
      <c r="AC11" s="108"/>
      <c r="AD11" s="103"/>
      <c r="AE11" s="30" t="str">
        <f t="shared" si="7"/>
        <v/>
      </c>
      <c r="AF11" s="23"/>
      <c r="AG11" s="103"/>
      <c r="AH11" s="30" t="str">
        <f t="shared" si="8"/>
        <v/>
      </c>
      <c r="AI11" s="108"/>
      <c r="AJ11" s="103"/>
      <c r="AK11" s="30" t="str">
        <f t="shared" si="15"/>
        <v/>
      </c>
      <c r="AL11" s="102"/>
      <c r="AM11" s="110"/>
      <c r="AN11" s="30" t="str">
        <f t="shared" si="9"/>
        <v/>
      </c>
      <c r="AO11" s="23"/>
      <c r="AP11" s="103">
        <v>400</v>
      </c>
      <c r="AQ11" s="30">
        <f t="shared" si="16"/>
        <v>1666000</v>
      </c>
      <c r="AR11" s="108"/>
      <c r="AS11" s="110"/>
      <c r="AT11" s="30" t="str">
        <f t="shared" si="17"/>
        <v/>
      </c>
      <c r="AU11" s="102"/>
      <c r="AV11" s="110"/>
      <c r="AW11" s="30" t="str">
        <f t="shared" si="10"/>
        <v/>
      </c>
      <c r="AX11" s="108"/>
      <c r="AY11" s="110"/>
      <c r="AZ11" s="30" t="str">
        <f t="shared" si="18"/>
        <v/>
      </c>
      <c r="BA11" s="102"/>
      <c r="BB11" s="110"/>
      <c r="BC11" s="30" t="str">
        <f t="shared" si="11"/>
        <v/>
      </c>
      <c r="BD11" s="108"/>
      <c r="BE11" s="110"/>
      <c r="BF11" s="30" t="str">
        <f t="shared" si="19"/>
        <v/>
      </c>
      <c r="BG11" s="102"/>
      <c r="BH11" s="110"/>
      <c r="BI11" s="30" t="str">
        <f t="shared" si="12"/>
        <v/>
      </c>
      <c r="BJ11" s="23"/>
      <c r="BK11" s="110"/>
      <c r="BL11" s="30" t="str">
        <f t="shared" si="20"/>
        <v/>
      </c>
      <c r="BM11" s="108"/>
      <c r="BN11" s="110"/>
      <c r="BO11" s="30" t="str">
        <f t="shared" si="21"/>
        <v/>
      </c>
      <c r="BP11" s="136"/>
      <c r="BQ11" s="110"/>
      <c r="BR11" s="30" t="str">
        <f t="shared" ref="BR11:BR13" si="23">+IF(BQ11=0,"",IFERROR(BQ11*$F11,""))</f>
        <v/>
      </c>
    </row>
    <row r="12" spans="1:70" s="111" customFormat="1" ht="95.25" customHeight="1" x14ac:dyDescent="0.2">
      <c r="A12" s="102"/>
      <c r="B12" s="103" t="s">
        <v>44</v>
      </c>
      <c r="C12" s="105" t="s">
        <v>45</v>
      </c>
      <c r="D12" s="106" t="s">
        <v>46</v>
      </c>
      <c r="E12" s="107">
        <f t="shared" si="0"/>
        <v>16</v>
      </c>
      <c r="F12" s="28">
        <v>705049</v>
      </c>
      <c r="G12" s="29">
        <f t="shared" si="22"/>
        <v>11280784</v>
      </c>
      <c r="H12" s="108"/>
      <c r="I12" s="109"/>
      <c r="J12" s="30" t="str">
        <f t="shared" si="14"/>
        <v/>
      </c>
      <c r="K12" s="108"/>
      <c r="L12" s="110"/>
      <c r="M12" s="30" t="str">
        <f t="shared" si="1"/>
        <v/>
      </c>
      <c r="N12" s="108"/>
      <c r="O12" s="103">
        <v>1</v>
      </c>
      <c r="P12" s="30">
        <f>+IF(O12=0,"",IFERROR(O12*$F12,""))</f>
        <v>705049</v>
      </c>
      <c r="Q12" s="108"/>
      <c r="R12" s="103">
        <v>1</v>
      </c>
      <c r="S12" s="30">
        <f>+IF(R12=0,"",IFERROR(R12*$F12,""))</f>
        <v>705049</v>
      </c>
      <c r="T12" s="108"/>
      <c r="U12" s="110"/>
      <c r="V12" s="30" t="str">
        <f t="shared" si="4"/>
        <v/>
      </c>
      <c r="W12" s="108"/>
      <c r="X12" s="110"/>
      <c r="Y12" s="30" t="str">
        <f t="shared" si="5"/>
        <v/>
      </c>
      <c r="Z12" s="108"/>
      <c r="AA12" s="110"/>
      <c r="AB12" s="30" t="str">
        <f t="shared" si="6"/>
        <v/>
      </c>
      <c r="AC12" s="108"/>
      <c r="AD12" s="103"/>
      <c r="AE12" s="30" t="str">
        <f t="shared" si="7"/>
        <v/>
      </c>
      <c r="AF12" s="23"/>
      <c r="AG12" s="103"/>
      <c r="AH12" s="30" t="str">
        <f t="shared" si="8"/>
        <v/>
      </c>
      <c r="AI12" s="108"/>
      <c r="AJ12" s="103">
        <v>6</v>
      </c>
      <c r="AK12" s="30">
        <f t="shared" si="15"/>
        <v>4230294</v>
      </c>
      <c r="AL12" s="102"/>
      <c r="AM12" s="110"/>
      <c r="AN12" s="30" t="str">
        <f t="shared" si="9"/>
        <v/>
      </c>
      <c r="AO12" s="23"/>
      <c r="AP12" s="103">
        <v>2</v>
      </c>
      <c r="AQ12" s="30">
        <f t="shared" si="16"/>
        <v>1410098</v>
      </c>
      <c r="AR12" s="108"/>
      <c r="AS12" s="110"/>
      <c r="AT12" s="30" t="str">
        <f t="shared" si="17"/>
        <v/>
      </c>
      <c r="AU12" s="102"/>
      <c r="AV12" s="110"/>
      <c r="AW12" s="30" t="str">
        <f t="shared" si="10"/>
        <v/>
      </c>
      <c r="AX12" s="108"/>
      <c r="AY12" s="110"/>
      <c r="AZ12" s="30" t="str">
        <f t="shared" si="18"/>
        <v/>
      </c>
      <c r="BA12" s="102"/>
      <c r="BB12" s="110"/>
      <c r="BC12" s="30" t="str">
        <f t="shared" si="11"/>
        <v/>
      </c>
      <c r="BD12" s="108"/>
      <c r="BE12" s="103">
        <v>2</v>
      </c>
      <c r="BF12" s="30">
        <f t="shared" si="19"/>
        <v>1410098</v>
      </c>
      <c r="BG12" s="102"/>
      <c r="BH12" s="103">
        <v>2</v>
      </c>
      <c r="BI12" s="30">
        <f t="shared" si="12"/>
        <v>1410098</v>
      </c>
      <c r="BJ12" s="23"/>
      <c r="BK12" s="110"/>
      <c r="BL12" s="30" t="str">
        <f t="shared" si="20"/>
        <v/>
      </c>
      <c r="BM12" s="108"/>
      <c r="BN12" s="103">
        <v>2</v>
      </c>
      <c r="BO12" s="30">
        <f t="shared" si="21"/>
        <v>1410098</v>
      </c>
      <c r="BP12" s="136"/>
      <c r="BQ12" s="110"/>
      <c r="BR12" s="30" t="str">
        <f t="shared" si="23"/>
        <v/>
      </c>
    </row>
    <row r="13" spans="1:70" s="111" customFormat="1" ht="114.75" customHeight="1" x14ac:dyDescent="0.2">
      <c r="A13" s="102"/>
      <c r="B13" s="103" t="s">
        <v>47</v>
      </c>
      <c r="C13" s="105" t="s">
        <v>48</v>
      </c>
      <c r="D13" s="106" t="s">
        <v>49</v>
      </c>
      <c r="E13" s="107">
        <f t="shared" si="0"/>
        <v>42</v>
      </c>
      <c r="F13" s="28">
        <v>4768</v>
      </c>
      <c r="G13" s="29">
        <f t="shared" si="22"/>
        <v>200256</v>
      </c>
      <c r="H13" s="108"/>
      <c r="I13" s="109"/>
      <c r="J13" s="30" t="str">
        <f t="shared" si="14"/>
        <v/>
      </c>
      <c r="K13" s="108"/>
      <c r="L13" s="110"/>
      <c r="M13" s="30" t="str">
        <f t="shared" si="1"/>
        <v/>
      </c>
      <c r="N13" s="108"/>
      <c r="O13" s="103"/>
      <c r="P13" s="30" t="str">
        <f t="shared" si="2"/>
        <v/>
      </c>
      <c r="Q13" s="108"/>
      <c r="R13" s="103"/>
      <c r="S13" s="30" t="str">
        <f t="shared" si="3"/>
        <v/>
      </c>
      <c r="T13" s="108"/>
      <c r="U13" s="110"/>
      <c r="V13" s="30" t="str">
        <f t="shared" si="4"/>
        <v/>
      </c>
      <c r="W13" s="108"/>
      <c r="X13" s="110"/>
      <c r="Y13" s="30" t="str">
        <f t="shared" si="5"/>
        <v/>
      </c>
      <c r="Z13" s="108"/>
      <c r="AA13" s="110"/>
      <c r="AB13" s="30" t="str">
        <f t="shared" si="6"/>
        <v/>
      </c>
      <c r="AC13" s="108"/>
      <c r="AD13" s="103"/>
      <c r="AE13" s="30" t="str">
        <f t="shared" si="7"/>
        <v/>
      </c>
      <c r="AF13" s="23"/>
      <c r="AG13" s="103"/>
      <c r="AH13" s="30" t="str">
        <f t="shared" si="8"/>
        <v/>
      </c>
      <c r="AI13" s="108"/>
      <c r="AJ13" s="103">
        <v>42</v>
      </c>
      <c r="AK13" s="30">
        <f t="shared" si="15"/>
        <v>200256</v>
      </c>
      <c r="AL13" s="102"/>
      <c r="AM13" s="110"/>
      <c r="AN13" s="30" t="str">
        <f t="shared" si="9"/>
        <v/>
      </c>
      <c r="AO13" s="23"/>
      <c r="AP13" s="110"/>
      <c r="AQ13" s="30" t="str">
        <f t="shared" si="16"/>
        <v/>
      </c>
      <c r="AR13" s="108"/>
      <c r="AS13" s="110"/>
      <c r="AT13" s="30" t="str">
        <f t="shared" si="17"/>
        <v/>
      </c>
      <c r="AU13" s="102"/>
      <c r="AV13" s="110"/>
      <c r="AW13" s="30" t="str">
        <f t="shared" si="10"/>
        <v/>
      </c>
      <c r="AX13" s="108"/>
      <c r="AY13" s="110"/>
      <c r="AZ13" s="30" t="str">
        <f t="shared" si="18"/>
        <v/>
      </c>
      <c r="BA13" s="102"/>
      <c r="BB13" s="110"/>
      <c r="BC13" s="30" t="str">
        <f t="shared" si="11"/>
        <v/>
      </c>
      <c r="BD13" s="108"/>
      <c r="BE13" s="110"/>
      <c r="BF13" s="30" t="str">
        <f t="shared" si="19"/>
        <v/>
      </c>
      <c r="BG13" s="102"/>
      <c r="BH13" s="110"/>
      <c r="BI13" s="30" t="str">
        <f t="shared" si="12"/>
        <v/>
      </c>
      <c r="BJ13" s="23"/>
      <c r="BK13" s="110"/>
      <c r="BL13" s="30" t="str">
        <f t="shared" si="20"/>
        <v/>
      </c>
      <c r="BM13" s="108"/>
      <c r="BN13" s="103"/>
      <c r="BO13" s="30" t="str">
        <f t="shared" si="21"/>
        <v/>
      </c>
      <c r="BP13" s="136"/>
      <c r="BQ13" s="110"/>
      <c r="BR13" s="30" t="str">
        <f t="shared" si="23"/>
        <v/>
      </c>
    </row>
    <row r="14" spans="1:70" s="111" customFormat="1" ht="71.25" x14ac:dyDescent="0.2">
      <c r="A14" s="102"/>
      <c r="B14" s="103" t="s">
        <v>50</v>
      </c>
      <c r="C14" s="105" t="s">
        <v>51</v>
      </c>
      <c r="D14" s="106" t="s">
        <v>43</v>
      </c>
      <c r="E14" s="107">
        <f t="shared" si="0"/>
        <v>430</v>
      </c>
      <c r="F14" s="28">
        <v>4477</v>
      </c>
      <c r="G14" s="29">
        <f t="shared" si="22"/>
        <v>1925110</v>
      </c>
      <c r="H14" s="108"/>
      <c r="I14" s="109"/>
      <c r="J14" s="30" t="str">
        <f>+IF(I14=0,"",IFERROR(I14*$F14,""))</f>
        <v/>
      </c>
      <c r="K14" s="108"/>
      <c r="L14" s="110"/>
      <c r="M14" s="30"/>
      <c r="N14" s="108"/>
      <c r="O14" s="103"/>
      <c r="P14" s="30"/>
      <c r="Q14" s="108"/>
      <c r="R14" s="103"/>
      <c r="S14" s="30"/>
      <c r="T14" s="108"/>
      <c r="U14" s="110"/>
      <c r="V14" s="30"/>
      <c r="W14" s="108"/>
      <c r="X14" s="110"/>
      <c r="Y14" s="30"/>
      <c r="Z14" s="108"/>
      <c r="AA14" s="110"/>
      <c r="AB14" s="30" t="str">
        <f t="shared" si="6"/>
        <v/>
      </c>
      <c r="AC14" s="108"/>
      <c r="AD14" s="103">
        <v>145</v>
      </c>
      <c r="AE14" s="30">
        <f t="shared" si="7"/>
        <v>649165</v>
      </c>
      <c r="AF14" s="23"/>
      <c r="AG14" s="103"/>
      <c r="AH14" s="30"/>
      <c r="AI14" s="108"/>
      <c r="AJ14" s="103"/>
      <c r="AK14" s="30" t="str">
        <f t="shared" si="15"/>
        <v/>
      </c>
      <c r="AL14" s="102"/>
      <c r="AM14" s="110"/>
      <c r="AN14" s="30" t="str">
        <f t="shared" si="9"/>
        <v/>
      </c>
      <c r="AO14" s="23"/>
      <c r="AP14" s="110"/>
      <c r="AQ14" s="30" t="str">
        <f t="shared" si="16"/>
        <v/>
      </c>
      <c r="AR14" s="108"/>
      <c r="AS14" s="110"/>
      <c r="AT14" s="30" t="str">
        <f t="shared" si="17"/>
        <v/>
      </c>
      <c r="AU14" s="102"/>
      <c r="AV14" s="110"/>
      <c r="AW14" s="30"/>
      <c r="AX14" s="108"/>
      <c r="AY14" s="110"/>
      <c r="AZ14" s="30" t="str">
        <f t="shared" si="18"/>
        <v/>
      </c>
      <c r="BA14" s="102"/>
      <c r="BB14" s="110"/>
      <c r="BC14" s="30"/>
      <c r="BD14" s="108"/>
      <c r="BE14" s="110"/>
      <c r="BF14" s="30" t="str">
        <f t="shared" si="19"/>
        <v/>
      </c>
      <c r="BG14" s="102"/>
      <c r="BH14" s="103">
        <v>135</v>
      </c>
      <c r="BI14" s="30">
        <f t="shared" si="12"/>
        <v>604395</v>
      </c>
      <c r="BJ14" s="23"/>
      <c r="BK14" s="110"/>
      <c r="BL14" s="30" t="str">
        <f t="shared" si="20"/>
        <v/>
      </c>
      <c r="BM14" s="108"/>
      <c r="BN14" s="103">
        <v>150</v>
      </c>
      <c r="BO14" s="30">
        <f t="shared" si="21"/>
        <v>671550</v>
      </c>
      <c r="BP14" s="136"/>
      <c r="BQ14" s="110"/>
      <c r="BR14" s="30"/>
    </row>
    <row r="15" spans="1:70" s="13" customFormat="1" ht="15" x14ac:dyDescent="0.2">
      <c r="A15" s="7"/>
      <c r="B15" s="24" t="s">
        <v>52</v>
      </c>
      <c r="C15" s="25" t="s">
        <v>53</v>
      </c>
      <c r="D15" s="34"/>
      <c r="E15" s="17"/>
      <c r="F15" s="35"/>
      <c r="G15" s="36"/>
      <c r="H15" s="1"/>
      <c r="I15" s="20"/>
      <c r="J15" s="21" t="str">
        <f>+IF(I15=0,"",IFERROR(I15*$F15,""))</f>
        <v/>
      </c>
      <c r="K15" s="1"/>
      <c r="L15" s="22"/>
      <c r="M15" s="21" t="str">
        <f>+IF(L15=0,"",IFERROR(L15*$F15,""))</f>
        <v/>
      </c>
      <c r="N15" s="1"/>
      <c r="O15" s="22"/>
      <c r="P15" s="21" t="str">
        <f>+IF(O15=0,"",IFERROR(O15*$F15,""))</f>
        <v/>
      </c>
      <c r="Q15" s="1"/>
      <c r="R15" s="22"/>
      <c r="S15" s="21" t="str">
        <f>+IF(R15=0,"",IFERROR(R15*$F15,""))</f>
        <v/>
      </c>
      <c r="T15" s="1"/>
      <c r="U15" s="22"/>
      <c r="V15" s="21" t="str">
        <f>+IF(U15=0,"",IFERROR(U15*$F15,""))</f>
        <v/>
      </c>
      <c r="W15" s="1"/>
      <c r="X15" s="22"/>
      <c r="Y15" s="21" t="str">
        <f>+IF(X15=0,"",IFERROR(X15*$F15,""))</f>
        <v/>
      </c>
      <c r="Z15" s="1"/>
      <c r="AA15" s="22"/>
      <c r="AB15" s="21" t="str">
        <f t="shared" si="6"/>
        <v/>
      </c>
      <c r="AC15" s="1"/>
      <c r="AD15" s="22"/>
      <c r="AE15" s="21" t="str">
        <f>+IF(AD15=0,"",IFERROR(AD15*$F15,""))</f>
        <v/>
      </c>
      <c r="AF15" s="23"/>
      <c r="AG15" s="22"/>
      <c r="AH15" s="21" t="str">
        <f>+IF(AG15=0,"",IFERROR(AG15*$F15,""))</f>
        <v/>
      </c>
      <c r="AI15" s="1"/>
      <c r="AJ15" s="22"/>
      <c r="AK15" s="21" t="str">
        <f t="shared" si="15"/>
        <v/>
      </c>
      <c r="AL15" s="7"/>
      <c r="AM15" s="22"/>
      <c r="AN15" s="21" t="str">
        <f t="shared" si="9"/>
        <v/>
      </c>
      <c r="AO15" s="23"/>
      <c r="AP15" s="22"/>
      <c r="AQ15" s="21" t="str">
        <f t="shared" si="16"/>
        <v/>
      </c>
      <c r="AR15" s="1"/>
      <c r="AS15" s="22"/>
      <c r="AT15" s="21" t="str">
        <f t="shared" si="17"/>
        <v/>
      </c>
      <c r="AU15" s="7"/>
      <c r="AV15" s="22"/>
      <c r="AW15" s="21" t="str">
        <f>+IF(AV15=0,"",IFERROR(AV15*$F15,""))</f>
        <v/>
      </c>
      <c r="AX15" s="1"/>
      <c r="AY15" s="22"/>
      <c r="AZ15" s="21" t="str">
        <f t="shared" si="18"/>
        <v/>
      </c>
      <c r="BA15" s="7"/>
      <c r="BB15" s="22"/>
      <c r="BC15" s="21" t="str">
        <f>+IF(BB15=0,"",IFERROR(BB15*$F15,""))</f>
        <v/>
      </c>
      <c r="BD15" s="1"/>
      <c r="BE15" s="22"/>
      <c r="BF15" s="21" t="str">
        <f t="shared" si="19"/>
        <v/>
      </c>
      <c r="BG15" s="7"/>
      <c r="BH15" s="22"/>
      <c r="BI15" s="21" t="str">
        <f t="shared" si="12"/>
        <v/>
      </c>
      <c r="BJ15" s="23"/>
      <c r="BK15" s="21"/>
      <c r="BL15" s="21" t="str">
        <f t="shared" si="20"/>
        <v/>
      </c>
      <c r="BM15" s="1"/>
      <c r="BN15" s="33"/>
      <c r="BO15" s="21" t="str">
        <f t="shared" si="21"/>
        <v/>
      </c>
      <c r="BP15" s="135"/>
      <c r="BQ15" s="22"/>
      <c r="BR15" s="21" t="str">
        <f>+IF(BQ15=0,"",IFERROR(BQ15*$F15,""))</f>
        <v/>
      </c>
    </row>
    <row r="16" spans="1:70" s="111" customFormat="1" ht="148.5" customHeight="1" x14ac:dyDescent="0.2">
      <c r="A16" s="102"/>
      <c r="B16" s="103" t="s">
        <v>54</v>
      </c>
      <c r="C16" s="105" t="s">
        <v>55</v>
      </c>
      <c r="D16" s="106" t="s">
        <v>43</v>
      </c>
      <c r="E16" s="107">
        <f t="shared" si="0"/>
        <v>3657</v>
      </c>
      <c r="F16" s="28">
        <v>40584</v>
      </c>
      <c r="G16" s="29">
        <f t="shared" si="22"/>
        <v>148415688</v>
      </c>
      <c r="H16" s="108"/>
      <c r="I16" s="103">
        <v>60</v>
      </c>
      <c r="J16" s="30">
        <f>+IF(I16=0,"",IFERROR(I16*$F16,""))</f>
        <v>2435040</v>
      </c>
      <c r="K16" s="108"/>
      <c r="L16" s="103">
        <v>52</v>
      </c>
      <c r="M16" s="30">
        <f>+IF(L16=0,"",IFERROR(L16*$F16,""))</f>
        <v>2110368</v>
      </c>
      <c r="N16" s="108"/>
      <c r="O16" s="103">
        <v>135</v>
      </c>
      <c r="P16" s="30">
        <f>+IF(O16=0,"",IFERROR(O16*$F16,""))</f>
        <v>5478840</v>
      </c>
      <c r="Q16" s="108"/>
      <c r="R16" s="103">
        <v>91</v>
      </c>
      <c r="S16" s="30">
        <f>+IF(R16=0,"",IFERROR(R16*$F16,""))</f>
        <v>3693144</v>
      </c>
      <c r="T16" s="108"/>
      <c r="U16" s="103">
        <v>173</v>
      </c>
      <c r="V16" s="30">
        <f>+IF(U16=0,"",IFERROR(U16*$F16,""))</f>
        <v>7021032</v>
      </c>
      <c r="W16" s="108"/>
      <c r="X16" s="103">
        <v>90</v>
      </c>
      <c r="Y16" s="30">
        <f>+IF(X16=0,"",IFERROR(X16*$F16,""))</f>
        <v>3652560</v>
      </c>
      <c r="Z16" s="108"/>
      <c r="AA16" s="103">
        <v>60</v>
      </c>
      <c r="AB16" s="30">
        <f t="shared" si="6"/>
        <v>2435040</v>
      </c>
      <c r="AC16" s="108"/>
      <c r="AD16" s="103">
        <v>250</v>
      </c>
      <c r="AE16" s="30">
        <f>+IF(AD16=0,"",IFERROR(AD16*$F16,""))</f>
        <v>10146000</v>
      </c>
      <c r="AF16" s="23"/>
      <c r="AG16" s="103">
        <v>110</v>
      </c>
      <c r="AH16" s="30">
        <f>+IF(AG16=0,"",IFERROR(AG16*$F16,""))</f>
        <v>4464240</v>
      </c>
      <c r="AI16" s="108"/>
      <c r="AJ16" s="103">
        <v>127</v>
      </c>
      <c r="AK16" s="30">
        <f t="shared" si="15"/>
        <v>5154168</v>
      </c>
      <c r="AL16" s="102"/>
      <c r="AM16" s="103">
        <v>142</v>
      </c>
      <c r="AN16" s="30">
        <f t="shared" si="9"/>
        <v>5762928</v>
      </c>
      <c r="AO16" s="23"/>
      <c r="AP16" s="103">
        <v>1050</v>
      </c>
      <c r="AQ16" s="30">
        <f t="shared" si="16"/>
        <v>42613200</v>
      </c>
      <c r="AR16" s="108"/>
      <c r="AS16" s="103">
        <v>190</v>
      </c>
      <c r="AT16" s="30">
        <f t="shared" si="17"/>
        <v>7710960</v>
      </c>
      <c r="AU16" s="102"/>
      <c r="AV16" s="103">
        <v>250</v>
      </c>
      <c r="AW16" s="30">
        <f>+IF(AV16=0,"",IFERROR(AV16*$F16,""))</f>
        <v>10146000</v>
      </c>
      <c r="AX16" s="108"/>
      <c r="AY16" s="110">
        <v>80</v>
      </c>
      <c r="AZ16" s="30">
        <f t="shared" si="18"/>
        <v>3246720</v>
      </c>
      <c r="BA16" s="102"/>
      <c r="BB16" s="103">
        <v>68</v>
      </c>
      <c r="BC16" s="30">
        <f>+IF(BB16=0,"",IFERROR(BB16*$F16,""))</f>
        <v>2759712</v>
      </c>
      <c r="BD16" s="108"/>
      <c r="BE16" s="103">
        <v>134</v>
      </c>
      <c r="BF16" s="30">
        <f t="shared" si="19"/>
        <v>5438256</v>
      </c>
      <c r="BG16" s="102"/>
      <c r="BH16" s="103">
        <v>205</v>
      </c>
      <c r="BI16" s="30">
        <f t="shared" si="12"/>
        <v>8319720</v>
      </c>
      <c r="BJ16" s="23"/>
      <c r="BK16" s="103">
        <v>80</v>
      </c>
      <c r="BL16" s="30">
        <f t="shared" si="20"/>
        <v>3246720</v>
      </c>
      <c r="BM16" s="108"/>
      <c r="BN16" s="103">
        <v>200</v>
      </c>
      <c r="BO16" s="30">
        <f t="shared" si="21"/>
        <v>8116800</v>
      </c>
      <c r="BP16" s="136"/>
      <c r="BQ16" s="103">
        <v>110</v>
      </c>
      <c r="BR16" s="30">
        <f>+IF(BQ16=0,"",IFERROR(BQ16*$F16,""))</f>
        <v>4464240</v>
      </c>
    </row>
    <row r="17" spans="1:3357" s="111" customFormat="1" ht="52.5" customHeight="1" x14ac:dyDescent="0.2">
      <c r="A17" s="102"/>
      <c r="B17" s="103" t="s">
        <v>56</v>
      </c>
      <c r="C17" s="112" t="s">
        <v>57</v>
      </c>
      <c r="D17" s="113" t="s">
        <v>58</v>
      </c>
      <c r="E17" s="107">
        <f t="shared" si="0"/>
        <v>14</v>
      </c>
      <c r="F17" s="37">
        <v>4513597</v>
      </c>
      <c r="G17" s="29">
        <f t="shared" si="22"/>
        <v>63190358</v>
      </c>
      <c r="H17" s="108"/>
      <c r="I17" s="109"/>
      <c r="J17" s="30" t="str">
        <f>+IF(I17=0,"",IFERROR(I17*$F17,""))</f>
        <v/>
      </c>
      <c r="K17" s="108"/>
      <c r="L17" s="103"/>
      <c r="M17" s="30" t="str">
        <f>+IF(L17=0,"",IFERROR(L17*$F17,""))</f>
        <v/>
      </c>
      <c r="N17" s="108"/>
      <c r="O17" s="103"/>
      <c r="P17" s="30" t="str">
        <f>+IF(O17=0,"",IFERROR(O17*$F17,""))</f>
        <v/>
      </c>
      <c r="Q17" s="108"/>
      <c r="R17" s="103"/>
      <c r="S17" s="30" t="str">
        <f>+IF(R17=0,"",IFERROR(R17*$F17,""))</f>
        <v/>
      </c>
      <c r="T17" s="108"/>
      <c r="U17" s="103">
        <v>1</v>
      </c>
      <c r="V17" s="30">
        <f>+IF(U17=0,"",IFERROR(U17*$F17,""))</f>
        <v>4513597</v>
      </c>
      <c r="W17" s="108"/>
      <c r="X17" s="103">
        <v>1</v>
      </c>
      <c r="Y17" s="30">
        <f>+IF(X17=0,"",IFERROR(X17*$F17,""))</f>
        <v>4513597</v>
      </c>
      <c r="Z17" s="108"/>
      <c r="AA17" s="103">
        <v>1</v>
      </c>
      <c r="AB17" s="30">
        <f t="shared" si="6"/>
        <v>4513597</v>
      </c>
      <c r="AC17" s="108"/>
      <c r="AD17" s="103">
        <v>1</v>
      </c>
      <c r="AE17" s="30">
        <f>+IF(AD17=0,"",IFERROR(AD17*$F17,""))</f>
        <v>4513597</v>
      </c>
      <c r="AF17" s="23"/>
      <c r="AG17" s="103">
        <v>1</v>
      </c>
      <c r="AH17" s="30">
        <f>+IF(AG17=0,"",IFERROR(AG17*$F17,""))</f>
        <v>4513597</v>
      </c>
      <c r="AI17" s="108"/>
      <c r="AJ17" s="103">
        <v>1</v>
      </c>
      <c r="AK17" s="30">
        <f t="shared" si="15"/>
        <v>4513597</v>
      </c>
      <c r="AL17" s="102"/>
      <c r="AM17" s="103">
        <v>1</v>
      </c>
      <c r="AN17" s="30">
        <f t="shared" si="9"/>
        <v>4513597</v>
      </c>
      <c r="AO17" s="23"/>
      <c r="AP17" s="103">
        <v>1</v>
      </c>
      <c r="AQ17" s="30">
        <f t="shared" si="16"/>
        <v>4513597</v>
      </c>
      <c r="AR17" s="108"/>
      <c r="AS17" s="103">
        <v>1</v>
      </c>
      <c r="AT17" s="30">
        <f t="shared" si="17"/>
        <v>4513597</v>
      </c>
      <c r="AU17" s="102"/>
      <c r="AV17" s="103">
        <v>1</v>
      </c>
      <c r="AW17" s="30">
        <f>+IF(AV17=0,"",IFERROR(AV17*$F17,""))</f>
        <v>4513597</v>
      </c>
      <c r="AX17" s="108"/>
      <c r="AY17" s="110"/>
      <c r="AZ17" s="30" t="str">
        <f t="shared" si="18"/>
        <v/>
      </c>
      <c r="BA17" s="102"/>
      <c r="BB17" s="110"/>
      <c r="BC17" s="30" t="str">
        <f>+IF(BB17=0,"",IFERROR(BB17*$F17,""))</f>
        <v/>
      </c>
      <c r="BD17" s="108"/>
      <c r="BE17" s="103">
        <v>1</v>
      </c>
      <c r="BF17" s="30">
        <f t="shared" si="19"/>
        <v>4513597</v>
      </c>
      <c r="BG17" s="102"/>
      <c r="BH17" s="103">
        <v>1</v>
      </c>
      <c r="BI17" s="30">
        <f t="shared" si="12"/>
        <v>4513597</v>
      </c>
      <c r="BJ17" s="23"/>
      <c r="BK17" s="110"/>
      <c r="BL17" s="30" t="str">
        <f t="shared" si="20"/>
        <v/>
      </c>
      <c r="BM17" s="108"/>
      <c r="BN17" s="103">
        <v>1</v>
      </c>
      <c r="BO17" s="30">
        <f t="shared" si="21"/>
        <v>4513597</v>
      </c>
      <c r="BP17" s="136"/>
      <c r="BQ17" s="103">
        <v>1</v>
      </c>
      <c r="BR17" s="30">
        <f>+IF(BQ17=0,"",IFERROR(BQ17*$F17,""))</f>
        <v>4513597</v>
      </c>
    </row>
    <row r="18" spans="1:3357" s="111" customFormat="1" ht="72" customHeight="1" x14ac:dyDescent="0.2">
      <c r="A18" s="102"/>
      <c r="B18" s="103" t="s">
        <v>59</v>
      </c>
      <c r="C18" s="112" t="s">
        <v>60</v>
      </c>
      <c r="D18" s="114" t="s">
        <v>61</v>
      </c>
      <c r="E18" s="107">
        <f t="shared" si="0"/>
        <v>20</v>
      </c>
      <c r="F18" s="28">
        <v>1971290</v>
      </c>
      <c r="G18" s="29">
        <f>+IF(E18=0,"",IFERROR(E18*F18,""))</f>
        <v>39425800</v>
      </c>
      <c r="H18" s="108"/>
      <c r="I18" s="103">
        <v>1</v>
      </c>
      <c r="J18" s="30">
        <f>+IF(I18=0,"",IFERROR(I18*$F18,""))</f>
        <v>1971290</v>
      </c>
      <c r="K18" s="108"/>
      <c r="L18" s="103">
        <v>1</v>
      </c>
      <c r="M18" s="30">
        <f>+IF(L18=0,"",IFERROR(L18*$F18,""))</f>
        <v>1971290</v>
      </c>
      <c r="N18" s="108"/>
      <c r="O18" s="103">
        <v>1</v>
      </c>
      <c r="P18" s="30">
        <f>+IF(O18=0,"",IFERROR(O18*$F18,""))</f>
        <v>1971290</v>
      </c>
      <c r="Q18" s="108"/>
      <c r="R18" s="103">
        <v>1</v>
      </c>
      <c r="S18" s="30">
        <f>+IF(R18=0,"",IFERROR(R18*$F18,""))</f>
        <v>1971290</v>
      </c>
      <c r="T18" s="108"/>
      <c r="U18" s="103">
        <v>1</v>
      </c>
      <c r="V18" s="30">
        <f>+IF(U18=0,"",IFERROR(U18*$F18,""))</f>
        <v>1971290</v>
      </c>
      <c r="W18" s="108"/>
      <c r="X18" s="103">
        <v>1</v>
      </c>
      <c r="Y18" s="30">
        <f>+IF(X18=0,"",IFERROR(X18*$F18,""))</f>
        <v>1971290</v>
      </c>
      <c r="Z18" s="108"/>
      <c r="AA18" s="103"/>
      <c r="AB18" s="30" t="str">
        <f t="shared" si="6"/>
        <v/>
      </c>
      <c r="AC18" s="108"/>
      <c r="AD18" s="103">
        <v>1</v>
      </c>
      <c r="AE18" s="30">
        <f>+IF(AD18=0,"",IFERROR(AD18*$F18,""))</f>
        <v>1971290</v>
      </c>
      <c r="AF18" s="23"/>
      <c r="AG18" s="103">
        <v>1</v>
      </c>
      <c r="AH18" s="30">
        <f>+IF(AG18=0,"",IFERROR(AG18*$F18,""))</f>
        <v>1971290</v>
      </c>
      <c r="AI18" s="108"/>
      <c r="AJ18" s="103">
        <v>1</v>
      </c>
      <c r="AK18" s="30">
        <f t="shared" si="15"/>
        <v>1971290</v>
      </c>
      <c r="AL18" s="102"/>
      <c r="AM18" s="103">
        <v>1</v>
      </c>
      <c r="AN18" s="30">
        <f t="shared" si="9"/>
        <v>1971290</v>
      </c>
      <c r="AO18" s="23"/>
      <c r="AP18" s="103">
        <v>1</v>
      </c>
      <c r="AQ18" s="30">
        <f t="shared" si="16"/>
        <v>1971290</v>
      </c>
      <c r="AR18" s="108"/>
      <c r="AS18" s="103">
        <v>1</v>
      </c>
      <c r="AT18" s="30">
        <f t="shared" si="17"/>
        <v>1971290</v>
      </c>
      <c r="AU18" s="102"/>
      <c r="AV18" s="103">
        <v>1</v>
      </c>
      <c r="AW18" s="30">
        <f>+IF(AV18=0,"",IFERROR(AV18*$F18,""))</f>
        <v>1971290</v>
      </c>
      <c r="AX18" s="108"/>
      <c r="AY18" s="103">
        <v>1</v>
      </c>
      <c r="AZ18" s="30">
        <f t="shared" si="18"/>
        <v>1971290</v>
      </c>
      <c r="BA18" s="102"/>
      <c r="BB18" s="103">
        <v>1</v>
      </c>
      <c r="BC18" s="30">
        <f>+IF(BB18=0,"",IFERROR(BB18*$F18,""))</f>
        <v>1971290</v>
      </c>
      <c r="BD18" s="108"/>
      <c r="BE18" s="103">
        <v>1</v>
      </c>
      <c r="BF18" s="30">
        <f>+IF(BE18=0,"",IFERROR(BE18*$F18,""))</f>
        <v>1971290</v>
      </c>
      <c r="BG18" s="102"/>
      <c r="BH18" s="103">
        <v>1</v>
      </c>
      <c r="BI18" s="30">
        <f>+IF(BH18=0,"",IFERROR(BH18*$F18,""))</f>
        <v>1971290</v>
      </c>
      <c r="BJ18" s="23"/>
      <c r="BK18" s="103">
        <v>1</v>
      </c>
      <c r="BL18" s="30">
        <f t="shared" si="20"/>
        <v>1971290</v>
      </c>
      <c r="BM18" s="108"/>
      <c r="BN18" s="103">
        <v>1</v>
      </c>
      <c r="BO18" s="30">
        <f t="shared" si="21"/>
        <v>1971290</v>
      </c>
      <c r="BP18" s="136"/>
      <c r="BQ18" s="103">
        <v>1</v>
      </c>
      <c r="BR18" s="30">
        <f>+IF(BQ18=0,"",IFERROR(BQ18*$F18,""))</f>
        <v>1971290</v>
      </c>
    </row>
    <row r="19" spans="1:3357" s="40" customFormat="1" ht="15" x14ac:dyDescent="0.2">
      <c r="A19" s="7"/>
      <c r="B19" s="14">
        <v>2</v>
      </c>
      <c r="C19" s="38" t="s">
        <v>62</v>
      </c>
      <c r="D19" s="16"/>
      <c r="E19" s="17"/>
      <c r="F19" s="39"/>
      <c r="G19" s="19" t="str">
        <f>+IF(E19=0,"",IFERROR(E19*F19,""))</f>
        <v/>
      </c>
      <c r="H19" s="1"/>
      <c r="I19" s="20"/>
      <c r="J19" s="21" t="str">
        <f t="shared" ref="J19:J23" si="24">+IF(I19=0,"",IFERROR(I19*$F19,""))</f>
        <v/>
      </c>
      <c r="K19" s="1"/>
      <c r="L19" s="22"/>
      <c r="M19" s="21" t="str">
        <f t="shared" ref="M19:M23" si="25">+IF(L19=0,"",IFERROR(L19*$F19,""))</f>
        <v/>
      </c>
      <c r="N19" s="1"/>
      <c r="O19" s="22"/>
      <c r="P19" s="21" t="str">
        <f t="shared" ref="P19:P23" si="26">+IF(O19=0,"",IFERROR(O19*$F19,""))</f>
        <v/>
      </c>
      <c r="Q19" s="1"/>
      <c r="R19" s="22"/>
      <c r="S19" s="21" t="str">
        <f t="shared" ref="S19:S23" si="27">+IF(R19=0,"",IFERROR(R19*$F19,""))</f>
        <v/>
      </c>
      <c r="T19" s="1"/>
      <c r="U19" s="22"/>
      <c r="V19" s="21" t="str">
        <f t="shared" ref="V19:V26" si="28">+IF(U19=0,"",IFERROR(U19*$F19,""))</f>
        <v/>
      </c>
      <c r="W19" s="1"/>
      <c r="X19" s="22"/>
      <c r="Y19" s="21" t="str">
        <f t="shared" ref="Y19:Y23" si="29">+IF(X19=0,"",IFERROR(X19*$F19,""))</f>
        <v/>
      </c>
      <c r="Z19" s="1"/>
      <c r="AA19" s="22"/>
      <c r="AB19" s="21" t="str">
        <f t="shared" si="6"/>
        <v/>
      </c>
      <c r="AC19" s="1"/>
      <c r="AD19" s="22"/>
      <c r="AE19" s="21" t="str">
        <f t="shared" ref="AE19:AE25" si="30">+IF(AD19=0,"",IFERROR(AD19*$F19,""))</f>
        <v/>
      </c>
      <c r="AF19" s="23"/>
      <c r="AG19" s="22"/>
      <c r="AH19" s="21" t="str">
        <f t="shared" ref="AH19:AH23" si="31">+IF(AG19=0,"",IFERROR(AG19*$F19,""))</f>
        <v/>
      </c>
      <c r="AI19" s="1"/>
      <c r="AJ19" s="22"/>
      <c r="AK19" s="21" t="str">
        <f t="shared" si="15"/>
        <v/>
      </c>
      <c r="AL19" s="7"/>
      <c r="AM19" s="22"/>
      <c r="AN19" s="21" t="str">
        <f t="shared" si="9"/>
        <v/>
      </c>
      <c r="AO19" s="23"/>
      <c r="AP19" s="22"/>
      <c r="AQ19" s="21" t="str">
        <f t="shared" si="16"/>
        <v/>
      </c>
      <c r="AR19" s="1"/>
      <c r="AS19" s="22"/>
      <c r="AT19" s="21" t="str">
        <f t="shared" si="17"/>
        <v/>
      </c>
      <c r="AU19" s="7"/>
      <c r="AV19" s="22"/>
      <c r="AW19" s="21" t="str">
        <f t="shared" ref="AW19:AW23" si="32">+IF(AV19=0,"",IFERROR(AV19*$F19,""))</f>
        <v/>
      </c>
      <c r="AX19" s="1"/>
      <c r="AY19" s="22"/>
      <c r="AZ19" s="21" t="str">
        <f t="shared" si="18"/>
        <v/>
      </c>
      <c r="BA19" s="7"/>
      <c r="BB19" s="22"/>
      <c r="BC19" s="21" t="str">
        <f t="shared" ref="BC19:BC32" si="33">+IF(BB19=0,"",IFERROR(BB19*$F19,""))</f>
        <v/>
      </c>
      <c r="BD19" s="1"/>
      <c r="BE19" s="22"/>
      <c r="BF19" s="21" t="str">
        <f t="shared" si="19"/>
        <v/>
      </c>
      <c r="BG19" s="7"/>
      <c r="BH19" s="22"/>
      <c r="BI19" s="21" t="str">
        <f t="shared" si="12"/>
        <v/>
      </c>
      <c r="BJ19" s="23"/>
      <c r="BK19" s="21"/>
      <c r="BL19" s="21" t="str">
        <f t="shared" si="20"/>
        <v/>
      </c>
      <c r="BM19" s="1"/>
      <c r="BN19" s="22"/>
      <c r="BO19" s="21" t="str">
        <f t="shared" si="21"/>
        <v/>
      </c>
      <c r="BP19" s="135"/>
      <c r="BQ19" s="22"/>
      <c r="BR19" s="21" t="str">
        <f t="shared" ref="BR19:BR49" si="34">+IF(BQ19=0,"",IFERROR(BQ19*$F19,""))</f>
        <v/>
      </c>
      <c r="BS19" s="13"/>
      <c r="BT19" s="13"/>
      <c r="BU19" s="13"/>
      <c r="BV19" s="13"/>
      <c r="BW19" s="13"/>
      <c r="BX19" s="13"/>
      <c r="BY19" s="13"/>
      <c r="BZ19" s="13"/>
      <c r="CA19" s="13"/>
      <c r="CB19" s="13"/>
      <c r="CC19" s="13"/>
      <c r="CD19" s="13"/>
      <c r="CE19" s="13"/>
      <c r="CF19" s="13"/>
      <c r="CG19" s="13"/>
      <c r="CH19" s="13"/>
      <c r="CI19" s="13"/>
      <c r="CJ19" s="13"/>
      <c r="CK19" s="13"/>
      <c r="CL19" s="13"/>
      <c r="CM19" s="13"/>
      <c r="CN19" s="13"/>
      <c r="CO19" s="13"/>
      <c r="CP19" s="13"/>
      <c r="CQ19" s="13"/>
      <c r="CR19" s="13"/>
      <c r="CS19" s="13"/>
      <c r="CT19" s="13"/>
      <c r="CU19" s="13"/>
      <c r="CV19" s="13"/>
      <c r="CW19" s="13"/>
      <c r="CX19" s="13"/>
      <c r="CY19" s="13"/>
      <c r="CZ19" s="13"/>
      <c r="DA19" s="13"/>
      <c r="DB19" s="13"/>
      <c r="DC19" s="13"/>
      <c r="DD19" s="13"/>
      <c r="DE19" s="13"/>
      <c r="DF19" s="13"/>
      <c r="DG19" s="13"/>
      <c r="DH19" s="13"/>
      <c r="DI19" s="13"/>
      <c r="DJ19" s="13"/>
      <c r="DK19" s="13"/>
      <c r="DL19" s="13"/>
      <c r="DM19" s="13"/>
      <c r="DN19" s="13"/>
      <c r="DO19" s="13"/>
      <c r="DP19" s="13"/>
      <c r="DQ19" s="13"/>
      <c r="DR19" s="13"/>
      <c r="DS19" s="13"/>
      <c r="DT19" s="13"/>
      <c r="DU19" s="13"/>
      <c r="DV19" s="13"/>
      <c r="DW19" s="13"/>
      <c r="DX19" s="13"/>
      <c r="DY19" s="13"/>
      <c r="DZ19" s="13"/>
      <c r="EA19" s="13"/>
      <c r="EB19" s="13"/>
      <c r="EC19" s="13"/>
      <c r="ED19" s="13"/>
      <c r="EE19" s="13"/>
      <c r="EF19" s="13"/>
      <c r="EG19" s="13"/>
      <c r="EH19" s="13"/>
      <c r="EI19" s="13"/>
      <c r="EJ19" s="13"/>
      <c r="EK19" s="13"/>
      <c r="EL19" s="13"/>
      <c r="EM19" s="13"/>
      <c r="EN19" s="13"/>
      <c r="EO19" s="13"/>
      <c r="EP19" s="13"/>
      <c r="EQ19" s="13"/>
      <c r="ER19" s="13"/>
      <c r="ES19" s="13"/>
      <c r="ET19" s="13"/>
      <c r="EU19" s="13"/>
      <c r="EV19" s="13"/>
      <c r="EW19" s="13"/>
      <c r="EX19" s="13"/>
      <c r="EY19" s="13"/>
      <c r="EZ19" s="13"/>
      <c r="FA19" s="13"/>
      <c r="FB19" s="13"/>
      <c r="FC19" s="13"/>
      <c r="FD19" s="13"/>
      <c r="FE19" s="13"/>
      <c r="FF19" s="13"/>
      <c r="FG19" s="13"/>
      <c r="FH19" s="13"/>
      <c r="FI19" s="13"/>
      <c r="FJ19" s="13"/>
      <c r="FK19" s="13"/>
      <c r="FL19" s="13"/>
      <c r="FM19" s="13"/>
      <c r="FN19" s="13"/>
      <c r="FO19" s="13"/>
      <c r="FP19" s="13"/>
      <c r="FQ19" s="13"/>
      <c r="FR19" s="13"/>
      <c r="FS19" s="13"/>
      <c r="FT19" s="13"/>
      <c r="FU19" s="13"/>
      <c r="FV19" s="13"/>
      <c r="FW19" s="13"/>
      <c r="FX19" s="13"/>
      <c r="FY19" s="13"/>
      <c r="FZ19" s="13"/>
      <c r="GA19" s="13"/>
      <c r="GB19" s="13"/>
      <c r="GC19" s="13"/>
      <c r="GD19" s="13"/>
      <c r="GE19" s="13"/>
      <c r="GF19" s="13"/>
      <c r="GG19" s="13"/>
      <c r="GH19" s="13"/>
      <c r="GI19" s="13"/>
      <c r="GJ19" s="13"/>
      <c r="GK19" s="13"/>
      <c r="GL19" s="13"/>
      <c r="GM19" s="13"/>
      <c r="GN19" s="13"/>
      <c r="GO19" s="13"/>
      <c r="GP19" s="13"/>
      <c r="GQ19" s="13"/>
      <c r="GR19" s="13"/>
      <c r="GS19" s="13"/>
      <c r="GT19" s="13"/>
      <c r="GU19" s="13"/>
      <c r="GV19" s="13"/>
      <c r="GW19" s="13"/>
      <c r="GX19" s="13"/>
      <c r="GY19" s="13"/>
      <c r="GZ19" s="13"/>
      <c r="HA19" s="13"/>
      <c r="HB19" s="13"/>
      <c r="HC19" s="13"/>
      <c r="HD19" s="13"/>
      <c r="HE19" s="13"/>
      <c r="HF19" s="13"/>
      <c r="HG19" s="13"/>
      <c r="HH19" s="13"/>
      <c r="HI19" s="13"/>
      <c r="HJ19" s="13"/>
      <c r="HK19" s="13"/>
      <c r="HL19" s="13"/>
      <c r="HM19" s="13"/>
      <c r="HN19" s="13"/>
      <c r="HO19" s="13"/>
      <c r="HP19" s="13"/>
      <c r="HQ19" s="13"/>
      <c r="HR19" s="13"/>
      <c r="HS19" s="13"/>
      <c r="HT19" s="13"/>
      <c r="HU19" s="13"/>
      <c r="HV19" s="13"/>
      <c r="HW19" s="13"/>
      <c r="HX19" s="13"/>
      <c r="HY19" s="13"/>
      <c r="HZ19" s="13"/>
      <c r="IA19" s="13"/>
      <c r="IB19" s="13"/>
      <c r="IC19" s="13"/>
      <c r="ID19" s="13"/>
      <c r="IE19" s="13"/>
      <c r="IF19" s="13"/>
      <c r="IG19" s="13"/>
      <c r="IH19" s="13"/>
      <c r="II19" s="13"/>
      <c r="IJ19" s="13"/>
      <c r="IK19" s="13"/>
      <c r="IL19" s="13"/>
      <c r="IM19" s="13"/>
      <c r="IN19" s="13"/>
      <c r="IO19" s="13"/>
      <c r="IP19" s="13"/>
      <c r="IQ19" s="13"/>
      <c r="IR19" s="13"/>
      <c r="IS19" s="13"/>
      <c r="IT19" s="13"/>
      <c r="IU19" s="13"/>
      <c r="IV19" s="13"/>
      <c r="IW19" s="13"/>
      <c r="IX19" s="13"/>
      <c r="IY19" s="13"/>
      <c r="IZ19" s="13"/>
      <c r="JA19" s="13"/>
      <c r="JB19" s="13"/>
      <c r="JC19" s="13"/>
      <c r="JD19" s="13"/>
      <c r="JE19" s="13"/>
      <c r="JF19" s="13"/>
      <c r="JG19" s="13"/>
      <c r="JH19" s="13"/>
      <c r="JI19" s="13"/>
      <c r="JJ19" s="13"/>
      <c r="JK19" s="13"/>
      <c r="JL19" s="13"/>
      <c r="JM19" s="13"/>
      <c r="JN19" s="13"/>
      <c r="JO19" s="13"/>
      <c r="JP19" s="13"/>
      <c r="JQ19" s="13"/>
      <c r="JR19" s="13"/>
      <c r="JS19" s="13"/>
      <c r="JT19" s="13"/>
      <c r="JU19" s="13"/>
      <c r="JV19" s="13"/>
      <c r="JW19" s="13"/>
      <c r="JX19" s="13"/>
      <c r="JY19" s="13"/>
      <c r="JZ19" s="13"/>
      <c r="KA19" s="13"/>
      <c r="KB19" s="13"/>
      <c r="KC19" s="13"/>
      <c r="KD19" s="13"/>
      <c r="KE19" s="13"/>
      <c r="KF19" s="13"/>
      <c r="KG19" s="13"/>
      <c r="KH19" s="13"/>
      <c r="KI19" s="13"/>
      <c r="KJ19" s="13"/>
      <c r="KK19" s="13"/>
      <c r="KL19" s="13"/>
      <c r="KM19" s="13"/>
      <c r="KN19" s="13"/>
      <c r="KO19" s="13"/>
      <c r="KP19" s="13"/>
      <c r="KQ19" s="13"/>
      <c r="KR19" s="13"/>
      <c r="KS19" s="13"/>
      <c r="KT19" s="13"/>
      <c r="KU19" s="13"/>
      <c r="KV19" s="13"/>
      <c r="KW19" s="13"/>
      <c r="KX19" s="13"/>
      <c r="KY19" s="13"/>
      <c r="KZ19" s="13"/>
      <c r="LA19" s="13"/>
      <c r="LB19" s="13"/>
      <c r="LC19" s="13"/>
      <c r="LD19" s="13"/>
      <c r="LE19" s="13"/>
      <c r="LF19" s="13"/>
      <c r="LG19" s="13"/>
      <c r="LH19" s="13"/>
      <c r="LI19" s="13"/>
      <c r="LJ19" s="13"/>
      <c r="LK19" s="13"/>
      <c r="LL19" s="13"/>
      <c r="LM19" s="13"/>
      <c r="LN19" s="13"/>
      <c r="LO19" s="13"/>
      <c r="LP19" s="13"/>
      <c r="LQ19" s="13"/>
      <c r="LR19" s="13"/>
      <c r="LS19" s="13"/>
      <c r="LT19" s="13"/>
      <c r="LU19" s="13"/>
      <c r="LV19" s="13"/>
      <c r="LW19" s="13"/>
      <c r="LX19" s="13"/>
      <c r="LY19" s="13"/>
      <c r="LZ19" s="13"/>
      <c r="MA19" s="13"/>
      <c r="MB19" s="13"/>
      <c r="MC19" s="13"/>
      <c r="MD19" s="13"/>
      <c r="ME19" s="13"/>
      <c r="MF19" s="13"/>
      <c r="MG19" s="13"/>
      <c r="MH19" s="13"/>
      <c r="MI19" s="13"/>
      <c r="MJ19" s="13"/>
      <c r="MK19" s="13"/>
      <c r="ML19" s="13"/>
      <c r="MM19" s="13"/>
      <c r="MN19" s="13"/>
      <c r="MO19" s="13"/>
      <c r="MP19" s="13"/>
      <c r="MQ19" s="13"/>
      <c r="MR19" s="13"/>
      <c r="MS19" s="13"/>
      <c r="MT19" s="13"/>
      <c r="MU19" s="13"/>
      <c r="MV19" s="13"/>
      <c r="MW19" s="13"/>
      <c r="MX19" s="13"/>
      <c r="MY19" s="13"/>
      <c r="MZ19" s="13"/>
      <c r="NA19" s="13"/>
      <c r="NB19" s="13"/>
      <c r="NC19" s="13"/>
      <c r="ND19" s="13"/>
      <c r="NE19" s="13"/>
      <c r="NF19" s="13"/>
      <c r="NG19" s="13"/>
      <c r="NH19" s="13"/>
      <c r="NI19" s="13"/>
      <c r="NJ19" s="13"/>
      <c r="NK19" s="13"/>
      <c r="NL19" s="13"/>
      <c r="NM19" s="13"/>
      <c r="NN19" s="13"/>
      <c r="NO19" s="13"/>
      <c r="NP19" s="13"/>
      <c r="NQ19" s="13"/>
      <c r="NR19" s="13"/>
      <c r="NS19" s="13"/>
      <c r="NT19" s="13"/>
      <c r="NU19" s="13"/>
      <c r="NV19" s="13"/>
      <c r="NW19" s="13"/>
      <c r="NX19" s="13"/>
      <c r="NY19" s="13"/>
      <c r="NZ19" s="13"/>
      <c r="OA19" s="13"/>
      <c r="OB19" s="13"/>
      <c r="OC19" s="13"/>
      <c r="OD19" s="13"/>
      <c r="OE19" s="13"/>
      <c r="OF19" s="13"/>
      <c r="OG19" s="13"/>
      <c r="OH19" s="13"/>
      <c r="OI19" s="13"/>
      <c r="OJ19" s="13"/>
      <c r="OK19" s="13"/>
      <c r="OL19" s="13"/>
      <c r="OM19" s="13"/>
      <c r="ON19" s="13"/>
      <c r="OO19" s="13"/>
      <c r="OP19" s="13"/>
      <c r="OQ19" s="13"/>
      <c r="OR19" s="13"/>
      <c r="OS19" s="13"/>
      <c r="OT19" s="13"/>
      <c r="OU19" s="13"/>
      <c r="OV19" s="13"/>
      <c r="OW19" s="13"/>
      <c r="OX19" s="13"/>
      <c r="OY19" s="13"/>
      <c r="OZ19" s="13"/>
      <c r="PA19" s="13"/>
      <c r="PB19" s="13"/>
      <c r="PC19" s="13"/>
      <c r="PD19" s="13"/>
      <c r="PE19" s="13"/>
      <c r="PF19" s="13"/>
      <c r="PG19" s="13"/>
      <c r="PH19" s="13"/>
      <c r="PI19" s="13"/>
      <c r="PJ19" s="13"/>
      <c r="PK19" s="13"/>
      <c r="PL19" s="13"/>
      <c r="PM19" s="13"/>
      <c r="PN19" s="13"/>
      <c r="PO19" s="13"/>
      <c r="PP19" s="13"/>
      <c r="PQ19" s="13"/>
      <c r="PR19" s="13"/>
      <c r="PS19" s="13"/>
      <c r="PT19" s="13"/>
      <c r="PU19" s="13"/>
      <c r="PV19" s="13"/>
      <c r="PW19" s="13"/>
      <c r="PX19" s="13"/>
      <c r="PY19" s="13"/>
      <c r="PZ19" s="13"/>
      <c r="QA19" s="13"/>
      <c r="QB19" s="13"/>
      <c r="QC19" s="13"/>
      <c r="QD19" s="13"/>
      <c r="QE19" s="13"/>
      <c r="QF19" s="13"/>
      <c r="QG19" s="13"/>
      <c r="QH19" s="13"/>
      <c r="QI19" s="13"/>
      <c r="QJ19" s="13"/>
      <c r="QK19" s="13"/>
      <c r="QL19" s="13"/>
      <c r="QM19" s="13"/>
      <c r="QN19" s="13"/>
      <c r="QO19" s="13"/>
      <c r="QP19" s="13"/>
      <c r="QQ19" s="13"/>
      <c r="QR19" s="13"/>
      <c r="QS19" s="13"/>
      <c r="QT19" s="13"/>
      <c r="QU19" s="13"/>
      <c r="QV19" s="13"/>
      <c r="QW19" s="13"/>
      <c r="QX19" s="13"/>
      <c r="QY19" s="13"/>
      <c r="QZ19" s="13"/>
      <c r="RA19" s="13"/>
      <c r="RB19" s="13"/>
      <c r="RC19" s="13"/>
      <c r="RD19" s="13"/>
      <c r="RE19" s="13"/>
      <c r="RF19" s="13"/>
      <c r="RG19" s="13"/>
      <c r="RH19" s="13"/>
      <c r="RI19" s="13"/>
      <c r="RJ19" s="13"/>
      <c r="RK19" s="13"/>
      <c r="RL19" s="13"/>
      <c r="RM19" s="13"/>
      <c r="RN19" s="13"/>
      <c r="RO19" s="13"/>
      <c r="RP19" s="13"/>
      <c r="RQ19" s="13"/>
      <c r="RR19" s="13"/>
      <c r="RS19" s="13"/>
      <c r="RT19" s="13"/>
      <c r="RU19" s="13"/>
      <c r="RV19" s="13"/>
      <c r="RW19" s="13"/>
      <c r="RX19" s="13"/>
      <c r="RY19" s="13"/>
      <c r="RZ19" s="13"/>
      <c r="SA19" s="13"/>
      <c r="SB19" s="13"/>
      <c r="SC19" s="13"/>
      <c r="SD19" s="13"/>
      <c r="SE19" s="13"/>
      <c r="SF19" s="13"/>
      <c r="SG19" s="13"/>
      <c r="SH19" s="13"/>
      <c r="SI19" s="13"/>
      <c r="SJ19" s="13"/>
      <c r="SK19" s="13"/>
      <c r="SL19" s="13"/>
      <c r="SM19" s="13"/>
      <c r="SN19" s="13"/>
      <c r="SO19" s="13"/>
      <c r="SP19" s="13"/>
      <c r="SQ19" s="13"/>
      <c r="SR19" s="13"/>
      <c r="SS19" s="13"/>
      <c r="ST19" s="13"/>
      <c r="SU19" s="13"/>
      <c r="SV19" s="13"/>
      <c r="SW19" s="13"/>
      <c r="SX19" s="13"/>
      <c r="SY19" s="13"/>
      <c r="SZ19" s="13"/>
      <c r="TA19" s="13"/>
      <c r="TB19" s="13"/>
      <c r="TC19" s="13"/>
      <c r="TD19" s="13"/>
      <c r="TE19" s="13"/>
      <c r="TF19" s="13"/>
      <c r="TG19" s="13"/>
      <c r="TH19" s="13"/>
      <c r="TI19" s="13"/>
      <c r="TJ19" s="13"/>
      <c r="TK19" s="13"/>
      <c r="TL19" s="13"/>
      <c r="TM19" s="13"/>
      <c r="TN19" s="13"/>
      <c r="TO19" s="13"/>
      <c r="TP19" s="13"/>
      <c r="TQ19" s="13"/>
      <c r="TR19" s="13"/>
      <c r="TS19" s="13"/>
      <c r="TT19" s="13"/>
      <c r="TU19" s="13"/>
      <c r="TV19" s="13"/>
      <c r="TW19" s="13"/>
      <c r="TX19" s="13"/>
      <c r="TY19" s="13"/>
      <c r="TZ19" s="13"/>
      <c r="UA19" s="13"/>
      <c r="UB19" s="13"/>
      <c r="UC19" s="13"/>
      <c r="UD19" s="13"/>
      <c r="UE19" s="13"/>
      <c r="UF19" s="13"/>
      <c r="UG19" s="13"/>
      <c r="UH19" s="13"/>
      <c r="UI19" s="13"/>
      <c r="UJ19" s="13"/>
      <c r="UK19" s="13"/>
      <c r="UL19" s="13"/>
      <c r="UM19" s="13"/>
      <c r="UN19" s="13"/>
      <c r="UO19" s="13"/>
      <c r="UP19" s="13"/>
      <c r="UQ19" s="13"/>
      <c r="UR19" s="13"/>
      <c r="US19" s="13"/>
      <c r="UT19" s="13"/>
      <c r="UU19" s="13"/>
      <c r="UV19" s="13"/>
      <c r="UW19" s="13"/>
      <c r="UX19" s="13"/>
      <c r="UY19" s="13"/>
      <c r="UZ19" s="13"/>
      <c r="VA19" s="13"/>
      <c r="VB19" s="13"/>
      <c r="VC19" s="13"/>
      <c r="VD19" s="13"/>
      <c r="VE19" s="13"/>
      <c r="VF19" s="13"/>
      <c r="VG19" s="13"/>
      <c r="VH19" s="13"/>
      <c r="VI19" s="13"/>
      <c r="VJ19" s="13"/>
      <c r="VK19" s="13"/>
      <c r="VL19" s="13"/>
      <c r="VM19" s="13"/>
      <c r="VN19" s="13"/>
      <c r="VO19" s="13"/>
      <c r="VP19" s="13"/>
      <c r="VQ19" s="13"/>
      <c r="VR19" s="13"/>
      <c r="VS19" s="13"/>
      <c r="VT19" s="13"/>
      <c r="VU19" s="13"/>
      <c r="VV19" s="13"/>
      <c r="VW19" s="13"/>
      <c r="VX19" s="13"/>
      <c r="VY19" s="13"/>
      <c r="VZ19" s="13"/>
      <c r="WA19" s="13"/>
      <c r="WB19" s="13"/>
      <c r="WC19" s="13"/>
      <c r="WD19" s="13"/>
      <c r="WE19" s="13"/>
      <c r="WF19" s="13"/>
      <c r="WG19" s="13"/>
      <c r="WH19" s="13"/>
      <c r="WI19" s="13"/>
      <c r="WJ19" s="13"/>
      <c r="WK19" s="13"/>
      <c r="WL19" s="13"/>
      <c r="WM19" s="13"/>
      <c r="WN19" s="13"/>
      <c r="WO19" s="13"/>
      <c r="WP19" s="13"/>
      <c r="WQ19" s="13"/>
      <c r="WR19" s="13"/>
      <c r="WS19" s="13"/>
      <c r="WT19" s="13"/>
      <c r="WU19" s="13"/>
      <c r="WV19" s="13"/>
      <c r="WW19" s="13"/>
      <c r="WX19" s="13"/>
      <c r="WY19" s="13"/>
      <c r="WZ19" s="13"/>
      <c r="XA19" s="13"/>
      <c r="XB19" s="13"/>
      <c r="XC19" s="13"/>
      <c r="XD19" s="13"/>
      <c r="XE19" s="13"/>
      <c r="XF19" s="13"/>
      <c r="XG19" s="13"/>
      <c r="XH19" s="13"/>
      <c r="XI19" s="13"/>
      <c r="XJ19" s="13"/>
      <c r="XK19" s="13"/>
      <c r="XL19" s="13"/>
      <c r="XM19" s="13"/>
      <c r="XN19" s="13"/>
      <c r="XO19" s="13"/>
      <c r="XP19" s="13"/>
      <c r="XQ19" s="13"/>
      <c r="XR19" s="13"/>
      <c r="XS19" s="13"/>
      <c r="XT19" s="13"/>
      <c r="XU19" s="13"/>
      <c r="XV19" s="13"/>
      <c r="XW19" s="13"/>
      <c r="XX19" s="13"/>
      <c r="XY19" s="13"/>
      <c r="XZ19" s="13"/>
      <c r="YA19" s="13"/>
      <c r="YB19" s="13"/>
      <c r="YC19" s="13"/>
      <c r="YD19" s="13"/>
      <c r="YE19" s="13"/>
      <c r="YF19" s="13"/>
      <c r="YG19" s="13"/>
      <c r="YH19" s="13"/>
      <c r="YI19" s="13"/>
      <c r="YJ19" s="13"/>
      <c r="YK19" s="13"/>
      <c r="YL19" s="13"/>
      <c r="YM19" s="13"/>
      <c r="YN19" s="13"/>
      <c r="YO19" s="13"/>
      <c r="YP19" s="13"/>
      <c r="YQ19" s="13"/>
      <c r="YR19" s="13"/>
      <c r="YS19" s="13"/>
      <c r="YT19" s="13"/>
      <c r="YU19" s="13"/>
      <c r="YV19" s="13"/>
      <c r="YW19" s="13"/>
      <c r="YX19" s="13"/>
      <c r="YY19" s="13"/>
      <c r="YZ19" s="13"/>
      <c r="ZA19" s="13"/>
      <c r="ZB19" s="13"/>
      <c r="ZC19" s="13"/>
      <c r="ZD19" s="13"/>
      <c r="ZE19" s="13"/>
      <c r="ZF19" s="13"/>
      <c r="ZG19" s="13"/>
      <c r="ZH19" s="13"/>
      <c r="ZI19" s="13"/>
      <c r="ZJ19" s="13"/>
      <c r="ZK19" s="13"/>
      <c r="ZL19" s="13"/>
      <c r="ZM19" s="13"/>
      <c r="ZN19" s="13"/>
      <c r="ZO19" s="13"/>
      <c r="ZP19" s="13"/>
      <c r="ZQ19" s="13"/>
      <c r="ZR19" s="13"/>
      <c r="ZS19" s="13"/>
      <c r="ZT19" s="13"/>
      <c r="ZU19" s="13"/>
      <c r="ZV19" s="13"/>
      <c r="ZW19" s="13"/>
      <c r="ZX19" s="13"/>
      <c r="ZY19" s="13"/>
      <c r="ZZ19" s="13"/>
      <c r="AAA19" s="13"/>
      <c r="AAB19" s="13"/>
      <c r="AAC19" s="13"/>
      <c r="AAD19" s="13"/>
      <c r="AAE19" s="13"/>
      <c r="AAF19" s="13"/>
      <c r="AAG19" s="13"/>
      <c r="AAH19" s="13"/>
      <c r="AAI19" s="13"/>
      <c r="AAJ19" s="13"/>
      <c r="AAK19" s="13"/>
      <c r="AAL19" s="13"/>
      <c r="AAM19" s="13"/>
      <c r="AAN19" s="13"/>
      <c r="AAO19" s="13"/>
      <c r="AAP19" s="13"/>
      <c r="AAQ19" s="13"/>
      <c r="AAR19" s="13"/>
      <c r="AAS19" s="13"/>
      <c r="AAT19" s="13"/>
      <c r="AAU19" s="13"/>
      <c r="AAV19" s="13"/>
      <c r="AAW19" s="13"/>
      <c r="AAX19" s="13"/>
      <c r="AAY19" s="13"/>
      <c r="AAZ19" s="13"/>
      <c r="ABA19" s="13"/>
      <c r="ABB19" s="13"/>
      <c r="ABC19" s="13"/>
      <c r="ABD19" s="13"/>
      <c r="ABE19" s="13"/>
      <c r="ABF19" s="13"/>
      <c r="ABG19" s="13"/>
      <c r="ABH19" s="13"/>
      <c r="ABI19" s="13"/>
      <c r="ABJ19" s="13"/>
      <c r="ABK19" s="13"/>
      <c r="ABL19" s="13"/>
      <c r="ABM19" s="13"/>
      <c r="ABN19" s="13"/>
      <c r="ABO19" s="13"/>
      <c r="ABP19" s="13"/>
      <c r="ABQ19" s="13"/>
      <c r="ABR19" s="13"/>
      <c r="ABS19" s="13"/>
      <c r="ABT19" s="13"/>
      <c r="ABU19" s="13"/>
      <c r="ABV19" s="13"/>
      <c r="ABW19" s="13"/>
      <c r="ABX19" s="13"/>
      <c r="ABY19" s="13"/>
      <c r="ABZ19" s="13"/>
      <c r="ACA19" s="13"/>
      <c r="ACB19" s="13"/>
      <c r="ACC19" s="13"/>
      <c r="ACD19" s="13"/>
      <c r="ACE19" s="13"/>
      <c r="ACF19" s="13"/>
      <c r="ACG19" s="13"/>
      <c r="ACH19" s="13"/>
      <c r="ACI19" s="13"/>
      <c r="ACJ19" s="13"/>
      <c r="ACK19" s="13"/>
      <c r="ACL19" s="13"/>
      <c r="ACM19" s="13"/>
      <c r="ACN19" s="13"/>
      <c r="ACO19" s="13"/>
      <c r="ACP19" s="13"/>
      <c r="ACQ19" s="13"/>
      <c r="ACR19" s="13"/>
      <c r="ACS19" s="13"/>
      <c r="ACT19" s="13"/>
      <c r="ACU19" s="13"/>
      <c r="ACV19" s="13"/>
      <c r="ACW19" s="13"/>
      <c r="ACX19" s="13"/>
      <c r="ACY19" s="13"/>
      <c r="ACZ19" s="13"/>
      <c r="ADA19" s="13"/>
      <c r="ADB19" s="13"/>
      <c r="ADC19" s="13"/>
      <c r="ADD19" s="13"/>
      <c r="ADE19" s="13"/>
      <c r="ADF19" s="13"/>
      <c r="ADG19" s="13"/>
      <c r="ADH19" s="13"/>
      <c r="ADI19" s="13"/>
      <c r="ADJ19" s="13"/>
      <c r="ADK19" s="13"/>
      <c r="ADL19" s="13"/>
      <c r="ADM19" s="13"/>
      <c r="ADN19" s="13"/>
      <c r="ADO19" s="13"/>
      <c r="ADP19" s="13"/>
      <c r="ADQ19" s="13"/>
      <c r="ADR19" s="13"/>
      <c r="ADS19" s="13"/>
      <c r="ADT19" s="13"/>
      <c r="ADU19" s="13"/>
      <c r="ADV19" s="13"/>
      <c r="ADW19" s="13"/>
      <c r="ADX19" s="13"/>
      <c r="ADY19" s="13"/>
      <c r="ADZ19" s="13"/>
      <c r="AEA19" s="13"/>
      <c r="AEB19" s="13"/>
      <c r="AEC19" s="13"/>
      <c r="AED19" s="13"/>
      <c r="AEE19" s="13"/>
      <c r="AEF19" s="13"/>
      <c r="AEG19" s="13"/>
      <c r="AEH19" s="13"/>
      <c r="AEI19" s="13"/>
      <c r="AEJ19" s="13"/>
      <c r="AEK19" s="13"/>
      <c r="AEL19" s="13"/>
      <c r="AEM19" s="13"/>
      <c r="AEN19" s="13"/>
      <c r="AEO19" s="13"/>
      <c r="AEP19" s="13"/>
      <c r="AEQ19" s="13"/>
      <c r="AER19" s="13"/>
      <c r="AES19" s="13"/>
      <c r="AET19" s="13"/>
      <c r="AEU19" s="13"/>
      <c r="AEV19" s="13"/>
      <c r="AEW19" s="13"/>
      <c r="AEX19" s="13"/>
      <c r="AEY19" s="13"/>
      <c r="AEZ19" s="13"/>
      <c r="AFA19" s="13"/>
      <c r="AFB19" s="13"/>
      <c r="AFC19" s="13"/>
      <c r="AFD19" s="13"/>
      <c r="AFE19" s="13"/>
      <c r="AFF19" s="13"/>
      <c r="AFG19" s="13"/>
      <c r="AFH19" s="13"/>
      <c r="AFI19" s="13"/>
      <c r="AFJ19" s="13"/>
      <c r="AFK19" s="13"/>
      <c r="AFL19" s="13"/>
      <c r="AFM19" s="13"/>
      <c r="AFN19" s="13"/>
      <c r="AFO19" s="13"/>
      <c r="AFP19" s="13"/>
      <c r="AFQ19" s="13"/>
      <c r="AFR19" s="13"/>
      <c r="AFS19" s="13"/>
      <c r="AFT19" s="13"/>
      <c r="AFU19" s="13"/>
      <c r="AFV19" s="13"/>
      <c r="AFW19" s="13"/>
      <c r="AFX19" s="13"/>
      <c r="AFY19" s="13"/>
      <c r="AFZ19" s="13"/>
      <c r="AGA19" s="13"/>
      <c r="AGB19" s="13"/>
      <c r="AGC19" s="13"/>
      <c r="AGD19" s="13"/>
      <c r="AGE19" s="13"/>
      <c r="AGF19" s="13"/>
      <c r="AGG19" s="13"/>
      <c r="AGH19" s="13"/>
      <c r="AGI19" s="13"/>
      <c r="AGJ19" s="13"/>
      <c r="AGK19" s="13"/>
      <c r="AGL19" s="13"/>
      <c r="AGM19" s="13"/>
      <c r="AGN19" s="13"/>
      <c r="AGO19" s="13"/>
      <c r="AGP19" s="13"/>
      <c r="AGQ19" s="13"/>
      <c r="AGR19" s="13"/>
      <c r="AGS19" s="13"/>
      <c r="AGT19" s="13"/>
      <c r="AGU19" s="13"/>
      <c r="AGV19" s="13"/>
      <c r="AGW19" s="13"/>
      <c r="AGX19" s="13"/>
      <c r="AGY19" s="13"/>
      <c r="AGZ19" s="13"/>
      <c r="AHA19" s="13"/>
      <c r="AHB19" s="13"/>
      <c r="AHC19" s="13"/>
      <c r="AHD19" s="13"/>
      <c r="AHE19" s="13"/>
      <c r="AHF19" s="13"/>
      <c r="AHG19" s="13"/>
      <c r="AHH19" s="13"/>
      <c r="AHI19" s="13"/>
      <c r="AHJ19" s="13"/>
      <c r="AHK19" s="13"/>
      <c r="AHL19" s="13"/>
      <c r="AHM19" s="13"/>
      <c r="AHN19" s="13"/>
      <c r="AHO19" s="13"/>
      <c r="AHP19" s="13"/>
      <c r="AHQ19" s="13"/>
      <c r="AHR19" s="13"/>
      <c r="AHS19" s="13"/>
      <c r="AHT19" s="13"/>
      <c r="AHU19" s="13"/>
      <c r="AHV19" s="13"/>
      <c r="AHW19" s="13"/>
      <c r="AHX19" s="13"/>
      <c r="AHY19" s="13"/>
      <c r="AHZ19" s="13"/>
      <c r="AIA19" s="13"/>
      <c r="AIB19" s="13"/>
      <c r="AIC19" s="13"/>
      <c r="AID19" s="13"/>
      <c r="AIE19" s="13"/>
      <c r="AIF19" s="13"/>
      <c r="AIG19" s="13"/>
      <c r="AIH19" s="13"/>
      <c r="AII19" s="13"/>
      <c r="AIJ19" s="13"/>
      <c r="AIK19" s="13"/>
      <c r="AIL19" s="13"/>
      <c r="AIM19" s="13"/>
      <c r="AIN19" s="13"/>
      <c r="AIO19" s="13"/>
      <c r="AIP19" s="13"/>
      <c r="AIQ19" s="13"/>
      <c r="AIR19" s="13"/>
      <c r="AIS19" s="13"/>
      <c r="AIT19" s="13"/>
      <c r="AIU19" s="13"/>
      <c r="AIV19" s="13"/>
      <c r="AIW19" s="13"/>
      <c r="AIX19" s="13"/>
      <c r="AIY19" s="13"/>
      <c r="AIZ19" s="13"/>
      <c r="AJA19" s="13"/>
      <c r="AJB19" s="13"/>
      <c r="AJC19" s="13"/>
      <c r="AJD19" s="13"/>
      <c r="AJE19" s="13"/>
      <c r="AJF19" s="13"/>
      <c r="AJG19" s="13"/>
      <c r="AJH19" s="13"/>
      <c r="AJI19" s="13"/>
      <c r="AJJ19" s="13"/>
      <c r="AJK19" s="13"/>
      <c r="AJL19" s="13"/>
      <c r="AJM19" s="13"/>
      <c r="AJN19" s="13"/>
      <c r="AJO19" s="13"/>
      <c r="AJP19" s="13"/>
      <c r="AJQ19" s="13"/>
      <c r="AJR19" s="13"/>
      <c r="AJS19" s="13"/>
      <c r="AJT19" s="13"/>
      <c r="AJU19" s="13"/>
      <c r="AJV19" s="13"/>
      <c r="AJW19" s="13"/>
      <c r="AJX19" s="13"/>
      <c r="AJY19" s="13"/>
      <c r="AJZ19" s="13"/>
      <c r="AKA19" s="13"/>
      <c r="AKB19" s="13"/>
      <c r="AKC19" s="13"/>
      <c r="AKD19" s="13"/>
      <c r="AKE19" s="13"/>
      <c r="AKF19" s="13"/>
      <c r="AKG19" s="13"/>
      <c r="AKH19" s="13"/>
      <c r="AKI19" s="13"/>
      <c r="AKJ19" s="13"/>
      <c r="AKK19" s="13"/>
      <c r="AKL19" s="13"/>
      <c r="AKM19" s="13"/>
      <c r="AKN19" s="13"/>
      <c r="AKO19" s="13"/>
      <c r="AKP19" s="13"/>
      <c r="AKQ19" s="13"/>
      <c r="AKR19" s="13"/>
      <c r="AKS19" s="13"/>
      <c r="AKT19" s="13"/>
      <c r="AKU19" s="13"/>
      <c r="AKV19" s="13"/>
      <c r="AKW19" s="13"/>
      <c r="AKX19" s="13"/>
      <c r="AKY19" s="13"/>
      <c r="AKZ19" s="13"/>
      <c r="ALA19" s="13"/>
      <c r="ALB19" s="13"/>
      <c r="ALC19" s="13"/>
      <c r="ALD19" s="13"/>
      <c r="ALE19" s="13"/>
      <c r="ALF19" s="13"/>
      <c r="ALG19" s="13"/>
      <c r="ALH19" s="13"/>
      <c r="ALI19" s="13"/>
      <c r="ALJ19" s="13"/>
      <c r="ALK19" s="13"/>
      <c r="ALL19" s="13"/>
      <c r="ALM19" s="13"/>
      <c r="ALN19" s="13"/>
      <c r="ALO19" s="13"/>
      <c r="ALP19" s="13"/>
      <c r="ALQ19" s="13"/>
      <c r="ALR19" s="13"/>
      <c r="ALS19" s="13"/>
      <c r="ALT19" s="13"/>
      <c r="ALU19" s="13"/>
      <c r="ALV19" s="13"/>
      <c r="ALW19" s="13"/>
      <c r="ALX19" s="13"/>
      <c r="ALY19" s="13"/>
      <c r="ALZ19" s="13"/>
      <c r="AMA19" s="13"/>
      <c r="AMB19" s="13"/>
      <c r="AMC19" s="13"/>
      <c r="AMD19" s="13"/>
      <c r="AME19" s="13"/>
      <c r="AMF19" s="13"/>
      <c r="AMG19" s="13"/>
      <c r="AMH19" s="13"/>
      <c r="AMI19" s="13"/>
      <c r="AMJ19" s="13"/>
      <c r="AMK19" s="13"/>
      <c r="AML19" s="13"/>
      <c r="AMM19" s="13"/>
      <c r="AMN19" s="13"/>
      <c r="AMO19" s="13"/>
      <c r="AMP19" s="13"/>
      <c r="AMQ19" s="13"/>
      <c r="AMR19" s="13"/>
      <c r="AMS19" s="13"/>
      <c r="AMT19" s="13"/>
      <c r="AMU19" s="13"/>
      <c r="AMV19" s="13"/>
      <c r="AMW19" s="13"/>
      <c r="AMX19" s="13"/>
      <c r="AMY19" s="13"/>
      <c r="AMZ19" s="13"/>
      <c r="ANA19" s="13"/>
      <c r="ANB19" s="13"/>
      <c r="ANC19" s="13"/>
      <c r="AND19" s="13"/>
      <c r="ANE19" s="13"/>
      <c r="ANF19" s="13"/>
      <c r="ANG19" s="13"/>
      <c r="ANH19" s="13"/>
      <c r="ANI19" s="13"/>
      <c r="ANJ19" s="13"/>
      <c r="ANK19" s="13"/>
      <c r="ANL19" s="13"/>
      <c r="ANM19" s="13"/>
      <c r="ANN19" s="13"/>
      <c r="ANO19" s="13"/>
      <c r="ANP19" s="13"/>
      <c r="ANQ19" s="13"/>
      <c r="ANR19" s="13"/>
      <c r="ANS19" s="13"/>
      <c r="ANT19" s="13"/>
      <c r="ANU19" s="13"/>
      <c r="ANV19" s="13"/>
      <c r="ANW19" s="13"/>
      <c r="ANX19" s="13"/>
      <c r="ANY19" s="13"/>
      <c r="ANZ19" s="13"/>
      <c r="AOA19" s="13"/>
      <c r="AOB19" s="13"/>
      <c r="AOC19" s="13"/>
      <c r="AOD19" s="13"/>
      <c r="AOE19" s="13"/>
      <c r="AOF19" s="13"/>
      <c r="AOG19" s="13"/>
      <c r="AOH19" s="13"/>
      <c r="AOI19" s="13"/>
      <c r="AOJ19" s="13"/>
      <c r="AOK19" s="13"/>
      <c r="AOL19" s="13"/>
      <c r="AOM19" s="13"/>
      <c r="AON19" s="13"/>
      <c r="AOO19" s="13"/>
      <c r="AOP19" s="13"/>
      <c r="AOQ19" s="13"/>
      <c r="AOR19" s="13"/>
      <c r="AOS19" s="13"/>
      <c r="AOT19" s="13"/>
      <c r="AOU19" s="13"/>
      <c r="AOV19" s="13"/>
      <c r="AOW19" s="13"/>
      <c r="AOX19" s="13"/>
      <c r="AOY19" s="13"/>
      <c r="AOZ19" s="13"/>
      <c r="APA19" s="13"/>
      <c r="APB19" s="13"/>
      <c r="APC19" s="13"/>
      <c r="APD19" s="13"/>
      <c r="APE19" s="13"/>
      <c r="APF19" s="13"/>
      <c r="APG19" s="13"/>
      <c r="APH19" s="13"/>
      <c r="API19" s="13"/>
      <c r="APJ19" s="13"/>
      <c r="APK19" s="13"/>
      <c r="APL19" s="13"/>
      <c r="APM19" s="13"/>
      <c r="APN19" s="13"/>
      <c r="APO19" s="13"/>
      <c r="APP19" s="13"/>
      <c r="APQ19" s="13"/>
      <c r="APR19" s="13"/>
      <c r="APS19" s="13"/>
      <c r="APT19" s="13"/>
      <c r="APU19" s="13"/>
      <c r="APV19" s="13"/>
      <c r="APW19" s="13"/>
      <c r="APX19" s="13"/>
      <c r="APY19" s="13"/>
      <c r="APZ19" s="13"/>
      <c r="AQA19" s="13"/>
      <c r="AQB19" s="13"/>
      <c r="AQC19" s="13"/>
      <c r="AQD19" s="13"/>
      <c r="AQE19" s="13"/>
      <c r="AQF19" s="13"/>
      <c r="AQG19" s="13"/>
      <c r="AQH19" s="13"/>
      <c r="AQI19" s="13"/>
      <c r="AQJ19" s="13"/>
      <c r="AQK19" s="13"/>
      <c r="AQL19" s="13"/>
      <c r="AQM19" s="13"/>
      <c r="AQN19" s="13"/>
      <c r="AQO19" s="13"/>
      <c r="AQP19" s="13"/>
      <c r="AQQ19" s="13"/>
      <c r="AQR19" s="13"/>
      <c r="AQS19" s="13"/>
      <c r="AQT19" s="13"/>
      <c r="AQU19" s="13"/>
      <c r="AQV19" s="13"/>
      <c r="AQW19" s="13"/>
      <c r="AQX19" s="13"/>
      <c r="AQY19" s="13"/>
      <c r="AQZ19" s="13"/>
      <c r="ARA19" s="13"/>
      <c r="ARB19" s="13"/>
      <c r="ARC19" s="13"/>
      <c r="ARD19" s="13"/>
      <c r="ARE19" s="13"/>
      <c r="ARF19" s="13"/>
      <c r="ARG19" s="13"/>
      <c r="ARH19" s="13"/>
      <c r="ARI19" s="13"/>
      <c r="ARJ19" s="13"/>
      <c r="ARK19" s="13"/>
      <c r="ARL19" s="13"/>
      <c r="ARM19" s="13"/>
      <c r="ARN19" s="13"/>
      <c r="ARO19" s="13"/>
      <c r="ARP19" s="13"/>
      <c r="ARQ19" s="13"/>
      <c r="ARR19" s="13"/>
      <c r="ARS19" s="13"/>
      <c r="ART19" s="13"/>
      <c r="ARU19" s="13"/>
      <c r="ARV19" s="13"/>
      <c r="ARW19" s="13"/>
      <c r="ARX19" s="13"/>
      <c r="ARY19" s="13"/>
      <c r="ARZ19" s="13"/>
      <c r="ASA19" s="13"/>
      <c r="ASB19" s="13"/>
      <c r="ASC19" s="13"/>
      <c r="ASD19" s="13"/>
      <c r="ASE19" s="13"/>
      <c r="ASF19" s="13"/>
      <c r="ASG19" s="13"/>
      <c r="ASH19" s="13"/>
      <c r="ASI19" s="13"/>
      <c r="ASJ19" s="13"/>
      <c r="ASK19" s="13"/>
      <c r="ASL19" s="13"/>
      <c r="ASM19" s="13"/>
      <c r="ASN19" s="13"/>
      <c r="ASO19" s="13"/>
      <c r="ASP19" s="13"/>
      <c r="ASQ19" s="13"/>
      <c r="ASR19" s="13"/>
      <c r="ASS19" s="13"/>
      <c r="AST19" s="13"/>
      <c r="ASU19" s="13"/>
      <c r="ASV19" s="13"/>
      <c r="ASW19" s="13"/>
      <c r="ASX19" s="13"/>
      <c r="ASY19" s="13"/>
      <c r="ASZ19" s="13"/>
      <c r="ATA19" s="13"/>
      <c r="ATB19" s="13"/>
      <c r="ATC19" s="13"/>
      <c r="ATD19" s="13"/>
      <c r="ATE19" s="13"/>
      <c r="ATF19" s="13"/>
      <c r="ATG19" s="13"/>
      <c r="ATH19" s="13"/>
      <c r="ATI19" s="13"/>
      <c r="ATJ19" s="13"/>
      <c r="ATK19" s="13"/>
      <c r="ATL19" s="13"/>
      <c r="ATM19" s="13"/>
      <c r="ATN19" s="13"/>
      <c r="ATO19" s="13"/>
      <c r="ATP19" s="13"/>
      <c r="ATQ19" s="13"/>
      <c r="ATR19" s="13"/>
      <c r="ATS19" s="13"/>
      <c r="ATT19" s="13"/>
      <c r="ATU19" s="13"/>
      <c r="ATV19" s="13"/>
      <c r="ATW19" s="13"/>
      <c r="ATX19" s="13"/>
      <c r="ATY19" s="13"/>
      <c r="ATZ19" s="13"/>
      <c r="AUA19" s="13"/>
      <c r="AUB19" s="13"/>
      <c r="AUC19" s="13"/>
      <c r="AUD19" s="13"/>
      <c r="AUE19" s="13"/>
      <c r="AUF19" s="13"/>
      <c r="AUG19" s="13"/>
      <c r="AUH19" s="13"/>
      <c r="AUI19" s="13"/>
      <c r="AUJ19" s="13"/>
      <c r="AUK19" s="13"/>
      <c r="AUL19" s="13"/>
      <c r="AUM19" s="13"/>
      <c r="AUN19" s="13"/>
      <c r="AUO19" s="13"/>
      <c r="AUP19" s="13"/>
      <c r="AUQ19" s="13"/>
      <c r="AUR19" s="13"/>
      <c r="AUS19" s="13"/>
      <c r="AUT19" s="13"/>
      <c r="AUU19" s="13"/>
      <c r="AUV19" s="13"/>
      <c r="AUW19" s="13"/>
      <c r="AUX19" s="13"/>
      <c r="AUY19" s="13"/>
      <c r="AUZ19" s="13"/>
      <c r="AVA19" s="13"/>
      <c r="AVB19" s="13"/>
      <c r="AVC19" s="13"/>
      <c r="AVD19" s="13"/>
      <c r="AVE19" s="13"/>
      <c r="AVF19" s="13"/>
      <c r="AVG19" s="13"/>
      <c r="AVH19" s="13"/>
      <c r="AVI19" s="13"/>
      <c r="AVJ19" s="13"/>
      <c r="AVK19" s="13"/>
      <c r="AVL19" s="13"/>
      <c r="AVM19" s="13"/>
      <c r="AVN19" s="13"/>
      <c r="AVO19" s="13"/>
      <c r="AVP19" s="13"/>
      <c r="AVQ19" s="13"/>
      <c r="AVR19" s="13"/>
      <c r="AVS19" s="13"/>
      <c r="AVT19" s="13"/>
      <c r="AVU19" s="13"/>
      <c r="AVV19" s="13"/>
      <c r="AVW19" s="13"/>
      <c r="AVX19" s="13"/>
      <c r="AVY19" s="13"/>
      <c r="AVZ19" s="13"/>
      <c r="AWA19" s="13"/>
      <c r="AWB19" s="13"/>
      <c r="AWC19" s="13"/>
      <c r="AWD19" s="13"/>
      <c r="AWE19" s="13"/>
      <c r="AWF19" s="13"/>
      <c r="AWG19" s="13"/>
      <c r="AWH19" s="13"/>
      <c r="AWI19" s="13"/>
      <c r="AWJ19" s="13"/>
      <c r="AWK19" s="13"/>
      <c r="AWL19" s="13"/>
      <c r="AWM19" s="13"/>
      <c r="AWN19" s="13"/>
      <c r="AWO19" s="13"/>
      <c r="AWP19" s="13"/>
      <c r="AWQ19" s="13"/>
      <c r="AWR19" s="13"/>
      <c r="AWS19" s="13"/>
      <c r="AWT19" s="13"/>
      <c r="AWU19" s="13"/>
      <c r="AWV19" s="13"/>
      <c r="AWW19" s="13"/>
      <c r="AWX19" s="13"/>
      <c r="AWY19" s="13"/>
      <c r="AWZ19" s="13"/>
      <c r="AXA19" s="13"/>
      <c r="AXB19" s="13"/>
      <c r="AXC19" s="13"/>
      <c r="AXD19" s="13"/>
      <c r="AXE19" s="13"/>
      <c r="AXF19" s="13"/>
      <c r="AXG19" s="13"/>
      <c r="AXH19" s="13"/>
      <c r="AXI19" s="13"/>
      <c r="AXJ19" s="13"/>
      <c r="AXK19" s="13"/>
      <c r="AXL19" s="13"/>
      <c r="AXM19" s="13"/>
      <c r="AXN19" s="13"/>
      <c r="AXO19" s="13"/>
      <c r="AXP19" s="13"/>
      <c r="AXQ19" s="13"/>
      <c r="AXR19" s="13"/>
      <c r="AXS19" s="13"/>
      <c r="AXT19" s="13"/>
      <c r="AXU19" s="13"/>
      <c r="AXV19" s="13"/>
      <c r="AXW19" s="13"/>
      <c r="AXX19" s="13"/>
      <c r="AXY19" s="13"/>
      <c r="AXZ19" s="13"/>
      <c r="AYA19" s="13"/>
      <c r="AYB19" s="13"/>
      <c r="AYC19" s="13"/>
      <c r="AYD19" s="13"/>
      <c r="AYE19" s="13"/>
      <c r="AYF19" s="13"/>
      <c r="AYG19" s="13"/>
      <c r="AYH19" s="13"/>
      <c r="AYI19" s="13"/>
      <c r="AYJ19" s="13"/>
      <c r="AYK19" s="13"/>
      <c r="AYL19" s="13"/>
      <c r="AYM19" s="13"/>
      <c r="AYN19" s="13"/>
      <c r="AYO19" s="13"/>
      <c r="AYP19" s="13"/>
      <c r="AYQ19" s="13"/>
      <c r="AYR19" s="13"/>
      <c r="AYS19" s="13"/>
      <c r="AYT19" s="13"/>
      <c r="AYU19" s="13"/>
      <c r="AYV19" s="13"/>
      <c r="AYW19" s="13"/>
      <c r="AYX19" s="13"/>
      <c r="AYY19" s="13"/>
      <c r="AYZ19" s="13"/>
      <c r="AZA19" s="13"/>
      <c r="AZB19" s="13"/>
      <c r="AZC19" s="13"/>
      <c r="AZD19" s="13"/>
      <c r="AZE19" s="13"/>
      <c r="AZF19" s="13"/>
      <c r="AZG19" s="13"/>
      <c r="AZH19" s="13"/>
      <c r="AZI19" s="13"/>
      <c r="AZJ19" s="13"/>
      <c r="AZK19" s="13"/>
      <c r="AZL19" s="13"/>
      <c r="AZM19" s="13"/>
      <c r="AZN19" s="13"/>
      <c r="AZO19" s="13"/>
      <c r="AZP19" s="13"/>
      <c r="AZQ19" s="13"/>
      <c r="AZR19" s="13"/>
      <c r="AZS19" s="13"/>
      <c r="AZT19" s="13"/>
      <c r="AZU19" s="13"/>
      <c r="AZV19" s="13"/>
      <c r="AZW19" s="13"/>
      <c r="AZX19" s="13"/>
      <c r="AZY19" s="13"/>
      <c r="AZZ19" s="13"/>
      <c r="BAA19" s="13"/>
      <c r="BAB19" s="13"/>
      <c r="BAC19" s="13"/>
      <c r="BAD19" s="13"/>
      <c r="BAE19" s="13"/>
      <c r="BAF19" s="13"/>
      <c r="BAG19" s="13"/>
      <c r="BAH19" s="13"/>
      <c r="BAI19" s="13"/>
      <c r="BAJ19" s="13"/>
      <c r="BAK19" s="13"/>
      <c r="BAL19" s="13"/>
      <c r="BAM19" s="13"/>
      <c r="BAN19" s="13"/>
      <c r="BAO19" s="13"/>
      <c r="BAP19" s="13"/>
      <c r="BAQ19" s="13"/>
      <c r="BAR19" s="13"/>
      <c r="BAS19" s="13"/>
      <c r="BAT19" s="13"/>
      <c r="BAU19" s="13"/>
      <c r="BAV19" s="13"/>
      <c r="BAW19" s="13"/>
      <c r="BAX19" s="13"/>
      <c r="BAY19" s="13"/>
      <c r="BAZ19" s="13"/>
      <c r="BBA19" s="13"/>
      <c r="BBB19" s="13"/>
      <c r="BBC19" s="13"/>
      <c r="BBD19" s="13"/>
      <c r="BBE19" s="13"/>
      <c r="BBF19" s="13"/>
      <c r="BBG19" s="13"/>
      <c r="BBH19" s="13"/>
      <c r="BBI19" s="13"/>
      <c r="BBJ19" s="13"/>
      <c r="BBK19" s="13"/>
      <c r="BBL19" s="13"/>
      <c r="BBM19" s="13"/>
      <c r="BBN19" s="13"/>
      <c r="BBO19" s="13"/>
      <c r="BBP19" s="13"/>
      <c r="BBQ19" s="13"/>
      <c r="BBR19" s="13"/>
      <c r="BBS19" s="13"/>
      <c r="BBT19" s="13"/>
      <c r="BBU19" s="13"/>
      <c r="BBV19" s="13"/>
      <c r="BBW19" s="13"/>
      <c r="BBX19" s="13"/>
      <c r="BBY19" s="13"/>
      <c r="BBZ19" s="13"/>
      <c r="BCA19" s="13"/>
      <c r="BCB19" s="13"/>
      <c r="BCC19" s="13"/>
      <c r="BCD19" s="13"/>
      <c r="BCE19" s="13"/>
      <c r="BCF19" s="13"/>
      <c r="BCG19" s="13"/>
      <c r="BCH19" s="13"/>
      <c r="BCI19" s="13"/>
      <c r="BCJ19" s="13"/>
      <c r="BCK19" s="13"/>
      <c r="BCL19" s="13"/>
      <c r="BCM19" s="13"/>
      <c r="BCN19" s="13"/>
      <c r="BCO19" s="13"/>
      <c r="BCP19" s="13"/>
      <c r="BCQ19" s="13"/>
      <c r="BCR19" s="13"/>
      <c r="BCS19" s="13"/>
      <c r="BCT19" s="13"/>
      <c r="BCU19" s="13"/>
      <c r="BCV19" s="13"/>
      <c r="BCW19" s="13"/>
      <c r="BCX19" s="13"/>
      <c r="BCY19" s="13"/>
      <c r="BCZ19" s="13"/>
      <c r="BDA19" s="13"/>
      <c r="BDB19" s="13"/>
      <c r="BDC19" s="13"/>
      <c r="BDD19" s="13"/>
      <c r="BDE19" s="13"/>
      <c r="BDF19" s="13"/>
      <c r="BDG19" s="13"/>
      <c r="BDH19" s="13"/>
      <c r="BDI19" s="13"/>
      <c r="BDJ19" s="13"/>
      <c r="BDK19" s="13"/>
      <c r="BDL19" s="13"/>
      <c r="BDM19" s="13"/>
      <c r="BDN19" s="13"/>
      <c r="BDO19" s="13"/>
      <c r="BDP19" s="13"/>
      <c r="BDQ19" s="13"/>
      <c r="BDR19" s="13"/>
      <c r="BDS19" s="13"/>
      <c r="BDT19" s="13"/>
      <c r="BDU19" s="13"/>
      <c r="BDV19" s="13"/>
      <c r="BDW19" s="13"/>
      <c r="BDX19" s="13"/>
      <c r="BDY19" s="13"/>
      <c r="BDZ19" s="13"/>
      <c r="BEA19" s="13"/>
      <c r="BEB19" s="13"/>
      <c r="BEC19" s="13"/>
      <c r="BED19" s="13"/>
      <c r="BEE19" s="13"/>
      <c r="BEF19" s="13"/>
      <c r="BEG19" s="13"/>
      <c r="BEH19" s="13"/>
      <c r="BEI19" s="13"/>
      <c r="BEJ19" s="13"/>
      <c r="BEK19" s="13"/>
      <c r="BEL19" s="13"/>
      <c r="BEM19" s="13"/>
      <c r="BEN19" s="13"/>
      <c r="BEO19" s="13"/>
      <c r="BEP19" s="13"/>
      <c r="BEQ19" s="13"/>
      <c r="BER19" s="13"/>
      <c r="BES19" s="13"/>
      <c r="BET19" s="13"/>
      <c r="BEU19" s="13"/>
      <c r="BEV19" s="13"/>
      <c r="BEW19" s="13"/>
      <c r="BEX19" s="13"/>
      <c r="BEY19" s="13"/>
      <c r="BEZ19" s="13"/>
      <c r="BFA19" s="13"/>
      <c r="BFB19" s="13"/>
      <c r="BFC19" s="13"/>
      <c r="BFD19" s="13"/>
      <c r="BFE19" s="13"/>
      <c r="BFF19" s="13"/>
      <c r="BFG19" s="13"/>
      <c r="BFH19" s="13"/>
      <c r="BFI19" s="13"/>
      <c r="BFJ19" s="13"/>
      <c r="BFK19" s="13"/>
      <c r="BFL19" s="13"/>
      <c r="BFM19" s="13"/>
      <c r="BFN19" s="13"/>
      <c r="BFO19" s="13"/>
      <c r="BFP19" s="13"/>
      <c r="BFQ19" s="13"/>
      <c r="BFR19" s="13"/>
      <c r="BFS19" s="13"/>
      <c r="BFT19" s="13"/>
      <c r="BFU19" s="13"/>
      <c r="BFV19" s="13"/>
      <c r="BFW19" s="13"/>
      <c r="BFX19" s="13"/>
      <c r="BFY19" s="13"/>
      <c r="BFZ19" s="13"/>
      <c r="BGA19" s="13"/>
      <c r="BGB19" s="13"/>
      <c r="BGC19" s="13"/>
      <c r="BGD19" s="13"/>
      <c r="BGE19" s="13"/>
      <c r="BGF19" s="13"/>
      <c r="BGG19" s="13"/>
      <c r="BGH19" s="13"/>
      <c r="BGI19" s="13"/>
      <c r="BGJ19" s="13"/>
      <c r="BGK19" s="13"/>
      <c r="BGL19" s="13"/>
      <c r="BGM19" s="13"/>
      <c r="BGN19" s="13"/>
      <c r="BGO19" s="13"/>
      <c r="BGP19" s="13"/>
      <c r="BGQ19" s="13"/>
      <c r="BGR19" s="13"/>
      <c r="BGS19" s="13"/>
      <c r="BGT19" s="13"/>
      <c r="BGU19" s="13"/>
      <c r="BGV19" s="13"/>
      <c r="BGW19" s="13"/>
      <c r="BGX19" s="13"/>
      <c r="BGY19" s="13"/>
      <c r="BGZ19" s="13"/>
      <c r="BHA19" s="13"/>
      <c r="BHB19" s="13"/>
      <c r="BHC19" s="13"/>
      <c r="BHD19" s="13"/>
      <c r="BHE19" s="13"/>
      <c r="BHF19" s="13"/>
      <c r="BHG19" s="13"/>
      <c r="BHH19" s="13"/>
      <c r="BHI19" s="13"/>
      <c r="BHJ19" s="13"/>
      <c r="BHK19" s="13"/>
      <c r="BHL19" s="13"/>
      <c r="BHM19" s="13"/>
      <c r="BHN19" s="13"/>
      <c r="BHO19" s="13"/>
      <c r="BHP19" s="13"/>
      <c r="BHQ19" s="13"/>
      <c r="BHR19" s="13"/>
      <c r="BHS19" s="13"/>
      <c r="BHT19" s="13"/>
      <c r="BHU19" s="13"/>
      <c r="BHV19" s="13"/>
      <c r="BHW19" s="13"/>
      <c r="BHX19" s="13"/>
      <c r="BHY19" s="13"/>
      <c r="BHZ19" s="13"/>
      <c r="BIA19" s="13"/>
      <c r="BIB19" s="13"/>
      <c r="BIC19" s="13"/>
      <c r="BID19" s="13"/>
      <c r="BIE19" s="13"/>
      <c r="BIF19" s="13"/>
      <c r="BIG19" s="13"/>
      <c r="BIH19" s="13"/>
      <c r="BII19" s="13"/>
      <c r="BIJ19" s="13"/>
      <c r="BIK19" s="13"/>
      <c r="BIL19" s="13"/>
      <c r="BIM19" s="13"/>
      <c r="BIN19" s="13"/>
      <c r="BIO19" s="13"/>
      <c r="BIP19" s="13"/>
      <c r="BIQ19" s="13"/>
      <c r="BIR19" s="13"/>
      <c r="BIS19" s="13"/>
      <c r="BIT19" s="13"/>
      <c r="BIU19" s="13"/>
      <c r="BIV19" s="13"/>
      <c r="BIW19" s="13"/>
      <c r="BIX19" s="13"/>
      <c r="BIY19" s="13"/>
      <c r="BIZ19" s="13"/>
      <c r="BJA19" s="13"/>
      <c r="BJB19" s="13"/>
      <c r="BJC19" s="13"/>
      <c r="BJD19" s="13"/>
      <c r="BJE19" s="13"/>
      <c r="BJF19" s="13"/>
      <c r="BJG19" s="13"/>
      <c r="BJH19" s="13"/>
      <c r="BJI19" s="13"/>
      <c r="BJJ19" s="13"/>
      <c r="BJK19" s="13"/>
      <c r="BJL19" s="13"/>
      <c r="BJM19" s="13"/>
      <c r="BJN19" s="13"/>
      <c r="BJO19" s="13"/>
      <c r="BJP19" s="13"/>
      <c r="BJQ19" s="13"/>
      <c r="BJR19" s="13"/>
      <c r="BJS19" s="13"/>
      <c r="BJT19" s="13"/>
      <c r="BJU19" s="13"/>
      <c r="BJV19" s="13"/>
      <c r="BJW19" s="13"/>
      <c r="BJX19" s="13"/>
      <c r="BJY19" s="13"/>
      <c r="BJZ19" s="13"/>
      <c r="BKA19" s="13"/>
      <c r="BKB19" s="13"/>
      <c r="BKC19" s="13"/>
      <c r="BKD19" s="13"/>
      <c r="BKE19" s="13"/>
      <c r="BKF19" s="13"/>
      <c r="BKG19" s="13"/>
      <c r="BKH19" s="13"/>
      <c r="BKI19" s="13"/>
      <c r="BKJ19" s="13"/>
      <c r="BKK19" s="13"/>
      <c r="BKL19" s="13"/>
      <c r="BKM19" s="13"/>
      <c r="BKN19" s="13"/>
      <c r="BKO19" s="13"/>
      <c r="BKP19" s="13"/>
      <c r="BKQ19" s="13"/>
      <c r="BKR19" s="13"/>
      <c r="BKS19" s="13"/>
      <c r="BKT19" s="13"/>
      <c r="BKU19" s="13"/>
      <c r="BKV19" s="13"/>
      <c r="BKW19" s="13"/>
      <c r="BKX19" s="13"/>
      <c r="BKY19" s="13"/>
      <c r="BKZ19" s="13"/>
      <c r="BLA19" s="13"/>
      <c r="BLB19" s="13"/>
      <c r="BLC19" s="13"/>
      <c r="BLD19" s="13"/>
      <c r="BLE19" s="13"/>
      <c r="BLF19" s="13"/>
      <c r="BLG19" s="13"/>
      <c r="BLH19" s="13"/>
      <c r="BLI19" s="13"/>
      <c r="BLJ19" s="13"/>
      <c r="BLK19" s="13"/>
      <c r="BLL19" s="13"/>
      <c r="BLM19" s="13"/>
      <c r="BLN19" s="13"/>
      <c r="BLO19" s="13"/>
      <c r="BLP19" s="13"/>
      <c r="BLQ19" s="13"/>
      <c r="BLR19" s="13"/>
      <c r="BLS19" s="13"/>
      <c r="BLT19" s="13"/>
      <c r="BLU19" s="13"/>
      <c r="BLV19" s="13"/>
      <c r="BLW19" s="13"/>
      <c r="BLX19" s="13"/>
      <c r="BLY19" s="13"/>
      <c r="BLZ19" s="13"/>
      <c r="BMA19" s="13"/>
      <c r="BMB19" s="13"/>
      <c r="BMC19" s="13"/>
      <c r="BMD19" s="13"/>
      <c r="BME19" s="13"/>
      <c r="BMF19" s="13"/>
      <c r="BMG19" s="13"/>
      <c r="BMH19" s="13"/>
      <c r="BMI19" s="13"/>
      <c r="BMJ19" s="13"/>
      <c r="BMK19" s="13"/>
      <c r="BML19" s="13"/>
      <c r="BMM19" s="13"/>
      <c r="BMN19" s="13"/>
      <c r="BMO19" s="13"/>
      <c r="BMP19" s="13"/>
      <c r="BMQ19" s="13"/>
      <c r="BMR19" s="13"/>
      <c r="BMS19" s="13"/>
      <c r="BMT19" s="13"/>
      <c r="BMU19" s="13"/>
      <c r="BMV19" s="13"/>
      <c r="BMW19" s="13"/>
      <c r="BMX19" s="13"/>
      <c r="BMY19" s="13"/>
      <c r="BMZ19" s="13"/>
      <c r="BNA19" s="13"/>
      <c r="BNB19" s="13"/>
      <c r="BNC19" s="13"/>
      <c r="BND19" s="13"/>
      <c r="BNE19" s="13"/>
      <c r="BNF19" s="13"/>
      <c r="BNG19" s="13"/>
      <c r="BNH19" s="13"/>
      <c r="BNI19" s="13"/>
      <c r="BNJ19" s="13"/>
      <c r="BNK19" s="13"/>
      <c r="BNL19" s="13"/>
      <c r="BNM19" s="13"/>
      <c r="BNN19" s="13"/>
      <c r="BNO19" s="13"/>
      <c r="BNP19" s="13"/>
      <c r="BNQ19" s="13"/>
      <c r="BNR19" s="13"/>
      <c r="BNS19" s="13"/>
      <c r="BNT19" s="13"/>
      <c r="BNU19" s="13"/>
      <c r="BNV19" s="13"/>
      <c r="BNW19" s="13"/>
      <c r="BNX19" s="13"/>
      <c r="BNY19" s="13"/>
      <c r="BNZ19" s="13"/>
      <c r="BOA19" s="13"/>
      <c r="BOB19" s="13"/>
      <c r="BOC19" s="13"/>
      <c r="BOD19" s="13"/>
      <c r="BOE19" s="13"/>
      <c r="BOF19" s="13"/>
      <c r="BOG19" s="13"/>
      <c r="BOH19" s="13"/>
      <c r="BOI19" s="13"/>
      <c r="BOJ19" s="13"/>
      <c r="BOK19" s="13"/>
      <c r="BOL19" s="13"/>
      <c r="BOM19" s="13"/>
      <c r="BON19" s="13"/>
      <c r="BOO19" s="13"/>
      <c r="BOP19" s="13"/>
      <c r="BOQ19" s="13"/>
      <c r="BOR19" s="13"/>
      <c r="BOS19" s="13"/>
      <c r="BOT19" s="13"/>
      <c r="BOU19" s="13"/>
      <c r="BOV19" s="13"/>
      <c r="BOW19" s="13"/>
      <c r="BOX19" s="13"/>
      <c r="BOY19" s="13"/>
      <c r="BOZ19" s="13"/>
      <c r="BPA19" s="13"/>
      <c r="BPB19" s="13"/>
      <c r="BPC19" s="13"/>
      <c r="BPD19" s="13"/>
      <c r="BPE19" s="13"/>
      <c r="BPF19" s="13"/>
      <c r="BPG19" s="13"/>
      <c r="BPH19" s="13"/>
      <c r="BPI19" s="13"/>
      <c r="BPJ19" s="13"/>
      <c r="BPK19" s="13"/>
      <c r="BPL19" s="13"/>
      <c r="BPM19" s="13"/>
      <c r="BPN19" s="13"/>
      <c r="BPO19" s="13"/>
      <c r="BPP19" s="13"/>
      <c r="BPQ19" s="13"/>
      <c r="BPR19" s="13"/>
      <c r="BPS19" s="13"/>
      <c r="BPT19" s="13"/>
      <c r="BPU19" s="13"/>
      <c r="BPV19" s="13"/>
      <c r="BPW19" s="13"/>
      <c r="BPX19" s="13"/>
      <c r="BPY19" s="13"/>
      <c r="BPZ19" s="13"/>
      <c r="BQA19" s="13"/>
      <c r="BQB19" s="13"/>
      <c r="BQC19" s="13"/>
      <c r="BQD19" s="13"/>
      <c r="BQE19" s="13"/>
      <c r="BQF19" s="13"/>
      <c r="BQG19" s="13"/>
      <c r="BQH19" s="13"/>
      <c r="BQI19" s="13"/>
      <c r="BQJ19" s="13"/>
      <c r="BQK19" s="13"/>
      <c r="BQL19" s="13"/>
      <c r="BQM19" s="13"/>
      <c r="BQN19" s="13"/>
      <c r="BQO19" s="13"/>
      <c r="BQP19" s="13"/>
      <c r="BQQ19" s="13"/>
      <c r="BQR19" s="13"/>
      <c r="BQS19" s="13"/>
      <c r="BQT19" s="13"/>
      <c r="BQU19" s="13"/>
      <c r="BQV19" s="13"/>
      <c r="BQW19" s="13"/>
      <c r="BQX19" s="13"/>
      <c r="BQY19" s="13"/>
      <c r="BQZ19" s="13"/>
      <c r="BRA19" s="13"/>
      <c r="BRB19" s="13"/>
      <c r="BRC19" s="13"/>
      <c r="BRD19" s="13"/>
      <c r="BRE19" s="13"/>
      <c r="BRF19" s="13"/>
      <c r="BRG19" s="13"/>
      <c r="BRH19" s="13"/>
      <c r="BRI19" s="13"/>
      <c r="BRJ19" s="13"/>
      <c r="BRK19" s="13"/>
      <c r="BRL19" s="13"/>
      <c r="BRM19" s="13"/>
      <c r="BRN19" s="13"/>
      <c r="BRO19" s="13"/>
      <c r="BRP19" s="13"/>
      <c r="BRQ19" s="13"/>
      <c r="BRR19" s="13"/>
      <c r="BRS19" s="13"/>
      <c r="BRT19" s="13"/>
      <c r="BRU19" s="13"/>
      <c r="BRV19" s="13"/>
      <c r="BRW19" s="13"/>
      <c r="BRX19" s="13"/>
      <c r="BRY19" s="13"/>
      <c r="BRZ19" s="13"/>
      <c r="BSA19" s="13"/>
      <c r="BSB19" s="13"/>
      <c r="BSC19" s="13"/>
      <c r="BSD19" s="13"/>
      <c r="BSE19" s="13"/>
      <c r="BSF19" s="13"/>
      <c r="BSG19" s="13"/>
      <c r="BSH19" s="13"/>
      <c r="BSI19" s="13"/>
      <c r="BSJ19" s="13"/>
      <c r="BSK19" s="13"/>
      <c r="BSL19" s="13"/>
      <c r="BSM19" s="13"/>
      <c r="BSN19" s="13"/>
      <c r="BSO19" s="13"/>
      <c r="BSP19" s="13"/>
      <c r="BSQ19" s="13"/>
      <c r="BSR19" s="13"/>
      <c r="BSS19" s="13"/>
      <c r="BST19" s="13"/>
      <c r="BSU19" s="13"/>
      <c r="BSV19" s="13"/>
      <c r="BSW19" s="13"/>
      <c r="BSX19" s="13"/>
      <c r="BSY19" s="13"/>
      <c r="BSZ19" s="13"/>
      <c r="BTA19" s="13"/>
      <c r="BTB19" s="13"/>
      <c r="BTC19" s="13"/>
      <c r="BTD19" s="13"/>
      <c r="BTE19" s="13"/>
      <c r="BTF19" s="13"/>
      <c r="BTG19" s="13"/>
      <c r="BTH19" s="13"/>
      <c r="BTI19" s="13"/>
      <c r="BTJ19" s="13"/>
      <c r="BTK19" s="13"/>
      <c r="BTL19" s="13"/>
      <c r="BTM19" s="13"/>
      <c r="BTN19" s="13"/>
      <c r="BTO19" s="13"/>
      <c r="BTP19" s="13"/>
      <c r="BTQ19" s="13"/>
      <c r="BTR19" s="13"/>
      <c r="BTS19" s="13"/>
      <c r="BTT19" s="13"/>
      <c r="BTU19" s="13"/>
      <c r="BTV19" s="13"/>
      <c r="BTW19" s="13"/>
      <c r="BTX19" s="13"/>
      <c r="BTY19" s="13"/>
      <c r="BTZ19" s="13"/>
      <c r="BUA19" s="13"/>
      <c r="BUB19" s="13"/>
      <c r="BUC19" s="13"/>
      <c r="BUD19" s="13"/>
      <c r="BUE19" s="13"/>
      <c r="BUF19" s="13"/>
      <c r="BUG19" s="13"/>
      <c r="BUH19" s="13"/>
      <c r="BUI19" s="13"/>
      <c r="BUJ19" s="13"/>
      <c r="BUK19" s="13"/>
      <c r="BUL19" s="13"/>
      <c r="BUM19" s="13"/>
      <c r="BUN19" s="13"/>
      <c r="BUO19" s="13"/>
      <c r="BUP19" s="13"/>
      <c r="BUQ19" s="13"/>
      <c r="BUR19" s="13"/>
      <c r="BUS19" s="13"/>
      <c r="BUT19" s="13"/>
      <c r="BUU19" s="13"/>
      <c r="BUV19" s="13"/>
      <c r="BUW19" s="13"/>
      <c r="BUX19" s="13"/>
      <c r="BUY19" s="13"/>
      <c r="BUZ19" s="13"/>
      <c r="BVA19" s="13"/>
      <c r="BVB19" s="13"/>
      <c r="BVC19" s="13"/>
      <c r="BVD19" s="13"/>
      <c r="BVE19" s="13"/>
      <c r="BVF19" s="13"/>
      <c r="BVG19" s="13"/>
      <c r="BVH19" s="13"/>
      <c r="BVI19" s="13"/>
      <c r="BVJ19" s="13"/>
      <c r="BVK19" s="13"/>
      <c r="BVL19" s="13"/>
      <c r="BVM19" s="13"/>
      <c r="BVN19" s="13"/>
      <c r="BVO19" s="13"/>
      <c r="BVP19" s="13"/>
      <c r="BVQ19" s="13"/>
      <c r="BVR19" s="13"/>
      <c r="BVS19" s="13"/>
      <c r="BVT19" s="13"/>
      <c r="BVU19" s="13"/>
      <c r="BVV19" s="13"/>
      <c r="BVW19" s="13"/>
      <c r="BVX19" s="13"/>
      <c r="BVY19" s="13"/>
      <c r="BVZ19" s="13"/>
      <c r="BWA19" s="13"/>
      <c r="BWB19" s="13"/>
      <c r="BWC19" s="13"/>
      <c r="BWD19" s="13"/>
      <c r="BWE19" s="13"/>
      <c r="BWF19" s="13"/>
      <c r="BWG19" s="13"/>
      <c r="BWH19" s="13"/>
      <c r="BWI19" s="13"/>
      <c r="BWJ19" s="13"/>
      <c r="BWK19" s="13"/>
      <c r="BWL19" s="13"/>
      <c r="BWM19" s="13"/>
      <c r="BWN19" s="13"/>
      <c r="BWO19" s="13"/>
      <c r="BWP19" s="13"/>
      <c r="BWQ19" s="13"/>
      <c r="BWR19" s="13"/>
      <c r="BWS19" s="13"/>
      <c r="BWT19" s="13"/>
      <c r="BWU19" s="13"/>
      <c r="BWV19" s="13"/>
      <c r="BWW19" s="13"/>
      <c r="BWX19" s="13"/>
      <c r="BWY19" s="13"/>
      <c r="BWZ19" s="13"/>
      <c r="BXA19" s="13"/>
      <c r="BXB19" s="13"/>
      <c r="BXC19" s="13"/>
      <c r="BXD19" s="13"/>
      <c r="BXE19" s="13"/>
      <c r="BXF19" s="13"/>
      <c r="BXG19" s="13"/>
      <c r="BXH19" s="13"/>
      <c r="BXI19" s="13"/>
      <c r="BXJ19" s="13"/>
      <c r="BXK19" s="13"/>
      <c r="BXL19" s="13"/>
      <c r="BXM19" s="13"/>
      <c r="BXN19" s="13"/>
      <c r="BXO19" s="13"/>
      <c r="BXP19" s="13"/>
      <c r="BXQ19" s="13"/>
      <c r="BXR19" s="13"/>
      <c r="BXS19" s="13"/>
      <c r="BXT19" s="13"/>
      <c r="BXU19" s="13"/>
      <c r="BXV19" s="13"/>
      <c r="BXW19" s="13"/>
      <c r="BXX19" s="13"/>
      <c r="BXY19" s="13"/>
      <c r="BXZ19" s="13"/>
      <c r="BYA19" s="13"/>
      <c r="BYB19" s="13"/>
      <c r="BYC19" s="13"/>
      <c r="BYD19" s="13"/>
      <c r="BYE19" s="13"/>
      <c r="BYF19" s="13"/>
      <c r="BYG19" s="13"/>
      <c r="BYH19" s="13"/>
      <c r="BYI19" s="13"/>
      <c r="BYJ19" s="13"/>
      <c r="BYK19" s="13"/>
      <c r="BYL19" s="13"/>
      <c r="BYM19" s="13"/>
      <c r="BYN19" s="13"/>
      <c r="BYO19" s="13"/>
      <c r="BYP19" s="13"/>
      <c r="BYQ19" s="13"/>
      <c r="BYR19" s="13"/>
      <c r="BYS19" s="13"/>
      <c r="BYT19" s="13"/>
      <c r="BYU19" s="13"/>
      <c r="BYV19" s="13"/>
      <c r="BYW19" s="13"/>
      <c r="BYX19" s="13"/>
      <c r="BYY19" s="13"/>
      <c r="BYZ19" s="13"/>
      <c r="BZA19" s="13"/>
      <c r="BZB19" s="13"/>
      <c r="BZC19" s="13"/>
      <c r="BZD19" s="13"/>
      <c r="BZE19" s="13"/>
      <c r="BZF19" s="13"/>
      <c r="BZG19" s="13"/>
      <c r="BZH19" s="13"/>
      <c r="BZI19" s="13"/>
      <c r="BZJ19" s="13"/>
      <c r="BZK19" s="13"/>
      <c r="BZL19" s="13"/>
      <c r="BZM19" s="13"/>
      <c r="BZN19" s="13"/>
      <c r="BZO19" s="13"/>
      <c r="BZP19" s="13"/>
      <c r="BZQ19" s="13"/>
      <c r="BZR19" s="13"/>
      <c r="BZS19" s="13"/>
      <c r="BZT19" s="13"/>
      <c r="BZU19" s="13"/>
      <c r="BZV19" s="13"/>
      <c r="BZW19" s="13"/>
      <c r="BZX19" s="13"/>
      <c r="BZY19" s="13"/>
      <c r="BZZ19" s="13"/>
      <c r="CAA19" s="13"/>
      <c r="CAB19" s="13"/>
      <c r="CAC19" s="13"/>
      <c r="CAD19" s="13"/>
      <c r="CAE19" s="13"/>
      <c r="CAF19" s="13"/>
      <c r="CAG19" s="13"/>
      <c r="CAH19" s="13"/>
      <c r="CAI19" s="13"/>
      <c r="CAJ19" s="13"/>
      <c r="CAK19" s="13"/>
      <c r="CAL19" s="13"/>
      <c r="CAM19" s="13"/>
      <c r="CAN19" s="13"/>
      <c r="CAO19" s="13"/>
      <c r="CAP19" s="13"/>
      <c r="CAQ19" s="13"/>
      <c r="CAR19" s="13"/>
      <c r="CAS19" s="13"/>
      <c r="CAT19" s="13"/>
      <c r="CAU19" s="13"/>
      <c r="CAV19" s="13"/>
      <c r="CAW19" s="13"/>
      <c r="CAX19" s="13"/>
      <c r="CAY19" s="13"/>
      <c r="CAZ19" s="13"/>
      <c r="CBA19" s="13"/>
      <c r="CBB19" s="13"/>
      <c r="CBC19" s="13"/>
      <c r="CBD19" s="13"/>
      <c r="CBE19" s="13"/>
      <c r="CBF19" s="13"/>
      <c r="CBG19" s="13"/>
      <c r="CBH19" s="13"/>
      <c r="CBI19" s="13"/>
      <c r="CBJ19" s="13"/>
      <c r="CBK19" s="13"/>
      <c r="CBL19" s="13"/>
      <c r="CBM19" s="13"/>
      <c r="CBN19" s="13"/>
      <c r="CBO19" s="13"/>
      <c r="CBP19" s="13"/>
      <c r="CBQ19" s="13"/>
      <c r="CBR19" s="13"/>
      <c r="CBS19" s="13"/>
      <c r="CBT19" s="13"/>
      <c r="CBU19" s="13"/>
      <c r="CBV19" s="13"/>
      <c r="CBW19" s="13"/>
      <c r="CBX19" s="13"/>
      <c r="CBY19" s="13"/>
      <c r="CBZ19" s="13"/>
      <c r="CCA19" s="13"/>
      <c r="CCB19" s="13"/>
      <c r="CCC19" s="13"/>
      <c r="CCD19" s="13"/>
      <c r="CCE19" s="13"/>
      <c r="CCF19" s="13"/>
      <c r="CCG19" s="13"/>
      <c r="CCH19" s="13"/>
      <c r="CCI19" s="13"/>
      <c r="CCJ19" s="13"/>
      <c r="CCK19" s="13"/>
      <c r="CCL19" s="13"/>
      <c r="CCM19" s="13"/>
      <c r="CCN19" s="13"/>
      <c r="CCO19" s="13"/>
      <c r="CCP19" s="13"/>
      <c r="CCQ19" s="13"/>
      <c r="CCR19" s="13"/>
      <c r="CCS19" s="13"/>
      <c r="CCT19" s="13"/>
      <c r="CCU19" s="13"/>
      <c r="CCV19" s="13"/>
      <c r="CCW19" s="13"/>
      <c r="CCX19" s="13"/>
      <c r="CCY19" s="13"/>
      <c r="CCZ19" s="13"/>
      <c r="CDA19" s="13"/>
      <c r="CDB19" s="13"/>
      <c r="CDC19" s="13"/>
      <c r="CDD19" s="13"/>
      <c r="CDE19" s="13"/>
      <c r="CDF19" s="13"/>
      <c r="CDG19" s="13"/>
      <c r="CDH19" s="13"/>
      <c r="CDI19" s="13"/>
      <c r="CDJ19" s="13"/>
      <c r="CDK19" s="13"/>
      <c r="CDL19" s="13"/>
      <c r="CDM19" s="13"/>
      <c r="CDN19" s="13"/>
      <c r="CDO19" s="13"/>
      <c r="CDP19" s="13"/>
      <c r="CDQ19" s="13"/>
      <c r="CDR19" s="13"/>
      <c r="CDS19" s="13"/>
      <c r="CDT19" s="13"/>
      <c r="CDU19" s="13"/>
      <c r="CDV19" s="13"/>
      <c r="CDW19" s="13"/>
      <c r="CDX19" s="13"/>
      <c r="CDY19" s="13"/>
      <c r="CDZ19" s="13"/>
      <c r="CEA19" s="13"/>
      <c r="CEB19" s="13"/>
      <c r="CEC19" s="13"/>
      <c r="CED19" s="13"/>
      <c r="CEE19" s="13"/>
      <c r="CEF19" s="13"/>
      <c r="CEG19" s="13"/>
      <c r="CEH19" s="13"/>
      <c r="CEI19" s="13"/>
      <c r="CEJ19" s="13"/>
      <c r="CEK19" s="13"/>
      <c r="CEL19" s="13"/>
      <c r="CEM19" s="13"/>
      <c r="CEN19" s="13"/>
      <c r="CEO19" s="13"/>
      <c r="CEP19" s="13"/>
      <c r="CEQ19" s="13"/>
      <c r="CER19" s="13"/>
      <c r="CES19" s="13"/>
      <c r="CET19" s="13"/>
      <c r="CEU19" s="13"/>
      <c r="CEV19" s="13"/>
      <c r="CEW19" s="13"/>
      <c r="CEX19" s="13"/>
      <c r="CEY19" s="13"/>
      <c r="CEZ19" s="13"/>
      <c r="CFA19" s="13"/>
      <c r="CFB19" s="13"/>
      <c r="CFC19" s="13"/>
      <c r="CFD19" s="13"/>
      <c r="CFE19" s="13"/>
      <c r="CFF19" s="13"/>
      <c r="CFG19" s="13"/>
      <c r="CFH19" s="13"/>
      <c r="CFI19" s="13"/>
      <c r="CFJ19" s="13"/>
      <c r="CFK19" s="13"/>
      <c r="CFL19" s="13"/>
      <c r="CFM19" s="13"/>
      <c r="CFN19" s="13"/>
      <c r="CFO19" s="13"/>
      <c r="CFP19" s="13"/>
      <c r="CFQ19" s="13"/>
      <c r="CFR19" s="13"/>
      <c r="CFS19" s="13"/>
      <c r="CFT19" s="13"/>
      <c r="CFU19" s="13"/>
      <c r="CFV19" s="13"/>
      <c r="CFW19" s="13"/>
      <c r="CFX19" s="13"/>
      <c r="CFY19" s="13"/>
      <c r="CFZ19" s="13"/>
      <c r="CGA19" s="13"/>
      <c r="CGB19" s="13"/>
      <c r="CGC19" s="13"/>
      <c r="CGD19" s="13"/>
      <c r="CGE19" s="13"/>
      <c r="CGF19" s="13"/>
      <c r="CGG19" s="13"/>
      <c r="CGH19" s="13"/>
      <c r="CGI19" s="13"/>
      <c r="CGJ19" s="13"/>
      <c r="CGK19" s="13"/>
      <c r="CGL19" s="13"/>
      <c r="CGM19" s="13"/>
      <c r="CGN19" s="13"/>
      <c r="CGO19" s="13"/>
      <c r="CGP19" s="13"/>
      <c r="CGQ19" s="13"/>
      <c r="CGR19" s="13"/>
      <c r="CGS19" s="13"/>
      <c r="CGT19" s="13"/>
      <c r="CGU19" s="13"/>
      <c r="CGV19" s="13"/>
      <c r="CGW19" s="13"/>
      <c r="CGX19" s="13"/>
      <c r="CGY19" s="13"/>
      <c r="CGZ19" s="13"/>
      <c r="CHA19" s="13"/>
      <c r="CHB19" s="13"/>
      <c r="CHC19" s="13"/>
      <c r="CHD19" s="13"/>
      <c r="CHE19" s="13"/>
      <c r="CHF19" s="13"/>
      <c r="CHG19" s="13"/>
      <c r="CHH19" s="13"/>
      <c r="CHI19" s="13"/>
      <c r="CHJ19" s="13"/>
      <c r="CHK19" s="13"/>
      <c r="CHL19" s="13"/>
      <c r="CHM19" s="13"/>
      <c r="CHN19" s="13"/>
      <c r="CHO19" s="13"/>
      <c r="CHP19" s="13"/>
      <c r="CHQ19" s="13"/>
      <c r="CHR19" s="13"/>
      <c r="CHS19" s="13"/>
      <c r="CHT19" s="13"/>
      <c r="CHU19" s="13"/>
      <c r="CHV19" s="13"/>
      <c r="CHW19" s="13"/>
      <c r="CHX19" s="13"/>
      <c r="CHY19" s="13"/>
      <c r="CHZ19" s="13"/>
      <c r="CIA19" s="13"/>
      <c r="CIB19" s="13"/>
      <c r="CIC19" s="13"/>
      <c r="CID19" s="13"/>
      <c r="CIE19" s="13"/>
      <c r="CIF19" s="13"/>
      <c r="CIG19" s="13"/>
      <c r="CIH19" s="13"/>
      <c r="CII19" s="13"/>
      <c r="CIJ19" s="13"/>
      <c r="CIK19" s="13"/>
      <c r="CIL19" s="13"/>
      <c r="CIM19" s="13"/>
      <c r="CIN19" s="13"/>
      <c r="CIO19" s="13"/>
      <c r="CIP19" s="13"/>
      <c r="CIQ19" s="13"/>
      <c r="CIR19" s="13"/>
      <c r="CIS19" s="13"/>
      <c r="CIT19" s="13"/>
      <c r="CIU19" s="13"/>
      <c r="CIV19" s="13"/>
      <c r="CIW19" s="13"/>
      <c r="CIX19" s="13"/>
      <c r="CIY19" s="13"/>
      <c r="CIZ19" s="13"/>
      <c r="CJA19" s="13"/>
      <c r="CJB19" s="13"/>
      <c r="CJC19" s="13"/>
      <c r="CJD19" s="13"/>
      <c r="CJE19" s="13"/>
      <c r="CJF19" s="13"/>
      <c r="CJG19" s="13"/>
      <c r="CJH19" s="13"/>
      <c r="CJI19" s="13"/>
      <c r="CJJ19" s="13"/>
      <c r="CJK19" s="13"/>
      <c r="CJL19" s="13"/>
      <c r="CJM19" s="13"/>
      <c r="CJN19" s="13"/>
      <c r="CJO19" s="13"/>
      <c r="CJP19" s="13"/>
      <c r="CJQ19" s="13"/>
      <c r="CJR19" s="13"/>
      <c r="CJS19" s="13"/>
      <c r="CJT19" s="13"/>
      <c r="CJU19" s="13"/>
      <c r="CJV19" s="13"/>
      <c r="CJW19" s="13"/>
      <c r="CJX19" s="13"/>
      <c r="CJY19" s="13"/>
      <c r="CJZ19" s="13"/>
      <c r="CKA19" s="13"/>
      <c r="CKB19" s="13"/>
      <c r="CKC19" s="13"/>
      <c r="CKD19" s="13"/>
      <c r="CKE19" s="13"/>
      <c r="CKF19" s="13"/>
      <c r="CKG19" s="13"/>
      <c r="CKH19" s="13"/>
      <c r="CKI19" s="13"/>
      <c r="CKJ19" s="13"/>
      <c r="CKK19" s="13"/>
      <c r="CKL19" s="13"/>
      <c r="CKM19" s="13"/>
      <c r="CKN19" s="13"/>
      <c r="CKO19" s="13"/>
      <c r="CKP19" s="13"/>
      <c r="CKQ19" s="13"/>
      <c r="CKR19" s="13"/>
      <c r="CKS19" s="13"/>
      <c r="CKT19" s="13"/>
      <c r="CKU19" s="13"/>
      <c r="CKV19" s="13"/>
      <c r="CKW19" s="13"/>
      <c r="CKX19" s="13"/>
      <c r="CKY19" s="13"/>
      <c r="CKZ19" s="13"/>
      <c r="CLA19" s="13"/>
      <c r="CLB19" s="13"/>
      <c r="CLC19" s="13"/>
      <c r="CLD19" s="13"/>
      <c r="CLE19" s="13"/>
      <c r="CLF19" s="13"/>
      <c r="CLG19" s="13"/>
      <c r="CLH19" s="13"/>
      <c r="CLI19" s="13"/>
      <c r="CLJ19" s="13"/>
      <c r="CLK19" s="13"/>
      <c r="CLL19" s="13"/>
      <c r="CLM19" s="13"/>
      <c r="CLN19" s="13"/>
      <c r="CLO19" s="13"/>
      <c r="CLP19" s="13"/>
      <c r="CLQ19" s="13"/>
      <c r="CLR19" s="13"/>
      <c r="CLS19" s="13"/>
      <c r="CLT19" s="13"/>
      <c r="CLU19" s="13"/>
      <c r="CLV19" s="13"/>
      <c r="CLW19" s="13"/>
      <c r="CLX19" s="13"/>
      <c r="CLY19" s="13"/>
      <c r="CLZ19" s="13"/>
      <c r="CMA19" s="13"/>
      <c r="CMB19" s="13"/>
      <c r="CMC19" s="13"/>
      <c r="CMD19" s="13"/>
      <c r="CME19" s="13"/>
      <c r="CMF19" s="13"/>
      <c r="CMG19" s="13"/>
      <c r="CMH19" s="13"/>
      <c r="CMI19" s="13"/>
      <c r="CMJ19" s="13"/>
      <c r="CMK19" s="13"/>
      <c r="CML19" s="13"/>
      <c r="CMM19" s="13"/>
      <c r="CMN19" s="13"/>
      <c r="CMO19" s="13"/>
      <c r="CMP19" s="13"/>
      <c r="CMQ19" s="13"/>
      <c r="CMR19" s="13"/>
      <c r="CMS19" s="13"/>
      <c r="CMT19" s="13"/>
      <c r="CMU19" s="13"/>
      <c r="CMV19" s="13"/>
      <c r="CMW19" s="13"/>
      <c r="CMX19" s="13"/>
      <c r="CMY19" s="13"/>
      <c r="CMZ19" s="13"/>
      <c r="CNA19" s="13"/>
      <c r="CNB19" s="13"/>
      <c r="CNC19" s="13"/>
      <c r="CND19" s="13"/>
      <c r="CNE19" s="13"/>
      <c r="CNF19" s="13"/>
      <c r="CNG19" s="13"/>
      <c r="CNH19" s="13"/>
      <c r="CNI19" s="13"/>
      <c r="CNJ19" s="13"/>
      <c r="CNK19" s="13"/>
      <c r="CNL19" s="13"/>
      <c r="CNM19" s="13"/>
      <c r="CNN19" s="13"/>
      <c r="CNO19" s="13"/>
      <c r="CNP19" s="13"/>
      <c r="CNQ19" s="13"/>
      <c r="CNR19" s="13"/>
      <c r="CNS19" s="13"/>
      <c r="CNT19" s="13"/>
      <c r="CNU19" s="13"/>
      <c r="CNV19" s="13"/>
      <c r="CNW19" s="13"/>
      <c r="CNX19" s="13"/>
      <c r="CNY19" s="13"/>
      <c r="CNZ19" s="13"/>
      <c r="COA19" s="13"/>
      <c r="COB19" s="13"/>
      <c r="COC19" s="13"/>
      <c r="COD19" s="13"/>
      <c r="COE19" s="13"/>
      <c r="COF19" s="13"/>
      <c r="COG19" s="13"/>
      <c r="COH19" s="13"/>
      <c r="COI19" s="13"/>
      <c r="COJ19" s="13"/>
      <c r="COK19" s="13"/>
      <c r="COL19" s="13"/>
      <c r="COM19" s="13"/>
      <c r="CON19" s="13"/>
      <c r="COO19" s="13"/>
      <c r="COP19" s="13"/>
      <c r="COQ19" s="13"/>
      <c r="COR19" s="13"/>
      <c r="COS19" s="13"/>
      <c r="COT19" s="13"/>
      <c r="COU19" s="13"/>
      <c r="COV19" s="13"/>
      <c r="COW19" s="13"/>
      <c r="COX19" s="13"/>
      <c r="COY19" s="13"/>
      <c r="COZ19" s="13"/>
      <c r="CPA19" s="13"/>
      <c r="CPB19" s="13"/>
      <c r="CPC19" s="13"/>
      <c r="CPD19" s="13"/>
      <c r="CPE19" s="13"/>
      <c r="CPF19" s="13"/>
      <c r="CPG19" s="13"/>
      <c r="CPH19" s="13"/>
      <c r="CPI19" s="13"/>
      <c r="CPJ19" s="13"/>
      <c r="CPK19" s="13"/>
      <c r="CPL19" s="13"/>
      <c r="CPM19" s="13"/>
      <c r="CPN19" s="13"/>
      <c r="CPO19" s="13"/>
      <c r="CPP19" s="13"/>
      <c r="CPQ19" s="13"/>
      <c r="CPR19" s="13"/>
      <c r="CPS19" s="13"/>
      <c r="CPT19" s="13"/>
      <c r="CPU19" s="13"/>
      <c r="CPV19" s="13"/>
      <c r="CPW19" s="13"/>
      <c r="CPX19" s="13"/>
      <c r="CPY19" s="13"/>
      <c r="CPZ19" s="13"/>
      <c r="CQA19" s="13"/>
      <c r="CQB19" s="13"/>
      <c r="CQC19" s="13"/>
      <c r="CQD19" s="13"/>
      <c r="CQE19" s="13"/>
      <c r="CQF19" s="13"/>
      <c r="CQG19" s="13"/>
      <c r="CQH19" s="13"/>
      <c r="CQI19" s="13"/>
      <c r="CQJ19" s="13"/>
      <c r="CQK19" s="13"/>
      <c r="CQL19" s="13"/>
      <c r="CQM19" s="13"/>
      <c r="CQN19" s="13"/>
      <c r="CQO19" s="13"/>
      <c r="CQP19" s="13"/>
      <c r="CQQ19" s="13"/>
      <c r="CQR19" s="13"/>
      <c r="CQS19" s="13"/>
      <c r="CQT19" s="13"/>
      <c r="CQU19" s="13"/>
      <c r="CQV19" s="13"/>
      <c r="CQW19" s="13"/>
      <c r="CQX19" s="13"/>
      <c r="CQY19" s="13"/>
      <c r="CQZ19" s="13"/>
      <c r="CRA19" s="13"/>
      <c r="CRB19" s="13"/>
      <c r="CRC19" s="13"/>
      <c r="CRD19" s="13"/>
      <c r="CRE19" s="13"/>
      <c r="CRF19" s="13"/>
      <c r="CRG19" s="13"/>
      <c r="CRH19" s="13"/>
      <c r="CRI19" s="13"/>
      <c r="CRJ19" s="13"/>
      <c r="CRK19" s="13"/>
      <c r="CRL19" s="13"/>
      <c r="CRM19" s="13"/>
      <c r="CRN19" s="13"/>
      <c r="CRO19" s="13"/>
      <c r="CRP19" s="13"/>
      <c r="CRQ19" s="13"/>
      <c r="CRR19" s="13"/>
      <c r="CRS19" s="13"/>
      <c r="CRT19" s="13"/>
      <c r="CRU19" s="13"/>
      <c r="CRV19" s="13"/>
      <c r="CRW19" s="13"/>
      <c r="CRX19" s="13"/>
      <c r="CRY19" s="13"/>
      <c r="CRZ19" s="13"/>
      <c r="CSA19" s="13"/>
      <c r="CSB19" s="13"/>
      <c r="CSC19" s="13"/>
      <c r="CSD19" s="13"/>
      <c r="CSE19" s="13"/>
      <c r="CSF19" s="13"/>
      <c r="CSG19" s="13"/>
      <c r="CSH19" s="13"/>
      <c r="CSI19" s="13"/>
      <c r="CSJ19" s="13"/>
      <c r="CSK19" s="13"/>
      <c r="CSL19" s="13"/>
      <c r="CSM19" s="13"/>
      <c r="CSN19" s="13"/>
      <c r="CSO19" s="13"/>
      <c r="CSP19" s="13"/>
      <c r="CSQ19" s="13"/>
      <c r="CSR19" s="13"/>
      <c r="CSS19" s="13"/>
      <c r="CST19" s="13"/>
      <c r="CSU19" s="13"/>
      <c r="CSV19" s="13"/>
      <c r="CSW19" s="13"/>
      <c r="CSX19" s="13"/>
      <c r="CSY19" s="13"/>
      <c r="CSZ19" s="13"/>
      <c r="CTA19" s="13"/>
      <c r="CTB19" s="13"/>
      <c r="CTC19" s="13"/>
      <c r="CTD19" s="13"/>
      <c r="CTE19" s="13"/>
      <c r="CTF19" s="13"/>
      <c r="CTG19" s="13"/>
      <c r="CTH19" s="13"/>
      <c r="CTI19" s="13"/>
      <c r="CTJ19" s="13"/>
      <c r="CTK19" s="13"/>
      <c r="CTL19" s="13"/>
      <c r="CTM19" s="13"/>
      <c r="CTN19" s="13"/>
      <c r="CTO19" s="13"/>
      <c r="CTP19" s="13"/>
      <c r="CTQ19" s="13"/>
      <c r="CTR19" s="13"/>
      <c r="CTS19" s="13"/>
      <c r="CTT19" s="13"/>
      <c r="CTU19" s="13"/>
      <c r="CTV19" s="13"/>
      <c r="CTW19" s="13"/>
      <c r="CTX19" s="13"/>
      <c r="CTY19" s="13"/>
      <c r="CTZ19" s="13"/>
      <c r="CUA19" s="13"/>
      <c r="CUB19" s="13"/>
      <c r="CUC19" s="13"/>
      <c r="CUD19" s="13"/>
      <c r="CUE19" s="13"/>
      <c r="CUF19" s="13"/>
      <c r="CUG19" s="13"/>
      <c r="CUH19" s="13"/>
      <c r="CUI19" s="13"/>
      <c r="CUJ19" s="13"/>
      <c r="CUK19" s="13"/>
      <c r="CUL19" s="13"/>
      <c r="CUM19" s="13"/>
      <c r="CUN19" s="13"/>
      <c r="CUO19" s="13"/>
      <c r="CUP19" s="13"/>
      <c r="CUQ19" s="13"/>
      <c r="CUR19" s="13"/>
      <c r="CUS19" s="13"/>
      <c r="CUT19" s="13"/>
      <c r="CUU19" s="13"/>
      <c r="CUV19" s="13"/>
      <c r="CUW19" s="13"/>
      <c r="CUX19" s="13"/>
      <c r="CUY19" s="13"/>
      <c r="CUZ19" s="13"/>
      <c r="CVA19" s="13"/>
      <c r="CVB19" s="13"/>
      <c r="CVC19" s="13"/>
      <c r="CVD19" s="13"/>
      <c r="CVE19" s="13"/>
      <c r="CVF19" s="13"/>
      <c r="CVG19" s="13"/>
      <c r="CVH19" s="13"/>
      <c r="CVI19" s="13"/>
      <c r="CVJ19" s="13"/>
      <c r="CVK19" s="13"/>
      <c r="CVL19" s="13"/>
      <c r="CVM19" s="13"/>
      <c r="CVN19" s="13"/>
      <c r="CVO19" s="13"/>
      <c r="CVP19" s="13"/>
      <c r="CVQ19" s="13"/>
      <c r="CVR19" s="13"/>
      <c r="CVS19" s="13"/>
      <c r="CVT19" s="13"/>
      <c r="CVU19" s="13"/>
      <c r="CVV19" s="13"/>
      <c r="CVW19" s="13"/>
      <c r="CVX19" s="13"/>
      <c r="CVY19" s="13"/>
      <c r="CVZ19" s="13"/>
      <c r="CWA19" s="13"/>
      <c r="CWB19" s="13"/>
      <c r="CWC19" s="13"/>
      <c r="CWD19" s="13"/>
      <c r="CWE19" s="13"/>
      <c r="CWF19" s="13"/>
      <c r="CWG19" s="13"/>
      <c r="CWH19" s="13"/>
      <c r="CWI19" s="13"/>
      <c r="CWJ19" s="13"/>
      <c r="CWK19" s="13"/>
      <c r="CWL19" s="13"/>
      <c r="CWM19" s="13"/>
      <c r="CWN19" s="13"/>
      <c r="CWO19" s="13"/>
      <c r="CWP19" s="13"/>
      <c r="CWQ19" s="13"/>
      <c r="CWR19" s="13"/>
      <c r="CWS19" s="13"/>
      <c r="CWT19" s="13"/>
      <c r="CWU19" s="13"/>
      <c r="CWV19" s="13"/>
      <c r="CWW19" s="13"/>
      <c r="CWX19" s="13"/>
      <c r="CWY19" s="13"/>
      <c r="CWZ19" s="13"/>
      <c r="CXA19" s="13"/>
      <c r="CXB19" s="13"/>
      <c r="CXC19" s="13"/>
      <c r="CXD19" s="13"/>
      <c r="CXE19" s="13"/>
      <c r="CXF19" s="13"/>
      <c r="CXG19" s="13"/>
      <c r="CXH19" s="13"/>
      <c r="CXI19" s="13"/>
      <c r="CXJ19" s="13"/>
      <c r="CXK19" s="13"/>
      <c r="CXL19" s="13"/>
      <c r="CXM19" s="13"/>
      <c r="CXN19" s="13"/>
      <c r="CXO19" s="13"/>
      <c r="CXP19" s="13"/>
      <c r="CXQ19" s="13"/>
      <c r="CXR19" s="13"/>
      <c r="CXS19" s="13"/>
      <c r="CXT19" s="13"/>
      <c r="CXU19" s="13"/>
      <c r="CXV19" s="13"/>
      <c r="CXW19" s="13"/>
      <c r="CXX19" s="13"/>
      <c r="CXY19" s="13"/>
      <c r="CXZ19" s="13"/>
      <c r="CYA19" s="13"/>
      <c r="CYB19" s="13"/>
      <c r="CYC19" s="13"/>
      <c r="CYD19" s="13"/>
      <c r="CYE19" s="13"/>
      <c r="CYF19" s="13"/>
      <c r="CYG19" s="13"/>
      <c r="CYH19" s="13"/>
      <c r="CYI19" s="13"/>
      <c r="CYJ19" s="13"/>
      <c r="CYK19" s="13"/>
      <c r="CYL19" s="13"/>
      <c r="CYM19" s="13"/>
      <c r="CYN19" s="13"/>
      <c r="CYO19" s="13"/>
      <c r="CYP19" s="13"/>
      <c r="CYQ19" s="13"/>
      <c r="CYR19" s="13"/>
      <c r="CYS19" s="13"/>
      <c r="CYT19" s="13"/>
      <c r="CYU19" s="13"/>
      <c r="CYV19" s="13"/>
      <c r="CYW19" s="13"/>
      <c r="CYX19" s="13"/>
      <c r="CYY19" s="13"/>
      <c r="CYZ19" s="13"/>
      <c r="CZA19" s="13"/>
      <c r="CZB19" s="13"/>
      <c r="CZC19" s="13"/>
      <c r="CZD19" s="13"/>
      <c r="CZE19" s="13"/>
      <c r="CZF19" s="13"/>
      <c r="CZG19" s="13"/>
      <c r="CZH19" s="13"/>
      <c r="CZI19" s="13"/>
      <c r="CZJ19" s="13"/>
      <c r="CZK19" s="13"/>
      <c r="CZL19" s="13"/>
      <c r="CZM19" s="13"/>
      <c r="CZN19" s="13"/>
      <c r="CZO19" s="13"/>
      <c r="CZP19" s="13"/>
      <c r="CZQ19" s="13"/>
      <c r="CZR19" s="13"/>
      <c r="CZS19" s="13"/>
      <c r="CZT19" s="13"/>
      <c r="CZU19" s="13"/>
      <c r="CZV19" s="13"/>
      <c r="CZW19" s="13"/>
      <c r="CZX19" s="13"/>
      <c r="CZY19" s="13"/>
      <c r="CZZ19" s="13"/>
      <c r="DAA19" s="13"/>
      <c r="DAB19" s="13"/>
      <c r="DAC19" s="13"/>
      <c r="DAD19" s="13"/>
      <c r="DAE19" s="13"/>
      <c r="DAF19" s="13"/>
      <c r="DAG19" s="13"/>
      <c r="DAH19" s="13"/>
      <c r="DAI19" s="13"/>
      <c r="DAJ19" s="13"/>
      <c r="DAK19" s="13"/>
      <c r="DAL19" s="13"/>
      <c r="DAM19" s="13"/>
      <c r="DAN19" s="13"/>
      <c r="DAO19" s="13"/>
      <c r="DAP19" s="13"/>
      <c r="DAQ19" s="13"/>
      <c r="DAR19" s="13"/>
      <c r="DAS19" s="13"/>
      <c r="DAT19" s="13"/>
      <c r="DAU19" s="13"/>
      <c r="DAV19" s="13"/>
      <c r="DAW19" s="13"/>
      <c r="DAX19" s="13"/>
      <c r="DAY19" s="13"/>
      <c r="DAZ19" s="13"/>
      <c r="DBA19" s="13"/>
      <c r="DBB19" s="13"/>
      <c r="DBC19" s="13"/>
      <c r="DBD19" s="13"/>
      <c r="DBE19" s="13"/>
      <c r="DBF19" s="13"/>
      <c r="DBG19" s="13"/>
      <c r="DBH19" s="13"/>
      <c r="DBI19" s="13"/>
      <c r="DBJ19" s="13"/>
      <c r="DBK19" s="13"/>
      <c r="DBL19" s="13"/>
      <c r="DBM19" s="13"/>
      <c r="DBN19" s="13"/>
      <c r="DBO19" s="13"/>
      <c r="DBP19" s="13"/>
      <c r="DBQ19" s="13"/>
      <c r="DBR19" s="13"/>
      <c r="DBS19" s="13"/>
      <c r="DBT19" s="13"/>
      <c r="DBU19" s="13"/>
      <c r="DBV19" s="13"/>
      <c r="DBW19" s="13"/>
      <c r="DBX19" s="13"/>
      <c r="DBY19" s="13"/>
      <c r="DBZ19" s="13"/>
      <c r="DCA19" s="13"/>
      <c r="DCB19" s="13"/>
      <c r="DCC19" s="13"/>
      <c r="DCD19" s="13"/>
      <c r="DCE19" s="13"/>
      <c r="DCF19" s="13"/>
      <c r="DCG19" s="13"/>
      <c r="DCH19" s="13"/>
      <c r="DCI19" s="13"/>
      <c r="DCJ19" s="13"/>
      <c r="DCK19" s="13"/>
      <c r="DCL19" s="13"/>
      <c r="DCM19" s="13"/>
      <c r="DCN19" s="13"/>
      <c r="DCO19" s="13"/>
      <c r="DCP19" s="13"/>
      <c r="DCQ19" s="13"/>
      <c r="DCR19" s="13"/>
      <c r="DCS19" s="13"/>
      <c r="DCT19" s="13"/>
      <c r="DCU19" s="13"/>
      <c r="DCV19" s="13"/>
      <c r="DCW19" s="13"/>
      <c r="DCX19" s="13"/>
      <c r="DCY19" s="13"/>
      <c r="DCZ19" s="13"/>
      <c r="DDA19" s="13"/>
      <c r="DDB19" s="13"/>
      <c r="DDC19" s="13"/>
      <c r="DDD19" s="13"/>
      <c r="DDE19" s="13"/>
      <c r="DDF19" s="13"/>
      <c r="DDG19" s="13"/>
      <c r="DDH19" s="13"/>
      <c r="DDI19" s="13"/>
      <c r="DDJ19" s="13"/>
      <c r="DDK19" s="13"/>
      <c r="DDL19" s="13"/>
      <c r="DDM19" s="13"/>
      <c r="DDN19" s="13"/>
      <c r="DDO19" s="13"/>
      <c r="DDP19" s="13"/>
      <c r="DDQ19" s="13"/>
      <c r="DDR19" s="13"/>
      <c r="DDS19" s="13"/>
      <c r="DDT19" s="13"/>
      <c r="DDU19" s="13"/>
      <c r="DDV19" s="13"/>
      <c r="DDW19" s="13"/>
      <c r="DDX19" s="13"/>
      <c r="DDY19" s="13"/>
      <c r="DDZ19" s="13"/>
      <c r="DEA19" s="13"/>
      <c r="DEB19" s="13"/>
      <c r="DEC19" s="13"/>
      <c r="DED19" s="13"/>
      <c r="DEE19" s="13"/>
      <c r="DEF19" s="13"/>
      <c r="DEG19" s="13"/>
      <c r="DEH19" s="13"/>
      <c r="DEI19" s="13"/>
      <c r="DEJ19" s="13"/>
      <c r="DEK19" s="13"/>
      <c r="DEL19" s="13"/>
      <c r="DEM19" s="13"/>
      <c r="DEN19" s="13"/>
      <c r="DEO19" s="13"/>
      <c r="DEP19" s="13"/>
      <c r="DEQ19" s="13"/>
      <c r="DER19" s="13"/>
      <c r="DES19" s="13"/>
      <c r="DET19" s="13"/>
      <c r="DEU19" s="13"/>
      <c r="DEV19" s="13"/>
      <c r="DEW19" s="13"/>
      <c r="DEX19" s="13"/>
      <c r="DEY19" s="13"/>
      <c r="DEZ19" s="13"/>
      <c r="DFA19" s="13"/>
      <c r="DFB19" s="13"/>
      <c r="DFC19" s="13"/>
      <c r="DFD19" s="13"/>
      <c r="DFE19" s="13"/>
      <c r="DFF19" s="13"/>
      <c r="DFG19" s="13"/>
      <c r="DFH19" s="13"/>
      <c r="DFI19" s="13"/>
      <c r="DFJ19" s="13"/>
      <c r="DFK19" s="13"/>
      <c r="DFL19" s="13"/>
      <c r="DFM19" s="13"/>
      <c r="DFN19" s="13"/>
      <c r="DFO19" s="13"/>
      <c r="DFP19" s="13"/>
      <c r="DFQ19" s="13"/>
      <c r="DFR19" s="13"/>
      <c r="DFS19" s="13"/>
      <c r="DFT19" s="13"/>
      <c r="DFU19" s="13"/>
      <c r="DFV19" s="13"/>
      <c r="DFW19" s="13"/>
      <c r="DFX19" s="13"/>
      <c r="DFY19" s="13"/>
      <c r="DFZ19" s="13"/>
      <c r="DGA19" s="13"/>
      <c r="DGB19" s="13"/>
      <c r="DGC19" s="13"/>
      <c r="DGD19" s="13"/>
      <c r="DGE19" s="13"/>
      <c r="DGF19" s="13"/>
      <c r="DGG19" s="13"/>
      <c r="DGH19" s="13"/>
      <c r="DGI19" s="13"/>
      <c r="DGJ19" s="13"/>
      <c r="DGK19" s="13"/>
      <c r="DGL19" s="13"/>
      <c r="DGM19" s="13"/>
      <c r="DGN19" s="13"/>
      <c r="DGO19" s="13"/>
      <c r="DGP19" s="13"/>
      <c r="DGQ19" s="13"/>
      <c r="DGR19" s="13"/>
      <c r="DGS19" s="13"/>
      <c r="DGT19" s="13"/>
      <c r="DGU19" s="13"/>
      <c r="DGV19" s="13"/>
      <c r="DGW19" s="13"/>
      <c r="DGX19" s="13"/>
      <c r="DGY19" s="13"/>
      <c r="DGZ19" s="13"/>
      <c r="DHA19" s="13"/>
      <c r="DHB19" s="13"/>
      <c r="DHC19" s="13"/>
      <c r="DHD19" s="13"/>
      <c r="DHE19" s="13"/>
      <c r="DHF19" s="13"/>
      <c r="DHG19" s="13"/>
      <c r="DHH19" s="13"/>
      <c r="DHI19" s="13"/>
      <c r="DHJ19" s="13"/>
      <c r="DHK19" s="13"/>
      <c r="DHL19" s="13"/>
      <c r="DHM19" s="13"/>
      <c r="DHN19" s="13"/>
      <c r="DHO19" s="13"/>
      <c r="DHP19" s="13"/>
      <c r="DHQ19" s="13"/>
      <c r="DHR19" s="13"/>
      <c r="DHS19" s="13"/>
      <c r="DHT19" s="13"/>
      <c r="DHU19" s="13"/>
      <c r="DHV19" s="13"/>
      <c r="DHW19" s="13"/>
      <c r="DHX19" s="13"/>
      <c r="DHY19" s="13"/>
      <c r="DHZ19" s="13"/>
      <c r="DIA19" s="13"/>
      <c r="DIB19" s="13"/>
      <c r="DIC19" s="13"/>
      <c r="DID19" s="13"/>
      <c r="DIE19" s="13"/>
      <c r="DIF19" s="13"/>
      <c r="DIG19" s="13"/>
      <c r="DIH19" s="13"/>
      <c r="DII19" s="13"/>
      <c r="DIJ19" s="13"/>
      <c r="DIK19" s="13"/>
      <c r="DIL19" s="13"/>
      <c r="DIM19" s="13"/>
      <c r="DIN19" s="13"/>
      <c r="DIO19" s="13"/>
      <c r="DIP19" s="13"/>
      <c r="DIQ19" s="13"/>
      <c r="DIR19" s="13"/>
      <c r="DIS19" s="13"/>
      <c r="DIT19" s="13"/>
      <c r="DIU19" s="13"/>
      <c r="DIV19" s="13"/>
      <c r="DIW19" s="13"/>
      <c r="DIX19" s="13"/>
      <c r="DIY19" s="13"/>
      <c r="DIZ19" s="13"/>
      <c r="DJA19" s="13"/>
      <c r="DJB19" s="13"/>
      <c r="DJC19" s="13"/>
      <c r="DJD19" s="13"/>
      <c r="DJE19" s="13"/>
      <c r="DJF19" s="13"/>
      <c r="DJG19" s="13"/>
      <c r="DJH19" s="13"/>
      <c r="DJI19" s="13"/>
      <c r="DJJ19" s="13"/>
      <c r="DJK19" s="13"/>
      <c r="DJL19" s="13"/>
      <c r="DJM19" s="13"/>
      <c r="DJN19" s="13"/>
      <c r="DJO19" s="13"/>
      <c r="DJP19" s="13"/>
      <c r="DJQ19" s="13"/>
      <c r="DJR19" s="13"/>
      <c r="DJS19" s="13"/>
      <c r="DJT19" s="13"/>
      <c r="DJU19" s="13"/>
      <c r="DJV19" s="13"/>
      <c r="DJW19" s="13"/>
      <c r="DJX19" s="13"/>
      <c r="DJY19" s="13"/>
      <c r="DJZ19" s="13"/>
      <c r="DKA19" s="13"/>
      <c r="DKB19" s="13"/>
      <c r="DKC19" s="13"/>
      <c r="DKD19" s="13"/>
      <c r="DKE19" s="13"/>
      <c r="DKF19" s="13"/>
      <c r="DKG19" s="13"/>
      <c r="DKH19" s="13"/>
      <c r="DKI19" s="13"/>
      <c r="DKJ19" s="13"/>
      <c r="DKK19" s="13"/>
      <c r="DKL19" s="13"/>
      <c r="DKM19" s="13"/>
      <c r="DKN19" s="13"/>
      <c r="DKO19" s="13"/>
      <c r="DKP19" s="13"/>
      <c r="DKQ19" s="13"/>
      <c r="DKR19" s="13"/>
      <c r="DKS19" s="13"/>
      <c r="DKT19" s="13"/>
      <c r="DKU19" s="13"/>
      <c r="DKV19" s="13"/>
      <c r="DKW19" s="13"/>
      <c r="DKX19" s="13"/>
      <c r="DKY19" s="13"/>
      <c r="DKZ19" s="13"/>
      <c r="DLA19" s="13"/>
      <c r="DLB19" s="13"/>
      <c r="DLC19" s="13"/>
      <c r="DLD19" s="13"/>
      <c r="DLE19" s="13"/>
      <c r="DLF19" s="13"/>
      <c r="DLG19" s="13"/>
      <c r="DLH19" s="13"/>
      <c r="DLI19" s="13"/>
      <c r="DLJ19" s="13"/>
      <c r="DLK19" s="13"/>
      <c r="DLL19" s="13"/>
      <c r="DLM19" s="13"/>
      <c r="DLN19" s="13"/>
      <c r="DLO19" s="13"/>
      <c r="DLP19" s="13"/>
      <c r="DLQ19" s="13"/>
      <c r="DLR19" s="13"/>
      <c r="DLS19" s="13"/>
      <c r="DLT19" s="13"/>
      <c r="DLU19" s="13"/>
      <c r="DLV19" s="13"/>
      <c r="DLW19" s="13"/>
      <c r="DLX19" s="13"/>
      <c r="DLY19" s="13"/>
      <c r="DLZ19" s="13"/>
      <c r="DMA19" s="13"/>
      <c r="DMB19" s="13"/>
      <c r="DMC19" s="13"/>
      <c r="DMD19" s="13"/>
      <c r="DME19" s="13"/>
      <c r="DMF19" s="13"/>
      <c r="DMG19" s="13"/>
      <c r="DMH19" s="13"/>
      <c r="DMI19" s="13"/>
      <c r="DMJ19" s="13"/>
      <c r="DMK19" s="13"/>
      <c r="DML19" s="13"/>
      <c r="DMM19" s="13"/>
      <c r="DMN19" s="13"/>
      <c r="DMO19" s="13"/>
      <c r="DMP19" s="13"/>
      <c r="DMQ19" s="13"/>
      <c r="DMR19" s="13"/>
      <c r="DMS19" s="13"/>
      <c r="DMT19" s="13"/>
      <c r="DMU19" s="13"/>
      <c r="DMV19" s="13"/>
      <c r="DMW19" s="13"/>
      <c r="DMX19" s="13"/>
      <c r="DMY19" s="13"/>
      <c r="DMZ19" s="13"/>
      <c r="DNA19" s="13"/>
      <c r="DNB19" s="13"/>
      <c r="DNC19" s="13"/>
      <c r="DND19" s="13"/>
      <c r="DNE19" s="13"/>
      <c r="DNF19" s="13"/>
      <c r="DNG19" s="13"/>
      <c r="DNH19" s="13"/>
      <c r="DNI19" s="13"/>
      <c r="DNJ19" s="13"/>
      <c r="DNK19" s="13"/>
      <c r="DNL19" s="13"/>
      <c r="DNM19" s="13"/>
      <c r="DNN19" s="13"/>
      <c r="DNO19" s="13"/>
      <c r="DNP19" s="13"/>
      <c r="DNQ19" s="13"/>
      <c r="DNR19" s="13"/>
      <c r="DNS19" s="13"/>
      <c r="DNT19" s="13"/>
      <c r="DNU19" s="13"/>
      <c r="DNV19" s="13"/>
      <c r="DNW19" s="13"/>
      <c r="DNX19" s="13"/>
      <c r="DNY19" s="13"/>
      <c r="DNZ19" s="13"/>
      <c r="DOA19" s="13"/>
      <c r="DOB19" s="13"/>
      <c r="DOC19" s="13"/>
      <c r="DOD19" s="13"/>
      <c r="DOE19" s="13"/>
      <c r="DOF19" s="13"/>
      <c r="DOG19" s="13"/>
      <c r="DOH19" s="13"/>
      <c r="DOI19" s="13"/>
      <c r="DOJ19" s="13"/>
      <c r="DOK19" s="13"/>
      <c r="DOL19" s="13"/>
      <c r="DOM19" s="13"/>
      <c r="DON19" s="13"/>
      <c r="DOO19" s="13"/>
      <c r="DOP19" s="13"/>
      <c r="DOQ19" s="13"/>
      <c r="DOR19" s="13"/>
      <c r="DOS19" s="13"/>
      <c r="DOT19" s="13"/>
      <c r="DOU19" s="13"/>
      <c r="DOV19" s="13"/>
      <c r="DOW19" s="13"/>
      <c r="DOX19" s="13"/>
      <c r="DOY19" s="13"/>
      <c r="DOZ19" s="13"/>
      <c r="DPA19" s="13"/>
      <c r="DPB19" s="13"/>
      <c r="DPC19" s="13"/>
      <c r="DPD19" s="13"/>
      <c r="DPE19" s="13"/>
      <c r="DPF19" s="13"/>
      <c r="DPG19" s="13"/>
      <c r="DPH19" s="13"/>
      <c r="DPI19" s="13"/>
      <c r="DPJ19" s="13"/>
      <c r="DPK19" s="13"/>
      <c r="DPL19" s="13"/>
      <c r="DPM19" s="13"/>
      <c r="DPN19" s="13"/>
      <c r="DPO19" s="13"/>
      <c r="DPP19" s="13"/>
      <c r="DPQ19" s="13"/>
      <c r="DPR19" s="13"/>
      <c r="DPS19" s="13"/>
      <c r="DPT19" s="13"/>
      <c r="DPU19" s="13"/>
      <c r="DPV19" s="13"/>
      <c r="DPW19" s="13"/>
      <c r="DPX19" s="13"/>
      <c r="DPY19" s="13"/>
      <c r="DPZ19" s="13"/>
      <c r="DQA19" s="13"/>
      <c r="DQB19" s="13"/>
      <c r="DQC19" s="13"/>
      <c r="DQD19" s="13"/>
      <c r="DQE19" s="13"/>
      <c r="DQF19" s="13"/>
      <c r="DQG19" s="13"/>
      <c r="DQH19" s="13"/>
      <c r="DQI19" s="13"/>
      <c r="DQJ19" s="13"/>
      <c r="DQK19" s="13"/>
      <c r="DQL19" s="13"/>
      <c r="DQM19" s="13"/>
      <c r="DQN19" s="13"/>
      <c r="DQO19" s="13"/>
      <c r="DQP19" s="13"/>
      <c r="DQQ19" s="13"/>
      <c r="DQR19" s="13"/>
      <c r="DQS19" s="13"/>
      <c r="DQT19" s="13"/>
      <c r="DQU19" s="13"/>
      <c r="DQV19" s="13"/>
      <c r="DQW19" s="13"/>
      <c r="DQX19" s="13"/>
      <c r="DQY19" s="13"/>
      <c r="DQZ19" s="13"/>
      <c r="DRA19" s="13"/>
      <c r="DRB19" s="13"/>
      <c r="DRC19" s="13"/>
      <c r="DRD19" s="13"/>
      <c r="DRE19" s="13"/>
      <c r="DRF19" s="13"/>
      <c r="DRG19" s="13"/>
      <c r="DRH19" s="13"/>
      <c r="DRI19" s="13"/>
      <c r="DRJ19" s="13"/>
      <c r="DRK19" s="13"/>
      <c r="DRL19" s="13"/>
      <c r="DRM19" s="13"/>
      <c r="DRN19" s="13"/>
      <c r="DRO19" s="13"/>
      <c r="DRP19" s="13"/>
      <c r="DRQ19" s="13"/>
      <c r="DRR19" s="13"/>
      <c r="DRS19" s="13"/>
      <c r="DRT19" s="13"/>
      <c r="DRU19" s="13"/>
      <c r="DRV19" s="13"/>
      <c r="DRW19" s="13"/>
      <c r="DRX19" s="13"/>
      <c r="DRY19" s="13"/>
      <c r="DRZ19" s="13"/>
      <c r="DSA19" s="13"/>
      <c r="DSB19" s="13"/>
      <c r="DSC19" s="13"/>
      <c r="DSD19" s="13"/>
      <c r="DSE19" s="13"/>
      <c r="DSF19" s="13"/>
      <c r="DSG19" s="13"/>
      <c r="DSH19" s="13"/>
      <c r="DSI19" s="13"/>
      <c r="DSJ19" s="13"/>
      <c r="DSK19" s="13"/>
      <c r="DSL19" s="13"/>
      <c r="DSM19" s="13"/>
      <c r="DSN19" s="13"/>
      <c r="DSO19" s="13"/>
      <c r="DSP19" s="13"/>
      <c r="DSQ19" s="13"/>
      <c r="DSR19" s="13"/>
      <c r="DSS19" s="13"/>
      <c r="DST19" s="13"/>
      <c r="DSU19" s="13"/>
      <c r="DSV19" s="13"/>
      <c r="DSW19" s="13"/>
      <c r="DSX19" s="13"/>
      <c r="DSY19" s="13"/>
      <c r="DSZ19" s="13"/>
      <c r="DTA19" s="13"/>
      <c r="DTB19" s="13"/>
      <c r="DTC19" s="13"/>
      <c r="DTD19" s="13"/>
      <c r="DTE19" s="13"/>
      <c r="DTF19" s="13"/>
      <c r="DTG19" s="13"/>
      <c r="DTH19" s="13"/>
      <c r="DTI19" s="13"/>
      <c r="DTJ19" s="13"/>
      <c r="DTK19" s="13"/>
      <c r="DTL19" s="13"/>
      <c r="DTM19" s="13"/>
      <c r="DTN19" s="13"/>
      <c r="DTO19" s="13"/>
      <c r="DTP19" s="13"/>
      <c r="DTQ19" s="13"/>
      <c r="DTR19" s="13"/>
      <c r="DTS19" s="13"/>
      <c r="DTT19" s="13"/>
      <c r="DTU19" s="13"/>
      <c r="DTV19" s="13"/>
      <c r="DTW19" s="13"/>
      <c r="DTX19" s="13"/>
      <c r="DTY19" s="13"/>
      <c r="DTZ19" s="13"/>
      <c r="DUA19" s="13"/>
      <c r="DUB19" s="13"/>
      <c r="DUC19" s="13"/>
      <c r="DUD19" s="13"/>
      <c r="DUE19" s="13"/>
      <c r="DUF19" s="13"/>
      <c r="DUG19" s="13"/>
      <c r="DUH19" s="13"/>
      <c r="DUI19" s="13"/>
      <c r="DUJ19" s="13"/>
      <c r="DUK19" s="13"/>
      <c r="DUL19" s="13"/>
      <c r="DUM19" s="13"/>
      <c r="DUN19" s="13"/>
      <c r="DUO19" s="13"/>
      <c r="DUP19" s="13"/>
      <c r="DUQ19" s="13"/>
      <c r="DUR19" s="13"/>
      <c r="DUS19" s="13"/>
      <c r="DUT19" s="13"/>
      <c r="DUU19" s="13"/>
      <c r="DUV19" s="13"/>
      <c r="DUW19" s="13"/>
      <c r="DUX19" s="13"/>
      <c r="DUY19" s="13"/>
      <c r="DUZ19" s="13"/>
      <c r="DVA19" s="13"/>
      <c r="DVB19" s="13"/>
      <c r="DVC19" s="13"/>
      <c r="DVD19" s="13"/>
      <c r="DVE19" s="13"/>
      <c r="DVF19" s="13"/>
      <c r="DVG19" s="13"/>
      <c r="DVH19" s="13"/>
      <c r="DVI19" s="13"/>
      <c r="DVJ19" s="13"/>
      <c r="DVK19" s="13"/>
      <c r="DVL19" s="13"/>
      <c r="DVM19" s="13"/>
      <c r="DVN19" s="13"/>
      <c r="DVO19" s="13"/>
      <c r="DVP19" s="13"/>
      <c r="DVQ19" s="13"/>
      <c r="DVR19" s="13"/>
      <c r="DVS19" s="13"/>
      <c r="DVT19" s="13"/>
      <c r="DVU19" s="13"/>
      <c r="DVV19" s="13"/>
      <c r="DVW19" s="13"/>
      <c r="DVX19" s="13"/>
      <c r="DVY19" s="13"/>
      <c r="DVZ19" s="13"/>
      <c r="DWA19" s="13"/>
      <c r="DWB19" s="13"/>
      <c r="DWC19" s="13"/>
      <c r="DWD19" s="13"/>
      <c r="DWE19" s="13"/>
      <c r="DWF19" s="13"/>
      <c r="DWG19" s="13"/>
      <c r="DWH19" s="13"/>
      <c r="DWI19" s="13"/>
      <c r="DWJ19" s="13"/>
      <c r="DWK19" s="13"/>
      <c r="DWL19" s="13"/>
      <c r="DWM19" s="13"/>
      <c r="DWN19" s="13"/>
      <c r="DWO19" s="13"/>
      <c r="DWP19" s="13"/>
      <c r="DWQ19" s="13"/>
      <c r="DWR19" s="13"/>
      <c r="DWS19" s="13"/>
      <c r="DWT19" s="13"/>
      <c r="DWU19" s="13"/>
      <c r="DWV19" s="13"/>
      <c r="DWW19" s="13"/>
      <c r="DWX19" s="13"/>
      <c r="DWY19" s="13"/>
      <c r="DWZ19" s="13"/>
      <c r="DXA19" s="13"/>
      <c r="DXB19" s="13"/>
      <c r="DXC19" s="13"/>
      <c r="DXD19" s="13"/>
      <c r="DXE19" s="13"/>
      <c r="DXF19" s="13"/>
      <c r="DXG19" s="13"/>
      <c r="DXH19" s="13"/>
      <c r="DXI19" s="13"/>
      <c r="DXJ19" s="13"/>
      <c r="DXK19" s="13"/>
      <c r="DXL19" s="13"/>
      <c r="DXM19" s="13"/>
      <c r="DXN19" s="13"/>
      <c r="DXO19" s="13"/>
      <c r="DXP19" s="13"/>
      <c r="DXQ19" s="13"/>
      <c r="DXR19" s="13"/>
      <c r="DXS19" s="13"/>
      <c r="DXT19" s="13"/>
      <c r="DXU19" s="13"/>
      <c r="DXV19" s="13"/>
      <c r="DXW19" s="13"/>
      <c r="DXX19" s="13"/>
      <c r="DXY19" s="13"/>
      <c r="DXZ19" s="13"/>
      <c r="DYA19" s="13"/>
      <c r="DYB19" s="13"/>
      <c r="DYC19" s="13"/>
    </row>
    <row r="20" spans="1:3357" s="40" customFormat="1" ht="15" x14ac:dyDescent="0.2">
      <c r="A20" s="7"/>
      <c r="B20" s="24" t="s">
        <v>63</v>
      </c>
      <c r="C20" s="41" t="s">
        <v>64</v>
      </c>
      <c r="D20" s="16"/>
      <c r="E20" s="17"/>
      <c r="F20" s="39"/>
      <c r="G20" s="19"/>
      <c r="H20" s="1"/>
      <c r="I20" s="20"/>
      <c r="J20" s="21" t="str">
        <f t="shared" si="24"/>
        <v/>
      </c>
      <c r="K20" s="1"/>
      <c r="L20" s="22"/>
      <c r="M20" s="21" t="str">
        <f t="shared" si="25"/>
        <v/>
      </c>
      <c r="N20" s="1"/>
      <c r="O20" s="22"/>
      <c r="P20" s="21" t="str">
        <f t="shared" si="26"/>
        <v/>
      </c>
      <c r="Q20" s="1"/>
      <c r="R20" s="22"/>
      <c r="S20" s="21" t="str">
        <f t="shared" si="27"/>
        <v/>
      </c>
      <c r="T20" s="1"/>
      <c r="U20" s="22"/>
      <c r="V20" s="21" t="str">
        <f t="shared" si="28"/>
        <v/>
      </c>
      <c r="W20" s="1"/>
      <c r="X20" s="22"/>
      <c r="Y20" s="21" t="str">
        <f t="shared" si="29"/>
        <v/>
      </c>
      <c r="Z20" s="1"/>
      <c r="AA20" s="22"/>
      <c r="AB20" s="21" t="str">
        <f t="shared" si="6"/>
        <v/>
      </c>
      <c r="AC20" s="1"/>
      <c r="AD20" s="22"/>
      <c r="AE20" s="21" t="str">
        <f t="shared" si="30"/>
        <v/>
      </c>
      <c r="AF20" s="23"/>
      <c r="AG20" s="22"/>
      <c r="AH20" s="21" t="str">
        <f t="shared" si="31"/>
        <v/>
      </c>
      <c r="AI20" s="1"/>
      <c r="AJ20" s="22"/>
      <c r="AK20" s="21" t="str">
        <f t="shared" si="15"/>
        <v/>
      </c>
      <c r="AL20" s="7"/>
      <c r="AM20" s="22"/>
      <c r="AN20" s="21" t="str">
        <f t="shared" si="9"/>
        <v/>
      </c>
      <c r="AO20" s="23"/>
      <c r="AP20" s="22"/>
      <c r="AQ20" s="21" t="str">
        <f t="shared" si="16"/>
        <v/>
      </c>
      <c r="AR20" s="1"/>
      <c r="AS20" s="22"/>
      <c r="AT20" s="21" t="str">
        <f t="shared" si="17"/>
        <v/>
      </c>
      <c r="AU20" s="7"/>
      <c r="AV20" s="22"/>
      <c r="AW20" s="21" t="str">
        <f t="shared" si="32"/>
        <v/>
      </c>
      <c r="AX20" s="1"/>
      <c r="AY20" s="22"/>
      <c r="AZ20" s="21" t="str">
        <f t="shared" si="18"/>
        <v/>
      </c>
      <c r="BA20" s="7"/>
      <c r="BB20" s="22"/>
      <c r="BC20" s="21" t="str">
        <f t="shared" si="33"/>
        <v/>
      </c>
      <c r="BD20" s="1"/>
      <c r="BE20" s="22"/>
      <c r="BF20" s="21" t="str">
        <f t="shared" si="19"/>
        <v/>
      </c>
      <c r="BG20" s="7"/>
      <c r="BH20" s="22"/>
      <c r="BI20" s="21" t="str">
        <f t="shared" si="12"/>
        <v/>
      </c>
      <c r="BJ20" s="23"/>
      <c r="BK20" s="21"/>
      <c r="BL20" s="21" t="str">
        <f t="shared" si="20"/>
        <v/>
      </c>
      <c r="BM20" s="1"/>
      <c r="BN20" s="22"/>
      <c r="BO20" s="21" t="str">
        <f t="shared" si="21"/>
        <v/>
      </c>
      <c r="BP20" s="135"/>
      <c r="BQ20" s="22"/>
      <c r="BR20" s="21" t="str">
        <f t="shared" si="34"/>
        <v/>
      </c>
      <c r="BS20" s="13"/>
      <c r="BT20" s="13"/>
      <c r="BU20" s="13"/>
      <c r="BV20" s="13"/>
      <c r="BW20" s="13"/>
      <c r="BX20" s="13"/>
      <c r="BY20" s="13"/>
      <c r="BZ20" s="13"/>
      <c r="CA20" s="13"/>
      <c r="CB20" s="13"/>
      <c r="CC20" s="13"/>
      <c r="CD20" s="13"/>
      <c r="CE20" s="13"/>
      <c r="CF20" s="13"/>
      <c r="CG20" s="13"/>
      <c r="CH20" s="13"/>
      <c r="CI20" s="13"/>
      <c r="CJ20" s="13"/>
      <c r="CK20" s="13"/>
      <c r="CL20" s="13"/>
      <c r="CM20" s="13"/>
      <c r="CN20" s="13"/>
      <c r="CO20" s="13"/>
      <c r="CP20" s="13"/>
      <c r="CQ20" s="13"/>
      <c r="CR20" s="13"/>
      <c r="CS20" s="13"/>
      <c r="CT20" s="13"/>
      <c r="CU20" s="13"/>
      <c r="CV20" s="13"/>
      <c r="CW20" s="13"/>
      <c r="CX20" s="13"/>
      <c r="CY20" s="13"/>
      <c r="CZ20" s="13"/>
      <c r="DA20" s="13"/>
      <c r="DB20" s="13"/>
      <c r="DC20" s="13"/>
      <c r="DD20" s="13"/>
      <c r="DE20" s="13"/>
      <c r="DF20" s="13"/>
      <c r="DG20" s="13"/>
      <c r="DH20" s="13"/>
      <c r="DI20" s="13"/>
      <c r="DJ20" s="13"/>
      <c r="DK20" s="13"/>
      <c r="DL20" s="13"/>
      <c r="DM20" s="13"/>
      <c r="DN20" s="13"/>
      <c r="DO20" s="13"/>
      <c r="DP20" s="13"/>
      <c r="DQ20" s="13"/>
      <c r="DR20" s="13"/>
      <c r="DS20" s="13"/>
      <c r="DT20" s="13"/>
      <c r="DU20" s="13"/>
      <c r="DV20" s="13"/>
      <c r="DW20" s="13"/>
      <c r="DX20" s="13"/>
      <c r="DY20" s="13"/>
      <c r="DZ20" s="13"/>
      <c r="EA20" s="13"/>
      <c r="EB20" s="13"/>
      <c r="EC20" s="13"/>
      <c r="ED20" s="13"/>
      <c r="EE20" s="13"/>
      <c r="EF20" s="13"/>
      <c r="EG20" s="13"/>
      <c r="EH20" s="13"/>
      <c r="EI20" s="13"/>
      <c r="EJ20" s="13"/>
      <c r="EK20" s="13"/>
      <c r="EL20" s="13"/>
      <c r="EM20" s="13"/>
      <c r="EN20" s="13"/>
      <c r="EO20" s="13"/>
      <c r="EP20" s="13"/>
      <c r="EQ20" s="13"/>
      <c r="ER20" s="13"/>
      <c r="ES20" s="13"/>
      <c r="ET20" s="13"/>
      <c r="EU20" s="13"/>
      <c r="EV20" s="13"/>
      <c r="EW20" s="13"/>
      <c r="EX20" s="13"/>
      <c r="EY20" s="13"/>
      <c r="EZ20" s="13"/>
      <c r="FA20" s="13"/>
      <c r="FB20" s="13"/>
      <c r="FC20" s="13"/>
      <c r="FD20" s="13"/>
      <c r="FE20" s="13"/>
      <c r="FF20" s="13"/>
      <c r="FG20" s="13"/>
      <c r="FH20" s="13"/>
      <c r="FI20" s="13"/>
      <c r="FJ20" s="13"/>
      <c r="FK20" s="13"/>
      <c r="FL20" s="13"/>
      <c r="FM20" s="13"/>
      <c r="FN20" s="13"/>
      <c r="FO20" s="13"/>
      <c r="FP20" s="13"/>
      <c r="FQ20" s="13"/>
      <c r="FR20" s="13"/>
      <c r="FS20" s="13"/>
      <c r="FT20" s="13"/>
      <c r="FU20" s="13"/>
      <c r="FV20" s="13"/>
      <c r="FW20" s="13"/>
      <c r="FX20" s="13"/>
      <c r="FY20" s="13"/>
      <c r="FZ20" s="13"/>
      <c r="GA20" s="13"/>
      <c r="GB20" s="13"/>
      <c r="GC20" s="13"/>
      <c r="GD20" s="13"/>
      <c r="GE20" s="13"/>
      <c r="GF20" s="13"/>
      <c r="GG20" s="13"/>
      <c r="GH20" s="13"/>
      <c r="GI20" s="13"/>
      <c r="GJ20" s="13"/>
      <c r="GK20" s="13"/>
      <c r="GL20" s="13"/>
      <c r="GM20" s="13"/>
      <c r="GN20" s="13"/>
      <c r="GO20" s="13"/>
      <c r="GP20" s="13"/>
      <c r="GQ20" s="13"/>
      <c r="GR20" s="13"/>
      <c r="GS20" s="13"/>
      <c r="GT20" s="13"/>
      <c r="GU20" s="13"/>
      <c r="GV20" s="13"/>
      <c r="GW20" s="13"/>
      <c r="GX20" s="13"/>
      <c r="GY20" s="13"/>
      <c r="GZ20" s="13"/>
      <c r="HA20" s="13"/>
      <c r="HB20" s="13"/>
      <c r="HC20" s="13"/>
      <c r="HD20" s="13"/>
      <c r="HE20" s="13"/>
      <c r="HF20" s="13"/>
      <c r="HG20" s="13"/>
      <c r="HH20" s="13"/>
      <c r="HI20" s="13"/>
      <c r="HJ20" s="13"/>
      <c r="HK20" s="13"/>
      <c r="HL20" s="13"/>
      <c r="HM20" s="13"/>
      <c r="HN20" s="13"/>
      <c r="HO20" s="13"/>
      <c r="HP20" s="13"/>
      <c r="HQ20" s="13"/>
      <c r="HR20" s="13"/>
      <c r="HS20" s="13"/>
      <c r="HT20" s="13"/>
      <c r="HU20" s="13"/>
      <c r="HV20" s="13"/>
      <c r="HW20" s="13"/>
      <c r="HX20" s="13"/>
      <c r="HY20" s="13"/>
      <c r="HZ20" s="13"/>
      <c r="IA20" s="13"/>
      <c r="IB20" s="13"/>
      <c r="IC20" s="13"/>
      <c r="ID20" s="13"/>
      <c r="IE20" s="13"/>
      <c r="IF20" s="13"/>
      <c r="IG20" s="13"/>
      <c r="IH20" s="13"/>
      <c r="II20" s="13"/>
      <c r="IJ20" s="13"/>
      <c r="IK20" s="13"/>
      <c r="IL20" s="13"/>
      <c r="IM20" s="13"/>
      <c r="IN20" s="13"/>
      <c r="IO20" s="13"/>
      <c r="IP20" s="13"/>
      <c r="IQ20" s="13"/>
      <c r="IR20" s="13"/>
      <c r="IS20" s="13"/>
      <c r="IT20" s="13"/>
      <c r="IU20" s="13"/>
      <c r="IV20" s="13"/>
      <c r="IW20" s="13"/>
      <c r="IX20" s="13"/>
      <c r="IY20" s="13"/>
      <c r="IZ20" s="13"/>
      <c r="JA20" s="13"/>
      <c r="JB20" s="13"/>
      <c r="JC20" s="13"/>
      <c r="JD20" s="13"/>
      <c r="JE20" s="13"/>
      <c r="JF20" s="13"/>
      <c r="JG20" s="13"/>
      <c r="JH20" s="13"/>
      <c r="JI20" s="13"/>
      <c r="JJ20" s="13"/>
      <c r="JK20" s="13"/>
      <c r="JL20" s="13"/>
      <c r="JM20" s="13"/>
      <c r="JN20" s="13"/>
      <c r="JO20" s="13"/>
      <c r="JP20" s="13"/>
      <c r="JQ20" s="13"/>
      <c r="JR20" s="13"/>
      <c r="JS20" s="13"/>
      <c r="JT20" s="13"/>
      <c r="JU20" s="13"/>
      <c r="JV20" s="13"/>
      <c r="JW20" s="13"/>
      <c r="JX20" s="13"/>
      <c r="JY20" s="13"/>
      <c r="JZ20" s="13"/>
      <c r="KA20" s="13"/>
      <c r="KB20" s="13"/>
      <c r="KC20" s="13"/>
      <c r="KD20" s="13"/>
      <c r="KE20" s="13"/>
      <c r="KF20" s="13"/>
      <c r="KG20" s="13"/>
      <c r="KH20" s="13"/>
      <c r="KI20" s="13"/>
      <c r="KJ20" s="13"/>
      <c r="KK20" s="13"/>
      <c r="KL20" s="13"/>
      <c r="KM20" s="13"/>
      <c r="KN20" s="13"/>
      <c r="KO20" s="13"/>
      <c r="KP20" s="13"/>
      <c r="KQ20" s="13"/>
      <c r="KR20" s="13"/>
      <c r="KS20" s="13"/>
      <c r="KT20" s="13"/>
      <c r="KU20" s="13"/>
      <c r="KV20" s="13"/>
      <c r="KW20" s="13"/>
      <c r="KX20" s="13"/>
      <c r="KY20" s="13"/>
      <c r="KZ20" s="13"/>
      <c r="LA20" s="13"/>
      <c r="LB20" s="13"/>
      <c r="LC20" s="13"/>
      <c r="LD20" s="13"/>
      <c r="LE20" s="13"/>
      <c r="LF20" s="13"/>
      <c r="LG20" s="13"/>
      <c r="LH20" s="13"/>
      <c r="LI20" s="13"/>
      <c r="LJ20" s="13"/>
      <c r="LK20" s="13"/>
      <c r="LL20" s="13"/>
      <c r="LM20" s="13"/>
      <c r="LN20" s="13"/>
      <c r="LO20" s="13"/>
      <c r="LP20" s="13"/>
      <c r="LQ20" s="13"/>
      <c r="LR20" s="13"/>
      <c r="LS20" s="13"/>
      <c r="LT20" s="13"/>
      <c r="LU20" s="13"/>
      <c r="LV20" s="13"/>
      <c r="LW20" s="13"/>
      <c r="LX20" s="13"/>
      <c r="LY20" s="13"/>
      <c r="LZ20" s="13"/>
      <c r="MA20" s="13"/>
      <c r="MB20" s="13"/>
      <c r="MC20" s="13"/>
      <c r="MD20" s="13"/>
      <c r="ME20" s="13"/>
      <c r="MF20" s="13"/>
      <c r="MG20" s="13"/>
      <c r="MH20" s="13"/>
      <c r="MI20" s="13"/>
      <c r="MJ20" s="13"/>
      <c r="MK20" s="13"/>
      <c r="ML20" s="13"/>
      <c r="MM20" s="13"/>
      <c r="MN20" s="13"/>
      <c r="MO20" s="13"/>
      <c r="MP20" s="13"/>
      <c r="MQ20" s="13"/>
      <c r="MR20" s="13"/>
      <c r="MS20" s="13"/>
      <c r="MT20" s="13"/>
      <c r="MU20" s="13"/>
      <c r="MV20" s="13"/>
      <c r="MW20" s="13"/>
      <c r="MX20" s="13"/>
      <c r="MY20" s="13"/>
      <c r="MZ20" s="13"/>
      <c r="NA20" s="13"/>
      <c r="NB20" s="13"/>
      <c r="NC20" s="13"/>
      <c r="ND20" s="13"/>
      <c r="NE20" s="13"/>
      <c r="NF20" s="13"/>
      <c r="NG20" s="13"/>
      <c r="NH20" s="13"/>
      <c r="NI20" s="13"/>
      <c r="NJ20" s="13"/>
      <c r="NK20" s="13"/>
      <c r="NL20" s="13"/>
      <c r="NM20" s="13"/>
      <c r="NN20" s="13"/>
      <c r="NO20" s="13"/>
      <c r="NP20" s="13"/>
      <c r="NQ20" s="13"/>
      <c r="NR20" s="13"/>
      <c r="NS20" s="13"/>
      <c r="NT20" s="13"/>
      <c r="NU20" s="13"/>
      <c r="NV20" s="13"/>
      <c r="NW20" s="13"/>
      <c r="NX20" s="13"/>
      <c r="NY20" s="13"/>
      <c r="NZ20" s="13"/>
      <c r="OA20" s="13"/>
      <c r="OB20" s="13"/>
      <c r="OC20" s="13"/>
      <c r="OD20" s="13"/>
      <c r="OE20" s="13"/>
      <c r="OF20" s="13"/>
      <c r="OG20" s="13"/>
      <c r="OH20" s="13"/>
      <c r="OI20" s="13"/>
      <c r="OJ20" s="13"/>
      <c r="OK20" s="13"/>
      <c r="OL20" s="13"/>
      <c r="OM20" s="13"/>
      <c r="ON20" s="13"/>
      <c r="OO20" s="13"/>
      <c r="OP20" s="13"/>
      <c r="OQ20" s="13"/>
      <c r="OR20" s="13"/>
      <c r="OS20" s="13"/>
      <c r="OT20" s="13"/>
      <c r="OU20" s="13"/>
      <c r="OV20" s="13"/>
      <c r="OW20" s="13"/>
      <c r="OX20" s="13"/>
      <c r="OY20" s="13"/>
      <c r="OZ20" s="13"/>
      <c r="PA20" s="13"/>
      <c r="PB20" s="13"/>
      <c r="PC20" s="13"/>
      <c r="PD20" s="13"/>
      <c r="PE20" s="13"/>
      <c r="PF20" s="13"/>
      <c r="PG20" s="13"/>
      <c r="PH20" s="13"/>
      <c r="PI20" s="13"/>
      <c r="PJ20" s="13"/>
      <c r="PK20" s="13"/>
      <c r="PL20" s="13"/>
      <c r="PM20" s="13"/>
      <c r="PN20" s="13"/>
      <c r="PO20" s="13"/>
      <c r="PP20" s="13"/>
      <c r="PQ20" s="13"/>
      <c r="PR20" s="13"/>
      <c r="PS20" s="13"/>
      <c r="PT20" s="13"/>
      <c r="PU20" s="13"/>
      <c r="PV20" s="13"/>
      <c r="PW20" s="13"/>
      <c r="PX20" s="13"/>
      <c r="PY20" s="13"/>
      <c r="PZ20" s="13"/>
      <c r="QA20" s="13"/>
      <c r="QB20" s="13"/>
      <c r="QC20" s="13"/>
      <c r="QD20" s="13"/>
      <c r="QE20" s="13"/>
      <c r="QF20" s="13"/>
      <c r="QG20" s="13"/>
      <c r="QH20" s="13"/>
      <c r="QI20" s="13"/>
      <c r="QJ20" s="13"/>
      <c r="QK20" s="13"/>
      <c r="QL20" s="13"/>
      <c r="QM20" s="13"/>
      <c r="QN20" s="13"/>
      <c r="QO20" s="13"/>
      <c r="QP20" s="13"/>
      <c r="QQ20" s="13"/>
      <c r="QR20" s="13"/>
      <c r="QS20" s="13"/>
      <c r="QT20" s="13"/>
      <c r="QU20" s="13"/>
      <c r="QV20" s="13"/>
      <c r="QW20" s="13"/>
      <c r="QX20" s="13"/>
      <c r="QY20" s="13"/>
      <c r="QZ20" s="13"/>
      <c r="RA20" s="13"/>
      <c r="RB20" s="13"/>
      <c r="RC20" s="13"/>
      <c r="RD20" s="13"/>
      <c r="RE20" s="13"/>
      <c r="RF20" s="13"/>
      <c r="RG20" s="13"/>
      <c r="RH20" s="13"/>
      <c r="RI20" s="13"/>
      <c r="RJ20" s="13"/>
      <c r="RK20" s="13"/>
      <c r="RL20" s="13"/>
      <c r="RM20" s="13"/>
      <c r="RN20" s="13"/>
      <c r="RO20" s="13"/>
      <c r="RP20" s="13"/>
      <c r="RQ20" s="13"/>
      <c r="RR20" s="13"/>
      <c r="RS20" s="13"/>
      <c r="RT20" s="13"/>
      <c r="RU20" s="13"/>
      <c r="RV20" s="13"/>
      <c r="RW20" s="13"/>
      <c r="RX20" s="13"/>
      <c r="RY20" s="13"/>
      <c r="RZ20" s="13"/>
      <c r="SA20" s="13"/>
      <c r="SB20" s="13"/>
      <c r="SC20" s="13"/>
      <c r="SD20" s="13"/>
      <c r="SE20" s="13"/>
      <c r="SF20" s="13"/>
      <c r="SG20" s="13"/>
      <c r="SH20" s="13"/>
      <c r="SI20" s="13"/>
      <c r="SJ20" s="13"/>
      <c r="SK20" s="13"/>
      <c r="SL20" s="13"/>
      <c r="SM20" s="13"/>
      <c r="SN20" s="13"/>
      <c r="SO20" s="13"/>
      <c r="SP20" s="13"/>
      <c r="SQ20" s="13"/>
      <c r="SR20" s="13"/>
      <c r="SS20" s="13"/>
      <c r="ST20" s="13"/>
      <c r="SU20" s="13"/>
      <c r="SV20" s="13"/>
      <c r="SW20" s="13"/>
      <c r="SX20" s="13"/>
      <c r="SY20" s="13"/>
      <c r="SZ20" s="13"/>
      <c r="TA20" s="13"/>
      <c r="TB20" s="13"/>
      <c r="TC20" s="13"/>
      <c r="TD20" s="13"/>
      <c r="TE20" s="13"/>
      <c r="TF20" s="13"/>
      <c r="TG20" s="13"/>
      <c r="TH20" s="13"/>
      <c r="TI20" s="13"/>
      <c r="TJ20" s="13"/>
      <c r="TK20" s="13"/>
      <c r="TL20" s="13"/>
      <c r="TM20" s="13"/>
      <c r="TN20" s="13"/>
      <c r="TO20" s="13"/>
      <c r="TP20" s="13"/>
      <c r="TQ20" s="13"/>
      <c r="TR20" s="13"/>
      <c r="TS20" s="13"/>
      <c r="TT20" s="13"/>
      <c r="TU20" s="13"/>
      <c r="TV20" s="13"/>
      <c r="TW20" s="13"/>
      <c r="TX20" s="13"/>
      <c r="TY20" s="13"/>
      <c r="TZ20" s="13"/>
      <c r="UA20" s="13"/>
      <c r="UB20" s="13"/>
      <c r="UC20" s="13"/>
      <c r="UD20" s="13"/>
      <c r="UE20" s="13"/>
      <c r="UF20" s="13"/>
      <c r="UG20" s="13"/>
      <c r="UH20" s="13"/>
      <c r="UI20" s="13"/>
      <c r="UJ20" s="13"/>
      <c r="UK20" s="13"/>
      <c r="UL20" s="13"/>
      <c r="UM20" s="13"/>
      <c r="UN20" s="13"/>
      <c r="UO20" s="13"/>
      <c r="UP20" s="13"/>
      <c r="UQ20" s="13"/>
      <c r="UR20" s="13"/>
      <c r="US20" s="13"/>
      <c r="UT20" s="13"/>
      <c r="UU20" s="13"/>
      <c r="UV20" s="13"/>
      <c r="UW20" s="13"/>
      <c r="UX20" s="13"/>
      <c r="UY20" s="13"/>
      <c r="UZ20" s="13"/>
      <c r="VA20" s="13"/>
      <c r="VB20" s="13"/>
      <c r="VC20" s="13"/>
      <c r="VD20" s="13"/>
      <c r="VE20" s="13"/>
      <c r="VF20" s="13"/>
      <c r="VG20" s="13"/>
      <c r="VH20" s="13"/>
      <c r="VI20" s="13"/>
      <c r="VJ20" s="13"/>
      <c r="VK20" s="13"/>
      <c r="VL20" s="13"/>
      <c r="VM20" s="13"/>
      <c r="VN20" s="13"/>
      <c r="VO20" s="13"/>
      <c r="VP20" s="13"/>
      <c r="VQ20" s="13"/>
      <c r="VR20" s="13"/>
      <c r="VS20" s="13"/>
      <c r="VT20" s="13"/>
      <c r="VU20" s="13"/>
      <c r="VV20" s="13"/>
      <c r="VW20" s="13"/>
      <c r="VX20" s="13"/>
      <c r="VY20" s="13"/>
      <c r="VZ20" s="13"/>
      <c r="WA20" s="13"/>
      <c r="WB20" s="13"/>
      <c r="WC20" s="13"/>
      <c r="WD20" s="13"/>
      <c r="WE20" s="13"/>
      <c r="WF20" s="13"/>
      <c r="WG20" s="13"/>
      <c r="WH20" s="13"/>
      <c r="WI20" s="13"/>
      <c r="WJ20" s="13"/>
      <c r="WK20" s="13"/>
      <c r="WL20" s="13"/>
      <c r="WM20" s="13"/>
      <c r="WN20" s="13"/>
      <c r="WO20" s="13"/>
      <c r="WP20" s="13"/>
      <c r="WQ20" s="13"/>
      <c r="WR20" s="13"/>
      <c r="WS20" s="13"/>
      <c r="WT20" s="13"/>
      <c r="WU20" s="13"/>
      <c r="WV20" s="13"/>
      <c r="WW20" s="13"/>
      <c r="WX20" s="13"/>
      <c r="WY20" s="13"/>
      <c r="WZ20" s="13"/>
      <c r="XA20" s="13"/>
      <c r="XB20" s="13"/>
      <c r="XC20" s="13"/>
      <c r="XD20" s="13"/>
      <c r="XE20" s="13"/>
      <c r="XF20" s="13"/>
      <c r="XG20" s="13"/>
      <c r="XH20" s="13"/>
      <c r="XI20" s="13"/>
      <c r="XJ20" s="13"/>
      <c r="XK20" s="13"/>
      <c r="XL20" s="13"/>
      <c r="XM20" s="13"/>
      <c r="XN20" s="13"/>
      <c r="XO20" s="13"/>
      <c r="XP20" s="13"/>
      <c r="XQ20" s="13"/>
      <c r="XR20" s="13"/>
      <c r="XS20" s="13"/>
      <c r="XT20" s="13"/>
      <c r="XU20" s="13"/>
      <c r="XV20" s="13"/>
      <c r="XW20" s="13"/>
      <c r="XX20" s="13"/>
      <c r="XY20" s="13"/>
      <c r="XZ20" s="13"/>
      <c r="YA20" s="13"/>
      <c r="YB20" s="13"/>
      <c r="YC20" s="13"/>
      <c r="YD20" s="13"/>
      <c r="YE20" s="13"/>
      <c r="YF20" s="13"/>
      <c r="YG20" s="13"/>
      <c r="YH20" s="13"/>
      <c r="YI20" s="13"/>
      <c r="YJ20" s="13"/>
      <c r="YK20" s="13"/>
      <c r="YL20" s="13"/>
      <c r="YM20" s="13"/>
      <c r="YN20" s="13"/>
      <c r="YO20" s="13"/>
      <c r="YP20" s="13"/>
      <c r="YQ20" s="13"/>
      <c r="YR20" s="13"/>
      <c r="YS20" s="13"/>
      <c r="YT20" s="13"/>
      <c r="YU20" s="13"/>
      <c r="YV20" s="13"/>
      <c r="YW20" s="13"/>
      <c r="YX20" s="13"/>
      <c r="YY20" s="13"/>
      <c r="YZ20" s="13"/>
      <c r="ZA20" s="13"/>
      <c r="ZB20" s="13"/>
      <c r="ZC20" s="13"/>
      <c r="ZD20" s="13"/>
      <c r="ZE20" s="13"/>
      <c r="ZF20" s="13"/>
      <c r="ZG20" s="13"/>
      <c r="ZH20" s="13"/>
      <c r="ZI20" s="13"/>
      <c r="ZJ20" s="13"/>
      <c r="ZK20" s="13"/>
      <c r="ZL20" s="13"/>
      <c r="ZM20" s="13"/>
      <c r="ZN20" s="13"/>
      <c r="ZO20" s="13"/>
      <c r="ZP20" s="13"/>
      <c r="ZQ20" s="13"/>
      <c r="ZR20" s="13"/>
      <c r="ZS20" s="13"/>
      <c r="ZT20" s="13"/>
      <c r="ZU20" s="13"/>
      <c r="ZV20" s="13"/>
      <c r="ZW20" s="13"/>
      <c r="ZX20" s="13"/>
      <c r="ZY20" s="13"/>
      <c r="ZZ20" s="13"/>
      <c r="AAA20" s="13"/>
      <c r="AAB20" s="13"/>
      <c r="AAC20" s="13"/>
      <c r="AAD20" s="13"/>
      <c r="AAE20" s="13"/>
      <c r="AAF20" s="13"/>
      <c r="AAG20" s="13"/>
      <c r="AAH20" s="13"/>
      <c r="AAI20" s="13"/>
      <c r="AAJ20" s="13"/>
      <c r="AAK20" s="13"/>
      <c r="AAL20" s="13"/>
      <c r="AAM20" s="13"/>
      <c r="AAN20" s="13"/>
      <c r="AAO20" s="13"/>
      <c r="AAP20" s="13"/>
      <c r="AAQ20" s="13"/>
      <c r="AAR20" s="13"/>
      <c r="AAS20" s="13"/>
      <c r="AAT20" s="13"/>
      <c r="AAU20" s="13"/>
      <c r="AAV20" s="13"/>
      <c r="AAW20" s="13"/>
      <c r="AAX20" s="13"/>
      <c r="AAY20" s="13"/>
      <c r="AAZ20" s="13"/>
      <c r="ABA20" s="13"/>
      <c r="ABB20" s="13"/>
      <c r="ABC20" s="13"/>
      <c r="ABD20" s="13"/>
      <c r="ABE20" s="13"/>
      <c r="ABF20" s="13"/>
      <c r="ABG20" s="13"/>
      <c r="ABH20" s="13"/>
      <c r="ABI20" s="13"/>
      <c r="ABJ20" s="13"/>
      <c r="ABK20" s="13"/>
      <c r="ABL20" s="13"/>
      <c r="ABM20" s="13"/>
      <c r="ABN20" s="13"/>
      <c r="ABO20" s="13"/>
      <c r="ABP20" s="13"/>
      <c r="ABQ20" s="13"/>
      <c r="ABR20" s="13"/>
      <c r="ABS20" s="13"/>
      <c r="ABT20" s="13"/>
      <c r="ABU20" s="13"/>
      <c r="ABV20" s="13"/>
      <c r="ABW20" s="13"/>
      <c r="ABX20" s="13"/>
      <c r="ABY20" s="13"/>
      <c r="ABZ20" s="13"/>
      <c r="ACA20" s="13"/>
      <c r="ACB20" s="13"/>
      <c r="ACC20" s="13"/>
      <c r="ACD20" s="13"/>
      <c r="ACE20" s="13"/>
      <c r="ACF20" s="13"/>
      <c r="ACG20" s="13"/>
      <c r="ACH20" s="13"/>
      <c r="ACI20" s="13"/>
      <c r="ACJ20" s="13"/>
      <c r="ACK20" s="13"/>
      <c r="ACL20" s="13"/>
      <c r="ACM20" s="13"/>
      <c r="ACN20" s="13"/>
      <c r="ACO20" s="13"/>
      <c r="ACP20" s="13"/>
      <c r="ACQ20" s="13"/>
      <c r="ACR20" s="13"/>
      <c r="ACS20" s="13"/>
      <c r="ACT20" s="13"/>
      <c r="ACU20" s="13"/>
      <c r="ACV20" s="13"/>
      <c r="ACW20" s="13"/>
      <c r="ACX20" s="13"/>
      <c r="ACY20" s="13"/>
      <c r="ACZ20" s="13"/>
      <c r="ADA20" s="13"/>
      <c r="ADB20" s="13"/>
      <c r="ADC20" s="13"/>
      <c r="ADD20" s="13"/>
      <c r="ADE20" s="13"/>
      <c r="ADF20" s="13"/>
      <c r="ADG20" s="13"/>
      <c r="ADH20" s="13"/>
      <c r="ADI20" s="13"/>
      <c r="ADJ20" s="13"/>
      <c r="ADK20" s="13"/>
      <c r="ADL20" s="13"/>
      <c r="ADM20" s="13"/>
      <c r="ADN20" s="13"/>
      <c r="ADO20" s="13"/>
      <c r="ADP20" s="13"/>
      <c r="ADQ20" s="13"/>
      <c r="ADR20" s="13"/>
      <c r="ADS20" s="13"/>
      <c r="ADT20" s="13"/>
      <c r="ADU20" s="13"/>
      <c r="ADV20" s="13"/>
      <c r="ADW20" s="13"/>
      <c r="ADX20" s="13"/>
      <c r="ADY20" s="13"/>
      <c r="ADZ20" s="13"/>
      <c r="AEA20" s="13"/>
      <c r="AEB20" s="13"/>
      <c r="AEC20" s="13"/>
      <c r="AED20" s="13"/>
      <c r="AEE20" s="13"/>
      <c r="AEF20" s="13"/>
      <c r="AEG20" s="13"/>
      <c r="AEH20" s="13"/>
      <c r="AEI20" s="13"/>
      <c r="AEJ20" s="13"/>
      <c r="AEK20" s="13"/>
      <c r="AEL20" s="13"/>
      <c r="AEM20" s="13"/>
      <c r="AEN20" s="13"/>
      <c r="AEO20" s="13"/>
      <c r="AEP20" s="13"/>
      <c r="AEQ20" s="13"/>
      <c r="AER20" s="13"/>
      <c r="AES20" s="13"/>
      <c r="AET20" s="13"/>
      <c r="AEU20" s="13"/>
      <c r="AEV20" s="13"/>
      <c r="AEW20" s="13"/>
      <c r="AEX20" s="13"/>
      <c r="AEY20" s="13"/>
      <c r="AEZ20" s="13"/>
      <c r="AFA20" s="13"/>
      <c r="AFB20" s="13"/>
      <c r="AFC20" s="13"/>
      <c r="AFD20" s="13"/>
      <c r="AFE20" s="13"/>
      <c r="AFF20" s="13"/>
      <c r="AFG20" s="13"/>
      <c r="AFH20" s="13"/>
      <c r="AFI20" s="13"/>
      <c r="AFJ20" s="13"/>
      <c r="AFK20" s="13"/>
      <c r="AFL20" s="13"/>
      <c r="AFM20" s="13"/>
      <c r="AFN20" s="13"/>
      <c r="AFO20" s="13"/>
      <c r="AFP20" s="13"/>
      <c r="AFQ20" s="13"/>
      <c r="AFR20" s="13"/>
      <c r="AFS20" s="13"/>
      <c r="AFT20" s="13"/>
      <c r="AFU20" s="13"/>
      <c r="AFV20" s="13"/>
      <c r="AFW20" s="13"/>
      <c r="AFX20" s="13"/>
      <c r="AFY20" s="13"/>
      <c r="AFZ20" s="13"/>
      <c r="AGA20" s="13"/>
      <c r="AGB20" s="13"/>
      <c r="AGC20" s="13"/>
      <c r="AGD20" s="13"/>
      <c r="AGE20" s="13"/>
      <c r="AGF20" s="13"/>
      <c r="AGG20" s="13"/>
      <c r="AGH20" s="13"/>
      <c r="AGI20" s="13"/>
      <c r="AGJ20" s="13"/>
      <c r="AGK20" s="13"/>
      <c r="AGL20" s="13"/>
      <c r="AGM20" s="13"/>
      <c r="AGN20" s="13"/>
      <c r="AGO20" s="13"/>
      <c r="AGP20" s="13"/>
      <c r="AGQ20" s="13"/>
      <c r="AGR20" s="13"/>
      <c r="AGS20" s="13"/>
      <c r="AGT20" s="13"/>
      <c r="AGU20" s="13"/>
      <c r="AGV20" s="13"/>
      <c r="AGW20" s="13"/>
      <c r="AGX20" s="13"/>
      <c r="AGY20" s="13"/>
      <c r="AGZ20" s="13"/>
      <c r="AHA20" s="13"/>
      <c r="AHB20" s="13"/>
      <c r="AHC20" s="13"/>
      <c r="AHD20" s="13"/>
      <c r="AHE20" s="13"/>
      <c r="AHF20" s="13"/>
      <c r="AHG20" s="13"/>
      <c r="AHH20" s="13"/>
      <c r="AHI20" s="13"/>
      <c r="AHJ20" s="13"/>
      <c r="AHK20" s="13"/>
      <c r="AHL20" s="13"/>
      <c r="AHM20" s="13"/>
      <c r="AHN20" s="13"/>
      <c r="AHO20" s="13"/>
      <c r="AHP20" s="13"/>
      <c r="AHQ20" s="13"/>
      <c r="AHR20" s="13"/>
      <c r="AHS20" s="13"/>
      <c r="AHT20" s="13"/>
      <c r="AHU20" s="13"/>
      <c r="AHV20" s="13"/>
      <c r="AHW20" s="13"/>
      <c r="AHX20" s="13"/>
      <c r="AHY20" s="13"/>
      <c r="AHZ20" s="13"/>
      <c r="AIA20" s="13"/>
      <c r="AIB20" s="13"/>
      <c r="AIC20" s="13"/>
      <c r="AID20" s="13"/>
      <c r="AIE20" s="13"/>
      <c r="AIF20" s="13"/>
      <c r="AIG20" s="13"/>
      <c r="AIH20" s="13"/>
      <c r="AII20" s="13"/>
      <c r="AIJ20" s="13"/>
      <c r="AIK20" s="13"/>
      <c r="AIL20" s="13"/>
      <c r="AIM20" s="13"/>
      <c r="AIN20" s="13"/>
      <c r="AIO20" s="13"/>
      <c r="AIP20" s="13"/>
      <c r="AIQ20" s="13"/>
      <c r="AIR20" s="13"/>
      <c r="AIS20" s="13"/>
      <c r="AIT20" s="13"/>
      <c r="AIU20" s="13"/>
      <c r="AIV20" s="13"/>
      <c r="AIW20" s="13"/>
      <c r="AIX20" s="13"/>
      <c r="AIY20" s="13"/>
      <c r="AIZ20" s="13"/>
      <c r="AJA20" s="13"/>
      <c r="AJB20" s="13"/>
      <c r="AJC20" s="13"/>
      <c r="AJD20" s="13"/>
      <c r="AJE20" s="13"/>
      <c r="AJF20" s="13"/>
      <c r="AJG20" s="13"/>
      <c r="AJH20" s="13"/>
      <c r="AJI20" s="13"/>
      <c r="AJJ20" s="13"/>
      <c r="AJK20" s="13"/>
      <c r="AJL20" s="13"/>
      <c r="AJM20" s="13"/>
      <c r="AJN20" s="13"/>
      <c r="AJO20" s="13"/>
      <c r="AJP20" s="13"/>
      <c r="AJQ20" s="13"/>
      <c r="AJR20" s="13"/>
      <c r="AJS20" s="13"/>
      <c r="AJT20" s="13"/>
      <c r="AJU20" s="13"/>
      <c r="AJV20" s="13"/>
      <c r="AJW20" s="13"/>
      <c r="AJX20" s="13"/>
      <c r="AJY20" s="13"/>
      <c r="AJZ20" s="13"/>
      <c r="AKA20" s="13"/>
      <c r="AKB20" s="13"/>
      <c r="AKC20" s="13"/>
      <c r="AKD20" s="13"/>
      <c r="AKE20" s="13"/>
      <c r="AKF20" s="13"/>
      <c r="AKG20" s="13"/>
      <c r="AKH20" s="13"/>
      <c r="AKI20" s="13"/>
      <c r="AKJ20" s="13"/>
      <c r="AKK20" s="13"/>
      <c r="AKL20" s="13"/>
      <c r="AKM20" s="13"/>
      <c r="AKN20" s="13"/>
      <c r="AKO20" s="13"/>
      <c r="AKP20" s="13"/>
      <c r="AKQ20" s="13"/>
      <c r="AKR20" s="13"/>
      <c r="AKS20" s="13"/>
      <c r="AKT20" s="13"/>
      <c r="AKU20" s="13"/>
      <c r="AKV20" s="13"/>
      <c r="AKW20" s="13"/>
      <c r="AKX20" s="13"/>
      <c r="AKY20" s="13"/>
      <c r="AKZ20" s="13"/>
      <c r="ALA20" s="13"/>
      <c r="ALB20" s="13"/>
      <c r="ALC20" s="13"/>
      <c r="ALD20" s="13"/>
      <c r="ALE20" s="13"/>
      <c r="ALF20" s="13"/>
      <c r="ALG20" s="13"/>
      <c r="ALH20" s="13"/>
      <c r="ALI20" s="13"/>
      <c r="ALJ20" s="13"/>
      <c r="ALK20" s="13"/>
      <c r="ALL20" s="13"/>
      <c r="ALM20" s="13"/>
      <c r="ALN20" s="13"/>
      <c r="ALO20" s="13"/>
      <c r="ALP20" s="13"/>
      <c r="ALQ20" s="13"/>
      <c r="ALR20" s="13"/>
      <c r="ALS20" s="13"/>
      <c r="ALT20" s="13"/>
      <c r="ALU20" s="13"/>
      <c r="ALV20" s="13"/>
      <c r="ALW20" s="13"/>
      <c r="ALX20" s="13"/>
      <c r="ALY20" s="13"/>
      <c r="ALZ20" s="13"/>
      <c r="AMA20" s="13"/>
      <c r="AMB20" s="13"/>
      <c r="AMC20" s="13"/>
      <c r="AMD20" s="13"/>
      <c r="AME20" s="13"/>
      <c r="AMF20" s="13"/>
      <c r="AMG20" s="13"/>
      <c r="AMH20" s="13"/>
      <c r="AMI20" s="13"/>
      <c r="AMJ20" s="13"/>
      <c r="AMK20" s="13"/>
      <c r="AML20" s="13"/>
      <c r="AMM20" s="13"/>
      <c r="AMN20" s="13"/>
      <c r="AMO20" s="13"/>
      <c r="AMP20" s="13"/>
      <c r="AMQ20" s="13"/>
      <c r="AMR20" s="13"/>
      <c r="AMS20" s="13"/>
      <c r="AMT20" s="13"/>
      <c r="AMU20" s="13"/>
      <c r="AMV20" s="13"/>
      <c r="AMW20" s="13"/>
      <c r="AMX20" s="13"/>
      <c r="AMY20" s="13"/>
      <c r="AMZ20" s="13"/>
      <c r="ANA20" s="13"/>
      <c r="ANB20" s="13"/>
      <c r="ANC20" s="13"/>
      <c r="AND20" s="13"/>
      <c r="ANE20" s="13"/>
      <c r="ANF20" s="13"/>
      <c r="ANG20" s="13"/>
      <c r="ANH20" s="13"/>
      <c r="ANI20" s="13"/>
      <c r="ANJ20" s="13"/>
      <c r="ANK20" s="13"/>
      <c r="ANL20" s="13"/>
      <c r="ANM20" s="13"/>
      <c r="ANN20" s="13"/>
      <c r="ANO20" s="13"/>
      <c r="ANP20" s="13"/>
      <c r="ANQ20" s="13"/>
      <c r="ANR20" s="13"/>
      <c r="ANS20" s="13"/>
      <c r="ANT20" s="13"/>
      <c r="ANU20" s="13"/>
      <c r="ANV20" s="13"/>
      <c r="ANW20" s="13"/>
      <c r="ANX20" s="13"/>
      <c r="ANY20" s="13"/>
      <c r="ANZ20" s="13"/>
      <c r="AOA20" s="13"/>
      <c r="AOB20" s="13"/>
      <c r="AOC20" s="13"/>
      <c r="AOD20" s="13"/>
      <c r="AOE20" s="13"/>
      <c r="AOF20" s="13"/>
      <c r="AOG20" s="13"/>
      <c r="AOH20" s="13"/>
      <c r="AOI20" s="13"/>
      <c r="AOJ20" s="13"/>
      <c r="AOK20" s="13"/>
      <c r="AOL20" s="13"/>
      <c r="AOM20" s="13"/>
      <c r="AON20" s="13"/>
      <c r="AOO20" s="13"/>
      <c r="AOP20" s="13"/>
      <c r="AOQ20" s="13"/>
      <c r="AOR20" s="13"/>
      <c r="AOS20" s="13"/>
      <c r="AOT20" s="13"/>
      <c r="AOU20" s="13"/>
      <c r="AOV20" s="13"/>
      <c r="AOW20" s="13"/>
      <c r="AOX20" s="13"/>
      <c r="AOY20" s="13"/>
      <c r="AOZ20" s="13"/>
      <c r="APA20" s="13"/>
      <c r="APB20" s="13"/>
      <c r="APC20" s="13"/>
      <c r="APD20" s="13"/>
      <c r="APE20" s="13"/>
      <c r="APF20" s="13"/>
      <c r="APG20" s="13"/>
      <c r="APH20" s="13"/>
      <c r="API20" s="13"/>
      <c r="APJ20" s="13"/>
      <c r="APK20" s="13"/>
      <c r="APL20" s="13"/>
      <c r="APM20" s="13"/>
      <c r="APN20" s="13"/>
      <c r="APO20" s="13"/>
      <c r="APP20" s="13"/>
      <c r="APQ20" s="13"/>
      <c r="APR20" s="13"/>
      <c r="APS20" s="13"/>
      <c r="APT20" s="13"/>
      <c r="APU20" s="13"/>
      <c r="APV20" s="13"/>
      <c r="APW20" s="13"/>
      <c r="APX20" s="13"/>
      <c r="APY20" s="13"/>
      <c r="APZ20" s="13"/>
      <c r="AQA20" s="13"/>
      <c r="AQB20" s="13"/>
      <c r="AQC20" s="13"/>
      <c r="AQD20" s="13"/>
      <c r="AQE20" s="13"/>
      <c r="AQF20" s="13"/>
      <c r="AQG20" s="13"/>
      <c r="AQH20" s="13"/>
      <c r="AQI20" s="13"/>
      <c r="AQJ20" s="13"/>
      <c r="AQK20" s="13"/>
      <c r="AQL20" s="13"/>
      <c r="AQM20" s="13"/>
      <c r="AQN20" s="13"/>
      <c r="AQO20" s="13"/>
      <c r="AQP20" s="13"/>
      <c r="AQQ20" s="13"/>
      <c r="AQR20" s="13"/>
      <c r="AQS20" s="13"/>
      <c r="AQT20" s="13"/>
      <c r="AQU20" s="13"/>
      <c r="AQV20" s="13"/>
      <c r="AQW20" s="13"/>
      <c r="AQX20" s="13"/>
      <c r="AQY20" s="13"/>
      <c r="AQZ20" s="13"/>
      <c r="ARA20" s="13"/>
      <c r="ARB20" s="13"/>
      <c r="ARC20" s="13"/>
      <c r="ARD20" s="13"/>
      <c r="ARE20" s="13"/>
      <c r="ARF20" s="13"/>
      <c r="ARG20" s="13"/>
      <c r="ARH20" s="13"/>
      <c r="ARI20" s="13"/>
      <c r="ARJ20" s="13"/>
      <c r="ARK20" s="13"/>
      <c r="ARL20" s="13"/>
      <c r="ARM20" s="13"/>
      <c r="ARN20" s="13"/>
      <c r="ARO20" s="13"/>
      <c r="ARP20" s="13"/>
      <c r="ARQ20" s="13"/>
      <c r="ARR20" s="13"/>
      <c r="ARS20" s="13"/>
      <c r="ART20" s="13"/>
      <c r="ARU20" s="13"/>
      <c r="ARV20" s="13"/>
      <c r="ARW20" s="13"/>
      <c r="ARX20" s="13"/>
      <c r="ARY20" s="13"/>
      <c r="ARZ20" s="13"/>
      <c r="ASA20" s="13"/>
      <c r="ASB20" s="13"/>
      <c r="ASC20" s="13"/>
      <c r="ASD20" s="13"/>
      <c r="ASE20" s="13"/>
      <c r="ASF20" s="13"/>
      <c r="ASG20" s="13"/>
      <c r="ASH20" s="13"/>
      <c r="ASI20" s="13"/>
      <c r="ASJ20" s="13"/>
      <c r="ASK20" s="13"/>
      <c r="ASL20" s="13"/>
      <c r="ASM20" s="13"/>
      <c r="ASN20" s="13"/>
      <c r="ASO20" s="13"/>
      <c r="ASP20" s="13"/>
      <c r="ASQ20" s="13"/>
      <c r="ASR20" s="13"/>
      <c r="ASS20" s="13"/>
      <c r="AST20" s="13"/>
      <c r="ASU20" s="13"/>
      <c r="ASV20" s="13"/>
      <c r="ASW20" s="13"/>
      <c r="ASX20" s="13"/>
      <c r="ASY20" s="13"/>
      <c r="ASZ20" s="13"/>
      <c r="ATA20" s="13"/>
      <c r="ATB20" s="13"/>
      <c r="ATC20" s="13"/>
      <c r="ATD20" s="13"/>
      <c r="ATE20" s="13"/>
      <c r="ATF20" s="13"/>
      <c r="ATG20" s="13"/>
      <c r="ATH20" s="13"/>
      <c r="ATI20" s="13"/>
      <c r="ATJ20" s="13"/>
      <c r="ATK20" s="13"/>
      <c r="ATL20" s="13"/>
      <c r="ATM20" s="13"/>
      <c r="ATN20" s="13"/>
      <c r="ATO20" s="13"/>
      <c r="ATP20" s="13"/>
      <c r="ATQ20" s="13"/>
      <c r="ATR20" s="13"/>
      <c r="ATS20" s="13"/>
      <c r="ATT20" s="13"/>
      <c r="ATU20" s="13"/>
      <c r="ATV20" s="13"/>
      <c r="ATW20" s="13"/>
      <c r="ATX20" s="13"/>
      <c r="ATY20" s="13"/>
      <c r="ATZ20" s="13"/>
      <c r="AUA20" s="13"/>
      <c r="AUB20" s="13"/>
      <c r="AUC20" s="13"/>
      <c r="AUD20" s="13"/>
      <c r="AUE20" s="13"/>
      <c r="AUF20" s="13"/>
      <c r="AUG20" s="13"/>
      <c r="AUH20" s="13"/>
      <c r="AUI20" s="13"/>
      <c r="AUJ20" s="13"/>
      <c r="AUK20" s="13"/>
      <c r="AUL20" s="13"/>
      <c r="AUM20" s="13"/>
      <c r="AUN20" s="13"/>
      <c r="AUO20" s="13"/>
      <c r="AUP20" s="13"/>
      <c r="AUQ20" s="13"/>
      <c r="AUR20" s="13"/>
      <c r="AUS20" s="13"/>
      <c r="AUT20" s="13"/>
      <c r="AUU20" s="13"/>
      <c r="AUV20" s="13"/>
      <c r="AUW20" s="13"/>
      <c r="AUX20" s="13"/>
      <c r="AUY20" s="13"/>
      <c r="AUZ20" s="13"/>
      <c r="AVA20" s="13"/>
      <c r="AVB20" s="13"/>
      <c r="AVC20" s="13"/>
      <c r="AVD20" s="13"/>
      <c r="AVE20" s="13"/>
      <c r="AVF20" s="13"/>
      <c r="AVG20" s="13"/>
      <c r="AVH20" s="13"/>
      <c r="AVI20" s="13"/>
      <c r="AVJ20" s="13"/>
      <c r="AVK20" s="13"/>
      <c r="AVL20" s="13"/>
      <c r="AVM20" s="13"/>
      <c r="AVN20" s="13"/>
      <c r="AVO20" s="13"/>
      <c r="AVP20" s="13"/>
      <c r="AVQ20" s="13"/>
      <c r="AVR20" s="13"/>
      <c r="AVS20" s="13"/>
      <c r="AVT20" s="13"/>
      <c r="AVU20" s="13"/>
      <c r="AVV20" s="13"/>
      <c r="AVW20" s="13"/>
      <c r="AVX20" s="13"/>
      <c r="AVY20" s="13"/>
      <c r="AVZ20" s="13"/>
      <c r="AWA20" s="13"/>
      <c r="AWB20" s="13"/>
      <c r="AWC20" s="13"/>
      <c r="AWD20" s="13"/>
      <c r="AWE20" s="13"/>
      <c r="AWF20" s="13"/>
      <c r="AWG20" s="13"/>
      <c r="AWH20" s="13"/>
      <c r="AWI20" s="13"/>
      <c r="AWJ20" s="13"/>
      <c r="AWK20" s="13"/>
      <c r="AWL20" s="13"/>
      <c r="AWM20" s="13"/>
      <c r="AWN20" s="13"/>
      <c r="AWO20" s="13"/>
      <c r="AWP20" s="13"/>
      <c r="AWQ20" s="13"/>
      <c r="AWR20" s="13"/>
      <c r="AWS20" s="13"/>
      <c r="AWT20" s="13"/>
      <c r="AWU20" s="13"/>
      <c r="AWV20" s="13"/>
      <c r="AWW20" s="13"/>
      <c r="AWX20" s="13"/>
      <c r="AWY20" s="13"/>
      <c r="AWZ20" s="13"/>
      <c r="AXA20" s="13"/>
      <c r="AXB20" s="13"/>
      <c r="AXC20" s="13"/>
      <c r="AXD20" s="13"/>
      <c r="AXE20" s="13"/>
      <c r="AXF20" s="13"/>
      <c r="AXG20" s="13"/>
      <c r="AXH20" s="13"/>
      <c r="AXI20" s="13"/>
      <c r="AXJ20" s="13"/>
      <c r="AXK20" s="13"/>
      <c r="AXL20" s="13"/>
      <c r="AXM20" s="13"/>
      <c r="AXN20" s="13"/>
      <c r="AXO20" s="13"/>
      <c r="AXP20" s="13"/>
      <c r="AXQ20" s="13"/>
      <c r="AXR20" s="13"/>
      <c r="AXS20" s="13"/>
      <c r="AXT20" s="13"/>
      <c r="AXU20" s="13"/>
      <c r="AXV20" s="13"/>
      <c r="AXW20" s="13"/>
      <c r="AXX20" s="13"/>
      <c r="AXY20" s="13"/>
      <c r="AXZ20" s="13"/>
      <c r="AYA20" s="13"/>
      <c r="AYB20" s="13"/>
      <c r="AYC20" s="13"/>
      <c r="AYD20" s="13"/>
      <c r="AYE20" s="13"/>
      <c r="AYF20" s="13"/>
      <c r="AYG20" s="13"/>
      <c r="AYH20" s="13"/>
      <c r="AYI20" s="13"/>
      <c r="AYJ20" s="13"/>
      <c r="AYK20" s="13"/>
      <c r="AYL20" s="13"/>
      <c r="AYM20" s="13"/>
      <c r="AYN20" s="13"/>
      <c r="AYO20" s="13"/>
      <c r="AYP20" s="13"/>
      <c r="AYQ20" s="13"/>
      <c r="AYR20" s="13"/>
      <c r="AYS20" s="13"/>
      <c r="AYT20" s="13"/>
      <c r="AYU20" s="13"/>
      <c r="AYV20" s="13"/>
      <c r="AYW20" s="13"/>
      <c r="AYX20" s="13"/>
      <c r="AYY20" s="13"/>
      <c r="AYZ20" s="13"/>
      <c r="AZA20" s="13"/>
      <c r="AZB20" s="13"/>
      <c r="AZC20" s="13"/>
      <c r="AZD20" s="13"/>
      <c r="AZE20" s="13"/>
      <c r="AZF20" s="13"/>
      <c r="AZG20" s="13"/>
      <c r="AZH20" s="13"/>
      <c r="AZI20" s="13"/>
      <c r="AZJ20" s="13"/>
      <c r="AZK20" s="13"/>
      <c r="AZL20" s="13"/>
      <c r="AZM20" s="13"/>
      <c r="AZN20" s="13"/>
      <c r="AZO20" s="13"/>
      <c r="AZP20" s="13"/>
      <c r="AZQ20" s="13"/>
      <c r="AZR20" s="13"/>
      <c r="AZS20" s="13"/>
      <c r="AZT20" s="13"/>
      <c r="AZU20" s="13"/>
      <c r="AZV20" s="13"/>
      <c r="AZW20" s="13"/>
      <c r="AZX20" s="13"/>
      <c r="AZY20" s="13"/>
      <c r="AZZ20" s="13"/>
      <c r="BAA20" s="13"/>
      <c r="BAB20" s="13"/>
      <c r="BAC20" s="13"/>
      <c r="BAD20" s="13"/>
      <c r="BAE20" s="13"/>
      <c r="BAF20" s="13"/>
      <c r="BAG20" s="13"/>
      <c r="BAH20" s="13"/>
      <c r="BAI20" s="13"/>
      <c r="BAJ20" s="13"/>
      <c r="BAK20" s="13"/>
      <c r="BAL20" s="13"/>
      <c r="BAM20" s="13"/>
      <c r="BAN20" s="13"/>
      <c r="BAO20" s="13"/>
      <c r="BAP20" s="13"/>
      <c r="BAQ20" s="13"/>
      <c r="BAR20" s="13"/>
      <c r="BAS20" s="13"/>
      <c r="BAT20" s="13"/>
      <c r="BAU20" s="13"/>
      <c r="BAV20" s="13"/>
      <c r="BAW20" s="13"/>
      <c r="BAX20" s="13"/>
      <c r="BAY20" s="13"/>
      <c r="BAZ20" s="13"/>
      <c r="BBA20" s="13"/>
      <c r="BBB20" s="13"/>
      <c r="BBC20" s="13"/>
      <c r="BBD20" s="13"/>
      <c r="BBE20" s="13"/>
      <c r="BBF20" s="13"/>
      <c r="BBG20" s="13"/>
      <c r="BBH20" s="13"/>
      <c r="BBI20" s="13"/>
      <c r="BBJ20" s="13"/>
      <c r="BBK20" s="13"/>
      <c r="BBL20" s="13"/>
      <c r="BBM20" s="13"/>
      <c r="BBN20" s="13"/>
      <c r="BBO20" s="13"/>
      <c r="BBP20" s="13"/>
      <c r="BBQ20" s="13"/>
      <c r="BBR20" s="13"/>
      <c r="BBS20" s="13"/>
      <c r="BBT20" s="13"/>
      <c r="BBU20" s="13"/>
      <c r="BBV20" s="13"/>
      <c r="BBW20" s="13"/>
      <c r="BBX20" s="13"/>
      <c r="BBY20" s="13"/>
      <c r="BBZ20" s="13"/>
      <c r="BCA20" s="13"/>
      <c r="BCB20" s="13"/>
      <c r="BCC20" s="13"/>
      <c r="BCD20" s="13"/>
      <c r="BCE20" s="13"/>
      <c r="BCF20" s="13"/>
      <c r="BCG20" s="13"/>
      <c r="BCH20" s="13"/>
      <c r="BCI20" s="13"/>
      <c r="BCJ20" s="13"/>
      <c r="BCK20" s="13"/>
      <c r="BCL20" s="13"/>
      <c r="BCM20" s="13"/>
      <c r="BCN20" s="13"/>
      <c r="BCO20" s="13"/>
      <c r="BCP20" s="13"/>
      <c r="BCQ20" s="13"/>
      <c r="BCR20" s="13"/>
      <c r="BCS20" s="13"/>
      <c r="BCT20" s="13"/>
      <c r="BCU20" s="13"/>
      <c r="BCV20" s="13"/>
      <c r="BCW20" s="13"/>
      <c r="BCX20" s="13"/>
      <c r="BCY20" s="13"/>
      <c r="BCZ20" s="13"/>
      <c r="BDA20" s="13"/>
      <c r="BDB20" s="13"/>
      <c r="BDC20" s="13"/>
      <c r="BDD20" s="13"/>
      <c r="BDE20" s="13"/>
      <c r="BDF20" s="13"/>
      <c r="BDG20" s="13"/>
      <c r="BDH20" s="13"/>
      <c r="BDI20" s="13"/>
      <c r="BDJ20" s="13"/>
      <c r="BDK20" s="13"/>
      <c r="BDL20" s="13"/>
      <c r="BDM20" s="13"/>
      <c r="BDN20" s="13"/>
      <c r="BDO20" s="13"/>
      <c r="BDP20" s="13"/>
      <c r="BDQ20" s="13"/>
      <c r="BDR20" s="13"/>
      <c r="BDS20" s="13"/>
      <c r="BDT20" s="13"/>
      <c r="BDU20" s="13"/>
      <c r="BDV20" s="13"/>
      <c r="BDW20" s="13"/>
      <c r="BDX20" s="13"/>
      <c r="BDY20" s="13"/>
      <c r="BDZ20" s="13"/>
      <c r="BEA20" s="13"/>
      <c r="BEB20" s="13"/>
      <c r="BEC20" s="13"/>
      <c r="BED20" s="13"/>
      <c r="BEE20" s="13"/>
      <c r="BEF20" s="13"/>
      <c r="BEG20" s="13"/>
      <c r="BEH20" s="13"/>
      <c r="BEI20" s="13"/>
      <c r="BEJ20" s="13"/>
      <c r="BEK20" s="13"/>
      <c r="BEL20" s="13"/>
      <c r="BEM20" s="13"/>
      <c r="BEN20" s="13"/>
      <c r="BEO20" s="13"/>
      <c r="BEP20" s="13"/>
      <c r="BEQ20" s="13"/>
      <c r="BER20" s="13"/>
      <c r="BES20" s="13"/>
      <c r="BET20" s="13"/>
      <c r="BEU20" s="13"/>
      <c r="BEV20" s="13"/>
      <c r="BEW20" s="13"/>
      <c r="BEX20" s="13"/>
      <c r="BEY20" s="13"/>
      <c r="BEZ20" s="13"/>
      <c r="BFA20" s="13"/>
      <c r="BFB20" s="13"/>
      <c r="BFC20" s="13"/>
      <c r="BFD20" s="13"/>
      <c r="BFE20" s="13"/>
      <c r="BFF20" s="13"/>
      <c r="BFG20" s="13"/>
      <c r="BFH20" s="13"/>
      <c r="BFI20" s="13"/>
      <c r="BFJ20" s="13"/>
      <c r="BFK20" s="13"/>
      <c r="BFL20" s="13"/>
      <c r="BFM20" s="13"/>
      <c r="BFN20" s="13"/>
      <c r="BFO20" s="13"/>
      <c r="BFP20" s="13"/>
      <c r="BFQ20" s="13"/>
      <c r="BFR20" s="13"/>
      <c r="BFS20" s="13"/>
      <c r="BFT20" s="13"/>
      <c r="BFU20" s="13"/>
      <c r="BFV20" s="13"/>
      <c r="BFW20" s="13"/>
      <c r="BFX20" s="13"/>
      <c r="BFY20" s="13"/>
      <c r="BFZ20" s="13"/>
      <c r="BGA20" s="13"/>
      <c r="BGB20" s="13"/>
      <c r="BGC20" s="13"/>
      <c r="BGD20" s="13"/>
      <c r="BGE20" s="13"/>
      <c r="BGF20" s="13"/>
      <c r="BGG20" s="13"/>
      <c r="BGH20" s="13"/>
      <c r="BGI20" s="13"/>
      <c r="BGJ20" s="13"/>
      <c r="BGK20" s="13"/>
      <c r="BGL20" s="13"/>
      <c r="BGM20" s="13"/>
      <c r="BGN20" s="13"/>
      <c r="BGO20" s="13"/>
      <c r="BGP20" s="13"/>
      <c r="BGQ20" s="13"/>
      <c r="BGR20" s="13"/>
      <c r="BGS20" s="13"/>
      <c r="BGT20" s="13"/>
      <c r="BGU20" s="13"/>
      <c r="BGV20" s="13"/>
      <c r="BGW20" s="13"/>
      <c r="BGX20" s="13"/>
      <c r="BGY20" s="13"/>
      <c r="BGZ20" s="13"/>
      <c r="BHA20" s="13"/>
      <c r="BHB20" s="13"/>
      <c r="BHC20" s="13"/>
      <c r="BHD20" s="13"/>
      <c r="BHE20" s="13"/>
      <c r="BHF20" s="13"/>
      <c r="BHG20" s="13"/>
      <c r="BHH20" s="13"/>
      <c r="BHI20" s="13"/>
      <c r="BHJ20" s="13"/>
      <c r="BHK20" s="13"/>
      <c r="BHL20" s="13"/>
      <c r="BHM20" s="13"/>
      <c r="BHN20" s="13"/>
      <c r="BHO20" s="13"/>
      <c r="BHP20" s="13"/>
      <c r="BHQ20" s="13"/>
      <c r="BHR20" s="13"/>
      <c r="BHS20" s="13"/>
      <c r="BHT20" s="13"/>
      <c r="BHU20" s="13"/>
      <c r="BHV20" s="13"/>
      <c r="BHW20" s="13"/>
      <c r="BHX20" s="13"/>
      <c r="BHY20" s="13"/>
      <c r="BHZ20" s="13"/>
      <c r="BIA20" s="13"/>
      <c r="BIB20" s="13"/>
      <c r="BIC20" s="13"/>
      <c r="BID20" s="13"/>
      <c r="BIE20" s="13"/>
      <c r="BIF20" s="13"/>
      <c r="BIG20" s="13"/>
      <c r="BIH20" s="13"/>
      <c r="BII20" s="13"/>
      <c r="BIJ20" s="13"/>
      <c r="BIK20" s="13"/>
      <c r="BIL20" s="13"/>
      <c r="BIM20" s="13"/>
      <c r="BIN20" s="13"/>
      <c r="BIO20" s="13"/>
      <c r="BIP20" s="13"/>
      <c r="BIQ20" s="13"/>
      <c r="BIR20" s="13"/>
      <c r="BIS20" s="13"/>
      <c r="BIT20" s="13"/>
      <c r="BIU20" s="13"/>
      <c r="BIV20" s="13"/>
      <c r="BIW20" s="13"/>
      <c r="BIX20" s="13"/>
      <c r="BIY20" s="13"/>
      <c r="BIZ20" s="13"/>
      <c r="BJA20" s="13"/>
      <c r="BJB20" s="13"/>
      <c r="BJC20" s="13"/>
      <c r="BJD20" s="13"/>
      <c r="BJE20" s="13"/>
      <c r="BJF20" s="13"/>
      <c r="BJG20" s="13"/>
      <c r="BJH20" s="13"/>
      <c r="BJI20" s="13"/>
      <c r="BJJ20" s="13"/>
      <c r="BJK20" s="13"/>
      <c r="BJL20" s="13"/>
      <c r="BJM20" s="13"/>
      <c r="BJN20" s="13"/>
      <c r="BJO20" s="13"/>
      <c r="BJP20" s="13"/>
      <c r="BJQ20" s="13"/>
      <c r="BJR20" s="13"/>
      <c r="BJS20" s="13"/>
      <c r="BJT20" s="13"/>
      <c r="BJU20" s="13"/>
      <c r="BJV20" s="13"/>
      <c r="BJW20" s="13"/>
      <c r="BJX20" s="13"/>
      <c r="BJY20" s="13"/>
      <c r="BJZ20" s="13"/>
      <c r="BKA20" s="13"/>
      <c r="BKB20" s="13"/>
      <c r="BKC20" s="13"/>
      <c r="BKD20" s="13"/>
      <c r="BKE20" s="13"/>
      <c r="BKF20" s="13"/>
      <c r="BKG20" s="13"/>
      <c r="BKH20" s="13"/>
      <c r="BKI20" s="13"/>
      <c r="BKJ20" s="13"/>
      <c r="BKK20" s="13"/>
      <c r="BKL20" s="13"/>
      <c r="BKM20" s="13"/>
      <c r="BKN20" s="13"/>
      <c r="BKO20" s="13"/>
      <c r="BKP20" s="13"/>
      <c r="BKQ20" s="13"/>
      <c r="BKR20" s="13"/>
      <c r="BKS20" s="13"/>
      <c r="BKT20" s="13"/>
      <c r="BKU20" s="13"/>
      <c r="BKV20" s="13"/>
      <c r="BKW20" s="13"/>
      <c r="BKX20" s="13"/>
      <c r="BKY20" s="13"/>
      <c r="BKZ20" s="13"/>
      <c r="BLA20" s="13"/>
      <c r="BLB20" s="13"/>
      <c r="BLC20" s="13"/>
      <c r="BLD20" s="13"/>
      <c r="BLE20" s="13"/>
      <c r="BLF20" s="13"/>
      <c r="BLG20" s="13"/>
      <c r="BLH20" s="13"/>
      <c r="BLI20" s="13"/>
      <c r="BLJ20" s="13"/>
      <c r="BLK20" s="13"/>
      <c r="BLL20" s="13"/>
      <c r="BLM20" s="13"/>
      <c r="BLN20" s="13"/>
      <c r="BLO20" s="13"/>
      <c r="BLP20" s="13"/>
      <c r="BLQ20" s="13"/>
      <c r="BLR20" s="13"/>
      <c r="BLS20" s="13"/>
      <c r="BLT20" s="13"/>
      <c r="BLU20" s="13"/>
      <c r="BLV20" s="13"/>
      <c r="BLW20" s="13"/>
      <c r="BLX20" s="13"/>
      <c r="BLY20" s="13"/>
      <c r="BLZ20" s="13"/>
      <c r="BMA20" s="13"/>
      <c r="BMB20" s="13"/>
      <c r="BMC20" s="13"/>
      <c r="BMD20" s="13"/>
      <c r="BME20" s="13"/>
      <c r="BMF20" s="13"/>
      <c r="BMG20" s="13"/>
      <c r="BMH20" s="13"/>
      <c r="BMI20" s="13"/>
      <c r="BMJ20" s="13"/>
      <c r="BMK20" s="13"/>
      <c r="BML20" s="13"/>
      <c r="BMM20" s="13"/>
      <c r="BMN20" s="13"/>
      <c r="BMO20" s="13"/>
      <c r="BMP20" s="13"/>
      <c r="BMQ20" s="13"/>
      <c r="BMR20" s="13"/>
      <c r="BMS20" s="13"/>
      <c r="BMT20" s="13"/>
      <c r="BMU20" s="13"/>
      <c r="BMV20" s="13"/>
      <c r="BMW20" s="13"/>
      <c r="BMX20" s="13"/>
      <c r="BMY20" s="13"/>
      <c r="BMZ20" s="13"/>
      <c r="BNA20" s="13"/>
      <c r="BNB20" s="13"/>
      <c r="BNC20" s="13"/>
      <c r="BND20" s="13"/>
      <c r="BNE20" s="13"/>
      <c r="BNF20" s="13"/>
      <c r="BNG20" s="13"/>
      <c r="BNH20" s="13"/>
      <c r="BNI20" s="13"/>
      <c r="BNJ20" s="13"/>
      <c r="BNK20" s="13"/>
      <c r="BNL20" s="13"/>
      <c r="BNM20" s="13"/>
      <c r="BNN20" s="13"/>
      <c r="BNO20" s="13"/>
      <c r="BNP20" s="13"/>
      <c r="BNQ20" s="13"/>
      <c r="BNR20" s="13"/>
      <c r="BNS20" s="13"/>
      <c r="BNT20" s="13"/>
      <c r="BNU20" s="13"/>
      <c r="BNV20" s="13"/>
      <c r="BNW20" s="13"/>
      <c r="BNX20" s="13"/>
      <c r="BNY20" s="13"/>
      <c r="BNZ20" s="13"/>
      <c r="BOA20" s="13"/>
      <c r="BOB20" s="13"/>
      <c r="BOC20" s="13"/>
      <c r="BOD20" s="13"/>
      <c r="BOE20" s="13"/>
      <c r="BOF20" s="13"/>
      <c r="BOG20" s="13"/>
      <c r="BOH20" s="13"/>
      <c r="BOI20" s="13"/>
      <c r="BOJ20" s="13"/>
      <c r="BOK20" s="13"/>
      <c r="BOL20" s="13"/>
      <c r="BOM20" s="13"/>
      <c r="BON20" s="13"/>
      <c r="BOO20" s="13"/>
      <c r="BOP20" s="13"/>
      <c r="BOQ20" s="13"/>
      <c r="BOR20" s="13"/>
      <c r="BOS20" s="13"/>
      <c r="BOT20" s="13"/>
      <c r="BOU20" s="13"/>
      <c r="BOV20" s="13"/>
      <c r="BOW20" s="13"/>
      <c r="BOX20" s="13"/>
      <c r="BOY20" s="13"/>
      <c r="BOZ20" s="13"/>
      <c r="BPA20" s="13"/>
      <c r="BPB20" s="13"/>
      <c r="BPC20" s="13"/>
      <c r="BPD20" s="13"/>
      <c r="BPE20" s="13"/>
      <c r="BPF20" s="13"/>
      <c r="BPG20" s="13"/>
      <c r="BPH20" s="13"/>
      <c r="BPI20" s="13"/>
      <c r="BPJ20" s="13"/>
      <c r="BPK20" s="13"/>
      <c r="BPL20" s="13"/>
      <c r="BPM20" s="13"/>
      <c r="BPN20" s="13"/>
      <c r="BPO20" s="13"/>
      <c r="BPP20" s="13"/>
      <c r="BPQ20" s="13"/>
      <c r="BPR20" s="13"/>
      <c r="BPS20" s="13"/>
      <c r="BPT20" s="13"/>
      <c r="BPU20" s="13"/>
      <c r="BPV20" s="13"/>
      <c r="BPW20" s="13"/>
      <c r="BPX20" s="13"/>
      <c r="BPY20" s="13"/>
      <c r="BPZ20" s="13"/>
      <c r="BQA20" s="13"/>
      <c r="BQB20" s="13"/>
      <c r="BQC20" s="13"/>
      <c r="BQD20" s="13"/>
      <c r="BQE20" s="13"/>
      <c r="BQF20" s="13"/>
      <c r="BQG20" s="13"/>
      <c r="BQH20" s="13"/>
      <c r="BQI20" s="13"/>
      <c r="BQJ20" s="13"/>
      <c r="BQK20" s="13"/>
      <c r="BQL20" s="13"/>
      <c r="BQM20" s="13"/>
      <c r="BQN20" s="13"/>
      <c r="BQO20" s="13"/>
      <c r="BQP20" s="13"/>
      <c r="BQQ20" s="13"/>
      <c r="BQR20" s="13"/>
      <c r="BQS20" s="13"/>
      <c r="BQT20" s="13"/>
      <c r="BQU20" s="13"/>
      <c r="BQV20" s="13"/>
      <c r="BQW20" s="13"/>
      <c r="BQX20" s="13"/>
      <c r="BQY20" s="13"/>
      <c r="BQZ20" s="13"/>
      <c r="BRA20" s="13"/>
      <c r="BRB20" s="13"/>
      <c r="BRC20" s="13"/>
      <c r="BRD20" s="13"/>
      <c r="BRE20" s="13"/>
      <c r="BRF20" s="13"/>
      <c r="BRG20" s="13"/>
      <c r="BRH20" s="13"/>
      <c r="BRI20" s="13"/>
      <c r="BRJ20" s="13"/>
      <c r="BRK20" s="13"/>
      <c r="BRL20" s="13"/>
      <c r="BRM20" s="13"/>
      <c r="BRN20" s="13"/>
      <c r="BRO20" s="13"/>
      <c r="BRP20" s="13"/>
      <c r="BRQ20" s="13"/>
      <c r="BRR20" s="13"/>
      <c r="BRS20" s="13"/>
      <c r="BRT20" s="13"/>
      <c r="BRU20" s="13"/>
      <c r="BRV20" s="13"/>
      <c r="BRW20" s="13"/>
      <c r="BRX20" s="13"/>
      <c r="BRY20" s="13"/>
      <c r="BRZ20" s="13"/>
      <c r="BSA20" s="13"/>
      <c r="BSB20" s="13"/>
      <c r="BSC20" s="13"/>
      <c r="BSD20" s="13"/>
      <c r="BSE20" s="13"/>
      <c r="BSF20" s="13"/>
      <c r="BSG20" s="13"/>
      <c r="BSH20" s="13"/>
      <c r="BSI20" s="13"/>
      <c r="BSJ20" s="13"/>
      <c r="BSK20" s="13"/>
      <c r="BSL20" s="13"/>
      <c r="BSM20" s="13"/>
      <c r="BSN20" s="13"/>
      <c r="BSO20" s="13"/>
      <c r="BSP20" s="13"/>
      <c r="BSQ20" s="13"/>
      <c r="BSR20" s="13"/>
      <c r="BSS20" s="13"/>
      <c r="BST20" s="13"/>
      <c r="BSU20" s="13"/>
      <c r="BSV20" s="13"/>
      <c r="BSW20" s="13"/>
      <c r="BSX20" s="13"/>
      <c r="BSY20" s="13"/>
      <c r="BSZ20" s="13"/>
      <c r="BTA20" s="13"/>
      <c r="BTB20" s="13"/>
      <c r="BTC20" s="13"/>
      <c r="BTD20" s="13"/>
      <c r="BTE20" s="13"/>
      <c r="BTF20" s="13"/>
      <c r="BTG20" s="13"/>
      <c r="BTH20" s="13"/>
      <c r="BTI20" s="13"/>
      <c r="BTJ20" s="13"/>
      <c r="BTK20" s="13"/>
      <c r="BTL20" s="13"/>
      <c r="BTM20" s="13"/>
      <c r="BTN20" s="13"/>
      <c r="BTO20" s="13"/>
      <c r="BTP20" s="13"/>
      <c r="BTQ20" s="13"/>
      <c r="BTR20" s="13"/>
      <c r="BTS20" s="13"/>
      <c r="BTT20" s="13"/>
      <c r="BTU20" s="13"/>
      <c r="BTV20" s="13"/>
      <c r="BTW20" s="13"/>
      <c r="BTX20" s="13"/>
      <c r="BTY20" s="13"/>
      <c r="BTZ20" s="13"/>
      <c r="BUA20" s="13"/>
      <c r="BUB20" s="13"/>
      <c r="BUC20" s="13"/>
      <c r="BUD20" s="13"/>
      <c r="BUE20" s="13"/>
      <c r="BUF20" s="13"/>
      <c r="BUG20" s="13"/>
      <c r="BUH20" s="13"/>
      <c r="BUI20" s="13"/>
      <c r="BUJ20" s="13"/>
      <c r="BUK20" s="13"/>
      <c r="BUL20" s="13"/>
      <c r="BUM20" s="13"/>
      <c r="BUN20" s="13"/>
      <c r="BUO20" s="13"/>
      <c r="BUP20" s="13"/>
      <c r="BUQ20" s="13"/>
      <c r="BUR20" s="13"/>
      <c r="BUS20" s="13"/>
      <c r="BUT20" s="13"/>
      <c r="BUU20" s="13"/>
      <c r="BUV20" s="13"/>
      <c r="BUW20" s="13"/>
      <c r="BUX20" s="13"/>
      <c r="BUY20" s="13"/>
      <c r="BUZ20" s="13"/>
      <c r="BVA20" s="13"/>
      <c r="BVB20" s="13"/>
      <c r="BVC20" s="13"/>
      <c r="BVD20" s="13"/>
      <c r="BVE20" s="13"/>
      <c r="BVF20" s="13"/>
      <c r="BVG20" s="13"/>
      <c r="BVH20" s="13"/>
      <c r="BVI20" s="13"/>
      <c r="BVJ20" s="13"/>
      <c r="BVK20" s="13"/>
      <c r="BVL20" s="13"/>
      <c r="BVM20" s="13"/>
      <c r="BVN20" s="13"/>
      <c r="BVO20" s="13"/>
      <c r="BVP20" s="13"/>
      <c r="BVQ20" s="13"/>
      <c r="BVR20" s="13"/>
      <c r="BVS20" s="13"/>
      <c r="BVT20" s="13"/>
      <c r="BVU20" s="13"/>
      <c r="BVV20" s="13"/>
      <c r="BVW20" s="13"/>
      <c r="BVX20" s="13"/>
      <c r="BVY20" s="13"/>
      <c r="BVZ20" s="13"/>
      <c r="BWA20" s="13"/>
      <c r="BWB20" s="13"/>
      <c r="BWC20" s="13"/>
      <c r="BWD20" s="13"/>
      <c r="BWE20" s="13"/>
      <c r="BWF20" s="13"/>
      <c r="BWG20" s="13"/>
      <c r="BWH20" s="13"/>
      <c r="BWI20" s="13"/>
      <c r="BWJ20" s="13"/>
      <c r="BWK20" s="13"/>
      <c r="BWL20" s="13"/>
      <c r="BWM20" s="13"/>
      <c r="BWN20" s="13"/>
      <c r="BWO20" s="13"/>
      <c r="BWP20" s="13"/>
      <c r="BWQ20" s="13"/>
      <c r="BWR20" s="13"/>
      <c r="BWS20" s="13"/>
      <c r="BWT20" s="13"/>
      <c r="BWU20" s="13"/>
      <c r="BWV20" s="13"/>
      <c r="BWW20" s="13"/>
      <c r="BWX20" s="13"/>
      <c r="BWY20" s="13"/>
      <c r="BWZ20" s="13"/>
      <c r="BXA20" s="13"/>
      <c r="BXB20" s="13"/>
      <c r="BXC20" s="13"/>
      <c r="BXD20" s="13"/>
      <c r="BXE20" s="13"/>
      <c r="BXF20" s="13"/>
      <c r="BXG20" s="13"/>
      <c r="BXH20" s="13"/>
      <c r="BXI20" s="13"/>
      <c r="BXJ20" s="13"/>
      <c r="BXK20" s="13"/>
      <c r="BXL20" s="13"/>
      <c r="BXM20" s="13"/>
      <c r="BXN20" s="13"/>
      <c r="BXO20" s="13"/>
      <c r="BXP20" s="13"/>
      <c r="BXQ20" s="13"/>
      <c r="BXR20" s="13"/>
      <c r="BXS20" s="13"/>
      <c r="BXT20" s="13"/>
      <c r="BXU20" s="13"/>
      <c r="BXV20" s="13"/>
      <c r="BXW20" s="13"/>
      <c r="BXX20" s="13"/>
      <c r="BXY20" s="13"/>
      <c r="BXZ20" s="13"/>
      <c r="BYA20" s="13"/>
      <c r="BYB20" s="13"/>
      <c r="BYC20" s="13"/>
      <c r="BYD20" s="13"/>
      <c r="BYE20" s="13"/>
      <c r="BYF20" s="13"/>
      <c r="BYG20" s="13"/>
      <c r="BYH20" s="13"/>
      <c r="BYI20" s="13"/>
      <c r="BYJ20" s="13"/>
      <c r="BYK20" s="13"/>
      <c r="BYL20" s="13"/>
      <c r="BYM20" s="13"/>
      <c r="BYN20" s="13"/>
      <c r="BYO20" s="13"/>
      <c r="BYP20" s="13"/>
      <c r="BYQ20" s="13"/>
      <c r="BYR20" s="13"/>
      <c r="BYS20" s="13"/>
      <c r="BYT20" s="13"/>
      <c r="BYU20" s="13"/>
      <c r="BYV20" s="13"/>
      <c r="BYW20" s="13"/>
      <c r="BYX20" s="13"/>
      <c r="BYY20" s="13"/>
      <c r="BYZ20" s="13"/>
      <c r="BZA20" s="13"/>
      <c r="BZB20" s="13"/>
      <c r="BZC20" s="13"/>
      <c r="BZD20" s="13"/>
      <c r="BZE20" s="13"/>
      <c r="BZF20" s="13"/>
      <c r="BZG20" s="13"/>
      <c r="BZH20" s="13"/>
      <c r="BZI20" s="13"/>
      <c r="BZJ20" s="13"/>
      <c r="BZK20" s="13"/>
      <c r="BZL20" s="13"/>
      <c r="BZM20" s="13"/>
      <c r="BZN20" s="13"/>
      <c r="BZO20" s="13"/>
      <c r="BZP20" s="13"/>
      <c r="BZQ20" s="13"/>
      <c r="BZR20" s="13"/>
      <c r="BZS20" s="13"/>
      <c r="BZT20" s="13"/>
      <c r="BZU20" s="13"/>
      <c r="BZV20" s="13"/>
      <c r="BZW20" s="13"/>
      <c r="BZX20" s="13"/>
      <c r="BZY20" s="13"/>
      <c r="BZZ20" s="13"/>
      <c r="CAA20" s="13"/>
      <c r="CAB20" s="13"/>
      <c r="CAC20" s="13"/>
      <c r="CAD20" s="13"/>
      <c r="CAE20" s="13"/>
      <c r="CAF20" s="13"/>
      <c r="CAG20" s="13"/>
      <c r="CAH20" s="13"/>
      <c r="CAI20" s="13"/>
      <c r="CAJ20" s="13"/>
      <c r="CAK20" s="13"/>
      <c r="CAL20" s="13"/>
      <c r="CAM20" s="13"/>
      <c r="CAN20" s="13"/>
      <c r="CAO20" s="13"/>
      <c r="CAP20" s="13"/>
      <c r="CAQ20" s="13"/>
      <c r="CAR20" s="13"/>
      <c r="CAS20" s="13"/>
      <c r="CAT20" s="13"/>
      <c r="CAU20" s="13"/>
      <c r="CAV20" s="13"/>
      <c r="CAW20" s="13"/>
      <c r="CAX20" s="13"/>
      <c r="CAY20" s="13"/>
      <c r="CAZ20" s="13"/>
      <c r="CBA20" s="13"/>
      <c r="CBB20" s="13"/>
      <c r="CBC20" s="13"/>
      <c r="CBD20" s="13"/>
      <c r="CBE20" s="13"/>
      <c r="CBF20" s="13"/>
      <c r="CBG20" s="13"/>
      <c r="CBH20" s="13"/>
      <c r="CBI20" s="13"/>
      <c r="CBJ20" s="13"/>
      <c r="CBK20" s="13"/>
      <c r="CBL20" s="13"/>
      <c r="CBM20" s="13"/>
      <c r="CBN20" s="13"/>
      <c r="CBO20" s="13"/>
      <c r="CBP20" s="13"/>
      <c r="CBQ20" s="13"/>
      <c r="CBR20" s="13"/>
      <c r="CBS20" s="13"/>
      <c r="CBT20" s="13"/>
      <c r="CBU20" s="13"/>
      <c r="CBV20" s="13"/>
      <c r="CBW20" s="13"/>
      <c r="CBX20" s="13"/>
      <c r="CBY20" s="13"/>
      <c r="CBZ20" s="13"/>
      <c r="CCA20" s="13"/>
      <c r="CCB20" s="13"/>
      <c r="CCC20" s="13"/>
      <c r="CCD20" s="13"/>
      <c r="CCE20" s="13"/>
      <c r="CCF20" s="13"/>
      <c r="CCG20" s="13"/>
      <c r="CCH20" s="13"/>
      <c r="CCI20" s="13"/>
      <c r="CCJ20" s="13"/>
      <c r="CCK20" s="13"/>
      <c r="CCL20" s="13"/>
      <c r="CCM20" s="13"/>
      <c r="CCN20" s="13"/>
      <c r="CCO20" s="13"/>
      <c r="CCP20" s="13"/>
      <c r="CCQ20" s="13"/>
      <c r="CCR20" s="13"/>
      <c r="CCS20" s="13"/>
      <c r="CCT20" s="13"/>
      <c r="CCU20" s="13"/>
      <c r="CCV20" s="13"/>
      <c r="CCW20" s="13"/>
      <c r="CCX20" s="13"/>
      <c r="CCY20" s="13"/>
      <c r="CCZ20" s="13"/>
      <c r="CDA20" s="13"/>
      <c r="CDB20" s="13"/>
      <c r="CDC20" s="13"/>
      <c r="CDD20" s="13"/>
      <c r="CDE20" s="13"/>
      <c r="CDF20" s="13"/>
      <c r="CDG20" s="13"/>
      <c r="CDH20" s="13"/>
      <c r="CDI20" s="13"/>
      <c r="CDJ20" s="13"/>
      <c r="CDK20" s="13"/>
      <c r="CDL20" s="13"/>
      <c r="CDM20" s="13"/>
      <c r="CDN20" s="13"/>
      <c r="CDO20" s="13"/>
      <c r="CDP20" s="13"/>
      <c r="CDQ20" s="13"/>
      <c r="CDR20" s="13"/>
      <c r="CDS20" s="13"/>
      <c r="CDT20" s="13"/>
      <c r="CDU20" s="13"/>
      <c r="CDV20" s="13"/>
      <c r="CDW20" s="13"/>
      <c r="CDX20" s="13"/>
      <c r="CDY20" s="13"/>
      <c r="CDZ20" s="13"/>
      <c r="CEA20" s="13"/>
      <c r="CEB20" s="13"/>
      <c r="CEC20" s="13"/>
      <c r="CED20" s="13"/>
      <c r="CEE20" s="13"/>
      <c r="CEF20" s="13"/>
      <c r="CEG20" s="13"/>
      <c r="CEH20" s="13"/>
      <c r="CEI20" s="13"/>
      <c r="CEJ20" s="13"/>
      <c r="CEK20" s="13"/>
      <c r="CEL20" s="13"/>
      <c r="CEM20" s="13"/>
      <c r="CEN20" s="13"/>
      <c r="CEO20" s="13"/>
      <c r="CEP20" s="13"/>
      <c r="CEQ20" s="13"/>
      <c r="CER20" s="13"/>
      <c r="CES20" s="13"/>
      <c r="CET20" s="13"/>
      <c r="CEU20" s="13"/>
      <c r="CEV20" s="13"/>
      <c r="CEW20" s="13"/>
      <c r="CEX20" s="13"/>
      <c r="CEY20" s="13"/>
      <c r="CEZ20" s="13"/>
      <c r="CFA20" s="13"/>
      <c r="CFB20" s="13"/>
      <c r="CFC20" s="13"/>
      <c r="CFD20" s="13"/>
      <c r="CFE20" s="13"/>
      <c r="CFF20" s="13"/>
      <c r="CFG20" s="13"/>
      <c r="CFH20" s="13"/>
      <c r="CFI20" s="13"/>
      <c r="CFJ20" s="13"/>
      <c r="CFK20" s="13"/>
      <c r="CFL20" s="13"/>
      <c r="CFM20" s="13"/>
      <c r="CFN20" s="13"/>
      <c r="CFO20" s="13"/>
      <c r="CFP20" s="13"/>
      <c r="CFQ20" s="13"/>
      <c r="CFR20" s="13"/>
      <c r="CFS20" s="13"/>
      <c r="CFT20" s="13"/>
      <c r="CFU20" s="13"/>
      <c r="CFV20" s="13"/>
      <c r="CFW20" s="13"/>
      <c r="CFX20" s="13"/>
      <c r="CFY20" s="13"/>
      <c r="CFZ20" s="13"/>
      <c r="CGA20" s="13"/>
      <c r="CGB20" s="13"/>
      <c r="CGC20" s="13"/>
      <c r="CGD20" s="13"/>
      <c r="CGE20" s="13"/>
      <c r="CGF20" s="13"/>
      <c r="CGG20" s="13"/>
      <c r="CGH20" s="13"/>
      <c r="CGI20" s="13"/>
      <c r="CGJ20" s="13"/>
      <c r="CGK20" s="13"/>
      <c r="CGL20" s="13"/>
      <c r="CGM20" s="13"/>
      <c r="CGN20" s="13"/>
      <c r="CGO20" s="13"/>
      <c r="CGP20" s="13"/>
      <c r="CGQ20" s="13"/>
      <c r="CGR20" s="13"/>
      <c r="CGS20" s="13"/>
      <c r="CGT20" s="13"/>
      <c r="CGU20" s="13"/>
      <c r="CGV20" s="13"/>
      <c r="CGW20" s="13"/>
      <c r="CGX20" s="13"/>
      <c r="CGY20" s="13"/>
      <c r="CGZ20" s="13"/>
      <c r="CHA20" s="13"/>
      <c r="CHB20" s="13"/>
      <c r="CHC20" s="13"/>
      <c r="CHD20" s="13"/>
      <c r="CHE20" s="13"/>
      <c r="CHF20" s="13"/>
      <c r="CHG20" s="13"/>
      <c r="CHH20" s="13"/>
      <c r="CHI20" s="13"/>
      <c r="CHJ20" s="13"/>
      <c r="CHK20" s="13"/>
      <c r="CHL20" s="13"/>
      <c r="CHM20" s="13"/>
      <c r="CHN20" s="13"/>
      <c r="CHO20" s="13"/>
      <c r="CHP20" s="13"/>
      <c r="CHQ20" s="13"/>
      <c r="CHR20" s="13"/>
      <c r="CHS20" s="13"/>
      <c r="CHT20" s="13"/>
      <c r="CHU20" s="13"/>
      <c r="CHV20" s="13"/>
      <c r="CHW20" s="13"/>
      <c r="CHX20" s="13"/>
      <c r="CHY20" s="13"/>
      <c r="CHZ20" s="13"/>
      <c r="CIA20" s="13"/>
      <c r="CIB20" s="13"/>
      <c r="CIC20" s="13"/>
      <c r="CID20" s="13"/>
      <c r="CIE20" s="13"/>
      <c r="CIF20" s="13"/>
      <c r="CIG20" s="13"/>
      <c r="CIH20" s="13"/>
      <c r="CII20" s="13"/>
      <c r="CIJ20" s="13"/>
      <c r="CIK20" s="13"/>
      <c r="CIL20" s="13"/>
      <c r="CIM20" s="13"/>
      <c r="CIN20" s="13"/>
      <c r="CIO20" s="13"/>
      <c r="CIP20" s="13"/>
      <c r="CIQ20" s="13"/>
      <c r="CIR20" s="13"/>
      <c r="CIS20" s="13"/>
      <c r="CIT20" s="13"/>
      <c r="CIU20" s="13"/>
      <c r="CIV20" s="13"/>
      <c r="CIW20" s="13"/>
      <c r="CIX20" s="13"/>
      <c r="CIY20" s="13"/>
      <c r="CIZ20" s="13"/>
      <c r="CJA20" s="13"/>
      <c r="CJB20" s="13"/>
      <c r="CJC20" s="13"/>
      <c r="CJD20" s="13"/>
      <c r="CJE20" s="13"/>
      <c r="CJF20" s="13"/>
      <c r="CJG20" s="13"/>
      <c r="CJH20" s="13"/>
      <c r="CJI20" s="13"/>
      <c r="CJJ20" s="13"/>
      <c r="CJK20" s="13"/>
      <c r="CJL20" s="13"/>
      <c r="CJM20" s="13"/>
      <c r="CJN20" s="13"/>
      <c r="CJO20" s="13"/>
      <c r="CJP20" s="13"/>
      <c r="CJQ20" s="13"/>
      <c r="CJR20" s="13"/>
      <c r="CJS20" s="13"/>
      <c r="CJT20" s="13"/>
      <c r="CJU20" s="13"/>
      <c r="CJV20" s="13"/>
      <c r="CJW20" s="13"/>
      <c r="CJX20" s="13"/>
      <c r="CJY20" s="13"/>
      <c r="CJZ20" s="13"/>
      <c r="CKA20" s="13"/>
      <c r="CKB20" s="13"/>
      <c r="CKC20" s="13"/>
      <c r="CKD20" s="13"/>
      <c r="CKE20" s="13"/>
      <c r="CKF20" s="13"/>
      <c r="CKG20" s="13"/>
      <c r="CKH20" s="13"/>
      <c r="CKI20" s="13"/>
      <c r="CKJ20" s="13"/>
      <c r="CKK20" s="13"/>
      <c r="CKL20" s="13"/>
      <c r="CKM20" s="13"/>
      <c r="CKN20" s="13"/>
      <c r="CKO20" s="13"/>
      <c r="CKP20" s="13"/>
      <c r="CKQ20" s="13"/>
      <c r="CKR20" s="13"/>
      <c r="CKS20" s="13"/>
      <c r="CKT20" s="13"/>
      <c r="CKU20" s="13"/>
      <c r="CKV20" s="13"/>
      <c r="CKW20" s="13"/>
      <c r="CKX20" s="13"/>
      <c r="CKY20" s="13"/>
      <c r="CKZ20" s="13"/>
      <c r="CLA20" s="13"/>
      <c r="CLB20" s="13"/>
      <c r="CLC20" s="13"/>
      <c r="CLD20" s="13"/>
      <c r="CLE20" s="13"/>
      <c r="CLF20" s="13"/>
      <c r="CLG20" s="13"/>
      <c r="CLH20" s="13"/>
      <c r="CLI20" s="13"/>
      <c r="CLJ20" s="13"/>
      <c r="CLK20" s="13"/>
      <c r="CLL20" s="13"/>
      <c r="CLM20" s="13"/>
      <c r="CLN20" s="13"/>
      <c r="CLO20" s="13"/>
      <c r="CLP20" s="13"/>
      <c r="CLQ20" s="13"/>
      <c r="CLR20" s="13"/>
      <c r="CLS20" s="13"/>
      <c r="CLT20" s="13"/>
      <c r="CLU20" s="13"/>
      <c r="CLV20" s="13"/>
      <c r="CLW20" s="13"/>
      <c r="CLX20" s="13"/>
      <c r="CLY20" s="13"/>
      <c r="CLZ20" s="13"/>
      <c r="CMA20" s="13"/>
      <c r="CMB20" s="13"/>
      <c r="CMC20" s="13"/>
      <c r="CMD20" s="13"/>
      <c r="CME20" s="13"/>
      <c r="CMF20" s="13"/>
      <c r="CMG20" s="13"/>
      <c r="CMH20" s="13"/>
      <c r="CMI20" s="13"/>
      <c r="CMJ20" s="13"/>
      <c r="CMK20" s="13"/>
      <c r="CML20" s="13"/>
      <c r="CMM20" s="13"/>
      <c r="CMN20" s="13"/>
      <c r="CMO20" s="13"/>
      <c r="CMP20" s="13"/>
      <c r="CMQ20" s="13"/>
      <c r="CMR20" s="13"/>
      <c r="CMS20" s="13"/>
      <c r="CMT20" s="13"/>
      <c r="CMU20" s="13"/>
      <c r="CMV20" s="13"/>
      <c r="CMW20" s="13"/>
      <c r="CMX20" s="13"/>
      <c r="CMY20" s="13"/>
      <c r="CMZ20" s="13"/>
      <c r="CNA20" s="13"/>
      <c r="CNB20" s="13"/>
      <c r="CNC20" s="13"/>
      <c r="CND20" s="13"/>
      <c r="CNE20" s="13"/>
      <c r="CNF20" s="13"/>
      <c r="CNG20" s="13"/>
      <c r="CNH20" s="13"/>
      <c r="CNI20" s="13"/>
      <c r="CNJ20" s="13"/>
      <c r="CNK20" s="13"/>
      <c r="CNL20" s="13"/>
      <c r="CNM20" s="13"/>
      <c r="CNN20" s="13"/>
      <c r="CNO20" s="13"/>
      <c r="CNP20" s="13"/>
      <c r="CNQ20" s="13"/>
      <c r="CNR20" s="13"/>
      <c r="CNS20" s="13"/>
      <c r="CNT20" s="13"/>
      <c r="CNU20" s="13"/>
      <c r="CNV20" s="13"/>
      <c r="CNW20" s="13"/>
      <c r="CNX20" s="13"/>
      <c r="CNY20" s="13"/>
      <c r="CNZ20" s="13"/>
      <c r="COA20" s="13"/>
      <c r="COB20" s="13"/>
      <c r="COC20" s="13"/>
      <c r="COD20" s="13"/>
      <c r="COE20" s="13"/>
      <c r="COF20" s="13"/>
      <c r="COG20" s="13"/>
      <c r="COH20" s="13"/>
      <c r="COI20" s="13"/>
      <c r="COJ20" s="13"/>
      <c r="COK20" s="13"/>
      <c r="COL20" s="13"/>
      <c r="COM20" s="13"/>
      <c r="CON20" s="13"/>
      <c r="COO20" s="13"/>
      <c r="COP20" s="13"/>
      <c r="COQ20" s="13"/>
      <c r="COR20" s="13"/>
      <c r="COS20" s="13"/>
      <c r="COT20" s="13"/>
      <c r="COU20" s="13"/>
      <c r="COV20" s="13"/>
      <c r="COW20" s="13"/>
      <c r="COX20" s="13"/>
      <c r="COY20" s="13"/>
      <c r="COZ20" s="13"/>
      <c r="CPA20" s="13"/>
      <c r="CPB20" s="13"/>
      <c r="CPC20" s="13"/>
      <c r="CPD20" s="13"/>
      <c r="CPE20" s="13"/>
      <c r="CPF20" s="13"/>
      <c r="CPG20" s="13"/>
      <c r="CPH20" s="13"/>
      <c r="CPI20" s="13"/>
      <c r="CPJ20" s="13"/>
      <c r="CPK20" s="13"/>
      <c r="CPL20" s="13"/>
      <c r="CPM20" s="13"/>
      <c r="CPN20" s="13"/>
      <c r="CPO20" s="13"/>
      <c r="CPP20" s="13"/>
      <c r="CPQ20" s="13"/>
      <c r="CPR20" s="13"/>
      <c r="CPS20" s="13"/>
      <c r="CPT20" s="13"/>
      <c r="CPU20" s="13"/>
      <c r="CPV20" s="13"/>
      <c r="CPW20" s="13"/>
      <c r="CPX20" s="13"/>
      <c r="CPY20" s="13"/>
      <c r="CPZ20" s="13"/>
      <c r="CQA20" s="13"/>
      <c r="CQB20" s="13"/>
      <c r="CQC20" s="13"/>
      <c r="CQD20" s="13"/>
      <c r="CQE20" s="13"/>
      <c r="CQF20" s="13"/>
      <c r="CQG20" s="13"/>
      <c r="CQH20" s="13"/>
      <c r="CQI20" s="13"/>
      <c r="CQJ20" s="13"/>
      <c r="CQK20" s="13"/>
      <c r="CQL20" s="13"/>
      <c r="CQM20" s="13"/>
      <c r="CQN20" s="13"/>
      <c r="CQO20" s="13"/>
      <c r="CQP20" s="13"/>
      <c r="CQQ20" s="13"/>
      <c r="CQR20" s="13"/>
      <c r="CQS20" s="13"/>
      <c r="CQT20" s="13"/>
      <c r="CQU20" s="13"/>
      <c r="CQV20" s="13"/>
      <c r="CQW20" s="13"/>
      <c r="CQX20" s="13"/>
      <c r="CQY20" s="13"/>
      <c r="CQZ20" s="13"/>
      <c r="CRA20" s="13"/>
      <c r="CRB20" s="13"/>
      <c r="CRC20" s="13"/>
      <c r="CRD20" s="13"/>
      <c r="CRE20" s="13"/>
      <c r="CRF20" s="13"/>
      <c r="CRG20" s="13"/>
      <c r="CRH20" s="13"/>
      <c r="CRI20" s="13"/>
      <c r="CRJ20" s="13"/>
      <c r="CRK20" s="13"/>
      <c r="CRL20" s="13"/>
      <c r="CRM20" s="13"/>
      <c r="CRN20" s="13"/>
      <c r="CRO20" s="13"/>
      <c r="CRP20" s="13"/>
      <c r="CRQ20" s="13"/>
      <c r="CRR20" s="13"/>
      <c r="CRS20" s="13"/>
      <c r="CRT20" s="13"/>
      <c r="CRU20" s="13"/>
      <c r="CRV20" s="13"/>
      <c r="CRW20" s="13"/>
      <c r="CRX20" s="13"/>
      <c r="CRY20" s="13"/>
      <c r="CRZ20" s="13"/>
      <c r="CSA20" s="13"/>
      <c r="CSB20" s="13"/>
      <c r="CSC20" s="13"/>
      <c r="CSD20" s="13"/>
      <c r="CSE20" s="13"/>
      <c r="CSF20" s="13"/>
      <c r="CSG20" s="13"/>
      <c r="CSH20" s="13"/>
      <c r="CSI20" s="13"/>
      <c r="CSJ20" s="13"/>
      <c r="CSK20" s="13"/>
      <c r="CSL20" s="13"/>
      <c r="CSM20" s="13"/>
      <c r="CSN20" s="13"/>
      <c r="CSO20" s="13"/>
      <c r="CSP20" s="13"/>
      <c r="CSQ20" s="13"/>
      <c r="CSR20" s="13"/>
      <c r="CSS20" s="13"/>
      <c r="CST20" s="13"/>
      <c r="CSU20" s="13"/>
      <c r="CSV20" s="13"/>
      <c r="CSW20" s="13"/>
      <c r="CSX20" s="13"/>
      <c r="CSY20" s="13"/>
      <c r="CSZ20" s="13"/>
      <c r="CTA20" s="13"/>
      <c r="CTB20" s="13"/>
      <c r="CTC20" s="13"/>
      <c r="CTD20" s="13"/>
      <c r="CTE20" s="13"/>
      <c r="CTF20" s="13"/>
      <c r="CTG20" s="13"/>
      <c r="CTH20" s="13"/>
      <c r="CTI20" s="13"/>
      <c r="CTJ20" s="13"/>
      <c r="CTK20" s="13"/>
      <c r="CTL20" s="13"/>
      <c r="CTM20" s="13"/>
      <c r="CTN20" s="13"/>
      <c r="CTO20" s="13"/>
      <c r="CTP20" s="13"/>
      <c r="CTQ20" s="13"/>
      <c r="CTR20" s="13"/>
      <c r="CTS20" s="13"/>
      <c r="CTT20" s="13"/>
      <c r="CTU20" s="13"/>
      <c r="CTV20" s="13"/>
      <c r="CTW20" s="13"/>
      <c r="CTX20" s="13"/>
      <c r="CTY20" s="13"/>
      <c r="CTZ20" s="13"/>
      <c r="CUA20" s="13"/>
      <c r="CUB20" s="13"/>
      <c r="CUC20" s="13"/>
      <c r="CUD20" s="13"/>
      <c r="CUE20" s="13"/>
      <c r="CUF20" s="13"/>
      <c r="CUG20" s="13"/>
      <c r="CUH20" s="13"/>
      <c r="CUI20" s="13"/>
      <c r="CUJ20" s="13"/>
      <c r="CUK20" s="13"/>
      <c r="CUL20" s="13"/>
      <c r="CUM20" s="13"/>
      <c r="CUN20" s="13"/>
      <c r="CUO20" s="13"/>
      <c r="CUP20" s="13"/>
      <c r="CUQ20" s="13"/>
      <c r="CUR20" s="13"/>
      <c r="CUS20" s="13"/>
      <c r="CUT20" s="13"/>
      <c r="CUU20" s="13"/>
      <c r="CUV20" s="13"/>
      <c r="CUW20" s="13"/>
      <c r="CUX20" s="13"/>
      <c r="CUY20" s="13"/>
      <c r="CUZ20" s="13"/>
      <c r="CVA20" s="13"/>
      <c r="CVB20" s="13"/>
      <c r="CVC20" s="13"/>
      <c r="CVD20" s="13"/>
      <c r="CVE20" s="13"/>
      <c r="CVF20" s="13"/>
      <c r="CVG20" s="13"/>
      <c r="CVH20" s="13"/>
      <c r="CVI20" s="13"/>
      <c r="CVJ20" s="13"/>
      <c r="CVK20" s="13"/>
      <c r="CVL20" s="13"/>
      <c r="CVM20" s="13"/>
      <c r="CVN20" s="13"/>
      <c r="CVO20" s="13"/>
      <c r="CVP20" s="13"/>
      <c r="CVQ20" s="13"/>
      <c r="CVR20" s="13"/>
      <c r="CVS20" s="13"/>
      <c r="CVT20" s="13"/>
      <c r="CVU20" s="13"/>
      <c r="CVV20" s="13"/>
      <c r="CVW20" s="13"/>
      <c r="CVX20" s="13"/>
      <c r="CVY20" s="13"/>
      <c r="CVZ20" s="13"/>
      <c r="CWA20" s="13"/>
      <c r="CWB20" s="13"/>
      <c r="CWC20" s="13"/>
      <c r="CWD20" s="13"/>
      <c r="CWE20" s="13"/>
      <c r="CWF20" s="13"/>
      <c r="CWG20" s="13"/>
      <c r="CWH20" s="13"/>
      <c r="CWI20" s="13"/>
      <c r="CWJ20" s="13"/>
      <c r="CWK20" s="13"/>
      <c r="CWL20" s="13"/>
      <c r="CWM20" s="13"/>
      <c r="CWN20" s="13"/>
      <c r="CWO20" s="13"/>
      <c r="CWP20" s="13"/>
      <c r="CWQ20" s="13"/>
      <c r="CWR20" s="13"/>
      <c r="CWS20" s="13"/>
      <c r="CWT20" s="13"/>
      <c r="CWU20" s="13"/>
      <c r="CWV20" s="13"/>
      <c r="CWW20" s="13"/>
      <c r="CWX20" s="13"/>
      <c r="CWY20" s="13"/>
      <c r="CWZ20" s="13"/>
      <c r="CXA20" s="13"/>
      <c r="CXB20" s="13"/>
      <c r="CXC20" s="13"/>
      <c r="CXD20" s="13"/>
      <c r="CXE20" s="13"/>
      <c r="CXF20" s="13"/>
      <c r="CXG20" s="13"/>
      <c r="CXH20" s="13"/>
      <c r="CXI20" s="13"/>
      <c r="CXJ20" s="13"/>
      <c r="CXK20" s="13"/>
      <c r="CXL20" s="13"/>
      <c r="CXM20" s="13"/>
      <c r="CXN20" s="13"/>
      <c r="CXO20" s="13"/>
      <c r="CXP20" s="13"/>
      <c r="CXQ20" s="13"/>
      <c r="CXR20" s="13"/>
      <c r="CXS20" s="13"/>
      <c r="CXT20" s="13"/>
      <c r="CXU20" s="13"/>
      <c r="CXV20" s="13"/>
      <c r="CXW20" s="13"/>
      <c r="CXX20" s="13"/>
      <c r="CXY20" s="13"/>
      <c r="CXZ20" s="13"/>
      <c r="CYA20" s="13"/>
      <c r="CYB20" s="13"/>
      <c r="CYC20" s="13"/>
      <c r="CYD20" s="13"/>
      <c r="CYE20" s="13"/>
      <c r="CYF20" s="13"/>
      <c r="CYG20" s="13"/>
      <c r="CYH20" s="13"/>
      <c r="CYI20" s="13"/>
      <c r="CYJ20" s="13"/>
      <c r="CYK20" s="13"/>
      <c r="CYL20" s="13"/>
      <c r="CYM20" s="13"/>
      <c r="CYN20" s="13"/>
      <c r="CYO20" s="13"/>
      <c r="CYP20" s="13"/>
      <c r="CYQ20" s="13"/>
      <c r="CYR20" s="13"/>
      <c r="CYS20" s="13"/>
      <c r="CYT20" s="13"/>
      <c r="CYU20" s="13"/>
      <c r="CYV20" s="13"/>
      <c r="CYW20" s="13"/>
      <c r="CYX20" s="13"/>
      <c r="CYY20" s="13"/>
      <c r="CYZ20" s="13"/>
      <c r="CZA20" s="13"/>
      <c r="CZB20" s="13"/>
      <c r="CZC20" s="13"/>
      <c r="CZD20" s="13"/>
      <c r="CZE20" s="13"/>
      <c r="CZF20" s="13"/>
      <c r="CZG20" s="13"/>
      <c r="CZH20" s="13"/>
      <c r="CZI20" s="13"/>
      <c r="CZJ20" s="13"/>
      <c r="CZK20" s="13"/>
      <c r="CZL20" s="13"/>
      <c r="CZM20" s="13"/>
      <c r="CZN20" s="13"/>
      <c r="CZO20" s="13"/>
      <c r="CZP20" s="13"/>
      <c r="CZQ20" s="13"/>
      <c r="CZR20" s="13"/>
      <c r="CZS20" s="13"/>
      <c r="CZT20" s="13"/>
      <c r="CZU20" s="13"/>
      <c r="CZV20" s="13"/>
      <c r="CZW20" s="13"/>
      <c r="CZX20" s="13"/>
      <c r="CZY20" s="13"/>
      <c r="CZZ20" s="13"/>
      <c r="DAA20" s="13"/>
      <c r="DAB20" s="13"/>
      <c r="DAC20" s="13"/>
      <c r="DAD20" s="13"/>
      <c r="DAE20" s="13"/>
      <c r="DAF20" s="13"/>
      <c r="DAG20" s="13"/>
      <c r="DAH20" s="13"/>
      <c r="DAI20" s="13"/>
      <c r="DAJ20" s="13"/>
      <c r="DAK20" s="13"/>
      <c r="DAL20" s="13"/>
      <c r="DAM20" s="13"/>
      <c r="DAN20" s="13"/>
      <c r="DAO20" s="13"/>
      <c r="DAP20" s="13"/>
      <c r="DAQ20" s="13"/>
      <c r="DAR20" s="13"/>
      <c r="DAS20" s="13"/>
      <c r="DAT20" s="13"/>
      <c r="DAU20" s="13"/>
      <c r="DAV20" s="13"/>
      <c r="DAW20" s="13"/>
      <c r="DAX20" s="13"/>
      <c r="DAY20" s="13"/>
      <c r="DAZ20" s="13"/>
      <c r="DBA20" s="13"/>
      <c r="DBB20" s="13"/>
      <c r="DBC20" s="13"/>
      <c r="DBD20" s="13"/>
      <c r="DBE20" s="13"/>
      <c r="DBF20" s="13"/>
      <c r="DBG20" s="13"/>
      <c r="DBH20" s="13"/>
      <c r="DBI20" s="13"/>
      <c r="DBJ20" s="13"/>
      <c r="DBK20" s="13"/>
      <c r="DBL20" s="13"/>
      <c r="DBM20" s="13"/>
      <c r="DBN20" s="13"/>
      <c r="DBO20" s="13"/>
      <c r="DBP20" s="13"/>
      <c r="DBQ20" s="13"/>
      <c r="DBR20" s="13"/>
      <c r="DBS20" s="13"/>
      <c r="DBT20" s="13"/>
      <c r="DBU20" s="13"/>
      <c r="DBV20" s="13"/>
      <c r="DBW20" s="13"/>
      <c r="DBX20" s="13"/>
      <c r="DBY20" s="13"/>
      <c r="DBZ20" s="13"/>
      <c r="DCA20" s="13"/>
      <c r="DCB20" s="13"/>
      <c r="DCC20" s="13"/>
      <c r="DCD20" s="13"/>
      <c r="DCE20" s="13"/>
      <c r="DCF20" s="13"/>
      <c r="DCG20" s="13"/>
      <c r="DCH20" s="13"/>
      <c r="DCI20" s="13"/>
      <c r="DCJ20" s="13"/>
      <c r="DCK20" s="13"/>
      <c r="DCL20" s="13"/>
      <c r="DCM20" s="13"/>
      <c r="DCN20" s="13"/>
      <c r="DCO20" s="13"/>
      <c r="DCP20" s="13"/>
      <c r="DCQ20" s="13"/>
      <c r="DCR20" s="13"/>
      <c r="DCS20" s="13"/>
      <c r="DCT20" s="13"/>
      <c r="DCU20" s="13"/>
      <c r="DCV20" s="13"/>
      <c r="DCW20" s="13"/>
      <c r="DCX20" s="13"/>
      <c r="DCY20" s="13"/>
      <c r="DCZ20" s="13"/>
      <c r="DDA20" s="13"/>
      <c r="DDB20" s="13"/>
      <c r="DDC20" s="13"/>
      <c r="DDD20" s="13"/>
      <c r="DDE20" s="13"/>
      <c r="DDF20" s="13"/>
      <c r="DDG20" s="13"/>
      <c r="DDH20" s="13"/>
      <c r="DDI20" s="13"/>
      <c r="DDJ20" s="13"/>
      <c r="DDK20" s="13"/>
      <c r="DDL20" s="13"/>
      <c r="DDM20" s="13"/>
      <c r="DDN20" s="13"/>
      <c r="DDO20" s="13"/>
      <c r="DDP20" s="13"/>
      <c r="DDQ20" s="13"/>
      <c r="DDR20" s="13"/>
      <c r="DDS20" s="13"/>
      <c r="DDT20" s="13"/>
      <c r="DDU20" s="13"/>
      <c r="DDV20" s="13"/>
      <c r="DDW20" s="13"/>
      <c r="DDX20" s="13"/>
      <c r="DDY20" s="13"/>
      <c r="DDZ20" s="13"/>
      <c r="DEA20" s="13"/>
      <c r="DEB20" s="13"/>
      <c r="DEC20" s="13"/>
      <c r="DED20" s="13"/>
      <c r="DEE20" s="13"/>
      <c r="DEF20" s="13"/>
      <c r="DEG20" s="13"/>
      <c r="DEH20" s="13"/>
      <c r="DEI20" s="13"/>
      <c r="DEJ20" s="13"/>
      <c r="DEK20" s="13"/>
      <c r="DEL20" s="13"/>
      <c r="DEM20" s="13"/>
      <c r="DEN20" s="13"/>
      <c r="DEO20" s="13"/>
      <c r="DEP20" s="13"/>
      <c r="DEQ20" s="13"/>
      <c r="DER20" s="13"/>
      <c r="DES20" s="13"/>
      <c r="DET20" s="13"/>
      <c r="DEU20" s="13"/>
      <c r="DEV20" s="13"/>
      <c r="DEW20" s="13"/>
      <c r="DEX20" s="13"/>
      <c r="DEY20" s="13"/>
      <c r="DEZ20" s="13"/>
      <c r="DFA20" s="13"/>
      <c r="DFB20" s="13"/>
      <c r="DFC20" s="13"/>
      <c r="DFD20" s="13"/>
      <c r="DFE20" s="13"/>
      <c r="DFF20" s="13"/>
      <c r="DFG20" s="13"/>
      <c r="DFH20" s="13"/>
      <c r="DFI20" s="13"/>
      <c r="DFJ20" s="13"/>
      <c r="DFK20" s="13"/>
      <c r="DFL20" s="13"/>
      <c r="DFM20" s="13"/>
      <c r="DFN20" s="13"/>
      <c r="DFO20" s="13"/>
      <c r="DFP20" s="13"/>
      <c r="DFQ20" s="13"/>
      <c r="DFR20" s="13"/>
      <c r="DFS20" s="13"/>
      <c r="DFT20" s="13"/>
      <c r="DFU20" s="13"/>
      <c r="DFV20" s="13"/>
      <c r="DFW20" s="13"/>
      <c r="DFX20" s="13"/>
      <c r="DFY20" s="13"/>
      <c r="DFZ20" s="13"/>
      <c r="DGA20" s="13"/>
      <c r="DGB20" s="13"/>
      <c r="DGC20" s="13"/>
      <c r="DGD20" s="13"/>
      <c r="DGE20" s="13"/>
      <c r="DGF20" s="13"/>
      <c r="DGG20" s="13"/>
      <c r="DGH20" s="13"/>
      <c r="DGI20" s="13"/>
      <c r="DGJ20" s="13"/>
      <c r="DGK20" s="13"/>
      <c r="DGL20" s="13"/>
      <c r="DGM20" s="13"/>
      <c r="DGN20" s="13"/>
      <c r="DGO20" s="13"/>
      <c r="DGP20" s="13"/>
      <c r="DGQ20" s="13"/>
      <c r="DGR20" s="13"/>
      <c r="DGS20" s="13"/>
      <c r="DGT20" s="13"/>
      <c r="DGU20" s="13"/>
      <c r="DGV20" s="13"/>
      <c r="DGW20" s="13"/>
      <c r="DGX20" s="13"/>
      <c r="DGY20" s="13"/>
      <c r="DGZ20" s="13"/>
      <c r="DHA20" s="13"/>
      <c r="DHB20" s="13"/>
      <c r="DHC20" s="13"/>
      <c r="DHD20" s="13"/>
      <c r="DHE20" s="13"/>
      <c r="DHF20" s="13"/>
      <c r="DHG20" s="13"/>
      <c r="DHH20" s="13"/>
      <c r="DHI20" s="13"/>
      <c r="DHJ20" s="13"/>
      <c r="DHK20" s="13"/>
      <c r="DHL20" s="13"/>
      <c r="DHM20" s="13"/>
      <c r="DHN20" s="13"/>
      <c r="DHO20" s="13"/>
      <c r="DHP20" s="13"/>
      <c r="DHQ20" s="13"/>
      <c r="DHR20" s="13"/>
      <c r="DHS20" s="13"/>
      <c r="DHT20" s="13"/>
      <c r="DHU20" s="13"/>
      <c r="DHV20" s="13"/>
      <c r="DHW20" s="13"/>
      <c r="DHX20" s="13"/>
      <c r="DHY20" s="13"/>
      <c r="DHZ20" s="13"/>
      <c r="DIA20" s="13"/>
      <c r="DIB20" s="13"/>
      <c r="DIC20" s="13"/>
      <c r="DID20" s="13"/>
      <c r="DIE20" s="13"/>
      <c r="DIF20" s="13"/>
      <c r="DIG20" s="13"/>
      <c r="DIH20" s="13"/>
      <c r="DII20" s="13"/>
      <c r="DIJ20" s="13"/>
      <c r="DIK20" s="13"/>
      <c r="DIL20" s="13"/>
      <c r="DIM20" s="13"/>
      <c r="DIN20" s="13"/>
      <c r="DIO20" s="13"/>
      <c r="DIP20" s="13"/>
      <c r="DIQ20" s="13"/>
      <c r="DIR20" s="13"/>
      <c r="DIS20" s="13"/>
      <c r="DIT20" s="13"/>
      <c r="DIU20" s="13"/>
      <c r="DIV20" s="13"/>
      <c r="DIW20" s="13"/>
      <c r="DIX20" s="13"/>
      <c r="DIY20" s="13"/>
      <c r="DIZ20" s="13"/>
      <c r="DJA20" s="13"/>
      <c r="DJB20" s="13"/>
      <c r="DJC20" s="13"/>
      <c r="DJD20" s="13"/>
      <c r="DJE20" s="13"/>
      <c r="DJF20" s="13"/>
      <c r="DJG20" s="13"/>
      <c r="DJH20" s="13"/>
      <c r="DJI20" s="13"/>
      <c r="DJJ20" s="13"/>
      <c r="DJK20" s="13"/>
      <c r="DJL20" s="13"/>
      <c r="DJM20" s="13"/>
      <c r="DJN20" s="13"/>
      <c r="DJO20" s="13"/>
      <c r="DJP20" s="13"/>
      <c r="DJQ20" s="13"/>
      <c r="DJR20" s="13"/>
      <c r="DJS20" s="13"/>
      <c r="DJT20" s="13"/>
      <c r="DJU20" s="13"/>
      <c r="DJV20" s="13"/>
      <c r="DJW20" s="13"/>
      <c r="DJX20" s="13"/>
      <c r="DJY20" s="13"/>
      <c r="DJZ20" s="13"/>
      <c r="DKA20" s="13"/>
      <c r="DKB20" s="13"/>
      <c r="DKC20" s="13"/>
      <c r="DKD20" s="13"/>
      <c r="DKE20" s="13"/>
      <c r="DKF20" s="13"/>
      <c r="DKG20" s="13"/>
      <c r="DKH20" s="13"/>
      <c r="DKI20" s="13"/>
      <c r="DKJ20" s="13"/>
      <c r="DKK20" s="13"/>
      <c r="DKL20" s="13"/>
      <c r="DKM20" s="13"/>
      <c r="DKN20" s="13"/>
      <c r="DKO20" s="13"/>
      <c r="DKP20" s="13"/>
      <c r="DKQ20" s="13"/>
      <c r="DKR20" s="13"/>
      <c r="DKS20" s="13"/>
      <c r="DKT20" s="13"/>
      <c r="DKU20" s="13"/>
      <c r="DKV20" s="13"/>
      <c r="DKW20" s="13"/>
      <c r="DKX20" s="13"/>
      <c r="DKY20" s="13"/>
      <c r="DKZ20" s="13"/>
      <c r="DLA20" s="13"/>
      <c r="DLB20" s="13"/>
      <c r="DLC20" s="13"/>
      <c r="DLD20" s="13"/>
      <c r="DLE20" s="13"/>
      <c r="DLF20" s="13"/>
      <c r="DLG20" s="13"/>
      <c r="DLH20" s="13"/>
      <c r="DLI20" s="13"/>
      <c r="DLJ20" s="13"/>
      <c r="DLK20" s="13"/>
      <c r="DLL20" s="13"/>
      <c r="DLM20" s="13"/>
      <c r="DLN20" s="13"/>
      <c r="DLO20" s="13"/>
      <c r="DLP20" s="13"/>
      <c r="DLQ20" s="13"/>
      <c r="DLR20" s="13"/>
      <c r="DLS20" s="13"/>
      <c r="DLT20" s="13"/>
      <c r="DLU20" s="13"/>
      <c r="DLV20" s="13"/>
      <c r="DLW20" s="13"/>
      <c r="DLX20" s="13"/>
      <c r="DLY20" s="13"/>
      <c r="DLZ20" s="13"/>
      <c r="DMA20" s="13"/>
      <c r="DMB20" s="13"/>
      <c r="DMC20" s="13"/>
      <c r="DMD20" s="13"/>
      <c r="DME20" s="13"/>
      <c r="DMF20" s="13"/>
      <c r="DMG20" s="13"/>
      <c r="DMH20" s="13"/>
      <c r="DMI20" s="13"/>
      <c r="DMJ20" s="13"/>
      <c r="DMK20" s="13"/>
      <c r="DML20" s="13"/>
      <c r="DMM20" s="13"/>
      <c r="DMN20" s="13"/>
      <c r="DMO20" s="13"/>
      <c r="DMP20" s="13"/>
      <c r="DMQ20" s="13"/>
      <c r="DMR20" s="13"/>
      <c r="DMS20" s="13"/>
      <c r="DMT20" s="13"/>
      <c r="DMU20" s="13"/>
      <c r="DMV20" s="13"/>
      <c r="DMW20" s="13"/>
      <c r="DMX20" s="13"/>
      <c r="DMY20" s="13"/>
      <c r="DMZ20" s="13"/>
      <c r="DNA20" s="13"/>
      <c r="DNB20" s="13"/>
      <c r="DNC20" s="13"/>
      <c r="DND20" s="13"/>
      <c r="DNE20" s="13"/>
      <c r="DNF20" s="13"/>
      <c r="DNG20" s="13"/>
      <c r="DNH20" s="13"/>
      <c r="DNI20" s="13"/>
      <c r="DNJ20" s="13"/>
      <c r="DNK20" s="13"/>
      <c r="DNL20" s="13"/>
      <c r="DNM20" s="13"/>
      <c r="DNN20" s="13"/>
      <c r="DNO20" s="13"/>
      <c r="DNP20" s="13"/>
      <c r="DNQ20" s="13"/>
      <c r="DNR20" s="13"/>
      <c r="DNS20" s="13"/>
      <c r="DNT20" s="13"/>
      <c r="DNU20" s="13"/>
      <c r="DNV20" s="13"/>
      <c r="DNW20" s="13"/>
      <c r="DNX20" s="13"/>
      <c r="DNY20" s="13"/>
      <c r="DNZ20" s="13"/>
      <c r="DOA20" s="13"/>
      <c r="DOB20" s="13"/>
      <c r="DOC20" s="13"/>
      <c r="DOD20" s="13"/>
      <c r="DOE20" s="13"/>
      <c r="DOF20" s="13"/>
      <c r="DOG20" s="13"/>
      <c r="DOH20" s="13"/>
      <c r="DOI20" s="13"/>
      <c r="DOJ20" s="13"/>
      <c r="DOK20" s="13"/>
      <c r="DOL20" s="13"/>
      <c r="DOM20" s="13"/>
      <c r="DON20" s="13"/>
      <c r="DOO20" s="13"/>
      <c r="DOP20" s="13"/>
      <c r="DOQ20" s="13"/>
      <c r="DOR20" s="13"/>
      <c r="DOS20" s="13"/>
      <c r="DOT20" s="13"/>
      <c r="DOU20" s="13"/>
      <c r="DOV20" s="13"/>
      <c r="DOW20" s="13"/>
      <c r="DOX20" s="13"/>
      <c r="DOY20" s="13"/>
      <c r="DOZ20" s="13"/>
      <c r="DPA20" s="13"/>
      <c r="DPB20" s="13"/>
      <c r="DPC20" s="13"/>
      <c r="DPD20" s="13"/>
      <c r="DPE20" s="13"/>
      <c r="DPF20" s="13"/>
      <c r="DPG20" s="13"/>
      <c r="DPH20" s="13"/>
      <c r="DPI20" s="13"/>
      <c r="DPJ20" s="13"/>
      <c r="DPK20" s="13"/>
      <c r="DPL20" s="13"/>
      <c r="DPM20" s="13"/>
      <c r="DPN20" s="13"/>
      <c r="DPO20" s="13"/>
      <c r="DPP20" s="13"/>
      <c r="DPQ20" s="13"/>
      <c r="DPR20" s="13"/>
      <c r="DPS20" s="13"/>
      <c r="DPT20" s="13"/>
      <c r="DPU20" s="13"/>
      <c r="DPV20" s="13"/>
      <c r="DPW20" s="13"/>
      <c r="DPX20" s="13"/>
      <c r="DPY20" s="13"/>
      <c r="DPZ20" s="13"/>
      <c r="DQA20" s="13"/>
      <c r="DQB20" s="13"/>
      <c r="DQC20" s="13"/>
      <c r="DQD20" s="13"/>
      <c r="DQE20" s="13"/>
      <c r="DQF20" s="13"/>
      <c r="DQG20" s="13"/>
      <c r="DQH20" s="13"/>
      <c r="DQI20" s="13"/>
      <c r="DQJ20" s="13"/>
      <c r="DQK20" s="13"/>
      <c r="DQL20" s="13"/>
      <c r="DQM20" s="13"/>
      <c r="DQN20" s="13"/>
      <c r="DQO20" s="13"/>
      <c r="DQP20" s="13"/>
      <c r="DQQ20" s="13"/>
      <c r="DQR20" s="13"/>
      <c r="DQS20" s="13"/>
      <c r="DQT20" s="13"/>
      <c r="DQU20" s="13"/>
      <c r="DQV20" s="13"/>
      <c r="DQW20" s="13"/>
      <c r="DQX20" s="13"/>
      <c r="DQY20" s="13"/>
      <c r="DQZ20" s="13"/>
      <c r="DRA20" s="13"/>
      <c r="DRB20" s="13"/>
      <c r="DRC20" s="13"/>
      <c r="DRD20" s="13"/>
      <c r="DRE20" s="13"/>
      <c r="DRF20" s="13"/>
      <c r="DRG20" s="13"/>
      <c r="DRH20" s="13"/>
      <c r="DRI20" s="13"/>
      <c r="DRJ20" s="13"/>
      <c r="DRK20" s="13"/>
      <c r="DRL20" s="13"/>
      <c r="DRM20" s="13"/>
      <c r="DRN20" s="13"/>
      <c r="DRO20" s="13"/>
      <c r="DRP20" s="13"/>
      <c r="DRQ20" s="13"/>
      <c r="DRR20" s="13"/>
      <c r="DRS20" s="13"/>
      <c r="DRT20" s="13"/>
      <c r="DRU20" s="13"/>
      <c r="DRV20" s="13"/>
      <c r="DRW20" s="13"/>
      <c r="DRX20" s="13"/>
      <c r="DRY20" s="13"/>
      <c r="DRZ20" s="13"/>
      <c r="DSA20" s="13"/>
      <c r="DSB20" s="13"/>
      <c r="DSC20" s="13"/>
      <c r="DSD20" s="13"/>
      <c r="DSE20" s="13"/>
      <c r="DSF20" s="13"/>
      <c r="DSG20" s="13"/>
      <c r="DSH20" s="13"/>
      <c r="DSI20" s="13"/>
      <c r="DSJ20" s="13"/>
      <c r="DSK20" s="13"/>
      <c r="DSL20" s="13"/>
      <c r="DSM20" s="13"/>
      <c r="DSN20" s="13"/>
      <c r="DSO20" s="13"/>
      <c r="DSP20" s="13"/>
      <c r="DSQ20" s="13"/>
      <c r="DSR20" s="13"/>
      <c r="DSS20" s="13"/>
      <c r="DST20" s="13"/>
      <c r="DSU20" s="13"/>
      <c r="DSV20" s="13"/>
      <c r="DSW20" s="13"/>
      <c r="DSX20" s="13"/>
      <c r="DSY20" s="13"/>
      <c r="DSZ20" s="13"/>
      <c r="DTA20" s="13"/>
      <c r="DTB20" s="13"/>
      <c r="DTC20" s="13"/>
      <c r="DTD20" s="13"/>
      <c r="DTE20" s="13"/>
      <c r="DTF20" s="13"/>
      <c r="DTG20" s="13"/>
      <c r="DTH20" s="13"/>
      <c r="DTI20" s="13"/>
      <c r="DTJ20" s="13"/>
      <c r="DTK20" s="13"/>
      <c r="DTL20" s="13"/>
      <c r="DTM20" s="13"/>
      <c r="DTN20" s="13"/>
      <c r="DTO20" s="13"/>
      <c r="DTP20" s="13"/>
      <c r="DTQ20" s="13"/>
      <c r="DTR20" s="13"/>
      <c r="DTS20" s="13"/>
      <c r="DTT20" s="13"/>
      <c r="DTU20" s="13"/>
      <c r="DTV20" s="13"/>
      <c r="DTW20" s="13"/>
      <c r="DTX20" s="13"/>
      <c r="DTY20" s="13"/>
      <c r="DTZ20" s="13"/>
      <c r="DUA20" s="13"/>
      <c r="DUB20" s="13"/>
      <c r="DUC20" s="13"/>
      <c r="DUD20" s="13"/>
      <c r="DUE20" s="13"/>
      <c r="DUF20" s="13"/>
      <c r="DUG20" s="13"/>
      <c r="DUH20" s="13"/>
      <c r="DUI20" s="13"/>
      <c r="DUJ20" s="13"/>
      <c r="DUK20" s="13"/>
      <c r="DUL20" s="13"/>
      <c r="DUM20" s="13"/>
      <c r="DUN20" s="13"/>
      <c r="DUO20" s="13"/>
      <c r="DUP20" s="13"/>
      <c r="DUQ20" s="13"/>
      <c r="DUR20" s="13"/>
      <c r="DUS20" s="13"/>
      <c r="DUT20" s="13"/>
      <c r="DUU20" s="13"/>
      <c r="DUV20" s="13"/>
      <c r="DUW20" s="13"/>
      <c r="DUX20" s="13"/>
      <c r="DUY20" s="13"/>
      <c r="DUZ20" s="13"/>
      <c r="DVA20" s="13"/>
      <c r="DVB20" s="13"/>
      <c r="DVC20" s="13"/>
      <c r="DVD20" s="13"/>
      <c r="DVE20" s="13"/>
      <c r="DVF20" s="13"/>
      <c r="DVG20" s="13"/>
      <c r="DVH20" s="13"/>
      <c r="DVI20" s="13"/>
      <c r="DVJ20" s="13"/>
      <c r="DVK20" s="13"/>
      <c r="DVL20" s="13"/>
      <c r="DVM20" s="13"/>
      <c r="DVN20" s="13"/>
      <c r="DVO20" s="13"/>
      <c r="DVP20" s="13"/>
      <c r="DVQ20" s="13"/>
      <c r="DVR20" s="13"/>
      <c r="DVS20" s="13"/>
      <c r="DVT20" s="13"/>
      <c r="DVU20" s="13"/>
      <c r="DVV20" s="13"/>
      <c r="DVW20" s="13"/>
      <c r="DVX20" s="13"/>
      <c r="DVY20" s="13"/>
      <c r="DVZ20" s="13"/>
      <c r="DWA20" s="13"/>
      <c r="DWB20" s="13"/>
      <c r="DWC20" s="13"/>
      <c r="DWD20" s="13"/>
      <c r="DWE20" s="13"/>
      <c r="DWF20" s="13"/>
      <c r="DWG20" s="13"/>
      <c r="DWH20" s="13"/>
      <c r="DWI20" s="13"/>
      <c r="DWJ20" s="13"/>
      <c r="DWK20" s="13"/>
      <c r="DWL20" s="13"/>
      <c r="DWM20" s="13"/>
      <c r="DWN20" s="13"/>
      <c r="DWO20" s="13"/>
      <c r="DWP20" s="13"/>
      <c r="DWQ20" s="13"/>
      <c r="DWR20" s="13"/>
      <c r="DWS20" s="13"/>
      <c r="DWT20" s="13"/>
      <c r="DWU20" s="13"/>
      <c r="DWV20" s="13"/>
      <c r="DWW20" s="13"/>
      <c r="DWX20" s="13"/>
      <c r="DWY20" s="13"/>
      <c r="DWZ20" s="13"/>
      <c r="DXA20" s="13"/>
      <c r="DXB20" s="13"/>
      <c r="DXC20" s="13"/>
      <c r="DXD20" s="13"/>
      <c r="DXE20" s="13"/>
      <c r="DXF20" s="13"/>
      <c r="DXG20" s="13"/>
      <c r="DXH20" s="13"/>
      <c r="DXI20" s="13"/>
      <c r="DXJ20" s="13"/>
      <c r="DXK20" s="13"/>
      <c r="DXL20" s="13"/>
      <c r="DXM20" s="13"/>
      <c r="DXN20" s="13"/>
      <c r="DXO20" s="13"/>
      <c r="DXP20" s="13"/>
      <c r="DXQ20" s="13"/>
      <c r="DXR20" s="13"/>
      <c r="DXS20" s="13"/>
      <c r="DXT20" s="13"/>
      <c r="DXU20" s="13"/>
      <c r="DXV20" s="13"/>
      <c r="DXW20" s="13"/>
      <c r="DXX20" s="13"/>
      <c r="DXY20" s="13"/>
      <c r="DXZ20" s="13"/>
      <c r="DYA20" s="13"/>
      <c r="DYB20" s="13"/>
      <c r="DYC20" s="13"/>
    </row>
    <row r="21" spans="1:3357" s="111" customFormat="1" ht="88.5" customHeight="1" x14ac:dyDescent="0.2">
      <c r="A21" s="102"/>
      <c r="B21" s="103" t="s">
        <v>65</v>
      </c>
      <c r="C21" s="112" t="s">
        <v>66</v>
      </c>
      <c r="D21" s="115" t="s">
        <v>40</v>
      </c>
      <c r="E21" s="107">
        <f t="shared" si="0"/>
        <v>20</v>
      </c>
      <c r="F21" s="28">
        <v>30000</v>
      </c>
      <c r="G21" s="29">
        <f t="shared" ref="G21:G57" si="35">+IF(E21=0,"",IFERROR(E21*F21,""))</f>
        <v>600000</v>
      </c>
      <c r="H21" s="108"/>
      <c r="I21" s="109"/>
      <c r="J21" s="30" t="str">
        <f>+IF(I21=0,"",IFERROR(I21*$F21,""))</f>
        <v/>
      </c>
      <c r="K21" s="108"/>
      <c r="L21" s="103">
        <v>2</v>
      </c>
      <c r="M21" s="30">
        <f>+IF(L21=0,"",IFERROR(L21*$F21,""))</f>
        <v>60000</v>
      </c>
      <c r="N21" s="108"/>
      <c r="O21" s="103">
        <v>1</v>
      </c>
      <c r="P21" s="30">
        <f t="shared" si="26"/>
        <v>30000</v>
      </c>
      <c r="Q21" s="108"/>
      <c r="R21" s="103">
        <v>2</v>
      </c>
      <c r="S21" s="30">
        <f>+IF(R21=0,"",IFERROR(R21*$F21,""))</f>
        <v>60000</v>
      </c>
      <c r="T21" s="108"/>
      <c r="U21" s="110"/>
      <c r="V21" s="30" t="str">
        <f t="shared" si="28"/>
        <v/>
      </c>
      <c r="W21" s="108"/>
      <c r="X21" s="110"/>
      <c r="Y21" s="30" t="str">
        <f t="shared" si="29"/>
        <v/>
      </c>
      <c r="Z21" s="108"/>
      <c r="AA21" s="110"/>
      <c r="AB21" s="30" t="str">
        <f t="shared" si="6"/>
        <v/>
      </c>
      <c r="AC21" s="108"/>
      <c r="AD21" s="103">
        <v>1</v>
      </c>
      <c r="AE21" s="30">
        <f t="shared" si="30"/>
        <v>30000</v>
      </c>
      <c r="AF21" s="23"/>
      <c r="AG21" s="103">
        <v>1</v>
      </c>
      <c r="AH21" s="30">
        <f t="shared" si="31"/>
        <v>30000</v>
      </c>
      <c r="AI21" s="108"/>
      <c r="AJ21" s="103">
        <v>1</v>
      </c>
      <c r="AK21" s="30">
        <f t="shared" si="15"/>
        <v>30000</v>
      </c>
      <c r="AL21" s="102"/>
      <c r="AM21" s="103">
        <v>1</v>
      </c>
      <c r="AN21" s="30">
        <f t="shared" si="9"/>
        <v>30000</v>
      </c>
      <c r="AO21" s="23"/>
      <c r="AP21" s="103">
        <v>1</v>
      </c>
      <c r="AQ21" s="30">
        <f t="shared" si="16"/>
        <v>30000</v>
      </c>
      <c r="AR21" s="108"/>
      <c r="AS21" s="103">
        <v>1</v>
      </c>
      <c r="AT21" s="30">
        <f t="shared" si="17"/>
        <v>30000</v>
      </c>
      <c r="AU21" s="102"/>
      <c r="AV21" s="103">
        <v>1</v>
      </c>
      <c r="AW21" s="30">
        <f t="shared" si="32"/>
        <v>30000</v>
      </c>
      <c r="AX21" s="108"/>
      <c r="AY21" s="103">
        <v>1</v>
      </c>
      <c r="AZ21" s="30">
        <f t="shared" si="18"/>
        <v>30000</v>
      </c>
      <c r="BA21" s="102"/>
      <c r="BB21" s="110"/>
      <c r="BC21" s="30" t="str">
        <f t="shared" si="33"/>
        <v/>
      </c>
      <c r="BD21" s="108"/>
      <c r="BE21" s="103">
        <v>1</v>
      </c>
      <c r="BF21" s="30">
        <f t="shared" si="19"/>
        <v>30000</v>
      </c>
      <c r="BG21" s="102"/>
      <c r="BH21" s="103">
        <v>3</v>
      </c>
      <c r="BI21" s="30">
        <f t="shared" si="12"/>
        <v>90000</v>
      </c>
      <c r="BJ21" s="23"/>
      <c r="BK21" s="110"/>
      <c r="BL21" s="30" t="str">
        <f t="shared" si="20"/>
        <v/>
      </c>
      <c r="BM21" s="108"/>
      <c r="BN21" s="103">
        <v>3</v>
      </c>
      <c r="BO21" s="30">
        <f t="shared" si="21"/>
        <v>90000</v>
      </c>
      <c r="BP21" s="136"/>
      <c r="BQ21" s="110"/>
      <c r="BR21" s="30" t="str">
        <f t="shared" si="34"/>
        <v/>
      </c>
    </row>
    <row r="22" spans="1:3357" s="111" customFormat="1" ht="58.5" customHeight="1" x14ac:dyDescent="0.2">
      <c r="A22" s="102"/>
      <c r="B22" s="103" t="s">
        <v>67</v>
      </c>
      <c r="C22" s="105" t="s">
        <v>68</v>
      </c>
      <c r="D22" s="106" t="s">
        <v>40</v>
      </c>
      <c r="E22" s="107">
        <f t="shared" si="0"/>
        <v>3</v>
      </c>
      <c r="F22" s="42">
        <v>14184</v>
      </c>
      <c r="G22" s="29">
        <f t="shared" si="35"/>
        <v>42552</v>
      </c>
      <c r="H22" s="108"/>
      <c r="I22" s="109"/>
      <c r="J22" s="30" t="str">
        <f t="shared" si="24"/>
        <v/>
      </c>
      <c r="K22" s="108"/>
      <c r="L22" s="110"/>
      <c r="M22" s="30" t="str">
        <f t="shared" si="25"/>
        <v/>
      </c>
      <c r="N22" s="108"/>
      <c r="O22" s="110"/>
      <c r="P22" s="30" t="str">
        <f t="shared" si="26"/>
        <v/>
      </c>
      <c r="Q22" s="108"/>
      <c r="R22" s="110"/>
      <c r="S22" s="30" t="str">
        <f t="shared" si="27"/>
        <v/>
      </c>
      <c r="T22" s="108"/>
      <c r="U22" s="110"/>
      <c r="V22" s="30" t="str">
        <f t="shared" si="28"/>
        <v/>
      </c>
      <c r="W22" s="108"/>
      <c r="X22" s="110"/>
      <c r="Y22" s="30" t="str">
        <f t="shared" si="29"/>
        <v/>
      </c>
      <c r="Z22" s="108"/>
      <c r="AA22" s="110"/>
      <c r="AB22" s="30" t="str">
        <f t="shared" si="6"/>
        <v/>
      </c>
      <c r="AC22" s="108"/>
      <c r="AD22" s="110"/>
      <c r="AE22" s="30" t="str">
        <f t="shared" si="30"/>
        <v/>
      </c>
      <c r="AF22" s="23"/>
      <c r="AG22" s="103">
        <v>3</v>
      </c>
      <c r="AH22" s="30">
        <f t="shared" si="31"/>
        <v>42552</v>
      </c>
      <c r="AI22" s="108"/>
      <c r="AJ22" s="110"/>
      <c r="AK22" s="30" t="str">
        <f t="shared" si="15"/>
        <v/>
      </c>
      <c r="AL22" s="102"/>
      <c r="AM22" s="110"/>
      <c r="AN22" s="30" t="str">
        <f t="shared" si="9"/>
        <v/>
      </c>
      <c r="AO22" s="23"/>
      <c r="AP22" s="110"/>
      <c r="AQ22" s="30" t="str">
        <f t="shared" si="16"/>
        <v/>
      </c>
      <c r="AR22" s="108"/>
      <c r="AS22" s="110"/>
      <c r="AT22" s="30" t="str">
        <f t="shared" si="17"/>
        <v/>
      </c>
      <c r="AU22" s="102"/>
      <c r="AV22" s="110"/>
      <c r="AW22" s="30" t="str">
        <f t="shared" si="32"/>
        <v/>
      </c>
      <c r="AX22" s="108"/>
      <c r="AY22" s="110"/>
      <c r="AZ22" s="30" t="str">
        <f t="shared" si="18"/>
        <v/>
      </c>
      <c r="BA22" s="102"/>
      <c r="BB22" s="110"/>
      <c r="BC22" s="30" t="str">
        <f t="shared" si="33"/>
        <v/>
      </c>
      <c r="BD22" s="108"/>
      <c r="BE22" s="110"/>
      <c r="BF22" s="30" t="str">
        <f t="shared" si="19"/>
        <v/>
      </c>
      <c r="BG22" s="102"/>
      <c r="BH22" s="110"/>
      <c r="BI22" s="30" t="str">
        <f t="shared" si="12"/>
        <v/>
      </c>
      <c r="BJ22" s="23"/>
      <c r="BK22" s="110"/>
      <c r="BL22" s="30" t="str">
        <f t="shared" si="20"/>
        <v/>
      </c>
      <c r="BM22" s="108"/>
      <c r="BN22" s="103"/>
      <c r="BO22" s="30" t="str">
        <f t="shared" si="21"/>
        <v/>
      </c>
      <c r="BP22" s="136"/>
      <c r="BQ22" s="110"/>
      <c r="BR22" s="30" t="str">
        <f t="shared" si="34"/>
        <v/>
      </c>
    </row>
    <row r="23" spans="1:3357" s="111" customFormat="1" ht="86.25" customHeight="1" x14ac:dyDescent="0.2">
      <c r="A23" s="102"/>
      <c r="B23" s="103" t="s">
        <v>69</v>
      </c>
      <c r="C23" s="105" t="s">
        <v>70</v>
      </c>
      <c r="D23" s="106" t="s">
        <v>43</v>
      </c>
      <c r="E23" s="107">
        <f t="shared" si="0"/>
        <v>43</v>
      </c>
      <c r="F23" s="42">
        <v>22031</v>
      </c>
      <c r="G23" s="29">
        <f t="shared" si="35"/>
        <v>947333</v>
      </c>
      <c r="H23" s="108"/>
      <c r="I23" s="109"/>
      <c r="J23" s="30" t="str">
        <f t="shared" si="24"/>
        <v/>
      </c>
      <c r="K23" s="108"/>
      <c r="L23" s="110"/>
      <c r="M23" s="30" t="str">
        <f t="shared" si="25"/>
        <v/>
      </c>
      <c r="N23" s="108"/>
      <c r="O23" s="110"/>
      <c r="P23" s="30" t="str">
        <f t="shared" si="26"/>
        <v/>
      </c>
      <c r="Q23" s="108"/>
      <c r="R23" s="110"/>
      <c r="S23" s="30" t="str">
        <f t="shared" si="27"/>
        <v/>
      </c>
      <c r="T23" s="108"/>
      <c r="U23" s="110"/>
      <c r="V23" s="30" t="str">
        <f t="shared" si="28"/>
        <v/>
      </c>
      <c r="W23" s="108"/>
      <c r="X23" s="110"/>
      <c r="Y23" s="30" t="str">
        <f t="shared" si="29"/>
        <v/>
      </c>
      <c r="Z23" s="108"/>
      <c r="AA23" s="110"/>
      <c r="AB23" s="30" t="str">
        <f t="shared" si="6"/>
        <v/>
      </c>
      <c r="AC23" s="108"/>
      <c r="AD23" s="103">
        <v>15</v>
      </c>
      <c r="AE23" s="30">
        <f t="shared" si="30"/>
        <v>330465</v>
      </c>
      <c r="AF23" s="23"/>
      <c r="AG23" s="110"/>
      <c r="AH23" s="30" t="str">
        <f t="shared" si="31"/>
        <v/>
      </c>
      <c r="AI23" s="108"/>
      <c r="AJ23" s="110"/>
      <c r="AK23" s="30" t="str">
        <f t="shared" si="15"/>
        <v/>
      </c>
      <c r="AL23" s="102"/>
      <c r="AM23" s="110"/>
      <c r="AN23" s="30" t="str">
        <f t="shared" si="9"/>
        <v/>
      </c>
      <c r="AO23" s="23"/>
      <c r="AP23" s="110"/>
      <c r="AQ23" s="30" t="str">
        <f t="shared" si="16"/>
        <v/>
      </c>
      <c r="AR23" s="108"/>
      <c r="AS23" s="110"/>
      <c r="AT23" s="30" t="str">
        <f t="shared" si="17"/>
        <v/>
      </c>
      <c r="AU23" s="102"/>
      <c r="AV23" s="110"/>
      <c r="AW23" s="30" t="str">
        <f t="shared" si="32"/>
        <v/>
      </c>
      <c r="AX23" s="108"/>
      <c r="AY23" s="110"/>
      <c r="AZ23" s="30" t="str">
        <f t="shared" si="18"/>
        <v/>
      </c>
      <c r="BA23" s="102"/>
      <c r="BB23" s="110"/>
      <c r="BC23" s="30" t="str">
        <f t="shared" si="33"/>
        <v/>
      </c>
      <c r="BD23" s="108"/>
      <c r="BE23" s="110"/>
      <c r="BF23" s="30" t="str">
        <f t="shared" si="19"/>
        <v/>
      </c>
      <c r="BG23" s="102"/>
      <c r="BH23" s="103">
        <v>3</v>
      </c>
      <c r="BI23" s="30">
        <f t="shared" si="12"/>
        <v>66093</v>
      </c>
      <c r="BJ23" s="23"/>
      <c r="BK23" s="110"/>
      <c r="BL23" s="30" t="str">
        <f t="shared" si="20"/>
        <v/>
      </c>
      <c r="BM23" s="108"/>
      <c r="BN23" s="103">
        <v>5</v>
      </c>
      <c r="BO23" s="30">
        <f t="shared" si="21"/>
        <v>110155</v>
      </c>
      <c r="BP23" s="136"/>
      <c r="BQ23" s="103">
        <v>20</v>
      </c>
      <c r="BR23" s="30">
        <f t="shared" si="34"/>
        <v>440620</v>
      </c>
    </row>
    <row r="24" spans="1:3357" s="111" customFormat="1" ht="80.25" customHeight="1" x14ac:dyDescent="0.2">
      <c r="A24" s="102"/>
      <c r="B24" s="103" t="s">
        <v>71</v>
      </c>
      <c r="C24" s="105" t="s">
        <v>72</v>
      </c>
      <c r="D24" s="106" t="s">
        <v>40</v>
      </c>
      <c r="E24" s="107">
        <f t="shared" si="0"/>
        <v>1</v>
      </c>
      <c r="F24" s="42">
        <v>40649</v>
      </c>
      <c r="G24" s="29">
        <f t="shared" si="35"/>
        <v>40649</v>
      </c>
      <c r="H24" s="108"/>
      <c r="I24" s="109"/>
      <c r="J24" s="30"/>
      <c r="K24" s="108"/>
      <c r="L24" s="110"/>
      <c r="M24" s="30"/>
      <c r="N24" s="108"/>
      <c r="O24" s="110"/>
      <c r="P24" s="30"/>
      <c r="Q24" s="108"/>
      <c r="R24" s="110"/>
      <c r="S24" s="30"/>
      <c r="T24" s="108"/>
      <c r="U24" s="110"/>
      <c r="V24" s="30" t="str">
        <f t="shared" si="28"/>
        <v/>
      </c>
      <c r="W24" s="108"/>
      <c r="X24" s="110"/>
      <c r="Y24" s="30"/>
      <c r="Z24" s="108"/>
      <c r="AA24" s="110"/>
      <c r="AB24" s="30" t="str">
        <f t="shared" si="6"/>
        <v/>
      </c>
      <c r="AC24" s="108"/>
      <c r="AD24" s="110"/>
      <c r="AE24" s="30" t="str">
        <f t="shared" si="30"/>
        <v/>
      </c>
      <c r="AF24" s="23"/>
      <c r="AG24" s="110"/>
      <c r="AH24" s="30"/>
      <c r="AI24" s="108"/>
      <c r="AJ24" s="110"/>
      <c r="AK24" s="30" t="str">
        <f t="shared" si="15"/>
        <v/>
      </c>
      <c r="AL24" s="102"/>
      <c r="AM24" s="110"/>
      <c r="AN24" s="30" t="str">
        <f t="shared" si="9"/>
        <v/>
      </c>
      <c r="AO24" s="23"/>
      <c r="AP24" s="110"/>
      <c r="AQ24" s="30" t="str">
        <f t="shared" si="16"/>
        <v/>
      </c>
      <c r="AR24" s="108"/>
      <c r="AS24" s="110"/>
      <c r="AT24" s="30" t="str">
        <f t="shared" si="17"/>
        <v/>
      </c>
      <c r="AU24" s="102"/>
      <c r="AV24" s="110"/>
      <c r="AW24" s="30"/>
      <c r="AX24" s="108"/>
      <c r="AY24" s="110"/>
      <c r="AZ24" s="30" t="str">
        <f t="shared" si="18"/>
        <v/>
      </c>
      <c r="BA24" s="102"/>
      <c r="BB24" s="103">
        <v>1</v>
      </c>
      <c r="BC24" s="30">
        <f t="shared" si="33"/>
        <v>40649</v>
      </c>
      <c r="BD24" s="108"/>
      <c r="BE24" s="110"/>
      <c r="BF24" s="30" t="str">
        <f t="shared" si="19"/>
        <v/>
      </c>
      <c r="BG24" s="102"/>
      <c r="BH24" s="110"/>
      <c r="BI24" s="30" t="str">
        <f t="shared" si="12"/>
        <v/>
      </c>
      <c r="BJ24" s="23"/>
      <c r="BK24" s="110"/>
      <c r="BL24" s="30" t="str">
        <f t="shared" si="20"/>
        <v/>
      </c>
      <c r="BM24" s="108"/>
      <c r="BN24" s="103"/>
      <c r="BO24" s="30" t="str">
        <f t="shared" si="21"/>
        <v/>
      </c>
      <c r="BP24" s="136"/>
      <c r="BQ24" s="110"/>
      <c r="BR24" s="30" t="str">
        <f t="shared" si="34"/>
        <v/>
      </c>
    </row>
    <row r="25" spans="1:3357" s="111" customFormat="1" ht="90.75" customHeight="1" x14ac:dyDescent="0.2">
      <c r="A25" s="102"/>
      <c r="B25" s="103" t="s">
        <v>73</v>
      </c>
      <c r="C25" s="105" t="s">
        <v>74</v>
      </c>
      <c r="D25" s="106" t="s">
        <v>40</v>
      </c>
      <c r="E25" s="107">
        <f t="shared" si="0"/>
        <v>2</v>
      </c>
      <c r="F25" s="42">
        <v>6039</v>
      </c>
      <c r="G25" s="29">
        <f t="shared" si="35"/>
        <v>12078</v>
      </c>
      <c r="H25" s="108"/>
      <c r="I25" s="109"/>
      <c r="J25" s="30"/>
      <c r="K25" s="108"/>
      <c r="L25" s="110"/>
      <c r="M25" s="30"/>
      <c r="N25" s="108"/>
      <c r="O25" s="110"/>
      <c r="P25" s="30"/>
      <c r="Q25" s="108"/>
      <c r="R25" s="110"/>
      <c r="S25" s="30"/>
      <c r="T25" s="108"/>
      <c r="U25" s="110"/>
      <c r="V25" s="30" t="str">
        <f t="shared" si="28"/>
        <v/>
      </c>
      <c r="W25" s="108"/>
      <c r="X25" s="110"/>
      <c r="Y25" s="30"/>
      <c r="Z25" s="108"/>
      <c r="AA25" s="110"/>
      <c r="AB25" s="30" t="str">
        <f t="shared" si="6"/>
        <v/>
      </c>
      <c r="AC25" s="108"/>
      <c r="AD25" s="109"/>
      <c r="AE25" s="30" t="str">
        <f t="shared" si="30"/>
        <v/>
      </c>
      <c r="AF25" s="23"/>
      <c r="AG25" s="110"/>
      <c r="AH25" s="30"/>
      <c r="AI25" s="108"/>
      <c r="AJ25" s="103">
        <v>2</v>
      </c>
      <c r="AK25" s="30">
        <f t="shared" si="15"/>
        <v>12078</v>
      </c>
      <c r="AL25" s="102"/>
      <c r="AM25" s="110"/>
      <c r="AN25" s="30" t="str">
        <f t="shared" si="9"/>
        <v/>
      </c>
      <c r="AO25" s="23"/>
      <c r="AP25" s="110"/>
      <c r="AQ25" s="30" t="str">
        <f t="shared" si="16"/>
        <v/>
      </c>
      <c r="AR25" s="108"/>
      <c r="AS25" s="110"/>
      <c r="AT25" s="30" t="str">
        <f t="shared" si="17"/>
        <v/>
      </c>
      <c r="AU25" s="102"/>
      <c r="AV25" s="110"/>
      <c r="AW25" s="30"/>
      <c r="AX25" s="108"/>
      <c r="AY25" s="110"/>
      <c r="AZ25" s="30" t="str">
        <f t="shared" si="18"/>
        <v/>
      </c>
      <c r="BA25" s="102"/>
      <c r="BB25" s="110"/>
      <c r="BC25" s="30" t="str">
        <f t="shared" si="33"/>
        <v/>
      </c>
      <c r="BD25" s="108"/>
      <c r="BE25" s="110"/>
      <c r="BF25" s="30" t="str">
        <f t="shared" si="19"/>
        <v/>
      </c>
      <c r="BG25" s="102"/>
      <c r="BH25" s="110"/>
      <c r="BI25" s="30" t="str">
        <f t="shared" si="12"/>
        <v/>
      </c>
      <c r="BJ25" s="23"/>
      <c r="BK25" s="110"/>
      <c r="BL25" s="30" t="str">
        <f t="shared" si="20"/>
        <v/>
      </c>
      <c r="BM25" s="108"/>
      <c r="BN25" s="103"/>
      <c r="BO25" s="30" t="str">
        <f t="shared" si="21"/>
        <v/>
      </c>
      <c r="BP25" s="136"/>
      <c r="BQ25" s="110"/>
      <c r="BR25" s="30" t="str">
        <f t="shared" si="34"/>
        <v/>
      </c>
    </row>
    <row r="26" spans="1:3357" s="111" customFormat="1" ht="80.25" customHeight="1" x14ac:dyDescent="0.2">
      <c r="A26" s="102"/>
      <c r="B26" s="103" t="s">
        <v>75</v>
      </c>
      <c r="C26" s="105" t="s">
        <v>76</v>
      </c>
      <c r="D26" s="106" t="s">
        <v>40</v>
      </c>
      <c r="E26" s="107">
        <f t="shared" si="0"/>
        <v>11</v>
      </c>
      <c r="F26" s="42">
        <v>109010</v>
      </c>
      <c r="G26" s="29">
        <f t="shared" si="35"/>
        <v>1199110</v>
      </c>
      <c r="H26" s="108"/>
      <c r="I26" s="109"/>
      <c r="J26" s="30"/>
      <c r="K26" s="108"/>
      <c r="L26" s="110"/>
      <c r="M26" s="30"/>
      <c r="N26" s="108"/>
      <c r="O26" s="110"/>
      <c r="P26" s="30"/>
      <c r="Q26" s="108"/>
      <c r="R26" s="110"/>
      <c r="S26" s="30"/>
      <c r="T26" s="108"/>
      <c r="U26" s="103">
        <v>8</v>
      </c>
      <c r="V26" s="30">
        <f t="shared" si="28"/>
        <v>872080</v>
      </c>
      <c r="W26" s="108"/>
      <c r="X26" s="110"/>
      <c r="Y26" s="30"/>
      <c r="Z26" s="108"/>
      <c r="AA26" s="110"/>
      <c r="AB26" s="30" t="str">
        <f t="shared" si="6"/>
        <v/>
      </c>
      <c r="AC26" s="108"/>
      <c r="AD26" s="110"/>
      <c r="AE26" s="30"/>
      <c r="AF26" s="23"/>
      <c r="AG26" s="110"/>
      <c r="AH26" s="30"/>
      <c r="AI26" s="108"/>
      <c r="AJ26" s="110"/>
      <c r="AK26" s="30" t="str">
        <f t="shared" si="15"/>
        <v/>
      </c>
      <c r="AL26" s="102"/>
      <c r="AM26" s="110"/>
      <c r="AN26" s="30" t="str">
        <f t="shared" si="9"/>
        <v/>
      </c>
      <c r="AO26" s="23"/>
      <c r="AP26" s="110"/>
      <c r="AQ26" s="30" t="str">
        <f t="shared" si="16"/>
        <v/>
      </c>
      <c r="AR26" s="108"/>
      <c r="AS26" s="110"/>
      <c r="AT26" s="30" t="str">
        <f t="shared" si="17"/>
        <v/>
      </c>
      <c r="AU26" s="102"/>
      <c r="AV26" s="110"/>
      <c r="AW26" s="30"/>
      <c r="AX26" s="108"/>
      <c r="AY26" s="110"/>
      <c r="AZ26" s="30" t="str">
        <f t="shared" si="18"/>
        <v/>
      </c>
      <c r="BA26" s="102"/>
      <c r="BB26" s="110"/>
      <c r="BC26" s="30" t="str">
        <f t="shared" si="33"/>
        <v/>
      </c>
      <c r="BD26" s="108"/>
      <c r="BE26" s="110"/>
      <c r="BF26" s="30" t="str">
        <f t="shared" si="19"/>
        <v/>
      </c>
      <c r="BG26" s="102"/>
      <c r="BH26" s="110"/>
      <c r="BI26" s="30" t="str">
        <f t="shared" si="12"/>
        <v/>
      </c>
      <c r="BJ26" s="23"/>
      <c r="BK26" s="110"/>
      <c r="BL26" s="30" t="str">
        <f t="shared" si="20"/>
        <v/>
      </c>
      <c r="BM26" s="108"/>
      <c r="BN26" s="103"/>
      <c r="BO26" s="30" t="str">
        <f t="shared" si="21"/>
        <v/>
      </c>
      <c r="BP26" s="136"/>
      <c r="BQ26" s="103">
        <v>3</v>
      </c>
      <c r="BR26" s="30">
        <f t="shared" si="34"/>
        <v>327030</v>
      </c>
    </row>
    <row r="27" spans="1:3357" s="111" customFormat="1" ht="80.25" customHeight="1" x14ac:dyDescent="0.2">
      <c r="A27" s="102"/>
      <c r="B27" s="103" t="s">
        <v>77</v>
      </c>
      <c r="C27" s="105" t="s">
        <v>78</v>
      </c>
      <c r="D27" s="106" t="s">
        <v>43</v>
      </c>
      <c r="E27" s="107">
        <f t="shared" si="0"/>
        <v>97</v>
      </c>
      <c r="F27" s="42">
        <v>6532</v>
      </c>
      <c r="G27" s="29">
        <f t="shared" si="35"/>
        <v>633604</v>
      </c>
      <c r="H27" s="108"/>
      <c r="I27" s="109"/>
      <c r="J27" s="30"/>
      <c r="K27" s="108"/>
      <c r="L27" s="110"/>
      <c r="M27" s="30"/>
      <c r="N27" s="108"/>
      <c r="O27" s="110"/>
      <c r="P27" s="30"/>
      <c r="Q27" s="108"/>
      <c r="R27" s="110"/>
      <c r="S27" s="30"/>
      <c r="T27" s="108"/>
      <c r="U27" s="110"/>
      <c r="V27" s="30"/>
      <c r="W27" s="108"/>
      <c r="X27" s="110"/>
      <c r="Y27" s="30"/>
      <c r="Z27" s="108"/>
      <c r="AA27" s="110"/>
      <c r="AB27" s="30" t="str">
        <f t="shared" si="6"/>
        <v/>
      </c>
      <c r="AC27" s="108"/>
      <c r="AD27" s="110"/>
      <c r="AE27" s="30"/>
      <c r="AF27" s="23"/>
      <c r="AG27" s="110"/>
      <c r="AH27" s="30"/>
      <c r="AI27" s="108"/>
      <c r="AJ27" s="110"/>
      <c r="AK27" s="30" t="str">
        <f t="shared" si="15"/>
        <v/>
      </c>
      <c r="AL27" s="102"/>
      <c r="AM27" s="110"/>
      <c r="AN27" s="30" t="str">
        <f t="shared" si="9"/>
        <v/>
      </c>
      <c r="AO27" s="23"/>
      <c r="AP27" s="103">
        <v>20</v>
      </c>
      <c r="AQ27" s="30">
        <f t="shared" si="16"/>
        <v>130640</v>
      </c>
      <c r="AR27" s="108"/>
      <c r="AS27" s="110"/>
      <c r="AT27" s="30" t="str">
        <f t="shared" si="17"/>
        <v/>
      </c>
      <c r="AU27" s="102"/>
      <c r="AV27" s="110"/>
      <c r="AW27" s="30"/>
      <c r="AX27" s="108"/>
      <c r="AY27" s="110"/>
      <c r="AZ27" s="30" t="str">
        <f t="shared" si="18"/>
        <v/>
      </c>
      <c r="BA27" s="102"/>
      <c r="BB27" s="110"/>
      <c r="BC27" s="30" t="str">
        <f t="shared" si="33"/>
        <v/>
      </c>
      <c r="BD27" s="108"/>
      <c r="BE27" s="110"/>
      <c r="BF27" s="30" t="str">
        <f t="shared" si="19"/>
        <v/>
      </c>
      <c r="BG27" s="102"/>
      <c r="BH27" s="103">
        <v>22</v>
      </c>
      <c r="BI27" s="30">
        <f t="shared" si="12"/>
        <v>143704</v>
      </c>
      <c r="BJ27" s="23"/>
      <c r="BK27" s="110"/>
      <c r="BL27" s="30" t="str">
        <f t="shared" si="20"/>
        <v/>
      </c>
      <c r="BM27" s="108"/>
      <c r="BN27" s="103">
        <v>55</v>
      </c>
      <c r="BO27" s="30">
        <f t="shared" si="21"/>
        <v>359260</v>
      </c>
      <c r="BP27" s="136"/>
      <c r="BQ27" s="110"/>
      <c r="BR27" s="30" t="str">
        <f t="shared" si="34"/>
        <v/>
      </c>
    </row>
    <row r="28" spans="1:3357" s="46" customFormat="1" ht="15" x14ac:dyDescent="0.25">
      <c r="A28" s="43"/>
      <c r="B28" s="34" t="s">
        <v>79</v>
      </c>
      <c r="C28" s="25" t="s">
        <v>80</v>
      </c>
      <c r="D28" s="34"/>
      <c r="E28" s="17"/>
      <c r="F28" s="44"/>
      <c r="G28" s="19" t="str">
        <f t="shared" si="35"/>
        <v/>
      </c>
      <c r="H28" s="45"/>
      <c r="I28" s="20"/>
      <c r="J28" s="21" t="str">
        <f t="shared" ref="J28:J32" si="36">+IF(I28=0,"",IFERROR(I28*$F28,""))</f>
        <v/>
      </c>
      <c r="K28" s="45"/>
      <c r="L28" s="22"/>
      <c r="M28" s="21" t="str">
        <f t="shared" ref="M28:M32" si="37">+IF(L28=0,"",IFERROR(L28*$F28,""))</f>
        <v/>
      </c>
      <c r="N28" s="45"/>
      <c r="O28" s="22"/>
      <c r="P28" s="21" t="str">
        <f t="shared" ref="P28:P32" si="38">+IF(O28=0,"",IFERROR(O28*$F28,""))</f>
        <v/>
      </c>
      <c r="Q28" s="45"/>
      <c r="R28" s="22"/>
      <c r="S28" s="21" t="str">
        <f t="shared" ref="S28:S32" si="39">+IF(R28=0,"",IFERROR(R28*$F28,""))</f>
        <v/>
      </c>
      <c r="T28" s="45"/>
      <c r="U28" s="22"/>
      <c r="V28" s="21" t="str">
        <f t="shared" ref="V28:V32" si="40">+IF(U28=0,"",IFERROR(U28*$F28,""))</f>
        <v/>
      </c>
      <c r="W28" s="45"/>
      <c r="X28" s="22"/>
      <c r="Y28" s="21" t="str">
        <f t="shared" ref="Y28:Y32" si="41">+IF(X28=0,"",IFERROR(X28*$F28,""))</f>
        <v/>
      </c>
      <c r="Z28" s="45"/>
      <c r="AA28" s="22"/>
      <c r="AB28" s="21" t="str">
        <f t="shared" si="6"/>
        <v/>
      </c>
      <c r="AC28" s="45"/>
      <c r="AD28" s="22"/>
      <c r="AE28" s="21" t="str">
        <f t="shared" ref="AE28:AE33" si="42">+IF(AD28=0,"",IFERROR(AD28*$F28,""))</f>
        <v/>
      </c>
      <c r="AF28" s="23"/>
      <c r="AG28" s="22"/>
      <c r="AH28" s="21" t="str">
        <f t="shared" ref="AH28:AH32" si="43">+IF(AG28=0,"",IFERROR(AG28*$F28,""))</f>
        <v/>
      </c>
      <c r="AI28" s="45"/>
      <c r="AJ28" s="22"/>
      <c r="AK28" s="21" t="str">
        <f t="shared" si="15"/>
        <v/>
      </c>
      <c r="AL28" s="43"/>
      <c r="AM28" s="22"/>
      <c r="AN28" s="21" t="str">
        <f t="shared" si="9"/>
        <v/>
      </c>
      <c r="AO28" s="23"/>
      <c r="AP28" s="33"/>
      <c r="AQ28" s="21" t="str">
        <f t="shared" si="16"/>
        <v/>
      </c>
      <c r="AR28" s="45"/>
      <c r="AS28" s="22"/>
      <c r="AT28" s="21" t="str">
        <f t="shared" si="17"/>
        <v/>
      </c>
      <c r="AU28" s="43"/>
      <c r="AV28" s="22"/>
      <c r="AW28" s="21" t="str">
        <f t="shared" ref="AW28:AW32" si="44">+IF(AV28=0,"",IFERROR(AV28*$F28,""))</f>
        <v/>
      </c>
      <c r="AX28" s="45"/>
      <c r="AY28" s="22"/>
      <c r="AZ28" s="21" t="str">
        <f t="shared" si="18"/>
        <v/>
      </c>
      <c r="BA28" s="43"/>
      <c r="BB28" s="22"/>
      <c r="BC28" s="21" t="str">
        <f t="shared" si="33"/>
        <v/>
      </c>
      <c r="BD28" s="45"/>
      <c r="BE28" s="22"/>
      <c r="BF28" s="21" t="str">
        <f t="shared" si="19"/>
        <v/>
      </c>
      <c r="BG28" s="43"/>
      <c r="BH28" s="22"/>
      <c r="BI28" s="21" t="str">
        <f t="shared" si="12"/>
        <v/>
      </c>
      <c r="BJ28" s="23"/>
      <c r="BK28" s="22"/>
      <c r="BL28" s="21" t="str">
        <f t="shared" si="20"/>
        <v/>
      </c>
      <c r="BM28" s="45"/>
      <c r="BN28" s="22"/>
      <c r="BO28" s="21" t="str">
        <f t="shared" si="21"/>
        <v/>
      </c>
      <c r="BP28" s="137"/>
      <c r="BQ28" s="22"/>
      <c r="BR28" s="21" t="str">
        <f t="shared" si="34"/>
        <v/>
      </c>
    </row>
    <row r="29" spans="1:3357" s="111" customFormat="1" ht="119.25" customHeight="1" x14ac:dyDescent="0.2">
      <c r="A29" s="102"/>
      <c r="B29" s="116" t="s">
        <v>81</v>
      </c>
      <c r="C29" s="105" t="s">
        <v>82</v>
      </c>
      <c r="D29" s="106" t="s">
        <v>83</v>
      </c>
      <c r="E29" s="107">
        <f t="shared" si="0"/>
        <v>3</v>
      </c>
      <c r="F29" s="37">
        <v>300409</v>
      </c>
      <c r="G29" s="29">
        <f t="shared" si="35"/>
        <v>901227</v>
      </c>
      <c r="H29" s="108"/>
      <c r="I29" s="109"/>
      <c r="J29" s="30" t="str">
        <f t="shared" si="36"/>
        <v/>
      </c>
      <c r="K29" s="108"/>
      <c r="L29" s="110"/>
      <c r="M29" s="30" t="str">
        <f t="shared" si="37"/>
        <v/>
      </c>
      <c r="N29" s="108"/>
      <c r="O29" s="110"/>
      <c r="P29" s="30" t="str">
        <f t="shared" si="38"/>
        <v/>
      </c>
      <c r="Q29" s="108"/>
      <c r="R29" s="110"/>
      <c r="S29" s="30" t="str">
        <f t="shared" si="39"/>
        <v/>
      </c>
      <c r="T29" s="108"/>
      <c r="U29" s="110"/>
      <c r="V29" s="30" t="str">
        <f t="shared" si="40"/>
        <v/>
      </c>
      <c r="W29" s="108"/>
      <c r="X29" s="110"/>
      <c r="Y29" s="30" t="str">
        <f t="shared" si="41"/>
        <v/>
      </c>
      <c r="Z29" s="108"/>
      <c r="AA29" s="110"/>
      <c r="AB29" s="30" t="str">
        <f t="shared" si="6"/>
        <v/>
      </c>
      <c r="AC29" s="108"/>
      <c r="AD29" s="103">
        <v>3</v>
      </c>
      <c r="AE29" s="30">
        <f t="shared" si="42"/>
        <v>901227</v>
      </c>
      <c r="AF29" s="23"/>
      <c r="AG29" s="110"/>
      <c r="AH29" s="30" t="str">
        <f t="shared" si="43"/>
        <v/>
      </c>
      <c r="AI29" s="108"/>
      <c r="AJ29" s="110"/>
      <c r="AK29" s="30" t="str">
        <f t="shared" si="15"/>
        <v/>
      </c>
      <c r="AL29" s="102"/>
      <c r="AM29" s="110"/>
      <c r="AN29" s="30" t="str">
        <f t="shared" si="9"/>
        <v/>
      </c>
      <c r="AO29" s="23"/>
      <c r="AP29" s="103"/>
      <c r="AQ29" s="30" t="str">
        <f t="shared" si="16"/>
        <v/>
      </c>
      <c r="AR29" s="108"/>
      <c r="AS29" s="110"/>
      <c r="AT29" s="30" t="str">
        <f t="shared" si="17"/>
        <v/>
      </c>
      <c r="AU29" s="102"/>
      <c r="AV29" s="110"/>
      <c r="AW29" s="30" t="str">
        <f t="shared" si="44"/>
        <v/>
      </c>
      <c r="AX29" s="108"/>
      <c r="AY29" s="110"/>
      <c r="AZ29" s="30" t="str">
        <f t="shared" si="18"/>
        <v/>
      </c>
      <c r="BA29" s="102"/>
      <c r="BB29" s="110"/>
      <c r="BC29" s="30" t="str">
        <f t="shared" si="33"/>
        <v/>
      </c>
      <c r="BD29" s="108"/>
      <c r="BE29" s="110"/>
      <c r="BF29" s="30" t="str">
        <f t="shared" si="19"/>
        <v/>
      </c>
      <c r="BG29" s="102"/>
      <c r="BH29" s="110"/>
      <c r="BI29" s="30" t="str">
        <f t="shared" si="12"/>
        <v/>
      </c>
      <c r="BJ29" s="23"/>
      <c r="BK29" s="110"/>
      <c r="BL29" s="30" t="str">
        <f t="shared" si="20"/>
        <v/>
      </c>
      <c r="BM29" s="108"/>
      <c r="BN29" s="110"/>
      <c r="BO29" s="30" t="str">
        <f t="shared" si="21"/>
        <v/>
      </c>
      <c r="BP29" s="136"/>
      <c r="BQ29" s="110"/>
      <c r="BR29" s="30" t="str">
        <f t="shared" si="34"/>
        <v/>
      </c>
    </row>
    <row r="30" spans="1:3357" s="111" customFormat="1" ht="123" customHeight="1" x14ac:dyDescent="0.2">
      <c r="A30" s="102"/>
      <c r="B30" s="116" t="s">
        <v>84</v>
      </c>
      <c r="C30" s="105" t="s">
        <v>85</v>
      </c>
      <c r="D30" s="106" t="s">
        <v>49</v>
      </c>
      <c r="E30" s="107">
        <f t="shared" si="0"/>
        <v>268</v>
      </c>
      <c r="F30" s="47">
        <v>41654</v>
      </c>
      <c r="G30" s="29">
        <f t="shared" si="35"/>
        <v>11163272</v>
      </c>
      <c r="H30" s="108"/>
      <c r="I30" s="109"/>
      <c r="J30" s="30" t="str">
        <f t="shared" si="36"/>
        <v/>
      </c>
      <c r="K30" s="108"/>
      <c r="L30" s="110"/>
      <c r="M30" s="30" t="str">
        <f t="shared" si="37"/>
        <v/>
      </c>
      <c r="N30" s="108"/>
      <c r="O30" s="110"/>
      <c r="P30" s="30" t="str">
        <f t="shared" si="38"/>
        <v/>
      </c>
      <c r="Q30" s="108"/>
      <c r="R30" s="103">
        <v>13</v>
      </c>
      <c r="S30" s="30">
        <f>+IF(R30=0,"",IFERROR(R30*$F30,""))</f>
        <v>541502</v>
      </c>
      <c r="T30" s="108"/>
      <c r="U30" s="110"/>
      <c r="V30" s="30" t="str">
        <f t="shared" si="40"/>
        <v/>
      </c>
      <c r="W30" s="108"/>
      <c r="X30" s="103">
        <v>1</v>
      </c>
      <c r="Y30" s="30">
        <f t="shared" si="41"/>
        <v>41654</v>
      </c>
      <c r="Z30" s="108"/>
      <c r="AA30" s="110"/>
      <c r="AB30" s="30" t="str">
        <f t="shared" si="6"/>
        <v/>
      </c>
      <c r="AC30" s="108"/>
      <c r="AD30" s="110"/>
      <c r="AE30" s="30" t="str">
        <f t="shared" si="42"/>
        <v/>
      </c>
      <c r="AF30" s="23"/>
      <c r="AG30" s="110"/>
      <c r="AH30" s="30" t="str">
        <f t="shared" si="43"/>
        <v/>
      </c>
      <c r="AI30" s="108"/>
      <c r="AJ30" s="110"/>
      <c r="AK30" s="30" t="str">
        <f t="shared" si="15"/>
        <v/>
      </c>
      <c r="AL30" s="102"/>
      <c r="AM30" s="103">
        <v>5</v>
      </c>
      <c r="AN30" s="30">
        <f t="shared" si="9"/>
        <v>208270</v>
      </c>
      <c r="AO30" s="23"/>
      <c r="AP30" s="103">
        <v>55</v>
      </c>
      <c r="AQ30" s="30">
        <f t="shared" si="16"/>
        <v>2290970</v>
      </c>
      <c r="AR30" s="108"/>
      <c r="AS30" s="110"/>
      <c r="AT30" s="30" t="str">
        <f t="shared" si="17"/>
        <v/>
      </c>
      <c r="AU30" s="102"/>
      <c r="AV30" s="110"/>
      <c r="AW30" s="30" t="str">
        <f t="shared" si="44"/>
        <v/>
      </c>
      <c r="AX30" s="108"/>
      <c r="AY30" s="110"/>
      <c r="AZ30" s="30" t="str">
        <f t="shared" si="18"/>
        <v/>
      </c>
      <c r="BA30" s="102"/>
      <c r="BB30" s="110"/>
      <c r="BC30" s="30" t="str">
        <f t="shared" si="33"/>
        <v/>
      </c>
      <c r="BD30" s="108"/>
      <c r="BE30" s="103">
        <v>18</v>
      </c>
      <c r="BF30" s="30">
        <f t="shared" si="19"/>
        <v>749772</v>
      </c>
      <c r="BG30" s="102"/>
      <c r="BH30" s="103">
        <v>12</v>
      </c>
      <c r="BI30" s="30">
        <f t="shared" si="12"/>
        <v>499848</v>
      </c>
      <c r="BJ30" s="23"/>
      <c r="BK30" s="103">
        <v>42</v>
      </c>
      <c r="BL30" s="30">
        <f t="shared" si="20"/>
        <v>1749468</v>
      </c>
      <c r="BM30" s="108"/>
      <c r="BN30" s="103">
        <v>8</v>
      </c>
      <c r="BO30" s="30">
        <f t="shared" si="21"/>
        <v>333232</v>
      </c>
      <c r="BP30" s="136"/>
      <c r="BQ30" s="103">
        <v>114</v>
      </c>
      <c r="BR30" s="30">
        <f t="shared" si="34"/>
        <v>4748556</v>
      </c>
    </row>
    <row r="31" spans="1:3357" s="111" customFormat="1" ht="38.25" customHeight="1" x14ac:dyDescent="0.2">
      <c r="A31" s="102"/>
      <c r="B31" s="116" t="s">
        <v>86</v>
      </c>
      <c r="C31" s="105" t="s">
        <v>87</v>
      </c>
      <c r="D31" s="106" t="s">
        <v>43</v>
      </c>
      <c r="E31" s="107">
        <f t="shared" si="0"/>
        <v>145</v>
      </c>
      <c r="F31" s="28">
        <v>6961</v>
      </c>
      <c r="G31" s="29">
        <f t="shared" si="35"/>
        <v>1009345</v>
      </c>
      <c r="H31" s="108"/>
      <c r="I31" s="109"/>
      <c r="J31" s="30" t="str">
        <f t="shared" si="36"/>
        <v/>
      </c>
      <c r="K31" s="108"/>
      <c r="L31" s="110"/>
      <c r="M31" s="30" t="str">
        <f t="shared" si="37"/>
        <v/>
      </c>
      <c r="N31" s="108"/>
      <c r="O31" s="110"/>
      <c r="P31" s="30" t="str">
        <f t="shared" si="38"/>
        <v/>
      </c>
      <c r="Q31" s="108"/>
      <c r="R31" s="110"/>
      <c r="S31" s="30" t="str">
        <f t="shared" si="39"/>
        <v/>
      </c>
      <c r="T31" s="108"/>
      <c r="U31" s="110"/>
      <c r="V31" s="30" t="str">
        <f t="shared" si="40"/>
        <v/>
      </c>
      <c r="W31" s="108"/>
      <c r="X31" s="103">
        <v>9</v>
      </c>
      <c r="Y31" s="30">
        <f t="shared" si="41"/>
        <v>62649</v>
      </c>
      <c r="Z31" s="108"/>
      <c r="AA31" s="110"/>
      <c r="AB31" s="30" t="str">
        <f t="shared" si="6"/>
        <v/>
      </c>
      <c r="AC31" s="108"/>
      <c r="AD31" s="103">
        <v>13</v>
      </c>
      <c r="AE31" s="30">
        <f t="shared" si="42"/>
        <v>90493</v>
      </c>
      <c r="AF31" s="23"/>
      <c r="AG31" s="110"/>
      <c r="AH31" s="30" t="str">
        <f t="shared" si="43"/>
        <v/>
      </c>
      <c r="AI31" s="108"/>
      <c r="AJ31" s="110"/>
      <c r="AK31" s="30" t="str">
        <f t="shared" si="15"/>
        <v/>
      </c>
      <c r="AL31" s="102"/>
      <c r="AM31" s="110"/>
      <c r="AN31" s="30" t="str">
        <f t="shared" si="9"/>
        <v/>
      </c>
      <c r="AO31" s="23"/>
      <c r="AP31" s="103">
        <v>32</v>
      </c>
      <c r="AQ31" s="30">
        <f t="shared" si="16"/>
        <v>222752</v>
      </c>
      <c r="AR31" s="108"/>
      <c r="AS31" s="110"/>
      <c r="AT31" s="30" t="str">
        <f t="shared" si="17"/>
        <v/>
      </c>
      <c r="AU31" s="102"/>
      <c r="AV31" s="110"/>
      <c r="AW31" s="30" t="str">
        <f t="shared" si="44"/>
        <v/>
      </c>
      <c r="AX31" s="108"/>
      <c r="AY31" s="110"/>
      <c r="AZ31" s="30" t="str">
        <f t="shared" si="18"/>
        <v/>
      </c>
      <c r="BA31" s="102"/>
      <c r="BB31" s="110"/>
      <c r="BC31" s="30" t="str">
        <f t="shared" si="33"/>
        <v/>
      </c>
      <c r="BD31" s="108"/>
      <c r="BE31" s="103">
        <v>6</v>
      </c>
      <c r="BF31" s="30">
        <f t="shared" si="19"/>
        <v>41766</v>
      </c>
      <c r="BG31" s="102"/>
      <c r="BH31" s="103">
        <v>5</v>
      </c>
      <c r="BI31" s="30">
        <f t="shared" si="12"/>
        <v>34805</v>
      </c>
      <c r="BJ31" s="23"/>
      <c r="BK31" s="110"/>
      <c r="BL31" s="30" t="str">
        <f t="shared" si="20"/>
        <v/>
      </c>
      <c r="BM31" s="108"/>
      <c r="BN31" s="103">
        <v>15</v>
      </c>
      <c r="BO31" s="30">
        <f t="shared" si="21"/>
        <v>104415</v>
      </c>
      <c r="BP31" s="136"/>
      <c r="BQ31" s="103">
        <v>65</v>
      </c>
      <c r="BR31" s="30">
        <f t="shared" si="34"/>
        <v>452465</v>
      </c>
    </row>
    <row r="32" spans="1:3357" s="111" customFormat="1" ht="89.25" customHeight="1" x14ac:dyDescent="0.2">
      <c r="A32" s="102"/>
      <c r="B32" s="116" t="s">
        <v>88</v>
      </c>
      <c r="C32" s="105" t="s">
        <v>89</v>
      </c>
      <c r="D32" s="106" t="s">
        <v>43</v>
      </c>
      <c r="E32" s="107">
        <f t="shared" si="0"/>
        <v>6</v>
      </c>
      <c r="F32" s="28">
        <v>31027</v>
      </c>
      <c r="G32" s="29">
        <f t="shared" si="35"/>
        <v>186162</v>
      </c>
      <c r="H32" s="108"/>
      <c r="I32" s="109"/>
      <c r="J32" s="30" t="str">
        <f t="shared" si="36"/>
        <v/>
      </c>
      <c r="K32" s="108"/>
      <c r="L32" s="110"/>
      <c r="M32" s="30" t="str">
        <f t="shared" si="37"/>
        <v/>
      </c>
      <c r="N32" s="108"/>
      <c r="O32" s="110"/>
      <c r="P32" s="30" t="str">
        <f t="shared" si="38"/>
        <v/>
      </c>
      <c r="Q32" s="108"/>
      <c r="R32" s="110"/>
      <c r="S32" s="30" t="str">
        <f t="shared" si="39"/>
        <v/>
      </c>
      <c r="T32" s="108"/>
      <c r="U32" s="110"/>
      <c r="V32" s="30" t="str">
        <f t="shared" si="40"/>
        <v/>
      </c>
      <c r="W32" s="108"/>
      <c r="X32" s="110"/>
      <c r="Y32" s="30" t="str">
        <f t="shared" si="41"/>
        <v/>
      </c>
      <c r="Z32" s="108"/>
      <c r="AA32" s="110"/>
      <c r="AB32" s="30" t="str">
        <f t="shared" si="6"/>
        <v/>
      </c>
      <c r="AC32" s="108"/>
      <c r="AD32" s="110"/>
      <c r="AE32" s="30" t="str">
        <f t="shared" si="42"/>
        <v/>
      </c>
      <c r="AF32" s="23"/>
      <c r="AG32" s="103">
        <v>6</v>
      </c>
      <c r="AH32" s="30">
        <f t="shared" si="43"/>
        <v>186162</v>
      </c>
      <c r="AI32" s="108"/>
      <c r="AJ32" s="110"/>
      <c r="AK32" s="30" t="str">
        <f t="shared" si="15"/>
        <v/>
      </c>
      <c r="AL32" s="102"/>
      <c r="AM32" s="110"/>
      <c r="AN32" s="30" t="str">
        <f t="shared" si="9"/>
        <v/>
      </c>
      <c r="AO32" s="23"/>
      <c r="AP32" s="110"/>
      <c r="AQ32" s="30" t="str">
        <f t="shared" si="16"/>
        <v/>
      </c>
      <c r="AR32" s="108"/>
      <c r="AS32" s="110"/>
      <c r="AT32" s="30" t="str">
        <f t="shared" si="17"/>
        <v/>
      </c>
      <c r="AU32" s="102"/>
      <c r="AV32" s="110"/>
      <c r="AW32" s="30" t="str">
        <f t="shared" si="44"/>
        <v/>
      </c>
      <c r="AX32" s="108"/>
      <c r="AY32" s="110"/>
      <c r="AZ32" s="30" t="str">
        <f t="shared" si="18"/>
        <v/>
      </c>
      <c r="BA32" s="102"/>
      <c r="BB32" s="110"/>
      <c r="BC32" s="30" t="str">
        <f t="shared" si="33"/>
        <v/>
      </c>
      <c r="BD32" s="108"/>
      <c r="BE32" s="110"/>
      <c r="BF32" s="30" t="str">
        <f t="shared" si="19"/>
        <v/>
      </c>
      <c r="BG32" s="102"/>
      <c r="BH32" s="110"/>
      <c r="BI32" s="30" t="str">
        <f t="shared" si="12"/>
        <v/>
      </c>
      <c r="BJ32" s="23"/>
      <c r="BK32" s="110"/>
      <c r="BL32" s="30" t="str">
        <f t="shared" si="20"/>
        <v/>
      </c>
      <c r="BM32" s="108"/>
      <c r="BN32" s="103"/>
      <c r="BO32" s="30" t="str">
        <f t="shared" si="21"/>
        <v/>
      </c>
      <c r="BP32" s="136"/>
      <c r="BQ32" s="110"/>
      <c r="BR32" s="30" t="str">
        <f t="shared" si="34"/>
        <v/>
      </c>
    </row>
    <row r="33" spans="1:70" s="111" customFormat="1" ht="75.75" customHeight="1" x14ac:dyDescent="0.2">
      <c r="A33" s="102"/>
      <c r="B33" s="116" t="s">
        <v>90</v>
      </c>
      <c r="C33" s="105" t="s">
        <v>91</v>
      </c>
      <c r="D33" s="106" t="s">
        <v>49</v>
      </c>
      <c r="E33" s="107">
        <f t="shared" si="0"/>
        <v>1034</v>
      </c>
      <c r="F33" s="28">
        <v>41859</v>
      </c>
      <c r="G33" s="29">
        <f t="shared" si="35"/>
        <v>43282206</v>
      </c>
      <c r="H33" s="108"/>
      <c r="I33" s="109"/>
      <c r="J33" s="30" t="str">
        <f>+IF(I33=0,"",IFERROR(I33*$F33,""))</f>
        <v/>
      </c>
      <c r="K33" s="108"/>
      <c r="L33" s="110"/>
      <c r="M33" s="30"/>
      <c r="N33" s="108"/>
      <c r="O33" s="110"/>
      <c r="P33" s="30"/>
      <c r="Q33" s="108"/>
      <c r="R33" s="110"/>
      <c r="S33" s="30"/>
      <c r="T33" s="108"/>
      <c r="U33" s="110"/>
      <c r="V33" s="30"/>
      <c r="W33" s="108"/>
      <c r="X33" s="110"/>
      <c r="Y33" s="30"/>
      <c r="Z33" s="108"/>
      <c r="AA33" s="110"/>
      <c r="AB33" s="30" t="str">
        <f t="shared" si="6"/>
        <v/>
      </c>
      <c r="AC33" s="108"/>
      <c r="AD33" s="103">
        <v>210</v>
      </c>
      <c r="AE33" s="30">
        <f t="shared" si="42"/>
        <v>8790390</v>
      </c>
      <c r="AF33" s="23"/>
      <c r="AG33" s="110"/>
      <c r="AH33" s="30"/>
      <c r="AI33" s="108"/>
      <c r="AJ33" s="110"/>
      <c r="AK33" s="30" t="str">
        <f t="shared" si="15"/>
        <v/>
      </c>
      <c r="AL33" s="102"/>
      <c r="AM33" s="110"/>
      <c r="AN33" s="30" t="str">
        <f t="shared" si="9"/>
        <v/>
      </c>
      <c r="AO33" s="23"/>
      <c r="AP33" s="103">
        <v>79</v>
      </c>
      <c r="AQ33" s="30">
        <f t="shared" si="16"/>
        <v>3306861</v>
      </c>
      <c r="AR33" s="108"/>
      <c r="AS33" s="110"/>
      <c r="AT33" s="30" t="str">
        <f t="shared" si="17"/>
        <v/>
      </c>
      <c r="AU33" s="102"/>
      <c r="AV33" s="110"/>
      <c r="AW33" s="30"/>
      <c r="AX33" s="108"/>
      <c r="AY33" s="103">
        <v>110</v>
      </c>
      <c r="AZ33" s="30">
        <f t="shared" si="18"/>
        <v>4604490</v>
      </c>
      <c r="BA33" s="102"/>
      <c r="BB33" s="110"/>
      <c r="BC33" s="30"/>
      <c r="BD33" s="108"/>
      <c r="BE33" s="110"/>
      <c r="BF33" s="30" t="str">
        <f t="shared" si="19"/>
        <v/>
      </c>
      <c r="BG33" s="102"/>
      <c r="BH33" s="103">
        <v>285</v>
      </c>
      <c r="BI33" s="30">
        <f t="shared" si="12"/>
        <v>11929815</v>
      </c>
      <c r="BJ33" s="23"/>
      <c r="BK33" s="110"/>
      <c r="BL33" s="30" t="str">
        <f t="shared" si="20"/>
        <v/>
      </c>
      <c r="BM33" s="108"/>
      <c r="BN33" s="103">
        <v>350</v>
      </c>
      <c r="BO33" s="30">
        <f t="shared" si="21"/>
        <v>14650650</v>
      </c>
      <c r="BP33" s="136"/>
      <c r="BQ33" s="110"/>
      <c r="BR33" s="30" t="str">
        <f t="shared" si="34"/>
        <v/>
      </c>
    </row>
    <row r="34" spans="1:70" s="111" customFormat="1" ht="62.25" customHeight="1" x14ac:dyDescent="0.2">
      <c r="A34" s="102"/>
      <c r="B34" s="116" t="s">
        <v>92</v>
      </c>
      <c r="C34" s="105" t="s">
        <v>93</v>
      </c>
      <c r="D34" s="106" t="s">
        <v>49</v>
      </c>
      <c r="E34" s="107">
        <f t="shared" si="0"/>
        <v>18</v>
      </c>
      <c r="F34" s="28">
        <v>14085</v>
      </c>
      <c r="G34" s="29">
        <f t="shared" si="35"/>
        <v>253530</v>
      </c>
      <c r="H34" s="108"/>
      <c r="I34" s="109"/>
      <c r="J34" s="30"/>
      <c r="K34" s="108"/>
      <c r="L34" s="110"/>
      <c r="M34" s="30"/>
      <c r="N34" s="108"/>
      <c r="O34" s="110"/>
      <c r="P34" s="30"/>
      <c r="Q34" s="108"/>
      <c r="R34" s="110"/>
      <c r="S34" s="30"/>
      <c r="T34" s="108"/>
      <c r="U34" s="110"/>
      <c r="V34" s="30"/>
      <c r="W34" s="108"/>
      <c r="X34" s="110"/>
      <c r="Y34" s="30"/>
      <c r="Z34" s="108"/>
      <c r="AA34" s="110"/>
      <c r="AB34" s="30" t="str">
        <f t="shared" si="6"/>
        <v/>
      </c>
      <c r="AC34" s="108"/>
      <c r="AD34" s="110"/>
      <c r="AE34" s="30"/>
      <c r="AF34" s="23"/>
      <c r="AG34" s="110"/>
      <c r="AH34" s="30"/>
      <c r="AI34" s="108"/>
      <c r="AJ34" s="103">
        <v>6</v>
      </c>
      <c r="AK34" s="30">
        <f t="shared" si="15"/>
        <v>84510</v>
      </c>
      <c r="AL34" s="102"/>
      <c r="AM34" s="110"/>
      <c r="AN34" s="30" t="str">
        <f t="shared" si="9"/>
        <v/>
      </c>
      <c r="AO34" s="23"/>
      <c r="AP34" s="110"/>
      <c r="AQ34" s="30" t="str">
        <f t="shared" si="16"/>
        <v/>
      </c>
      <c r="AR34" s="108"/>
      <c r="AS34" s="110"/>
      <c r="AT34" s="30" t="str">
        <f t="shared" si="17"/>
        <v/>
      </c>
      <c r="AU34" s="102"/>
      <c r="AV34" s="110"/>
      <c r="AW34" s="30"/>
      <c r="AX34" s="108"/>
      <c r="AY34" s="110"/>
      <c r="AZ34" s="30" t="str">
        <f t="shared" si="18"/>
        <v/>
      </c>
      <c r="BA34" s="102"/>
      <c r="BB34" s="110"/>
      <c r="BC34" s="30"/>
      <c r="BD34" s="108"/>
      <c r="BE34" s="110"/>
      <c r="BF34" s="30" t="str">
        <f t="shared" si="19"/>
        <v/>
      </c>
      <c r="BG34" s="102"/>
      <c r="BH34" s="110"/>
      <c r="BI34" s="30" t="str">
        <f t="shared" si="12"/>
        <v/>
      </c>
      <c r="BJ34" s="23"/>
      <c r="BK34" s="110"/>
      <c r="BL34" s="30" t="str">
        <f t="shared" si="20"/>
        <v/>
      </c>
      <c r="BM34" s="108"/>
      <c r="BN34" s="103"/>
      <c r="BO34" s="30" t="str">
        <f t="shared" si="21"/>
        <v/>
      </c>
      <c r="BP34" s="136"/>
      <c r="BQ34" s="103">
        <v>12</v>
      </c>
      <c r="BR34" s="30">
        <f t="shared" si="34"/>
        <v>169020</v>
      </c>
    </row>
    <row r="35" spans="1:70" s="111" customFormat="1" ht="72" customHeight="1" x14ac:dyDescent="0.2">
      <c r="A35" s="102"/>
      <c r="B35" s="116" t="s">
        <v>94</v>
      </c>
      <c r="C35" s="105" t="s">
        <v>95</v>
      </c>
      <c r="D35" s="106" t="s">
        <v>40</v>
      </c>
      <c r="E35" s="107">
        <f t="shared" si="0"/>
        <v>16</v>
      </c>
      <c r="F35" s="28">
        <v>50606</v>
      </c>
      <c r="G35" s="29">
        <f t="shared" si="35"/>
        <v>809696</v>
      </c>
      <c r="H35" s="108"/>
      <c r="I35" s="109"/>
      <c r="J35" s="30"/>
      <c r="K35" s="108"/>
      <c r="L35" s="110"/>
      <c r="M35" s="30"/>
      <c r="N35" s="108"/>
      <c r="O35" s="110"/>
      <c r="P35" s="30"/>
      <c r="Q35" s="108"/>
      <c r="R35" s="110"/>
      <c r="S35" s="30"/>
      <c r="T35" s="108"/>
      <c r="U35" s="110"/>
      <c r="V35" s="30"/>
      <c r="W35" s="108"/>
      <c r="X35" s="110"/>
      <c r="Y35" s="30"/>
      <c r="Z35" s="108"/>
      <c r="AA35" s="110"/>
      <c r="AB35" s="30" t="str">
        <f t="shared" si="6"/>
        <v/>
      </c>
      <c r="AC35" s="108"/>
      <c r="AD35" s="110"/>
      <c r="AE35" s="30"/>
      <c r="AF35" s="23"/>
      <c r="AG35" s="110"/>
      <c r="AH35" s="30"/>
      <c r="AI35" s="108"/>
      <c r="AJ35" s="110"/>
      <c r="AK35" s="30"/>
      <c r="AL35" s="102"/>
      <c r="AM35" s="103">
        <v>9</v>
      </c>
      <c r="AN35" s="30">
        <f t="shared" si="9"/>
        <v>455454</v>
      </c>
      <c r="AO35" s="23"/>
      <c r="AP35" s="110"/>
      <c r="AQ35" s="30" t="str">
        <f t="shared" si="16"/>
        <v/>
      </c>
      <c r="AR35" s="108"/>
      <c r="AS35" s="110"/>
      <c r="AT35" s="30" t="str">
        <f t="shared" si="17"/>
        <v/>
      </c>
      <c r="AU35" s="102"/>
      <c r="AV35" s="110"/>
      <c r="AW35" s="30"/>
      <c r="AX35" s="108"/>
      <c r="AY35" s="110"/>
      <c r="AZ35" s="30" t="str">
        <f t="shared" si="18"/>
        <v/>
      </c>
      <c r="BA35" s="102"/>
      <c r="BB35" s="110"/>
      <c r="BC35" s="30"/>
      <c r="BD35" s="108"/>
      <c r="BE35" s="110"/>
      <c r="BF35" s="30"/>
      <c r="BG35" s="102"/>
      <c r="BH35" s="110"/>
      <c r="BI35" s="30"/>
      <c r="BJ35" s="23"/>
      <c r="BK35" s="103">
        <v>7</v>
      </c>
      <c r="BL35" s="30">
        <f t="shared" si="20"/>
        <v>354242</v>
      </c>
      <c r="BM35" s="108"/>
      <c r="BN35" s="103"/>
      <c r="BO35" s="30" t="str">
        <f t="shared" si="21"/>
        <v/>
      </c>
      <c r="BP35" s="136"/>
      <c r="BQ35" s="110"/>
      <c r="BR35" s="30" t="str">
        <f t="shared" si="34"/>
        <v/>
      </c>
    </row>
    <row r="36" spans="1:70" s="13" customFormat="1" ht="15" x14ac:dyDescent="0.2">
      <c r="A36" s="7"/>
      <c r="B36" s="48">
        <v>3</v>
      </c>
      <c r="C36" s="41" t="s">
        <v>96</v>
      </c>
      <c r="D36" s="34"/>
      <c r="E36" s="17"/>
      <c r="F36" s="49"/>
      <c r="G36" s="19" t="str">
        <f t="shared" si="35"/>
        <v/>
      </c>
      <c r="H36" s="1"/>
      <c r="I36" s="20"/>
      <c r="J36" s="21" t="str">
        <f t="shared" ref="J36:J50" si="45">+IF(I36=0,"",IFERROR(I36*$F36,""))</f>
        <v/>
      </c>
      <c r="K36" s="1"/>
      <c r="L36" s="22"/>
      <c r="M36" s="21" t="str">
        <f t="shared" ref="M36:M49" si="46">+IF(L36=0,"",IFERROR(L36*$F36,""))</f>
        <v/>
      </c>
      <c r="N36" s="1"/>
      <c r="O36" s="22"/>
      <c r="P36" s="21" t="str">
        <f t="shared" ref="P36:P49" si="47">+IF(O36=0,"",IFERROR(O36*$F36,""))</f>
        <v/>
      </c>
      <c r="Q36" s="1"/>
      <c r="R36" s="22"/>
      <c r="S36" s="21" t="str">
        <f t="shared" ref="S36:S49" si="48">+IF(R36=0,"",IFERROR(R36*$F36,""))</f>
        <v/>
      </c>
      <c r="T36" s="1"/>
      <c r="U36" s="22"/>
      <c r="V36" s="21" t="str">
        <f t="shared" ref="V36:V49" si="49">+IF(U36=0,"",IFERROR(U36*$F36,""))</f>
        <v/>
      </c>
      <c r="W36" s="1"/>
      <c r="X36" s="22"/>
      <c r="Y36" s="21" t="str">
        <f t="shared" ref="Y36:Y49" si="50">+IF(X36=0,"",IFERROR(X36*$F36,""))</f>
        <v/>
      </c>
      <c r="Z36" s="1"/>
      <c r="AA36" s="22"/>
      <c r="AB36" s="21" t="str">
        <f t="shared" si="6"/>
        <v/>
      </c>
      <c r="AC36" s="1"/>
      <c r="AD36" s="22"/>
      <c r="AE36" s="21" t="str">
        <f t="shared" ref="AE36:AE61" si="51">+IF(AD36=0,"",IFERROR(AD36*$F36,""))</f>
        <v/>
      </c>
      <c r="AF36" s="23"/>
      <c r="AG36" s="22"/>
      <c r="AH36" s="21" t="str">
        <f t="shared" ref="AH36:AH49" si="52">+IF(AG36=0,"",IFERROR(AG36*$F36,""))</f>
        <v/>
      </c>
      <c r="AI36" s="1"/>
      <c r="AJ36" s="22"/>
      <c r="AK36" s="21" t="str">
        <f t="shared" si="15"/>
        <v/>
      </c>
      <c r="AL36" s="7"/>
      <c r="AM36" s="22"/>
      <c r="AN36" s="21" t="str">
        <f t="shared" si="9"/>
        <v/>
      </c>
      <c r="AO36" s="23"/>
      <c r="AP36" s="22"/>
      <c r="AQ36" s="21" t="str">
        <f t="shared" si="16"/>
        <v/>
      </c>
      <c r="AR36" s="1"/>
      <c r="AS36" s="22"/>
      <c r="AT36" s="21" t="str">
        <f t="shared" si="17"/>
        <v/>
      </c>
      <c r="AU36" s="7"/>
      <c r="AV36" s="22"/>
      <c r="AW36" s="21" t="str">
        <f t="shared" ref="AW36:AW49" si="53">+IF(AV36=0,"",IFERROR(AV36*$F36,""))</f>
        <v/>
      </c>
      <c r="AX36" s="1"/>
      <c r="AY36" s="22"/>
      <c r="AZ36" s="21" t="str">
        <f t="shared" si="18"/>
        <v/>
      </c>
      <c r="BA36" s="7"/>
      <c r="BB36" s="22"/>
      <c r="BC36" s="21" t="str">
        <f t="shared" ref="BC36:BC49" si="54">+IF(BB36=0,"",IFERROR(BB36*$F36,""))</f>
        <v/>
      </c>
      <c r="BD36" s="1"/>
      <c r="BE36" s="22"/>
      <c r="BF36" s="21" t="str">
        <f t="shared" si="19"/>
        <v/>
      </c>
      <c r="BG36" s="7"/>
      <c r="BH36" s="22"/>
      <c r="BI36" s="21" t="str">
        <f t="shared" si="12"/>
        <v/>
      </c>
      <c r="BJ36" s="23"/>
      <c r="BK36" s="22"/>
      <c r="BL36" s="21" t="str">
        <f t="shared" si="20"/>
        <v/>
      </c>
      <c r="BM36" s="1"/>
      <c r="BN36" s="22"/>
      <c r="BO36" s="21" t="str">
        <f t="shared" si="21"/>
        <v/>
      </c>
      <c r="BP36" s="135"/>
      <c r="BQ36" s="22"/>
      <c r="BR36" s="21" t="str">
        <f t="shared" si="34"/>
        <v/>
      </c>
    </row>
    <row r="37" spans="1:70" s="13" customFormat="1" ht="15" x14ac:dyDescent="0.2">
      <c r="A37" s="7"/>
      <c r="B37" s="34" t="s">
        <v>97</v>
      </c>
      <c r="C37" s="41" t="s">
        <v>98</v>
      </c>
      <c r="D37" s="34"/>
      <c r="E37" s="17"/>
      <c r="F37" s="49"/>
      <c r="G37" s="19" t="str">
        <f t="shared" si="35"/>
        <v/>
      </c>
      <c r="H37" s="1"/>
      <c r="I37" s="20"/>
      <c r="J37" s="21" t="str">
        <f t="shared" si="45"/>
        <v/>
      </c>
      <c r="K37" s="1"/>
      <c r="L37" s="22"/>
      <c r="M37" s="21" t="str">
        <f t="shared" si="46"/>
        <v/>
      </c>
      <c r="N37" s="1"/>
      <c r="O37" s="22"/>
      <c r="P37" s="21" t="str">
        <f t="shared" si="47"/>
        <v/>
      </c>
      <c r="Q37" s="1"/>
      <c r="R37" s="22"/>
      <c r="S37" s="21" t="str">
        <f t="shared" si="48"/>
        <v/>
      </c>
      <c r="T37" s="1"/>
      <c r="U37" s="22"/>
      <c r="V37" s="21" t="str">
        <f t="shared" si="49"/>
        <v/>
      </c>
      <c r="W37" s="1"/>
      <c r="X37" s="22"/>
      <c r="Y37" s="21" t="str">
        <f t="shared" si="50"/>
        <v/>
      </c>
      <c r="Z37" s="1"/>
      <c r="AA37" s="22"/>
      <c r="AB37" s="21" t="str">
        <f t="shared" si="6"/>
        <v/>
      </c>
      <c r="AC37" s="1"/>
      <c r="AD37" s="22"/>
      <c r="AE37" s="21" t="str">
        <f t="shared" si="51"/>
        <v/>
      </c>
      <c r="AF37" s="23"/>
      <c r="AG37" s="22"/>
      <c r="AH37" s="21" t="str">
        <f t="shared" si="52"/>
        <v/>
      </c>
      <c r="AI37" s="1"/>
      <c r="AJ37" s="22"/>
      <c r="AK37" s="21" t="str">
        <f t="shared" si="15"/>
        <v/>
      </c>
      <c r="AL37" s="7"/>
      <c r="AM37" s="22"/>
      <c r="AN37" s="21" t="str">
        <f t="shared" si="9"/>
        <v/>
      </c>
      <c r="AO37" s="23"/>
      <c r="AP37" s="22"/>
      <c r="AQ37" s="21" t="str">
        <f t="shared" si="16"/>
        <v/>
      </c>
      <c r="AR37" s="1"/>
      <c r="AS37" s="22"/>
      <c r="AT37" s="21" t="str">
        <f t="shared" si="17"/>
        <v/>
      </c>
      <c r="AU37" s="7"/>
      <c r="AV37" s="22"/>
      <c r="AW37" s="21" t="str">
        <f t="shared" si="53"/>
        <v/>
      </c>
      <c r="AX37" s="1"/>
      <c r="AY37" s="22"/>
      <c r="AZ37" s="21" t="str">
        <f t="shared" si="18"/>
        <v/>
      </c>
      <c r="BA37" s="7"/>
      <c r="BB37" s="22"/>
      <c r="BC37" s="21" t="str">
        <f t="shared" si="54"/>
        <v/>
      </c>
      <c r="BD37" s="1"/>
      <c r="BE37" s="22"/>
      <c r="BF37" s="21" t="str">
        <f t="shared" si="19"/>
        <v/>
      </c>
      <c r="BG37" s="7"/>
      <c r="BH37" s="22"/>
      <c r="BI37" s="21" t="str">
        <f t="shared" si="12"/>
        <v/>
      </c>
      <c r="BJ37" s="23"/>
      <c r="BK37" s="22"/>
      <c r="BL37" s="21" t="str">
        <f t="shared" si="20"/>
        <v/>
      </c>
      <c r="BM37" s="1"/>
      <c r="BN37" s="22"/>
      <c r="BO37" s="21" t="str">
        <f t="shared" si="21"/>
        <v/>
      </c>
      <c r="BP37" s="135"/>
      <c r="BQ37" s="22"/>
      <c r="BR37" s="21" t="str">
        <f t="shared" si="34"/>
        <v/>
      </c>
    </row>
    <row r="38" spans="1:70" s="111" customFormat="1" ht="101.25" customHeight="1" x14ac:dyDescent="0.2">
      <c r="A38" s="102"/>
      <c r="B38" s="106" t="s">
        <v>99</v>
      </c>
      <c r="C38" s="105" t="s">
        <v>100</v>
      </c>
      <c r="D38" s="106" t="s">
        <v>40</v>
      </c>
      <c r="E38" s="107">
        <f t="shared" si="0"/>
        <v>2</v>
      </c>
      <c r="F38" s="28">
        <v>25138</v>
      </c>
      <c r="G38" s="29">
        <f t="shared" si="35"/>
        <v>50276</v>
      </c>
      <c r="H38" s="108"/>
      <c r="I38" s="109"/>
      <c r="J38" s="30" t="str">
        <f t="shared" si="45"/>
        <v/>
      </c>
      <c r="K38" s="108"/>
      <c r="L38" s="110"/>
      <c r="M38" s="30" t="str">
        <f t="shared" si="46"/>
        <v/>
      </c>
      <c r="N38" s="108"/>
      <c r="O38" s="110"/>
      <c r="P38" s="30" t="str">
        <f t="shared" si="47"/>
        <v/>
      </c>
      <c r="Q38" s="108"/>
      <c r="R38" s="110"/>
      <c r="S38" s="30" t="str">
        <f t="shared" si="48"/>
        <v/>
      </c>
      <c r="T38" s="108"/>
      <c r="U38" s="110"/>
      <c r="V38" s="30" t="str">
        <f t="shared" si="49"/>
        <v/>
      </c>
      <c r="W38" s="108"/>
      <c r="X38" s="110"/>
      <c r="Y38" s="30" t="str">
        <f t="shared" si="50"/>
        <v/>
      </c>
      <c r="Z38" s="108"/>
      <c r="AA38" s="110"/>
      <c r="AB38" s="30" t="str">
        <f t="shared" si="6"/>
        <v/>
      </c>
      <c r="AC38" s="108"/>
      <c r="AD38" s="103"/>
      <c r="AE38" s="30" t="str">
        <f t="shared" si="51"/>
        <v/>
      </c>
      <c r="AF38" s="23"/>
      <c r="AG38" s="110"/>
      <c r="AH38" s="30" t="str">
        <f t="shared" si="52"/>
        <v/>
      </c>
      <c r="AI38" s="108"/>
      <c r="AJ38" s="103"/>
      <c r="AK38" s="30" t="str">
        <f t="shared" si="15"/>
        <v/>
      </c>
      <c r="AL38" s="102"/>
      <c r="AM38" s="110"/>
      <c r="AN38" s="30" t="str">
        <f t="shared" si="9"/>
        <v/>
      </c>
      <c r="AO38" s="23"/>
      <c r="AP38" s="103"/>
      <c r="AQ38" s="30" t="str">
        <f t="shared" si="16"/>
        <v/>
      </c>
      <c r="AR38" s="108"/>
      <c r="AS38" s="110"/>
      <c r="AT38" s="30" t="str">
        <f t="shared" si="17"/>
        <v/>
      </c>
      <c r="AU38" s="102"/>
      <c r="AV38" s="110"/>
      <c r="AW38" s="30" t="str">
        <f t="shared" si="53"/>
        <v/>
      </c>
      <c r="AX38" s="108"/>
      <c r="AY38" s="110"/>
      <c r="AZ38" s="30" t="str">
        <f t="shared" si="18"/>
        <v/>
      </c>
      <c r="BA38" s="102"/>
      <c r="BB38" s="110"/>
      <c r="BC38" s="30" t="str">
        <f t="shared" si="54"/>
        <v/>
      </c>
      <c r="BD38" s="108"/>
      <c r="BE38" s="110"/>
      <c r="BF38" s="30" t="str">
        <f t="shared" si="19"/>
        <v/>
      </c>
      <c r="BG38" s="102"/>
      <c r="BH38" s="103"/>
      <c r="BI38" s="30" t="str">
        <f t="shared" si="12"/>
        <v/>
      </c>
      <c r="BJ38" s="23"/>
      <c r="BK38" s="110"/>
      <c r="BL38" s="30" t="str">
        <f t="shared" si="20"/>
        <v/>
      </c>
      <c r="BM38" s="108"/>
      <c r="BN38" s="103"/>
      <c r="BO38" s="30" t="str">
        <f t="shared" si="21"/>
        <v/>
      </c>
      <c r="BP38" s="136"/>
      <c r="BQ38" s="103">
        <v>2</v>
      </c>
      <c r="BR38" s="30">
        <f t="shared" si="34"/>
        <v>50276</v>
      </c>
    </row>
    <row r="39" spans="1:70" s="111" customFormat="1" ht="103.5" customHeight="1" x14ac:dyDescent="0.2">
      <c r="A39" s="102"/>
      <c r="B39" s="106" t="s">
        <v>101</v>
      </c>
      <c r="C39" s="105" t="s">
        <v>102</v>
      </c>
      <c r="D39" s="106" t="s">
        <v>40</v>
      </c>
      <c r="E39" s="107">
        <f t="shared" si="0"/>
        <v>2</v>
      </c>
      <c r="F39" s="117">
        <v>193904</v>
      </c>
      <c r="G39" s="29">
        <f t="shared" si="35"/>
        <v>387808</v>
      </c>
      <c r="H39" s="108"/>
      <c r="I39" s="109"/>
      <c r="J39" s="30" t="str">
        <f t="shared" si="45"/>
        <v/>
      </c>
      <c r="K39" s="108"/>
      <c r="L39" s="110"/>
      <c r="M39" s="30" t="str">
        <f t="shared" si="46"/>
        <v/>
      </c>
      <c r="N39" s="108"/>
      <c r="O39" s="110"/>
      <c r="P39" s="30" t="str">
        <f t="shared" si="47"/>
        <v/>
      </c>
      <c r="Q39" s="108"/>
      <c r="R39" s="110"/>
      <c r="S39" s="30" t="str">
        <f t="shared" si="48"/>
        <v/>
      </c>
      <c r="T39" s="108"/>
      <c r="U39" s="110"/>
      <c r="V39" s="30" t="str">
        <f t="shared" si="49"/>
        <v/>
      </c>
      <c r="W39" s="108"/>
      <c r="X39" s="110"/>
      <c r="Y39" s="30" t="str">
        <f t="shared" si="50"/>
        <v/>
      </c>
      <c r="Z39" s="108"/>
      <c r="AA39" s="110"/>
      <c r="AB39" s="30" t="str">
        <f t="shared" si="6"/>
        <v/>
      </c>
      <c r="AC39" s="108"/>
      <c r="AD39" s="103"/>
      <c r="AE39" s="30" t="str">
        <f t="shared" si="51"/>
        <v/>
      </c>
      <c r="AF39" s="23"/>
      <c r="AG39" s="110"/>
      <c r="AH39" s="30" t="str">
        <f t="shared" si="52"/>
        <v/>
      </c>
      <c r="AI39" s="108"/>
      <c r="AJ39" s="110"/>
      <c r="AK39" s="30" t="str">
        <f t="shared" si="15"/>
        <v/>
      </c>
      <c r="AL39" s="102"/>
      <c r="AM39" s="103"/>
      <c r="AN39" s="30" t="str">
        <f t="shared" si="9"/>
        <v/>
      </c>
      <c r="AO39" s="23"/>
      <c r="AP39" s="103"/>
      <c r="AQ39" s="30" t="str">
        <f t="shared" si="16"/>
        <v/>
      </c>
      <c r="AR39" s="108"/>
      <c r="AS39" s="103"/>
      <c r="AT39" s="30" t="str">
        <f t="shared" si="17"/>
        <v/>
      </c>
      <c r="AU39" s="102"/>
      <c r="AV39" s="110"/>
      <c r="AW39" s="30" t="str">
        <f t="shared" si="53"/>
        <v/>
      </c>
      <c r="AX39" s="108"/>
      <c r="AY39" s="110"/>
      <c r="AZ39" s="30" t="str">
        <f t="shared" si="18"/>
        <v/>
      </c>
      <c r="BA39" s="102"/>
      <c r="BB39" s="110"/>
      <c r="BC39" s="30" t="str">
        <f t="shared" si="54"/>
        <v/>
      </c>
      <c r="BD39" s="108"/>
      <c r="BE39" s="103"/>
      <c r="BF39" s="30" t="str">
        <f t="shared" si="19"/>
        <v/>
      </c>
      <c r="BG39" s="102"/>
      <c r="BH39" s="103"/>
      <c r="BI39" s="30" t="str">
        <f t="shared" si="12"/>
        <v/>
      </c>
      <c r="BJ39" s="23"/>
      <c r="BK39" s="103"/>
      <c r="BL39" s="30" t="str">
        <f t="shared" si="20"/>
        <v/>
      </c>
      <c r="BM39" s="108"/>
      <c r="BN39" s="103"/>
      <c r="BO39" s="30" t="str">
        <f t="shared" si="21"/>
        <v/>
      </c>
      <c r="BP39" s="136"/>
      <c r="BQ39" s="103">
        <v>2</v>
      </c>
      <c r="BR39" s="30">
        <f t="shared" si="34"/>
        <v>387808</v>
      </c>
    </row>
    <row r="40" spans="1:70" s="13" customFormat="1" ht="15" x14ac:dyDescent="0.2">
      <c r="A40" s="7"/>
      <c r="B40" s="48">
        <v>4</v>
      </c>
      <c r="C40" s="41" t="s">
        <v>103</v>
      </c>
      <c r="D40" s="34"/>
      <c r="E40" s="17"/>
      <c r="F40" s="49"/>
      <c r="G40" s="19" t="str">
        <f t="shared" si="35"/>
        <v/>
      </c>
      <c r="H40" s="1"/>
      <c r="I40" s="20"/>
      <c r="J40" s="21" t="str">
        <f t="shared" si="45"/>
        <v/>
      </c>
      <c r="K40" s="1"/>
      <c r="L40" s="22"/>
      <c r="M40" s="21" t="str">
        <f t="shared" si="46"/>
        <v/>
      </c>
      <c r="N40" s="1"/>
      <c r="O40" s="22"/>
      <c r="P40" s="21" t="str">
        <f t="shared" si="47"/>
        <v/>
      </c>
      <c r="Q40" s="1"/>
      <c r="R40" s="22"/>
      <c r="S40" s="21" t="str">
        <f t="shared" si="48"/>
        <v/>
      </c>
      <c r="T40" s="1"/>
      <c r="U40" s="22"/>
      <c r="V40" s="21" t="str">
        <f t="shared" si="49"/>
        <v/>
      </c>
      <c r="W40" s="1"/>
      <c r="X40" s="22"/>
      <c r="Y40" s="21" t="str">
        <f t="shared" si="50"/>
        <v/>
      </c>
      <c r="Z40" s="1"/>
      <c r="AA40" s="22"/>
      <c r="AB40" s="21" t="str">
        <f t="shared" si="6"/>
        <v/>
      </c>
      <c r="AC40" s="1"/>
      <c r="AD40" s="22"/>
      <c r="AE40" s="21" t="str">
        <f t="shared" si="51"/>
        <v/>
      </c>
      <c r="AF40" s="23"/>
      <c r="AG40" s="22"/>
      <c r="AH40" s="21" t="str">
        <f t="shared" si="52"/>
        <v/>
      </c>
      <c r="AI40" s="1"/>
      <c r="AJ40" s="22"/>
      <c r="AK40" s="21" t="str">
        <f t="shared" si="15"/>
        <v/>
      </c>
      <c r="AL40" s="7"/>
      <c r="AM40" s="22"/>
      <c r="AN40" s="21" t="str">
        <f t="shared" si="9"/>
        <v/>
      </c>
      <c r="AO40" s="23"/>
      <c r="AP40" s="22"/>
      <c r="AQ40" s="21" t="str">
        <f t="shared" si="16"/>
        <v/>
      </c>
      <c r="AR40" s="1"/>
      <c r="AS40" s="22"/>
      <c r="AT40" s="21" t="str">
        <f t="shared" si="17"/>
        <v/>
      </c>
      <c r="AU40" s="7"/>
      <c r="AV40" s="22"/>
      <c r="AW40" s="21" t="str">
        <f t="shared" si="53"/>
        <v/>
      </c>
      <c r="AX40" s="1"/>
      <c r="AY40" s="22"/>
      <c r="AZ40" s="21" t="str">
        <f t="shared" si="18"/>
        <v/>
      </c>
      <c r="BA40" s="7"/>
      <c r="BB40" s="22"/>
      <c r="BC40" s="21" t="str">
        <f t="shared" si="54"/>
        <v/>
      </c>
      <c r="BD40" s="1"/>
      <c r="BE40" s="22"/>
      <c r="BF40" s="21" t="str">
        <f t="shared" si="19"/>
        <v/>
      </c>
      <c r="BG40" s="7"/>
      <c r="BH40" s="22"/>
      <c r="BI40" s="21" t="str">
        <f t="shared" si="12"/>
        <v/>
      </c>
      <c r="BJ40" s="23"/>
      <c r="BK40" s="22"/>
      <c r="BL40" s="21" t="str">
        <f t="shared" si="20"/>
        <v/>
      </c>
      <c r="BM40" s="1"/>
      <c r="BN40" s="33"/>
      <c r="BO40" s="21" t="str">
        <f t="shared" si="21"/>
        <v/>
      </c>
      <c r="BP40" s="135"/>
      <c r="BQ40" s="22"/>
      <c r="BR40" s="21" t="str">
        <f t="shared" si="34"/>
        <v/>
      </c>
    </row>
    <row r="41" spans="1:70" s="13" customFormat="1" ht="15" x14ac:dyDescent="0.2">
      <c r="A41" s="7"/>
      <c r="B41" s="34" t="s">
        <v>104</v>
      </c>
      <c r="C41" s="41" t="s">
        <v>105</v>
      </c>
      <c r="D41" s="34"/>
      <c r="E41" s="17"/>
      <c r="F41" s="49"/>
      <c r="G41" s="19" t="str">
        <f t="shared" si="35"/>
        <v/>
      </c>
      <c r="H41" s="1"/>
      <c r="I41" s="20"/>
      <c r="J41" s="21" t="str">
        <f t="shared" si="45"/>
        <v/>
      </c>
      <c r="K41" s="1"/>
      <c r="L41" s="22"/>
      <c r="M41" s="21" t="str">
        <f t="shared" si="46"/>
        <v/>
      </c>
      <c r="N41" s="1"/>
      <c r="O41" s="22"/>
      <c r="P41" s="21" t="str">
        <f t="shared" si="47"/>
        <v/>
      </c>
      <c r="Q41" s="1"/>
      <c r="R41" s="22"/>
      <c r="S41" s="21" t="str">
        <f t="shared" si="48"/>
        <v/>
      </c>
      <c r="T41" s="1"/>
      <c r="U41" s="22"/>
      <c r="V41" s="21" t="str">
        <f t="shared" si="49"/>
        <v/>
      </c>
      <c r="W41" s="1"/>
      <c r="X41" s="22"/>
      <c r="Y41" s="21" t="str">
        <f t="shared" si="50"/>
        <v/>
      </c>
      <c r="Z41" s="1"/>
      <c r="AA41" s="22"/>
      <c r="AB41" s="21" t="str">
        <f t="shared" si="6"/>
        <v/>
      </c>
      <c r="AC41" s="1"/>
      <c r="AD41" s="22"/>
      <c r="AE41" s="21" t="str">
        <f t="shared" si="51"/>
        <v/>
      </c>
      <c r="AF41" s="23"/>
      <c r="AG41" s="22"/>
      <c r="AH41" s="21" t="str">
        <f t="shared" si="52"/>
        <v/>
      </c>
      <c r="AI41" s="1"/>
      <c r="AJ41" s="22"/>
      <c r="AK41" s="21" t="str">
        <f t="shared" si="15"/>
        <v/>
      </c>
      <c r="AL41" s="7"/>
      <c r="AM41" s="22"/>
      <c r="AN41" s="21" t="str">
        <f t="shared" si="9"/>
        <v/>
      </c>
      <c r="AO41" s="23"/>
      <c r="AP41" s="22"/>
      <c r="AQ41" s="21" t="str">
        <f t="shared" si="16"/>
        <v/>
      </c>
      <c r="AR41" s="1"/>
      <c r="AS41" s="22"/>
      <c r="AT41" s="21" t="str">
        <f t="shared" si="17"/>
        <v/>
      </c>
      <c r="AU41" s="7"/>
      <c r="AV41" s="22"/>
      <c r="AW41" s="21" t="str">
        <f t="shared" si="53"/>
        <v/>
      </c>
      <c r="AX41" s="1"/>
      <c r="AY41" s="22"/>
      <c r="AZ41" s="21" t="str">
        <f t="shared" si="18"/>
        <v/>
      </c>
      <c r="BA41" s="7"/>
      <c r="BB41" s="22"/>
      <c r="BC41" s="21" t="str">
        <f t="shared" si="54"/>
        <v/>
      </c>
      <c r="BD41" s="1"/>
      <c r="BE41" s="22"/>
      <c r="BF41" s="21" t="str">
        <f t="shared" si="19"/>
        <v/>
      </c>
      <c r="BG41" s="7"/>
      <c r="BH41" s="22"/>
      <c r="BI41" s="21" t="str">
        <f t="shared" si="12"/>
        <v/>
      </c>
      <c r="BJ41" s="23"/>
      <c r="BK41" s="22"/>
      <c r="BL41" s="21" t="str">
        <f t="shared" si="20"/>
        <v/>
      </c>
      <c r="BM41" s="1"/>
      <c r="BN41" s="33"/>
      <c r="BO41" s="21" t="str">
        <f t="shared" si="21"/>
        <v/>
      </c>
      <c r="BP41" s="135"/>
      <c r="BQ41" s="22"/>
      <c r="BR41" s="21" t="str">
        <f t="shared" si="34"/>
        <v/>
      </c>
    </row>
    <row r="42" spans="1:70" s="111" customFormat="1" ht="64.5" customHeight="1" x14ac:dyDescent="0.2">
      <c r="A42" s="102"/>
      <c r="B42" s="106" t="s">
        <v>106</v>
      </c>
      <c r="C42" s="105" t="s">
        <v>107</v>
      </c>
      <c r="D42" s="106" t="s">
        <v>49</v>
      </c>
      <c r="E42" s="107">
        <f t="shared" si="0"/>
        <v>49</v>
      </c>
      <c r="F42" s="28">
        <v>41476</v>
      </c>
      <c r="G42" s="29">
        <f t="shared" si="35"/>
        <v>2032324</v>
      </c>
      <c r="H42" s="108"/>
      <c r="I42" s="103">
        <v>8</v>
      </c>
      <c r="J42" s="30">
        <f t="shared" si="45"/>
        <v>331808</v>
      </c>
      <c r="K42" s="108"/>
      <c r="L42" s="110"/>
      <c r="M42" s="30" t="str">
        <f t="shared" si="46"/>
        <v/>
      </c>
      <c r="N42" s="108"/>
      <c r="O42" s="110"/>
      <c r="P42" s="30" t="str">
        <f t="shared" si="47"/>
        <v/>
      </c>
      <c r="Q42" s="108"/>
      <c r="R42" s="110"/>
      <c r="S42" s="30" t="str">
        <f t="shared" si="48"/>
        <v/>
      </c>
      <c r="T42" s="108"/>
      <c r="U42" s="110"/>
      <c r="V42" s="30" t="str">
        <f t="shared" si="49"/>
        <v/>
      </c>
      <c r="W42" s="108"/>
      <c r="X42" s="110"/>
      <c r="Y42" s="30" t="str">
        <f t="shared" si="50"/>
        <v/>
      </c>
      <c r="Z42" s="108"/>
      <c r="AA42" s="103">
        <v>8</v>
      </c>
      <c r="AB42" s="30">
        <f t="shared" si="6"/>
        <v>331808</v>
      </c>
      <c r="AC42" s="108"/>
      <c r="AD42" s="110"/>
      <c r="AE42" s="30" t="str">
        <f t="shared" si="51"/>
        <v/>
      </c>
      <c r="AF42" s="23"/>
      <c r="AG42" s="103">
        <v>8</v>
      </c>
      <c r="AH42" s="30">
        <f t="shared" si="52"/>
        <v>331808</v>
      </c>
      <c r="AI42" s="108"/>
      <c r="AJ42" s="110"/>
      <c r="AK42" s="30" t="str">
        <f t="shared" si="15"/>
        <v/>
      </c>
      <c r="AL42" s="102"/>
      <c r="AM42" s="110"/>
      <c r="AN42" s="30" t="str">
        <f t="shared" si="9"/>
        <v/>
      </c>
      <c r="AO42" s="23"/>
      <c r="AP42" s="110"/>
      <c r="AQ42" s="30" t="str">
        <f t="shared" si="16"/>
        <v/>
      </c>
      <c r="AR42" s="108"/>
      <c r="AS42" s="110"/>
      <c r="AT42" s="30" t="str">
        <f t="shared" si="17"/>
        <v/>
      </c>
      <c r="AU42" s="102"/>
      <c r="AV42" s="110"/>
      <c r="AW42" s="30" t="str">
        <f t="shared" si="53"/>
        <v/>
      </c>
      <c r="AX42" s="108"/>
      <c r="AY42" s="110"/>
      <c r="AZ42" s="30" t="str">
        <f t="shared" si="18"/>
        <v/>
      </c>
      <c r="BA42" s="102"/>
      <c r="BB42" s="110"/>
      <c r="BC42" s="30" t="str">
        <f t="shared" si="54"/>
        <v/>
      </c>
      <c r="BD42" s="108"/>
      <c r="BE42" s="110"/>
      <c r="BF42" s="30" t="str">
        <f t="shared" si="19"/>
        <v/>
      </c>
      <c r="BG42" s="102"/>
      <c r="BH42" s="110"/>
      <c r="BI42" s="30" t="str">
        <f t="shared" si="12"/>
        <v/>
      </c>
      <c r="BJ42" s="23"/>
      <c r="BK42" s="103">
        <v>23</v>
      </c>
      <c r="BL42" s="30">
        <f t="shared" si="20"/>
        <v>953948</v>
      </c>
      <c r="BM42" s="108"/>
      <c r="BN42" s="103">
        <v>2</v>
      </c>
      <c r="BO42" s="30">
        <f t="shared" si="21"/>
        <v>82952</v>
      </c>
      <c r="BP42" s="136"/>
      <c r="BQ42" s="110"/>
      <c r="BR42" s="30" t="str">
        <f t="shared" si="34"/>
        <v/>
      </c>
    </row>
    <row r="43" spans="1:70" s="111" customFormat="1" ht="93" customHeight="1" x14ac:dyDescent="0.2">
      <c r="A43" s="102"/>
      <c r="B43" s="106" t="s">
        <v>108</v>
      </c>
      <c r="C43" s="105" t="s">
        <v>109</v>
      </c>
      <c r="D43" s="106" t="s">
        <v>83</v>
      </c>
      <c r="E43" s="107">
        <f t="shared" si="0"/>
        <v>62</v>
      </c>
      <c r="F43" s="28">
        <v>109267</v>
      </c>
      <c r="G43" s="29">
        <f t="shared" si="35"/>
        <v>6774554</v>
      </c>
      <c r="H43" s="108"/>
      <c r="I43" s="103">
        <v>3</v>
      </c>
      <c r="J43" s="30">
        <f t="shared" si="45"/>
        <v>327801</v>
      </c>
      <c r="K43" s="108"/>
      <c r="L43" s="110"/>
      <c r="M43" s="30" t="str">
        <f t="shared" si="46"/>
        <v/>
      </c>
      <c r="N43" s="108"/>
      <c r="O43" s="110"/>
      <c r="P43" s="30" t="str">
        <f t="shared" si="47"/>
        <v/>
      </c>
      <c r="Q43" s="108"/>
      <c r="R43" s="103">
        <v>10</v>
      </c>
      <c r="S43" s="30">
        <f>+IF(R43=0,"",IFERROR(R43*$F43,""))</f>
        <v>1092670</v>
      </c>
      <c r="T43" s="108"/>
      <c r="U43" s="110"/>
      <c r="V43" s="30" t="str">
        <f t="shared" si="49"/>
        <v/>
      </c>
      <c r="W43" s="108"/>
      <c r="X43" s="110"/>
      <c r="Y43" s="30" t="str">
        <f t="shared" si="50"/>
        <v/>
      </c>
      <c r="Z43" s="108"/>
      <c r="AA43" s="103">
        <v>2</v>
      </c>
      <c r="AB43" s="30">
        <f t="shared" si="6"/>
        <v>218534</v>
      </c>
      <c r="AC43" s="108"/>
      <c r="AD43" s="110"/>
      <c r="AE43" s="30" t="str">
        <f t="shared" si="51"/>
        <v/>
      </c>
      <c r="AF43" s="23"/>
      <c r="AG43" s="110"/>
      <c r="AH43" s="30" t="str">
        <f t="shared" si="52"/>
        <v/>
      </c>
      <c r="AI43" s="108"/>
      <c r="AJ43" s="110"/>
      <c r="AK43" s="30" t="str">
        <f t="shared" si="15"/>
        <v/>
      </c>
      <c r="AL43" s="102"/>
      <c r="AM43" s="110"/>
      <c r="AN43" s="30" t="str">
        <f t="shared" si="9"/>
        <v/>
      </c>
      <c r="AO43" s="23"/>
      <c r="AP43" s="103">
        <v>42</v>
      </c>
      <c r="AQ43" s="30">
        <f t="shared" si="16"/>
        <v>4589214</v>
      </c>
      <c r="AR43" s="108"/>
      <c r="AS43" s="110"/>
      <c r="AT43" s="30" t="str">
        <f t="shared" si="17"/>
        <v/>
      </c>
      <c r="AU43" s="102"/>
      <c r="AV43" s="110"/>
      <c r="AW43" s="30" t="str">
        <f t="shared" si="53"/>
        <v/>
      </c>
      <c r="AX43" s="108"/>
      <c r="AY43" s="110"/>
      <c r="AZ43" s="30" t="str">
        <f t="shared" si="18"/>
        <v/>
      </c>
      <c r="BA43" s="102"/>
      <c r="BB43" s="110"/>
      <c r="BC43" s="30" t="str">
        <f t="shared" si="54"/>
        <v/>
      </c>
      <c r="BD43" s="108"/>
      <c r="BE43" s="110"/>
      <c r="BF43" s="30" t="str">
        <f t="shared" si="19"/>
        <v/>
      </c>
      <c r="BG43" s="102"/>
      <c r="BH43" s="110"/>
      <c r="BI43" s="30" t="str">
        <f t="shared" si="12"/>
        <v/>
      </c>
      <c r="BJ43" s="23"/>
      <c r="BK43" s="110"/>
      <c r="BL43" s="30" t="str">
        <f t="shared" si="20"/>
        <v/>
      </c>
      <c r="BM43" s="108"/>
      <c r="BN43" s="110"/>
      <c r="BO43" s="30" t="str">
        <f t="shared" si="21"/>
        <v/>
      </c>
      <c r="BP43" s="136"/>
      <c r="BQ43" s="103">
        <v>5</v>
      </c>
      <c r="BR43" s="30">
        <f t="shared" si="34"/>
        <v>546335</v>
      </c>
    </row>
    <row r="44" spans="1:70" s="111" customFormat="1" ht="102.75" customHeight="1" x14ac:dyDescent="0.2">
      <c r="A44" s="102"/>
      <c r="B44" s="106" t="s">
        <v>110</v>
      </c>
      <c r="C44" s="105" t="s">
        <v>111</v>
      </c>
      <c r="D44" s="106" t="s">
        <v>83</v>
      </c>
      <c r="E44" s="107">
        <f t="shared" si="0"/>
        <v>269</v>
      </c>
      <c r="F44" s="37">
        <v>92813</v>
      </c>
      <c r="G44" s="29">
        <f t="shared" si="35"/>
        <v>24966697</v>
      </c>
      <c r="H44" s="108"/>
      <c r="I44" s="103"/>
      <c r="J44" s="30" t="str">
        <f>+IF(I44=0,"",IFERROR(I44*$F44,""))</f>
        <v/>
      </c>
      <c r="K44" s="108"/>
      <c r="L44" s="110"/>
      <c r="M44" s="30" t="str">
        <f t="shared" si="46"/>
        <v/>
      </c>
      <c r="N44" s="108"/>
      <c r="O44" s="110"/>
      <c r="P44" s="30" t="str">
        <f t="shared" si="47"/>
        <v/>
      </c>
      <c r="Q44" s="108"/>
      <c r="R44" s="103"/>
      <c r="S44" s="30" t="str">
        <f t="shared" si="48"/>
        <v/>
      </c>
      <c r="T44" s="108"/>
      <c r="U44" s="110"/>
      <c r="V44" s="30" t="str">
        <f t="shared" si="49"/>
        <v/>
      </c>
      <c r="W44" s="108"/>
      <c r="X44" s="110"/>
      <c r="Y44" s="30" t="str">
        <f t="shared" si="50"/>
        <v/>
      </c>
      <c r="Z44" s="108"/>
      <c r="AA44" s="110"/>
      <c r="AB44" s="30" t="str">
        <f t="shared" si="6"/>
        <v/>
      </c>
      <c r="AC44" s="108"/>
      <c r="AD44" s="103">
        <v>269</v>
      </c>
      <c r="AE44" s="30">
        <f t="shared" si="51"/>
        <v>24966697</v>
      </c>
      <c r="AF44" s="23"/>
      <c r="AG44" s="110"/>
      <c r="AH44" s="30" t="str">
        <f t="shared" si="52"/>
        <v/>
      </c>
      <c r="AI44" s="108"/>
      <c r="AJ44" s="110"/>
      <c r="AK44" s="30" t="str">
        <f t="shared" si="15"/>
        <v/>
      </c>
      <c r="AL44" s="102"/>
      <c r="AM44" s="110"/>
      <c r="AN44" s="30" t="str">
        <f t="shared" si="9"/>
        <v/>
      </c>
      <c r="AO44" s="23"/>
      <c r="AP44" s="110"/>
      <c r="AQ44" s="30" t="str">
        <f t="shared" si="16"/>
        <v/>
      </c>
      <c r="AR44" s="108"/>
      <c r="AS44" s="110"/>
      <c r="AT44" s="30" t="str">
        <f t="shared" si="17"/>
        <v/>
      </c>
      <c r="AU44" s="102"/>
      <c r="AV44" s="110"/>
      <c r="AW44" s="30" t="str">
        <f t="shared" si="53"/>
        <v/>
      </c>
      <c r="AX44" s="108"/>
      <c r="AY44" s="110"/>
      <c r="AZ44" s="30" t="str">
        <f t="shared" si="18"/>
        <v/>
      </c>
      <c r="BA44" s="102"/>
      <c r="BB44" s="110"/>
      <c r="BC44" s="30" t="str">
        <f t="shared" si="54"/>
        <v/>
      </c>
      <c r="BD44" s="108"/>
      <c r="BE44" s="110"/>
      <c r="BF44" s="30" t="str">
        <f t="shared" si="19"/>
        <v/>
      </c>
      <c r="BG44" s="102"/>
      <c r="BH44" s="110"/>
      <c r="BI44" s="30" t="str">
        <f t="shared" si="12"/>
        <v/>
      </c>
      <c r="BJ44" s="23"/>
      <c r="BK44" s="110"/>
      <c r="BL44" s="30" t="str">
        <f t="shared" si="20"/>
        <v/>
      </c>
      <c r="BM44" s="108"/>
      <c r="BN44" s="110"/>
      <c r="BO44" s="30" t="str">
        <f t="shared" si="21"/>
        <v/>
      </c>
      <c r="BP44" s="136"/>
      <c r="BQ44" s="110"/>
      <c r="BR44" s="30" t="str">
        <f t="shared" si="34"/>
        <v/>
      </c>
    </row>
    <row r="45" spans="1:70" s="111" customFormat="1" ht="281.25" customHeight="1" x14ac:dyDescent="0.2">
      <c r="A45" s="102"/>
      <c r="B45" s="106" t="s">
        <v>112</v>
      </c>
      <c r="C45" s="105" t="s">
        <v>113</v>
      </c>
      <c r="D45" s="106" t="s">
        <v>49</v>
      </c>
      <c r="E45" s="107">
        <f t="shared" si="0"/>
        <v>125</v>
      </c>
      <c r="F45" s="37">
        <v>41461</v>
      </c>
      <c r="G45" s="29">
        <f t="shared" si="35"/>
        <v>5182625</v>
      </c>
      <c r="H45" s="108"/>
      <c r="I45" s="109"/>
      <c r="J45" s="30" t="str">
        <f t="shared" si="45"/>
        <v/>
      </c>
      <c r="K45" s="108"/>
      <c r="L45" s="110"/>
      <c r="M45" s="30" t="str">
        <f t="shared" si="46"/>
        <v/>
      </c>
      <c r="N45" s="108"/>
      <c r="O45" s="110"/>
      <c r="P45" s="30" t="str">
        <f t="shared" si="47"/>
        <v/>
      </c>
      <c r="Q45" s="108"/>
      <c r="R45" s="103"/>
      <c r="S45" s="30" t="str">
        <f t="shared" si="48"/>
        <v/>
      </c>
      <c r="T45" s="108"/>
      <c r="U45" s="110"/>
      <c r="V45" s="30" t="str">
        <f t="shared" si="49"/>
        <v/>
      </c>
      <c r="W45" s="108"/>
      <c r="X45" s="110"/>
      <c r="Y45" s="30" t="str">
        <f t="shared" si="50"/>
        <v/>
      </c>
      <c r="Z45" s="108"/>
      <c r="AA45" s="110"/>
      <c r="AB45" s="30" t="str">
        <f t="shared" si="6"/>
        <v/>
      </c>
      <c r="AC45" s="108"/>
      <c r="AD45" s="103">
        <v>125</v>
      </c>
      <c r="AE45" s="30">
        <f t="shared" si="51"/>
        <v>5182625</v>
      </c>
      <c r="AF45" s="23"/>
      <c r="AG45" s="110"/>
      <c r="AH45" s="30" t="str">
        <f t="shared" si="52"/>
        <v/>
      </c>
      <c r="AI45" s="108"/>
      <c r="AJ45" s="110"/>
      <c r="AK45" s="30" t="str">
        <f t="shared" si="15"/>
        <v/>
      </c>
      <c r="AL45" s="102"/>
      <c r="AM45" s="110"/>
      <c r="AN45" s="30" t="str">
        <f t="shared" si="9"/>
        <v/>
      </c>
      <c r="AO45" s="23"/>
      <c r="AP45" s="110"/>
      <c r="AQ45" s="30" t="str">
        <f t="shared" si="16"/>
        <v/>
      </c>
      <c r="AR45" s="108"/>
      <c r="AS45" s="110"/>
      <c r="AT45" s="30" t="str">
        <f t="shared" si="17"/>
        <v/>
      </c>
      <c r="AU45" s="102"/>
      <c r="AV45" s="110"/>
      <c r="AW45" s="30" t="str">
        <f t="shared" si="53"/>
        <v/>
      </c>
      <c r="AX45" s="108"/>
      <c r="AY45" s="110"/>
      <c r="AZ45" s="30" t="str">
        <f t="shared" si="18"/>
        <v/>
      </c>
      <c r="BA45" s="102"/>
      <c r="BB45" s="110"/>
      <c r="BC45" s="30" t="str">
        <f t="shared" si="54"/>
        <v/>
      </c>
      <c r="BD45" s="108"/>
      <c r="BE45" s="110"/>
      <c r="BF45" s="30" t="str">
        <f t="shared" si="19"/>
        <v/>
      </c>
      <c r="BG45" s="102"/>
      <c r="BH45" s="110"/>
      <c r="BI45" s="30" t="str">
        <f t="shared" si="12"/>
        <v/>
      </c>
      <c r="BJ45" s="23"/>
      <c r="BK45" s="110"/>
      <c r="BL45" s="30" t="str">
        <f t="shared" si="20"/>
        <v/>
      </c>
      <c r="BM45" s="108"/>
      <c r="BN45" s="110"/>
      <c r="BO45" s="30" t="str">
        <f t="shared" si="21"/>
        <v/>
      </c>
      <c r="BP45" s="136"/>
      <c r="BQ45" s="110"/>
      <c r="BR45" s="30" t="str">
        <f t="shared" si="34"/>
        <v/>
      </c>
    </row>
    <row r="46" spans="1:70" s="13" customFormat="1" ht="15" x14ac:dyDescent="0.2">
      <c r="A46" s="7"/>
      <c r="B46" s="50" t="s">
        <v>114</v>
      </c>
      <c r="C46" s="25" t="s">
        <v>115</v>
      </c>
      <c r="D46" s="34"/>
      <c r="E46" s="17"/>
      <c r="F46" s="39"/>
      <c r="G46" s="19" t="str">
        <f>+IF(E46=0,"",IFERROR(E46*F46,""))</f>
        <v/>
      </c>
      <c r="H46" s="1"/>
      <c r="I46" s="20"/>
      <c r="J46" s="21" t="str">
        <f t="shared" si="45"/>
        <v/>
      </c>
      <c r="K46" s="1"/>
      <c r="L46" s="22"/>
      <c r="M46" s="21" t="str">
        <f t="shared" si="46"/>
        <v/>
      </c>
      <c r="N46" s="1"/>
      <c r="O46" s="22"/>
      <c r="P46" s="21" t="str">
        <f t="shared" si="47"/>
        <v/>
      </c>
      <c r="Q46" s="1"/>
      <c r="R46" s="33"/>
      <c r="S46" s="21" t="str">
        <f t="shared" si="48"/>
        <v/>
      </c>
      <c r="T46" s="1"/>
      <c r="U46" s="22"/>
      <c r="V46" s="21" t="str">
        <f t="shared" si="49"/>
        <v/>
      </c>
      <c r="W46" s="1"/>
      <c r="X46" s="22"/>
      <c r="Y46" s="21" t="str">
        <f t="shared" si="50"/>
        <v/>
      </c>
      <c r="Z46" s="1"/>
      <c r="AA46" s="22"/>
      <c r="AB46" s="21" t="str">
        <f t="shared" si="6"/>
        <v/>
      </c>
      <c r="AC46" s="1"/>
      <c r="AD46" s="22"/>
      <c r="AE46" s="21" t="str">
        <f t="shared" si="51"/>
        <v/>
      </c>
      <c r="AF46" s="23"/>
      <c r="AG46" s="22"/>
      <c r="AH46" s="21" t="str">
        <f t="shared" si="52"/>
        <v/>
      </c>
      <c r="AI46" s="1"/>
      <c r="AJ46" s="22"/>
      <c r="AK46" s="21" t="str">
        <f t="shared" si="15"/>
        <v/>
      </c>
      <c r="AL46" s="7"/>
      <c r="AM46" s="22"/>
      <c r="AN46" s="21" t="str">
        <f>+IF(AM46=0,"",IFERROR(AM46*$F46,""))</f>
        <v/>
      </c>
      <c r="AO46" s="23"/>
      <c r="AP46" s="22"/>
      <c r="AQ46" s="21" t="str">
        <f t="shared" si="16"/>
        <v/>
      </c>
      <c r="AR46" s="1"/>
      <c r="AS46" s="22"/>
      <c r="AT46" s="21" t="str">
        <f t="shared" si="17"/>
        <v/>
      </c>
      <c r="AU46" s="7"/>
      <c r="AV46" s="22"/>
      <c r="AW46" s="21" t="str">
        <f t="shared" si="53"/>
        <v/>
      </c>
      <c r="AX46" s="1"/>
      <c r="AY46" s="22"/>
      <c r="AZ46" s="21" t="str">
        <f t="shared" si="18"/>
        <v/>
      </c>
      <c r="BA46" s="7"/>
      <c r="BB46" s="22"/>
      <c r="BC46" s="21" t="str">
        <f t="shared" si="54"/>
        <v/>
      </c>
      <c r="BD46" s="1"/>
      <c r="BE46" s="22"/>
      <c r="BF46" s="21" t="str">
        <f t="shared" si="19"/>
        <v/>
      </c>
      <c r="BG46" s="7"/>
      <c r="BH46" s="22"/>
      <c r="BI46" s="21" t="str">
        <f t="shared" si="12"/>
        <v/>
      </c>
      <c r="BJ46" s="23"/>
      <c r="BK46" s="22"/>
      <c r="BL46" s="21" t="str">
        <f t="shared" si="20"/>
        <v/>
      </c>
      <c r="BM46" s="1"/>
      <c r="BN46" s="22"/>
      <c r="BO46" s="21" t="str">
        <f t="shared" si="21"/>
        <v/>
      </c>
      <c r="BP46" s="135"/>
      <c r="BQ46" s="22"/>
      <c r="BR46" s="21" t="str">
        <f t="shared" si="34"/>
        <v/>
      </c>
    </row>
    <row r="47" spans="1:70" s="111" customFormat="1" ht="69.75" customHeight="1" x14ac:dyDescent="0.2">
      <c r="A47" s="102"/>
      <c r="B47" s="106" t="s">
        <v>116</v>
      </c>
      <c r="C47" s="105" t="s">
        <v>117</v>
      </c>
      <c r="D47" s="106" t="s">
        <v>83</v>
      </c>
      <c r="E47" s="107">
        <f t="shared" si="0"/>
        <v>42</v>
      </c>
      <c r="F47" s="42">
        <v>156262</v>
      </c>
      <c r="G47" s="29">
        <f t="shared" si="35"/>
        <v>6563004</v>
      </c>
      <c r="H47" s="108"/>
      <c r="I47" s="109"/>
      <c r="J47" s="30" t="str">
        <f t="shared" si="45"/>
        <v/>
      </c>
      <c r="K47" s="108"/>
      <c r="L47" s="110"/>
      <c r="M47" s="30" t="str">
        <f t="shared" si="46"/>
        <v/>
      </c>
      <c r="N47" s="108"/>
      <c r="O47" s="110"/>
      <c r="P47" s="30" t="str">
        <f t="shared" si="47"/>
        <v/>
      </c>
      <c r="Q47" s="108"/>
      <c r="R47" s="103">
        <v>10</v>
      </c>
      <c r="S47" s="30">
        <f>+IF(R47=0,"",IFERROR(R47*$F47,""))</f>
        <v>1562620</v>
      </c>
      <c r="T47" s="108"/>
      <c r="U47" s="110"/>
      <c r="V47" s="30" t="str">
        <f t="shared" si="49"/>
        <v/>
      </c>
      <c r="W47" s="108"/>
      <c r="X47" s="110"/>
      <c r="Y47" s="30" t="str">
        <f t="shared" si="50"/>
        <v/>
      </c>
      <c r="Z47" s="108"/>
      <c r="AA47" s="110"/>
      <c r="AB47" s="30" t="str">
        <f t="shared" si="6"/>
        <v/>
      </c>
      <c r="AC47" s="108"/>
      <c r="AD47" s="110"/>
      <c r="AE47" s="30" t="str">
        <f t="shared" si="51"/>
        <v/>
      </c>
      <c r="AF47" s="23"/>
      <c r="AG47" s="110"/>
      <c r="AH47" s="30" t="str">
        <f t="shared" si="52"/>
        <v/>
      </c>
      <c r="AI47" s="108"/>
      <c r="AJ47" s="110"/>
      <c r="AK47" s="30" t="str">
        <f t="shared" si="15"/>
        <v/>
      </c>
      <c r="AL47" s="102"/>
      <c r="AM47" s="110"/>
      <c r="AN47" s="30" t="str">
        <f t="shared" si="9"/>
        <v/>
      </c>
      <c r="AO47" s="23"/>
      <c r="AP47" s="103">
        <v>32</v>
      </c>
      <c r="AQ47" s="30">
        <f t="shared" si="16"/>
        <v>5000384</v>
      </c>
      <c r="AR47" s="108"/>
      <c r="AS47" s="110"/>
      <c r="AT47" s="30" t="str">
        <f t="shared" si="17"/>
        <v/>
      </c>
      <c r="AU47" s="102"/>
      <c r="AV47" s="110"/>
      <c r="AW47" s="30" t="str">
        <f t="shared" si="53"/>
        <v/>
      </c>
      <c r="AX47" s="108"/>
      <c r="AY47" s="110"/>
      <c r="AZ47" s="30" t="str">
        <f t="shared" si="18"/>
        <v/>
      </c>
      <c r="BA47" s="102"/>
      <c r="BB47" s="110"/>
      <c r="BC47" s="30" t="str">
        <f t="shared" si="54"/>
        <v/>
      </c>
      <c r="BD47" s="108"/>
      <c r="BE47" s="110"/>
      <c r="BF47" s="30" t="str">
        <f t="shared" si="19"/>
        <v/>
      </c>
      <c r="BG47" s="102"/>
      <c r="BH47" s="110"/>
      <c r="BI47" s="30" t="str">
        <f t="shared" si="12"/>
        <v/>
      </c>
      <c r="BJ47" s="23"/>
      <c r="BK47" s="110"/>
      <c r="BL47" s="30" t="str">
        <f t="shared" si="20"/>
        <v/>
      </c>
      <c r="BM47" s="108"/>
      <c r="BN47" s="110"/>
      <c r="BO47" s="30" t="str">
        <f t="shared" si="21"/>
        <v/>
      </c>
      <c r="BP47" s="136"/>
      <c r="BQ47" s="110"/>
      <c r="BR47" s="30" t="str">
        <f t="shared" si="34"/>
        <v/>
      </c>
    </row>
    <row r="48" spans="1:70" s="111" customFormat="1" ht="77.25" customHeight="1" x14ac:dyDescent="0.2">
      <c r="A48" s="102"/>
      <c r="B48" s="106" t="s">
        <v>118</v>
      </c>
      <c r="C48" s="105" t="s">
        <v>119</v>
      </c>
      <c r="D48" s="106" t="s">
        <v>83</v>
      </c>
      <c r="E48" s="107">
        <f t="shared" si="0"/>
        <v>104</v>
      </c>
      <c r="F48" s="52">
        <v>243698</v>
      </c>
      <c r="G48" s="29">
        <f t="shared" si="35"/>
        <v>25344592</v>
      </c>
      <c r="H48" s="108"/>
      <c r="I48" s="109"/>
      <c r="J48" s="30" t="str">
        <f t="shared" si="45"/>
        <v/>
      </c>
      <c r="K48" s="108"/>
      <c r="L48" s="110"/>
      <c r="M48" s="30" t="str">
        <f t="shared" si="46"/>
        <v/>
      </c>
      <c r="N48" s="108"/>
      <c r="O48" s="110"/>
      <c r="P48" s="30" t="str">
        <f t="shared" si="47"/>
        <v/>
      </c>
      <c r="Q48" s="108"/>
      <c r="R48" s="109"/>
      <c r="S48" s="30" t="str">
        <f t="shared" si="48"/>
        <v/>
      </c>
      <c r="T48" s="108"/>
      <c r="U48" s="110"/>
      <c r="V48" s="30" t="str">
        <f t="shared" si="49"/>
        <v/>
      </c>
      <c r="W48" s="108"/>
      <c r="X48" s="110"/>
      <c r="Y48" s="30" t="str">
        <f t="shared" si="50"/>
        <v/>
      </c>
      <c r="Z48" s="108"/>
      <c r="AA48" s="110"/>
      <c r="AB48" s="30" t="str">
        <f t="shared" si="6"/>
        <v/>
      </c>
      <c r="AC48" s="108"/>
      <c r="AD48" s="103">
        <v>39</v>
      </c>
      <c r="AE48" s="30">
        <f t="shared" si="51"/>
        <v>9504222</v>
      </c>
      <c r="AF48" s="23"/>
      <c r="AG48" s="110"/>
      <c r="AH48" s="30" t="str">
        <f t="shared" si="52"/>
        <v/>
      </c>
      <c r="AI48" s="108"/>
      <c r="AJ48" s="110"/>
      <c r="AK48" s="30" t="str">
        <f t="shared" si="15"/>
        <v/>
      </c>
      <c r="AL48" s="102"/>
      <c r="AM48" s="110"/>
      <c r="AN48" s="30" t="str">
        <f t="shared" si="9"/>
        <v/>
      </c>
      <c r="AO48" s="23"/>
      <c r="AP48" s="110"/>
      <c r="AQ48" s="30" t="str">
        <f t="shared" si="16"/>
        <v/>
      </c>
      <c r="AR48" s="108"/>
      <c r="AS48" s="110"/>
      <c r="AT48" s="30" t="str">
        <f t="shared" si="17"/>
        <v/>
      </c>
      <c r="AU48" s="102"/>
      <c r="AV48" s="110"/>
      <c r="AW48" s="30" t="str">
        <f t="shared" si="53"/>
        <v/>
      </c>
      <c r="AX48" s="108"/>
      <c r="AY48" s="110"/>
      <c r="AZ48" s="30" t="str">
        <f t="shared" si="18"/>
        <v/>
      </c>
      <c r="BA48" s="102"/>
      <c r="BB48" s="110"/>
      <c r="BC48" s="30" t="str">
        <f t="shared" si="54"/>
        <v/>
      </c>
      <c r="BD48" s="108"/>
      <c r="BE48" s="110"/>
      <c r="BF48" s="30" t="str">
        <f t="shared" si="19"/>
        <v/>
      </c>
      <c r="BG48" s="102"/>
      <c r="BH48" s="103">
        <v>29</v>
      </c>
      <c r="BI48" s="30">
        <f t="shared" si="12"/>
        <v>7067242</v>
      </c>
      <c r="BJ48" s="23"/>
      <c r="BK48" s="110"/>
      <c r="BL48" s="30" t="str">
        <f t="shared" si="20"/>
        <v/>
      </c>
      <c r="BM48" s="108"/>
      <c r="BN48" s="103">
        <v>36</v>
      </c>
      <c r="BO48" s="30">
        <f t="shared" si="21"/>
        <v>8773128</v>
      </c>
      <c r="BP48" s="136"/>
      <c r="BQ48" s="110"/>
      <c r="BR48" s="30" t="str">
        <f t="shared" si="34"/>
        <v/>
      </c>
    </row>
    <row r="49" spans="1:70" s="111" customFormat="1" ht="71.25" x14ac:dyDescent="0.2">
      <c r="A49" s="102"/>
      <c r="B49" s="106" t="s">
        <v>120</v>
      </c>
      <c r="C49" s="105" t="s">
        <v>121</v>
      </c>
      <c r="D49" s="106" t="s">
        <v>83</v>
      </c>
      <c r="E49" s="107">
        <f t="shared" si="0"/>
        <v>137</v>
      </c>
      <c r="F49" s="52">
        <v>283867</v>
      </c>
      <c r="G49" s="29">
        <f t="shared" si="35"/>
        <v>38889779</v>
      </c>
      <c r="H49" s="108"/>
      <c r="I49" s="109"/>
      <c r="J49" s="30" t="str">
        <f t="shared" si="45"/>
        <v/>
      </c>
      <c r="K49" s="108"/>
      <c r="L49" s="110"/>
      <c r="M49" s="30" t="str">
        <f t="shared" si="46"/>
        <v/>
      </c>
      <c r="N49" s="108"/>
      <c r="O49" s="110"/>
      <c r="P49" s="30" t="str">
        <f t="shared" si="47"/>
        <v/>
      </c>
      <c r="Q49" s="108"/>
      <c r="R49" s="110"/>
      <c r="S49" s="30" t="str">
        <f t="shared" si="48"/>
        <v/>
      </c>
      <c r="T49" s="108"/>
      <c r="U49" s="110"/>
      <c r="V49" s="30" t="str">
        <f t="shared" si="49"/>
        <v/>
      </c>
      <c r="W49" s="108"/>
      <c r="X49" s="110"/>
      <c r="Y49" s="30" t="str">
        <f t="shared" si="50"/>
        <v/>
      </c>
      <c r="Z49" s="108"/>
      <c r="AA49" s="110"/>
      <c r="AB49" s="30" t="str">
        <f t="shared" si="6"/>
        <v/>
      </c>
      <c r="AC49" s="108"/>
      <c r="AD49" s="118">
        <v>125</v>
      </c>
      <c r="AE49" s="30">
        <f t="shared" si="51"/>
        <v>35483375</v>
      </c>
      <c r="AF49" s="23"/>
      <c r="AG49" s="110"/>
      <c r="AH49" s="30" t="str">
        <f t="shared" si="52"/>
        <v/>
      </c>
      <c r="AI49" s="108"/>
      <c r="AJ49" s="110"/>
      <c r="AK49" s="30" t="str">
        <f t="shared" si="15"/>
        <v/>
      </c>
      <c r="AL49" s="102"/>
      <c r="AM49" s="110"/>
      <c r="AN49" s="30" t="str">
        <f t="shared" si="9"/>
        <v/>
      </c>
      <c r="AO49" s="23"/>
      <c r="AP49" s="110"/>
      <c r="AQ49" s="30" t="str">
        <f t="shared" si="16"/>
        <v/>
      </c>
      <c r="AR49" s="108"/>
      <c r="AS49" s="110"/>
      <c r="AT49" s="30" t="str">
        <f t="shared" si="17"/>
        <v/>
      </c>
      <c r="AU49" s="102"/>
      <c r="AV49" s="110"/>
      <c r="AW49" s="30" t="str">
        <f t="shared" si="53"/>
        <v/>
      </c>
      <c r="AX49" s="108"/>
      <c r="AY49" s="110"/>
      <c r="AZ49" s="30" t="str">
        <f t="shared" si="18"/>
        <v/>
      </c>
      <c r="BA49" s="102"/>
      <c r="BB49" s="110"/>
      <c r="BC49" s="30" t="str">
        <f t="shared" si="54"/>
        <v/>
      </c>
      <c r="BD49" s="108"/>
      <c r="BE49" s="110"/>
      <c r="BF49" s="30" t="str">
        <f t="shared" si="19"/>
        <v/>
      </c>
      <c r="BG49" s="102"/>
      <c r="BH49" s="110"/>
      <c r="BI49" s="30" t="str">
        <f t="shared" si="12"/>
        <v/>
      </c>
      <c r="BJ49" s="23"/>
      <c r="BK49" s="110"/>
      <c r="BL49" s="30" t="str">
        <f t="shared" si="20"/>
        <v/>
      </c>
      <c r="BM49" s="108"/>
      <c r="BN49" s="110"/>
      <c r="BO49" s="30" t="str">
        <f t="shared" si="21"/>
        <v/>
      </c>
      <c r="BP49" s="136"/>
      <c r="BQ49" s="103">
        <v>12</v>
      </c>
      <c r="BR49" s="30">
        <f t="shared" si="34"/>
        <v>3406404</v>
      </c>
    </row>
    <row r="50" spans="1:70" s="111" customFormat="1" ht="76.5" customHeight="1" x14ac:dyDescent="0.2">
      <c r="A50" s="102"/>
      <c r="B50" s="106" t="s">
        <v>122</v>
      </c>
      <c r="C50" s="105" t="s">
        <v>123</v>
      </c>
      <c r="D50" s="106" t="s">
        <v>83</v>
      </c>
      <c r="E50" s="107">
        <f t="shared" si="0"/>
        <v>24</v>
      </c>
      <c r="F50" s="117">
        <v>242155</v>
      </c>
      <c r="G50" s="29">
        <f t="shared" si="35"/>
        <v>5811720</v>
      </c>
      <c r="H50" s="108"/>
      <c r="I50" s="119">
        <v>12</v>
      </c>
      <c r="J50" s="30">
        <f t="shared" si="45"/>
        <v>2905860</v>
      </c>
      <c r="K50" s="108"/>
      <c r="L50" s="120"/>
      <c r="M50" s="30"/>
      <c r="N50" s="108"/>
      <c r="O50" s="120"/>
      <c r="P50" s="30"/>
      <c r="Q50" s="108"/>
      <c r="R50" s="120"/>
      <c r="S50" s="30"/>
      <c r="T50" s="108"/>
      <c r="U50" s="120"/>
      <c r="V50" s="30"/>
      <c r="W50" s="108"/>
      <c r="X50" s="110"/>
      <c r="Y50" s="30"/>
      <c r="Z50" s="108"/>
      <c r="AA50" s="103">
        <v>12</v>
      </c>
      <c r="AB50" s="30">
        <f t="shared" si="6"/>
        <v>2905860</v>
      </c>
      <c r="AC50" s="108"/>
      <c r="AD50" s="110"/>
      <c r="AE50" s="30" t="str">
        <f t="shared" si="51"/>
        <v/>
      </c>
      <c r="AF50" s="23"/>
      <c r="AG50" s="110"/>
      <c r="AH50" s="30"/>
      <c r="AI50" s="108"/>
      <c r="AJ50" s="110"/>
      <c r="AK50" s="30" t="str">
        <f t="shared" si="15"/>
        <v/>
      </c>
      <c r="AL50" s="102"/>
      <c r="AM50" s="110"/>
      <c r="AN50" s="30" t="str">
        <f t="shared" si="9"/>
        <v/>
      </c>
      <c r="AO50" s="23"/>
      <c r="AP50" s="110"/>
      <c r="AQ50" s="30" t="str">
        <f t="shared" si="16"/>
        <v/>
      </c>
      <c r="AR50" s="108"/>
      <c r="AS50" s="110"/>
      <c r="AT50" s="30" t="str">
        <f t="shared" si="17"/>
        <v/>
      </c>
      <c r="AU50" s="102"/>
      <c r="AV50" s="110"/>
      <c r="AW50" s="30"/>
      <c r="AX50" s="108"/>
      <c r="AY50" s="110"/>
      <c r="AZ50" s="30" t="str">
        <f t="shared" si="18"/>
        <v/>
      </c>
      <c r="BA50" s="102"/>
      <c r="BB50" s="110"/>
      <c r="BC50" s="30"/>
      <c r="BD50" s="108"/>
      <c r="BE50" s="110"/>
      <c r="BF50" s="30" t="str">
        <f t="shared" si="19"/>
        <v/>
      </c>
      <c r="BG50" s="102"/>
      <c r="BH50" s="110"/>
      <c r="BI50" s="30" t="str">
        <f t="shared" si="12"/>
        <v/>
      </c>
      <c r="BJ50" s="23"/>
      <c r="BK50" s="110"/>
      <c r="BL50" s="30" t="str">
        <f t="shared" si="20"/>
        <v/>
      </c>
      <c r="BM50" s="108"/>
      <c r="BN50" s="110"/>
      <c r="BO50" s="30" t="str">
        <f t="shared" si="21"/>
        <v/>
      </c>
      <c r="BP50" s="136"/>
      <c r="BQ50" s="110"/>
      <c r="BR50" s="30"/>
    </row>
    <row r="51" spans="1:70" s="111" customFormat="1" ht="61.5" customHeight="1" x14ac:dyDescent="0.2">
      <c r="A51" s="102"/>
      <c r="B51" s="106" t="s">
        <v>124</v>
      </c>
      <c r="C51" s="105" t="s">
        <v>125</v>
      </c>
      <c r="D51" s="106" t="s">
        <v>83</v>
      </c>
      <c r="E51" s="107">
        <f t="shared" si="0"/>
        <v>105</v>
      </c>
      <c r="F51" s="117">
        <v>188103</v>
      </c>
      <c r="G51" s="29">
        <f t="shared" si="35"/>
        <v>19750815</v>
      </c>
      <c r="H51" s="108"/>
      <c r="I51" s="121"/>
      <c r="J51" s="30"/>
      <c r="K51" s="108"/>
      <c r="L51" s="120"/>
      <c r="M51" s="30"/>
      <c r="N51" s="108"/>
      <c r="O51" s="120"/>
      <c r="P51" s="30"/>
      <c r="Q51" s="108"/>
      <c r="R51" s="120"/>
      <c r="S51" s="30"/>
      <c r="T51" s="108"/>
      <c r="U51" s="120"/>
      <c r="V51" s="30"/>
      <c r="W51" s="108"/>
      <c r="X51" s="110"/>
      <c r="Y51" s="30"/>
      <c r="Z51" s="108"/>
      <c r="AA51" s="110"/>
      <c r="AB51" s="30" t="str">
        <f t="shared" si="6"/>
        <v/>
      </c>
      <c r="AC51" s="108"/>
      <c r="AD51" s="103">
        <v>105</v>
      </c>
      <c r="AE51" s="30">
        <f t="shared" si="51"/>
        <v>19750815</v>
      </c>
      <c r="AF51" s="23"/>
      <c r="AG51" s="110"/>
      <c r="AH51" s="30"/>
      <c r="AI51" s="108"/>
      <c r="AJ51" s="110"/>
      <c r="AK51" s="30" t="str">
        <f t="shared" si="15"/>
        <v/>
      </c>
      <c r="AL51" s="102"/>
      <c r="AM51" s="110"/>
      <c r="AN51" s="30" t="str">
        <f t="shared" si="9"/>
        <v/>
      </c>
      <c r="AO51" s="23"/>
      <c r="AP51" s="110"/>
      <c r="AQ51" s="30" t="str">
        <f t="shared" si="16"/>
        <v/>
      </c>
      <c r="AR51" s="108"/>
      <c r="AS51" s="110"/>
      <c r="AT51" s="30" t="str">
        <f t="shared" si="17"/>
        <v/>
      </c>
      <c r="AU51" s="102"/>
      <c r="AV51" s="110"/>
      <c r="AW51" s="30"/>
      <c r="AX51" s="108"/>
      <c r="AY51" s="110"/>
      <c r="AZ51" s="30" t="str">
        <f t="shared" si="18"/>
        <v/>
      </c>
      <c r="BA51" s="102"/>
      <c r="BB51" s="110"/>
      <c r="BC51" s="30"/>
      <c r="BD51" s="108"/>
      <c r="BE51" s="110"/>
      <c r="BF51" s="30" t="str">
        <f t="shared" si="19"/>
        <v/>
      </c>
      <c r="BG51" s="102"/>
      <c r="BH51" s="110"/>
      <c r="BI51" s="30" t="str">
        <f t="shared" si="12"/>
        <v/>
      </c>
      <c r="BJ51" s="23"/>
      <c r="BK51" s="110"/>
      <c r="BL51" s="30" t="str">
        <f t="shared" si="20"/>
        <v/>
      </c>
      <c r="BM51" s="108"/>
      <c r="BN51" s="110"/>
      <c r="BO51" s="30" t="str">
        <f t="shared" si="21"/>
        <v/>
      </c>
      <c r="BP51" s="136"/>
      <c r="BQ51" s="110"/>
      <c r="BR51" s="30"/>
    </row>
    <row r="52" spans="1:70" s="13" customFormat="1" ht="15" x14ac:dyDescent="0.2">
      <c r="A52" s="7"/>
      <c r="B52" s="51">
        <v>5</v>
      </c>
      <c r="C52" s="53" t="s">
        <v>126</v>
      </c>
      <c r="D52" s="51"/>
      <c r="E52" s="17"/>
      <c r="F52" s="54"/>
      <c r="G52" s="19" t="str">
        <f t="shared" si="35"/>
        <v/>
      </c>
      <c r="H52" s="1"/>
      <c r="I52" s="55"/>
      <c r="J52" s="21" t="str">
        <f t="shared" ref="J52:J61" si="55">+IF(I52=0,"",IFERROR(I52*$F52,""))</f>
        <v/>
      </c>
      <c r="K52" s="1"/>
      <c r="L52" s="56"/>
      <c r="M52" s="21" t="str">
        <f t="shared" ref="M52:M61" si="56">+IF(L52=0,"",IFERROR(L52*$F52,""))</f>
        <v/>
      </c>
      <c r="N52" s="1"/>
      <c r="O52" s="56"/>
      <c r="P52" s="21" t="str">
        <f t="shared" ref="P52:P61" si="57">+IF(O52=0,"",IFERROR(O52*$F52,""))</f>
        <v/>
      </c>
      <c r="Q52" s="1"/>
      <c r="R52" s="56"/>
      <c r="S52" s="21" t="str">
        <f t="shared" ref="S52:S61" si="58">+IF(R52=0,"",IFERROR(R52*$F52,""))</f>
        <v/>
      </c>
      <c r="T52" s="1"/>
      <c r="U52" s="56"/>
      <c r="V52" s="21" t="str">
        <f t="shared" ref="V52:V61" si="59">+IF(U52=0,"",IFERROR(U52*$F52,""))</f>
        <v/>
      </c>
      <c r="W52" s="1"/>
      <c r="X52" s="22"/>
      <c r="Y52" s="21" t="str">
        <f t="shared" ref="Y52:Y61" si="60">+IF(X52=0,"",IFERROR(X52*$F52,""))</f>
        <v/>
      </c>
      <c r="Z52" s="1"/>
      <c r="AA52" s="22"/>
      <c r="AB52" s="21" t="str">
        <f t="shared" si="6"/>
        <v/>
      </c>
      <c r="AC52" s="1"/>
      <c r="AD52" s="22"/>
      <c r="AE52" s="21" t="str">
        <f t="shared" si="51"/>
        <v/>
      </c>
      <c r="AF52" s="23"/>
      <c r="AG52" s="22"/>
      <c r="AH52" s="21" t="str">
        <f t="shared" ref="AH52:AH61" si="61">+IF(AG52=0,"",IFERROR(AG52*$F52,""))</f>
        <v/>
      </c>
      <c r="AI52" s="1"/>
      <c r="AJ52" s="22"/>
      <c r="AK52" s="21" t="str">
        <f t="shared" si="15"/>
        <v/>
      </c>
      <c r="AL52" s="7"/>
      <c r="AM52" s="22"/>
      <c r="AN52" s="21" t="str">
        <f t="shared" si="9"/>
        <v/>
      </c>
      <c r="AO52" s="23"/>
      <c r="AP52" s="22"/>
      <c r="AQ52" s="21" t="str">
        <f t="shared" si="16"/>
        <v/>
      </c>
      <c r="AR52" s="1"/>
      <c r="AS52" s="22"/>
      <c r="AT52" s="21" t="str">
        <f t="shared" si="17"/>
        <v/>
      </c>
      <c r="AU52" s="7"/>
      <c r="AV52" s="22"/>
      <c r="AW52" s="21" t="str">
        <f t="shared" ref="AW52:AW61" si="62">+IF(AV52=0,"",IFERROR(AV52*$F52,""))</f>
        <v/>
      </c>
      <c r="AX52" s="1"/>
      <c r="AY52" s="22"/>
      <c r="AZ52" s="21" t="str">
        <f t="shared" si="18"/>
        <v/>
      </c>
      <c r="BA52" s="7"/>
      <c r="BB52" s="22"/>
      <c r="BC52" s="21" t="str">
        <f t="shared" ref="BC52:BC61" si="63">+IF(BB52=0,"",IFERROR(BB52*$F52,""))</f>
        <v/>
      </c>
      <c r="BD52" s="1"/>
      <c r="BE52" s="22"/>
      <c r="BF52" s="21" t="str">
        <f t="shared" si="19"/>
        <v/>
      </c>
      <c r="BG52" s="7"/>
      <c r="BH52" s="22"/>
      <c r="BI52" s="21" t="str">
        <f t="shared" si="12"/>
        <v/>
      </c>
      <c r="BJ52" s="23"/>
      <c r="BK52" s="22"/>
      <c r="BL52" s="21" t="str">
        <f t="shared" si="20"/>
        <v/>
      </c>
      <c r="BM52" s="1"/>
      <c r="BN52" s="22"/>
      <c r="BO52" s="21" t="str">
        <f t="shared" si="21"/>
        <v/>
      </c>
      <c r="BP52" s="135"/>
      <c r="BQ52" s="22"/>
      <c r="BR52" s="21" t="str">
        <f t="shared" ref="BR52:BR54" si="64">+IF(BQ52=0,"",IFERROR(BQ52*$F52,""))</f>
        <v/>
      </c>
    </row>
    <row r="53" spans="1:70" s="13" customFormat="1" ht="15" x14ac:dyDescent="0.2">
      <c r="A53" s="7"/>
      <c r="B53" s="51" t="s">
        <v>127</v>
      </c>
      <c r="C53" s="53" t="s">
        <v>128</v>
      </c>
      <c r="D53" s="51"/>
      <c r="E53" s="17"/>
      <c r="F53" s="54"/>
      <c r="G53" s="19" t="str">
        <f t="shared" si="35"/>
        <v/>
      </c>
      <c r="H53" s="1"/>
      <c r="I53" s="55"/>
      <c r="J53" s="21" t="str">
        <f t="shared" si="55"/>
        <v/>
      </c>
      <c r="K53" s="1"/>
      <c r="L53" s="56"/>
      <c r="M53" s="21" t="str">
        <f t="shared" si="56"/>
        <v/>
      </c>
      <c r="N53" s="1"/>
      <c r="O53" s="56"/>
      <c r="P53" s="21" t="str">
        <f t="shared" si="57"/>
        <v/>
      </c>
      <c r="Q53" s="1"/>
      <c r="R53" s="56"/>
      <c r="S53" s="21" t="str">
        <f t="shared" si="58"/>
        <v/>
      </c>
      <c r="T53" s="1"/>
      <c r="U53" s="56"/>
      <c r="V53" s="21" t="str">
        <f t="shared" si="59"/>
        <v/>
      </c>
      <c r="W53" s="1"/>
      <c r="X53" s="22"/>
      <c r="Y53" s="21" t="str">
        <f t="shared" si="60"/>
        <v/>
      </c>
      <c r="Z53" s="1"/>
      <c r="AA53" s="22"/>
      <c r="AB53" s="21" t="str">
        <f t="shared" si="6"/>
        <v/>
      </c>
      <c r="AC53" s="1"/>
      <c r="AD53" s="22"/>
      <c r="AE53" s="21" t="str">
        <f t="shared" si="51"/>
        <v/>
      </c>
      <c r="AF53" s="23"/>
      <c r="AG53" s="22"/>
      <c r="AH53" s="21" t="str">
        <f t="shared" si="61"/>
        <v/>
      </c>
      <c r="AI53" s="1"/>
      <c r="AJ53" s="22"/>
      <c r="AK53" s="21" t="str">
        <f t="shared" si="15"/>
        <v/>
      </c>
      <c r="AL53" s="7"/>
      <c r="AM53" s="22"/>
      <c r="AN53" s="21" t="str">
        <f t="shared" si="9"/>
        <v/>
      </c>
      <c r="AO53" s="23"/>
      <c r="AP53" s="22"/>
      <c r="AQ53" s="21" t="str">
        <f t="shared" si="16"/>
        <v/>
      </c>
      <c r="AR53" s="1"/>
      <c r="AS53" s="22"/>
      <c r="AT53" s="21" t="str">
        <f t="shared" si="17"/>
        <v/>
      </c>
      <c r="AU53" s="7"/>
      <c r="AV53" s="22"/>
      <c r="AW53" s="21" t="str">
        <f t="shared" si="62"/>
        <v/>
      </c>
      <c r="AX53" s="1"/>
      <c r="AY53" s="22"/>
      <c r="AZ53" s="21" t="str">
        <f t="shared" si="18"/>
        <v/>
      </c>
      <c r="BA53" s="7"/>
      <c r="BB53" s="22"/>
      <c r="BC53" s="21" t="str">
        <f t="shared" si="63"/>
        <v/>
      </c>
      <c r="BD53" s="1"/>
      <c r="BE53" s="22"/>
      <c r="BF53" s="21" t="str">
        <f t="shared" si="19"/>
        <v/>
      </c>
      <c r="BG53" s="7"/>
      <c r="BH53" s="22"/>
      <c r="BI53" s="21" t="str">
        <f t="shared" si="12"/>
        <v/>
      </c>
      <c r="BJ53" s="23"/>
      <c r="BK53" s="22"/>
      <c r="BL53" s="21" t="str">
        <f t="shared" si="20"/>
        <v/>
      </c>
      <c r="BM53" s="1"/>
      <c r="BN53" s="22"/>
      <c r="BO53" s="21" t="str">
        <f t="shared" si="21"/>
        <v/>
      </c>
      <c r="BP53" s="135"/>
      <c r="BQ53" s="22"/>
      <c r="BR53" s="21" t="str">
        <f t="shared" si="64"/>
        <v/>
      </c>
    </row>
    <row r="54" spans="1:70" s="111" customFormat="1" ht="60.75" customHeight="1" x14ac:dyDescent="0.2">
      <c r="A54" s="102"/>
      <c r="B54" s="106" t="s">
        <v>129</v>
      </c>
      <c r="C54" s="105" t="s">
        <v>130</v>
      </c>
      <c r="D54" s="106" t="s">
        <v>49</v>
      </c>
      <c r="E54" s="107">
        <f t="shared" si="0"/>
        <v>22</v>
      </c>
      <c r="F54" s="42">
        <v>44404</v>
      </c>
      <c r="G54" s="29">
        <f t="shared" si="35"/>
        <v>976888</v>
      </c>
      <c r="H54" s="108"/>
      <c r="I54" s="122"/>
      <c r="J54" s="30" t="str">
        <f t="shared" si="55"/>
        <v/>
      </c>
      <c r="K54" s="108"/>
      <c r="L54" s="123"/>
      <c r="M54" s="30" t="str">
        <f t="shared" si="56"/>
        <v/>
      </c>
      <c r="N54" s="108"/>
      <c r="O54" s="123"/>
      <c r="P54" s="30" t="str">
        <f t="shared" si="57"/>
        <v/>
      </c>
      <c r="Q54" s="108"/>
      <c r="R54" s="123"/>
      <c r="S54" s="30" t="str">
        <f t="shared" si="58"/>
        <v/>
      </c>
      <c r="T54" s="108"/>
      <c r="U54" s="123"/>
      <c r="V54" s="30" t="str">
        <f t="shared" si="59"/>
        <v/>
      </c>
      <c r="W54" s="108"/>
      <c r="X54" s="110"/>
      <c r="Y54" s="30" t="str">
        <f t="shared" si="60"/>
        <v/>
      </c>
      <c r="Z54" s="108"/>
      <c r="AA54" s="110"/>
      <c r="AB54" s="30" t="str">
        <f t="shared" si="6"/>
        <v/>
      </c>
      <c r="AC54" s="108"/>
      <c r="AD54" s="110"/>
      <c r="AE54" s="30" t="str">
        <f t="shared" si="51"/>
        <v/>
      </c>
      <c r="AF54" s="23"/>
      <c r="AG54" s="110"/>
      <c r="AH54" s="30" t="str">
        <f t="shared" si="61"/>
        <v/>
      </c>
      <c r="AI54" s="108"/>
      <c r="AJ54" s="110"/>
      <c r="AK54" s="30" t="str">
        <f t="shared" si="15"/>
        <v/>
      </c>
      <c r="AL54" s="102"/>
      <c r="AM54" s="110"/>
      <c r="AN54" s="30" t="str">
        <f t="shared" si="9"/>
        <v/>
      </c>
      <c r="AO54" s="23"/>
      <c r="AP54" s="103">
        <v>22</v>
      </c>
      <c r="AQ54" s="30">
        <f t="shared" si="16"/>
        <v>976888</v>
      </c>
      <c r="AR54" s="108"/>
      <c r="AS54" s="110"/>
      <c r="AT54" s="30" t="str">
        <f t="shared" si="17"/>
        <v/>
      </c>
      <c r="AU54" s="102"/>
      <c r="AV54" s="110"/>
      <c r="AW54" s="30" t="str">
        <f t="shared" si="62"/>
        <v/>
      </c>
      <c r="AX54" s="108"/>
      <c r="AY54" s="110"/>
      <c r="AZ54" s="30" t="str">
        <f t="shared" si="18"/>
        <v/>
      </c>
      <c r="BA54" s="102"/>
      <c r="BB54" s="110"/>
      <c r="BC54" s="30" t="str">
        <f t="shared" si="63"/>
        <v/>
      </c>
      <c r="BD54" s="108"/>
      <c r="BE54" s="110"/>
      <c r="BF54" s="30" t="str">
        <f t="shared" si="19"/>
        <v/>
      </c>
      <c r="BG54" s="102"/>
      <c r="BH54" s="110"/>
      <c r="BI54" s="30" t="str">
        <f t="shared" si="12"/>
        <v/>
      </c>
      <c r="BJ54" s="23"/>
      <c r="BK54" s="110"/>
      <c r="BL54" s="30" t="str">
        <f t="shared" si="20"/>
        <v/>
      </c>
      <c r="BM54" s="108"/>
      <c r="BN54" s="110"/>
      <c r="BO54" s="30" t="str">
        <f t="shared" si="21"/>
        <v/>
      </c>
      <c r="BP54" s="136"/>
      <c r="BQ54" s="110"/>
      <c r="BR54" s="30" t="str">
        <f t="shared" si="64"/>
        <v/>
      </c>
    </row>
    <row r="55" spans="1:70" s="111" customFormat="1" ht="188.25" customHeight="1" x14ac:dyDescent="0.2">
      <c r="A55" s="102"/>
      <c r="B55" s="106" t="s">
        <v>131</v>
      </c>
      <c r="C55" s="105" t="s">
        <v>132</v>
      </c>
      <c r="D55" s="106" t="s">
        <v>83</v>
      </c>
      <c r="E55" s="107">
        <f t="shared" si="0"/>
        <v>2</v>
      </c>
      <c r="F55" s="42">
        <v>930790</v>
      </c>
      <c r="G55" s="29">
        <f t="shared" si="35"/>
        <v>1861580</v>
      </c>
      <c r="H55" s="108"/>
      <c r="I55" s="122"/>
      <c r="J55" s="30"/>
      <c r="K55" s="108"/>
      <c r="L55" s="123"/>
      <c r="M55" s="30"/>
      <c r="N55" s="108"/>
      <c r="O55" s="123"/>
      <c r="P55" s="30"/>
      <c r="Q55" s="108"/>
      <c r="R55" s="123"/>
      <c r="S55" s="30"/>
      <c r="T55" s="108"/>
      <c r="U55" s="123"/>
      <c r="V55" s="30"/>
      <c r="W55" s="108"/>
      <c r="X55" s="110"/>
      <c r="Y55" s="30"/>
      <c r="Z55" s="108"/>
      <c r="AA55" s="110"/>
      <c r="AB55" s="30"/>
      <c r="AC55" s="108"/>
      <c r="AD55" s="103">
        <v>2</v>
      </c>
      <c r="AE55" s="30">
        <f t="shared" si="51"/>
        <v>1861580</v>
      </c>
      <c r="AF55" s="23"/>
      <c r="AG55" s="110"/>
      <c r="AH55" s="30"/>
      <c r="AI55" s="108"/>
      <c r="AJ55" s="110"/>
      <c r="AK55" s="30"/>
      <c r="AL55" s="102"/>
      <c r="AM55" s="110"/>
      <c r="AN55" s="30"/>
      <c r="AO55" s="23"/>
      <c r="AP55" s="103"/>
      <c r="AQ55" s="30"/>
      <c r="AR55" s="108"/>
      <c r="AS55" s="110"/>
      <c r="AT55" s="30"/>
      <c r="AU55" s="102"/>
      <c r="AV55" s="110"/>
      <c r="AW55" s="30"/>
      <c r="AX55" s="108"/>
      <c r="AY55" s="110"/>
      <c r="AZ55" s="30"/>
      <c r="BA55" s="102"/>
      <c r="BB55" s="110"/>
      <c r="BC55" s="30"/>
      <c r="BD55" s="108"/>
      <c r="BE55" s="110"/>
      <c r="BF55" s="30"/>
      <c r="BG55" s="102"/>
      <c r="BH55" s="110"/>
      <c r="BI55" s="30"/>
      <c r="BJ55" s="23"/>
      <c r="BK55" s="110"/>
      <c r="BL55" s="30"/>
      <c r="BM55" s="108"/>
      <c r="BN55" s="110"/>
      <c r="BO55" s="30"/>
      <c r="BP55" s="136"/>
      <c r="BQ55" s="110"/>
      <c r="BR55" s="30"/>
    </row>
    <row r="56" spans="1:70" s="13" customFormat="1" ht="15" x14ac:dyDescent="0.2">
      <c r="A56" s="7"/>
      <c r="B56" s="51" t="s">
        <v>133</v>
      </c>
      <c r="C56" s="53" t="s">
        <v>134</v>
      </c>
      <c r="D56" s="51"/>
      <c r="E56" s="17"/>
      <c r="F56" s="54"/>
      <c r="G56" s="19" t="str">
        <f t="shared" si="35"/>
        <v/>
      </c>
      <c r="H56" s="1"/>
      <c r="I56" s="55"/>
      <c r="J56" s="21" t="str">
        <f t="shared" si="55"/>
        <v/>
      </c>
      <c r="K56" s="1"/>
      <c r="L56" s="56"/>
      <c r="M56" s="21" t="str">
        <f t="shared" si="56"/>
        <v/>
      </c>
      <c r="N56" s="1"/>
      <c r="O56" s="56"/>
      <c r="P56" s="21" t="str">
        <f t="shared" si="57"/>
        <v/>
      </c>
      <c r="Q56" s="1"/>
      <c r="R56" s="56"/>
      <c r="S56" s="21" t="str">
        <f t="shared" si="58"/>
        <v/>
      </c>
      <c r="T56" s="1"/>
      <c r="U56" s="56"/>
      <c r="V56" s="21" t="str">
        <f t="shared" si="59"/>
        <v/>
      </c>
      <c r="W56" s="1"/>
      <c r="X56" s="22"/>
      <c r="Y56" s="21" t="str">
        <f t="shared" si="60"/>
        <v/>
      </c>
      <c r="Z56" s="1"/>
      <c r="AA56" s="22"/>
      <c r="AB56" s="21" t="str">
        <f t="shared" si="6"/>
        <v/>
      </c>
      <c r="AC56" s="1"/>
      <c r="AD56" s="22"/>
      <c r="AE56" s="21" t="str">
        <f t="shared" si="51"/>
        <v/>
      </c>
      <c r="AF56" s="23"/>
      <c r="AG56" s="22"/>
      <c r="AH56" s="21" t="str">
        <f t="shared" si="61"/>
        <v/>
      </c>
      <c r="AI56" s="1"/>
      <c r="AJ56" s="22"/>
      <c r="AK56" s="21" t="str">
        <f t="shared" si="15"/>
        <v/>
      </c>
      <c r="AL56" s="7"/>
      <c r="AM56" s="22"/>
      <c r="AN56" s="21" t="str">
        <f t="shared" si="9"/>
        <v/>
      </c>
      <c r="AO56" s="23"/>
      <c r="AP56" s="22"/>
      <c r="AQ56" s="21" t="str">
        <f t="shared" si="16"/>
        <v/>
      </c>
      <c r="AR56" s="1"/>
      <c r="AS56" s="22"/>
      <c r="AT56" s="21" t="str">
        <f t="shared" si="17"/>
        <v/>
      </c>
      <c r="AU56" s="7"/>
      <c r="AV56" s="22"/>
      <c r="AW56" s="21" t="str">
        <f t="shared" si="62"/>
        <v/>
      </c>
      <c r="AX56" s="1"/>
      <c r="AY56" s="22"/>
      <c r="AZ56" s="21" t="str">
        <f t="shared" si="18"/>
        <v/>
      </c>
      <c r="BA56" s="7"/>
      <c r="BB56" s="22"/>
      <c r="BC56" s="21" t="str">
        <f t="shared" si="63"/>
        <v/>
      </c>
      <c r="BD56" s="1"/>
      <c r="BE56" s="22"/>
      <c r="BF56" s="21" t="str">
        <f t="shared" si="19"/>
        <v/>
      </c>
      <c r="BG56" s="7"/>
      <c r="BH56" s="22"/>
      <c r="BI56" s="21" t="str">
        <f t="shared" si="12"/>
        <v/>
      </c>
      <c r="BJ56" s="23"/>
      <c r="BK56" s="22"/>
      <c r="BL56" s="21" t="str">
        <f t="shared" si="20"/>
        <v/>
      </c>
      <c r="BM56" s="1"/>
      <c r="BN56" s="22"/>
      <c r="BO56" s="21" t="str">
        <f t="shared" si="21"/>
        <v/>
      </c>
      <c r="BP56" s="135"/>
      <c r="BQ56" s="22"/>
      <c r="BR56" s="21" t="str">
        <f t="shared" ref="BR56:BR61" si="65">+IF(BQ56=0,"",IFERROR(BQ56*$F56,""))</f>
        <v/>
      </c>
    </row>
    <row r="57" spans="1:70" s="111" customFormat="1" ht="213" customHeight="1" x14ac:dyDescent="0.2">
      <c r="A57" s="102"/>
      <c r="B57" s="106" t="s">
        <v>135</v>
      </c>
      <c r="C57" s="105" t="s">
        <v>136</v>
      </c>
      <c r="D57" s="106" t="s">
        <v>83</v>
      </c>
      <c r="E57" s="107">
        <f t="shared" si="0"/>
        <v>12</v>
      </c>
      <c r="F57" s="117">
        <v>1202944</v>
      </c>
      <c r="G57" s="29">
        <f t="shared" si="35"/>
        <v>14435328</v>
      </c>
      <c r="H57" s="108"/>
      <c r="I57" s="121"/>
      <c r="J57" s="30" t="str">
        <f t="shared" si="55"/>
        <v/>
      </c>
      <c r="K57" s="108"/>
      <c r="L57" s="120"/>
      <c r="M57" s="30" t="str">
        <f t="shared" si="56"/>
        <v/>
      </c>
      <c r="N57" s="108"/>
      <c r="O57" s="120"/>
      <c r="P57" s="30" t="str">
        <f t="shared" si="57"/>
        <v/>
      </c>
      <c r="Q57" s="108"/>
      <c r="R57" s="120"/>
      <c r="S57" s="30" t="str">
        <f t="shared" si="58"/>
        <v/>
      </c>
      <c r="T57" s="108"/>
      <c r="U57" s="120"/>
      <c r="V57" s="30" t="str">
        <f t="shared" si="59"/>
        <v/>
      </c>
      <c r="W57" s="108"/>
      <c r="X57" s="110"/>
      <c r="Y57" s="30" t="str">
        <f t="shared" si="60"/>
        <v/>
      </c>
      <c r="Z57" s="108"/>
      <c r="AA57" s="110"/>
      <c r="AB57" s="30" t="str">
        <f t="shared" si="6"/>
        <v/>
      </c>
      <c r="AC57" s="108"/>
      <c r="AD57" s="110"/>
      <c r="AE57" s="30" t="str">
        <f t="shared" si="51"/>
        <v/>
      </c>
      <c r="AF57" s="23"/>
      <c r="AG57" s="110"/>
      <c r="AH57" s="30" t="str">
        <f t="shared" si="61"/>
        <v/>
      </c>
      <c r="AI57" s="108"/>
      <c r="AJ57" s="110"/>
      <c r="AK57" s="30" t="str">
        <f t="shared" si="15"/>
        <v/>
      </c>
      <c r="AL57" s="102"/>
      <c r="AM57" s="110"/>
      <c r="AN57" s="30" t="str">
        <f t="shared" si="9"/>
        <v/>
      </c>
      <c r="AO57" s="23"/>
      <c r="AP57" s="103">
        <v>12</v>
      </c>
      <c r="AQ57" s="30">
        <f t="shared" si="16"/>
        <v>14435328</v>
      </c>
      <c r="AR57" s="108"/>
      <c r="AS57" s="110"/>
      <c r="AT57" s="30" t="str">
        <f t="shared" si="17"/>
        <v/>
      </c>
      <c r="AU57" s="102"/>
      <c r="AV57" s="110"/>
      <c r="AW57" s="30" t="str">
        <f t="shared" si="62"/>
        <v/>
      </c>
      <c r="AX57" s="108"/>
      <c r="AY57" s="110"/>
      <c r="AZ57" s="30" t="str">
        <f t="shared" si="18"/>
        <v/>
      </c>
      <c r="BA57" s="102"/>
      <c r="BB57" s="110"/>
      <c r="BC57" s="30" t="str">
        <f t="shared" si="63"/>
        <v/>
      </c>
      <c r="BD57" s="108"/>
      <c r="BE57" s="110"/>
      <c r="BF57" s="30" t="str">
        <f t="shared" si="19"/>
        <v/>
      </c>
      <c r="BG57" s="102"/>
      <c r="BH57" s="110"/>
      <c r="BI57" s="30" t="str">
        <f t="shared" si="12"/>
        <v/>
      </c>
      <c r="BJ57" s="23"/>
      <c r="BK57" s="110"/>
      <c r="BL57" s="30" t="str">
        <f t="shared" si="20"/>
        <v/>
      </c>
      <c r="BM57" s="108"/>
      <c r="BN57" s="110"/>
      <c r="BO57" s="30" t="str">
        <f t="shared" si="21"/>
        <v/>
      </c>
      <c r="BP57" s="136"/>
      <c r="BQ57" s="110"/>
      <c r="BR57" s="30" t="str">
        <f t="shared" si="65"/>
        <v/>
      </c>
    </row>
    <row r="58" spans="1:70" s="13" customFormat="1" ht="15" x14ac:dyDescent="0.2">
      <c r="A58" s="7"/>
      <c r="B58" s="51" t="s">
        <v>137</v>
      </c>
      <c r="C58" s="53" t="s">
        <v>138</v>
      </c>
      <c r="D58" s="51"/>
      <c r="E58" s="17"/>
      <c r="F58" s="54"/>
      <c r="G58" s="19"/>
      <c r="H58" s="1"/>
      <c r="I58" s="20"/>
      <c r="J58" s="21" t="str">
        <f t="shared" si="55"/>
        <v/>
      </c>
      <c r="K58" s="1"/>
      <c r="L58" s="22"/>
      <c r="M58" s="21" t="str">
        <f t="shared" si="56"/>
        <v/>
      </c>
      <c r="N58" s="1"/>
      <c r="O58" s="22"/>
      <c r="P58" s="21" t="str">
        <f t="shared" si="57"/>
        <v/>
      </c>
      <c r="Q58" s="1"/>
      <c r="R58" s="22"/>
      <c r="S58" s="21" t="str">
        <f t="shared" si="58"/>
        <v/>
      </c>
      <c r="T58" s="1"/>
      <c r="U58" s="22"/>
      <c r="V58" s="21" t="str">
        <f t="shared" si="59"/>
        <v/>
      </c>
      <c r="W58" s="1"/>
      <c r="X58" s="56"/>
      <c r="Y58" s="21" t="str">
        <f t="shared" si="60"/>
        <v/>
      </c>
      <c r="Z58" s="1"/>
      <c r="AA58" s="56"/>
      <c r="AB58" s="21" t="str">
        <f t="shared" si="6"/>
        <v/>
      </c>
      <c r="AC58" s="1"/>
      <c r="AD58" s="56"/>
      <c r="AE58" s="21" t="str">
        <f t="shared" si="51"/>
        <v/>
      </c>
      <c r="AF58" s="23"/>
      <c r="AG58" s="56"/>
      <c r="AH58" s="21" t="str">
        <f t="shared" si="61"/>
        <v/>
      </c>
      <c r="AI58" s="1"/>
      <c r="AJ58" s="56"/>
      <c r="AK58" s="21" t="str">
        <f t="shared" si="15"/>
        <v/>
      </c>
      <c r="AL58" s="7"/>
      <c r="AM58" s="56"/>
      <c r="AN58" s="21" t="str">
        <f t="shared" si="9"/>
        <v/>
      </c>
      <c r="AO58" s="23"/>
      <c r="AP58" s="56"/>
      <c r="AQ58" s="21" t="str">
        <f t="shared" si="16"/>
        <v/>
      </c>
      <c r="AR58" s="1"/>
      <c r="AS58" s="56"/>
      <c r="AT58" s="21" t="str">
        <f t="shared" si="17"/>
        <v/>
      </c>
      <c r="AU58" s="7"/>
      <c r="AV58" s="56"/>
      <c r="AW58" s="21" t="str">
        <f t="shared" si="62"/>
        <v/>
      </c>
      <c r="AX58" s="1"/>
      <c r="AY58" s="56"/>
      <c r="AZ58" s="21" t="str">
        <f t="shared" si="18"/>
        <v/>
      </c>
      <c r="BA58" s="7"/>
      <c r="BB58" s="56"/>
      <c r="BC58" s="21" t="str">
        <f t="shared" si="63"/>
        <v/>
      </c>
      <c r="BD58" s="1"/>
      <c r="BE58" s="56"/>
      <c r="BF58" s="21" t="str">
        <f t="shared" si="19"/>
        <v/>
      </c>
      <c r="BG58" s="7"/>
      <c r="BH58" s="56"/>
      <c r="BI58" s="21" t="str">
        <f t="shared" si="12"/>
        <v/>
      </c>
      <c r="BJ58" s="23"/>
      <c r="BK58" s="22"/>
      <c r="BL58" s="21" t="str">
        <f t="shared" si="20"/>
        <v/>
      </c>
      <c r="BM58" s="1"/>
      <c r="BN58" s="56"/>
      <c r="BO58" s="21" t="str">
        <f t="shared" si="21"/>
        <v/>
      </c>
      <c r="BP58" s="135"/>
      <c r="BQ58" s="56"/>
      <c r="BR58" s="21" t="str">
        <f t="shared" si="65"/>
        <v/>
      </c>
    </row>
    <row r="59" spans="1:70" s="111" customFormat="1" ht="108.75" customHeight="1" x14ac:dyDescent="0.2">
      <c r="A59" s="102"/>
      <c r="B59" s="106" t="s">
        <v>139</v>
      </c>
      <c r="C59" s="105" t="s">
        <v>140</v>
      </c>
      <c r="D59" s="106" t="s">
        <v>49</v>
      </c>
      <c r="E59" s="107">
        <f t="shared" si="0"/>
        <v>58</v>
      </c>
      <c r="F59" s="42">
        <v>254254</v>
      </c>
      <c r="G59" s="29">
        <f t="shared" ref="G59:G71" si="66">+IF(E59=0,"",IFERROR(E59*F59,""))</f>
        <v>14746732</v>
      </c>
      <c r="H59" s="108"/>
      <c r="I59" s="109"/>
      <c r="J59" s="30" t="str">
        <f t="shared" si="55"/>
        <v/>
      </c>
      <c r="K59" s="108"/>
      <c r="L59" s="110"/>
      <c r="M59" s="30" t="str">
        <f t="shared" si="56"/>
        <v/>
      </c>
      <c r="N59" s="108"/>
      <c r="O59" s="110"/>
      <c r="P59" s="30" t="str">
        <f t="shared" si="57"/>
        <v/>
      </c>
      <c r="Q59" s="108"/>
      <c r="R59" s="110"/>
      <c r="S59" s="30" t="str">
        <f t="shared" si="58"/>
        <v/>
      </c>
      <c r="T59" s="108"/>
      <c r="U59" s="110"/>
      <c r="V59" s="30" t="str">
        <f t="shared" si="59"/>
        <v/>
      </c>
      <c r="W59" s="108"/>
      <c r="X59" s="123"/>
      <c r="Y59" s="30" t="str">
        <f t="shared" si="60"/>
        <v/>
      </c>
      <c r="Z59" s="108"/>
      <c r="AA59" s="123"/>
      <c r="AB59" s="30" t="str">
        <f t="shared" si="6"/>
        <v/>
      </c>
      <c r="AC59" s="108"/>
      <c r="AD59" s="123"/>
      <c r="AE59" s="30" t="str">
        <f t="shared" si="51"/>
        <v/>
      </c>
      <c r="AF59" s="23"/>
      <c r="AG59" s="124">
        <v>38</v>
      </c>
      <c r="AH59" s="30">
        <f t="shared" si="61"/>
        <v>9661652</v>
      </c>
      <c r="AI59" s="108"/>
      <c r="AJ59" s="123"/>
      <c r="AK59" s="30" t="str">
        <f t="shared" si="15"/>
        <v/>
      </c>
      <c r="AL59" s="102"/>
      <c r="AM59" s="123"/>
      <c r="AN59" s="30" t="str">
        <f t="shared" si="9"/>
        <v/>
      </c>
      <c r="AO59" s="23"/>
      <c r="AP59" s="123"/>
      <c r="AQ59" s="30" t="str">
        <f t="shared" si="16"/>
        <v/>
      </c>
      <c r="AR59" s="108"/>
      <c r="AS59" s="123"/>
      <c r="AT59" s="30" t="str">
        <f t="shared" si="17"/>
        <v/>
      </c>
      <c r="AU59" s="102"/>
      <c r="AV59" s="123"/>
      <c r="AW59" s="30" t="str">
        <f t="shared" si="62"/>
        <v/>
      </c>
      <c r="AX59" s="108"/>
      <c r="AY59" s="123"/>
      <c r="AZ59" s="30" t="str">
        <f t="shared" si="18"/>
        <v/>
      </c>
      <c r="BA59" s="102"/>
      <c r="BB59" s="123"/>
      <c r="BC59" s="30" t="str">
        <f t="shared" si="63"/>
        <v/>
      </c>
      <c r="BD59" s="108"/>
      <c r="BE59" s="123"/>
      <c r="BF59" s="30" t="str">
        <f t="shared" si="19"/>
        <v/>
      </c>
      <c r="BG59" s="102"/>
      <c r="BH59" s="123"/>
      <c r="BI59" s="30" t="str">
        <f t="shared" si="12"/>
        <v/>
      </c>
      <c r="BJ59" s="23"/>
      <c r="BK59" s="110"/>
      <c r="BL59" s="30" t="str">
        <f t="shared" si="20"/>
        <v/>
      </c>
      <c r="BM59" s="108"/>
      <c r="BN59" s="124">
        <v>20</v>
      </c>
      <c r="BO59" s="30">
        <f t="shared" si="21"/>
        <v>5085080</v>
      </c>
      <c r="BP59" s="136"/>
      <c r="BQ59" s="123"/>
      <c r="BR59" s="30" t="str">
        <f t="shared" si="65"/>
        <v/>
      </c>
    </row>
    <row r="60" spans="1:70" s="13" customFormat="1" ht="15" x14ac:dyDescent="0.2">
      <c r="A60" s="7"/>
      <c r="B60" s="51" t="s">
        <v>141</v>
      </c>
      <c r="C60" s="53" t="s">
        <v>142</v>
      </c>
      <c r="D60" s="51"/>
      <c r="E60" s="17"/>
      <c r="F60" s="54"/>
      <c r="G60" s="19" t="str">
        <f t="shared" si="66"/>
        <v/>
      </c>
      <c r="H60" s="1"/>
      <c r="I60" s="20"/>
      <c r="J60" s="21" t="str">
        <f t="shared" si="55"/>
        <v/>
      </c>
      <c r="K60" s="1"/>
      <c r="L60" s="22"/>
      <c r="M60" s="21" t="str">
        <f t="shared" si="56"/>
        <v/>
      </c>
      <c r="N60" s="1"/>
      <c r="O60" s="22"/>
      <c r="P60" s="21" t="str">
        <f t="shared" si="57"/>
        <v/>
      </c>
      <c r="Q60" s="1"/>
      <c r="R60" s="22"/>
      <c r="S60" s="21" t="str">
        <f t="shared" si="58"/>
        <v/>
      </c>
      <c r="T60" s="1"/>
      <c r="U60" s="22"/>
      <c r="V60" s="21" t="str">
        <f t="shared" si="59"/>
        <v/>
      </c>
      <c r="W60" s="1"/>
      <c r="X60" s="56"/>
      <c r="Y60" s="21" t="str">
        <f t="shared" si="60"/>
        <v/>
      </c>
      <c r="Z60" s="1"/>
      <c r="AA60" s="56"/>
      <c r="AB60" s="21" t="str">
        <f t="shared" si="6"/>
        <v/>
      </c>
      <c r="AC60" s="1"/>
      <c r="AD60" s="56"/>
      <c r="AE60" s="21" t="str">
        <f t="shared" si="51"/>
        <v/>
      </c>
      <c r="AF60" s="23"/>
      <c r="AG60" s="56"/>
      <c r="AH60" s="21" t="str">
        <f t="shared" si="61"/>
        <v/>
      </c>
      <c r="AI60" s="1"/>
      <c r="AJ60" s="56"/>
      <c r="AK60" s="21" t="str">
        <f t="shared" si="15"/>
        <v/>
      </c>
      <c r="AL60" s="7"/>
      <c r="AM60" s="56"/>
      <c r="AN60" s="21" t="str">
        <f t="shared" si="9"/>
        <v/>
      </c>
      <c r="AO60" s="23"/>
      <c r="AP60" s="56"/>
      <c r="AQ60" s="21" t="str">
        <f t="shared" si="16"/>
        <v/>
      </c>
      <c r="AR60" s="1"/>
      <c r="AS60" s="56"/>
      <c r="AT60" s="21" t="str">
        <f t="shared" si="17"/>
        <v/>
      </c>
      <c r="AU60" s="7"/>
      <c r="AV60" s="56"/>
      <c r="AW60" s="21" t="str">
        <f t="shared" si="62"/>
        <v/>
      </c>
      <c r="AX60" s="1"/>
      <c r="AY60" s="56"/>
      <c r="AZ60" s="21" t="str">
        <f t="shared" si="18"/>
        <v/>
      </c>
      <c r="BA60" s="7"/>
      <c r="BB60" s="56"/>
      <c r="BC60" s="21" t="str">
        <f t="shared" si="63"/>
        <v/>
      </c>
      <c r="BD60" s="1"/>
      <c r="BE60" s="56"/>
      <c r="BF60" s="21" t="str">
        <f t="shared" si="19"/>
        <v/>
      </c>
      <c r="BG60" s="7"/>
      <c r="BH60" s="56"/>
      <c r="BI60" s="21" t="str">
        <f t="shared" si="12"/>
        <v/>
      </c>
      <c r="BJ60" s="23"/>
      <c r="BK60" s="22"/>
      <c r="BL60" s="21" t="str">
        <f t="shared" si="20"/>
        <v/>
      </c>
      <c r="BM60" s="1"/>
      <c r="BN60" s="56"/>
      <c r="BO60" s="21" t="str">
        <f t="shared" si="21"/>
        <v/>
      </c>
      <c r="BP60" s="135"/>
      <c r="BQ60" s="56"/>
      <c r="BR60" s="21" t="str">
        <f t="shared" si="65"/>
        <v/>
      </c>
    </row>
    <row r="61" spans="1:70" s="111" customFormat="1" ht="85.5" x14ac:dyDescent="0.2">
      <c r="A61" s="102"/>
      <c r="B61" s="106" t="s">
        <v>143</v>
      </c>
      <c r="C61" s="105" t="s">
        <v>144</v>
      </c>
      <c r="D61" s="106" t="s">
        <v>43</v>
      </c>
      <c r="E61" s="107">
        <f t="shared" si="0"/>
        <v>101</v>
      </c>
      <c r="F61" s="42">
        <v>95487</v>
      </c>
      <c r="G61" s="29">
        <f t="shared" si="66"/>
        <v>9644187</v>
      </c>
      <c r="H61" s="108"/>
      <c r="I61" s="109"/>
      <c r="J61" s="30" t="str">
        <f t="shared" si="55"/>
        <v/>
      </c>
      <c r="K61" s="108"/>
      <c r="L61" s="110"/>
      <c r="M61" s="30" t="str">
        <f t="shared" si="56"/>
        <v/>
      </c>
      <c r="N61" s="108"/>
      <c r="O61" s="110"/>
      <c r="P61" s="30" t="str">
        <f t="shared" si="57"/>
        <v/>
      </c>
      <c r="Q61" s="108"/>
      <c r="R61" s="110"/>
      <c r="S61" s="30" t="str">
        <f t="shared" si="58"/>
        <v/>
      </c>
      <c r="T61" s="108"/>
      <c r="U61" s="110"/>
      <c r="V61" s="30" t="str">
        <f t="shared" si="59"/>
        <v/>
      </c>
      <c r="W61" s="108"/>
      <c r="X61" s="123"/>
      <c r="Y61" s="30" t="str">
        <f t="shared" si="60"/>
        <v/>
      </c>
      <c r="Z61" s="108"/>
      <c r="AA61" s="123"/>
      <c r="AB61" s="30" t="str">
        <f t="shared" si="6"/>
        <v/>
      </c>
      <c r="AC61" s="108"/>
      <c r="AD61" s="123"/>
      <c r="AE61" s="30" t="str">
        <f t="shared" si="51"/>
        <v/>
      </c>
      <c r="AF61" s="23"/>
      <c r="AG61" s="123"/>
      <c r="AH61" s="30" t="str">
        <f t="shared" si="61"/>
        <v/>
      </c>
      <c r="AI61" s="108"/>
      <c r="AJ61" s="123"/>
      <c r="AK61" s="30" t="str">
        <f t="shared" si="15"/>
        <v/>
      </c>
      <c r="AL61" s="102"/>
      <c r="AM61" s="123"/>
      <c r="AN61" s="30" t="str">
        <f t="shared" si="9"/>
        <v/>
      </c>
      <c r="AO61" s="23"/>
      <c r="AP61" s="124">
        <v>32</v>
      </c>
      <c r="AQ61" s="30">
        <f t="shared" si="16"/>
        <v>3055584</v>
      </c>
      <c r="AR61" s="108"/>
      <c r="AS61" s="123"/>
      <c r="AT61" s="30" t="str">
        <f t="shared" si="17"/>
        <v/>
      </c>
      <c r="AU61" s="102"/>
      <c r="AV61" s="123"/>
      <c r="AW61" s="30" t="str">
        <f t="shared" si="62"/>
        <v/>
      </c>
      <c r="AX61" s="108"/>
      <c r="AY61" s="123"/>
      <c r="AZ61" s="30" t="str">
        <f t="shared" si="18"/>
        <v/>
      </c>
      <c r="BA61" s="102"/>
      <c r="BB61" s="123"/>
      <c r="BC61" s="30" t="str">
        <f t="shared" si="63"/>
        <v/>
      </c>
      <c r="BD61" s="108"/>
      <c r="BE61" s="123"/>
      <c r="BF61" s="30" t="str">
        <f t="shared" si="19"/>
        <v/>
      </c>
      <c r="BG61" s="102"/>
      <c r="BH61" s="123"/>
      <c r="BI61" s="30" t="str">
        <f t="shared" si="12"/>
        <v/>
      </c>
      <c r="BJ61" s="23"/>
      <c r="BK61" s="110"/>
      <c r="BL61" s="30" t="str">
        <f t="shared" si="20"/>
        <v/>
      </c>
      <c r="BM61" s="108"/>
      <c r="BN61" s="123"/>
      <c r="BO61" s="30" t="str">
        <f t="shared" si="21"/>
        <v/>
      </c>
      <c r="BP61" s="136"/>
      <c r="BQ61" s="125">
        <v>69</v>
      </c>
      <c r="BR61" s="30">
        <f t="shared" si="65"/>
        <v>6588603</v>
      </c>
    </row>
    <row r="62" spans="1:70" s="13" customFormat="1" ht="15" x14ac:dyDescent="0.2">
      <c r="A62" s="7"/>
      <c r="B62" s="51" t="s">
        <v>145</v>
      </c>
      <c r="C62" s="53" t="s">
        <v>146</v>
      </c>
      <c r="D62" s="51"/>
      <c r="E62" s="17"/>
      <c r="F62" s="54"/>
      <c r="G62" s="19" t="str">
        <f t="shared" si="66"/>
        <v/>
      </c>
      <c r="H62" s="1"/>
      <c r="I62" s="20"/>
      <c r="J62" s="21" t="str">
        <f>+IF(I62=0,"",IFERROR(I62*$F62,""))</f>
        <v/>
      </c>
      <c r="K62" s="1"/>
      <c r="L62" s="22"/>
      <c r="M62" s="21" t="str">
        <f>+IF(L62=0,"",IFERROR(L62*$F62,""))</f>
        <v/>
      </c>
      <c r="N62" s="1"/>
      <c r="O62" s="22"/>
      <c r="P62" s="21" t="str">
        <f>+IF(O62=0,"",IFERROR(O62*$F62,""))</f>
        <v/>
      </c>
      <c r="Q62" s="1"/>
      <c r="R62" s="22"/>
      <c r="S62" s="21" t="str">
        <f>+IF(R62=0,"",IFERROR(R62*$F62,""))</f>
        <v/>
      </c>
      <c r="T62" s="1"/>
      <c r="U62" s="22"/>
      <c r="V62" s="21" t="str">
        <f>+IF(U62=0,"",IFERROR(U62*$F62,""))</f>
        <v/>
      </c>
      <c r="W62" s="1"/>
      <c r="X62" s="56"/>
      <c r="Y62" s="21" t="str">
        <f>+IF(X62=0,"",IFERROR(X62*$F62,""))</f>
        <v/>
      </c>
      <c r="Z62" s="1"/>
      <c r="AA62" s="56"/>
      <c r="AB62" s="21" t="str">
        <f t="shared" si="6"/>
        <v/>
      </c>
      <c r="AC62" s="1"/>
      <c r="AD62" s="57"/>
      <c r="AE62" s="21" t="str">
        <f>+IF(AD62=0,"",IFERROR(AD62*$F62,""))</f>
        <v/>
      </c>
      <c r="AF62" s="23"/>
      <c r="AG62" s="56"/>
      <c r="AH62" s="21" t="str">
        <f>+IF(AG62=0,"",IFERROR(AG62*$F62,""))</f>
        <v/>
      </c>
      <c r="AI62" s="1"/>
      <c r="AJ62" s="56"/>
      <c r="AK62" s="21" t="str">
        <f t="shared" si="15"/>
        <v/>
      </c>
      <c r="AL62" s="7"/>
      <c r="AM62" s="56"/>
      <c r="AN62" s="21" t="str">
        <f t="shared" si="9"/>
        <v/>
      </c>
      <c r="AO62" s="23"/>
      <c r="AP62" s="56"/>
      <c r="AQ62" s="21" t="str">
        <f t="shared" si="16"/>
        <v/>
      </c>
      <c r="AR62" s="1"/>
      <c r="AS62" s="56"/>
      <c r="AT62" s="21" t="str">
        <f t="shared" si="17"/>
        <v/>
      </c>
      <c r="AU62" s="7"/>
      <c r="AV62" s="56"/>
      <c r="AW62" s="21" t="str">
        <f>+IF(AV62=0,"",IFERROR(AV62*$F62,""))</f>
        <v/>
      </c>
      <c r="AX62" s="1"/>
      <c r="AY62" s="56"/>
      <c r="AZ62" s="21" t="str">
        <f t="shared" si="18"/>
        <v/>
      </c>
      <c r="BA62" s="7"/>
      <c r="BB62" s="56"/>
      <c r="BC62" s="21" t="str">
        <f>+IF(BB62=0,"",IFERROR(BB62*$F62,""))</f>
        <v/>
      </c>
      <c r="BD62" s="1"/>
      <c r="BE62" s="56"/>
      <c r="BF62" s="21" t="str">
        <f t="shared" si="19"/>
        <v/>
      </c>
      <c r="BG62" s="7"/>
      <c r="BH62" s="56"/>
      <c r="BI62" s="21" t="str">
        <f t="shared" si="12"/>
        <v/>
      </c>
      <c r="BJ62" s="23"/>
      <c r="BK62" s="22"/>
      <c r="BL62" s="21" t="str">
        <f t="shared" si="20"/>
        <v/>
      </c>
      <c r="BM62" s="1"/>
      <c r="BN62" s="56"/>
      <c r="BO62" s="21" t="str">
        <f t="shared" si="21"/>
        <v/>
      </c>
      <c r="BP62" s="135"/>
      <c r="BQ62" s="56"/>
      <c r="BR62" s="21" t="str">
        <f>+IF(BQ62=0,"",IFERROR(BQ62*$F62,""))</f>
        <v/>
      </c>
    </row>
    <row r="63" spans="1:70" s="111" customFormat="1" ht="50.25" customHeight="1" x14ac:dyDescent="0.2">
      <c r="A63" s="102"/>
      <c r="B63" s="106" t="s">
        <v>147</v>
      </c>
      <c r="C63" s="105" t="s">
        <v>148</v>
      </c>
      <c r="D63" s="106" t="s">
        <v>40</v>
      </c>
      <c r="E63" s="107">
        <f t="shared" si="0"/>
        <v>11</v>
      </c>
      <c r="F63" s="42">
        <v>58071</v>
      </c>
      <c r="G63" s="29">
        <f t="shared" si="66"/>
        <v>638781</v>
      </c>
      <c r="H63" s="108"/>
      <c r="I63" s="109"/>
      <c r="J63" s="30" t="str">
        <f t="shared" ref="J63:J129" si="67">+IF(I63=0,"",IFERROR(I63*$F63,""))</f>
        <v/>
      </c>
      <c r="K63" s="108"/>
      <c r="L63" s="110"/>
      <c r="M63" s="30" t="str">
        <f>+IF(L63=0,"",IFERROR(L63*$F63,""))</f>
        <v/>
      </c>
      <c r="N63" s="108"/>
      <c r="O63" s="110"/>
      <c r="P63" s="30" t="str">
        <f t="shared" ref="P63:P86" si="68">+IF(O63=0,"",IFERROR(O63*$F63,""))</f>
        <v/>
      </c>
      <c r="Q63" s="108"/>
      <c r="R63" s="110"/>
      <c r="S63" s="30" t="str">
        <f t="shared" ref="S63:S86" si="69">+IF(R63=0,"",IFERROR(R63*$F63,""))</f>
        <v/>
      </c>
      <c r="T63" s="108"/>
      <c r="U63" s="110"/>
      <c r="V63" s="30" t="str">
        <f t="shared" ref="V63:V86" si="70">+IF(U63=0,"",IFERROR(U63*$F63,""))</f>
        <v/>
      </c>
      <c r="W63" s="108"/>
      <c r="X63" s="123"/>
      <c r="Y63" s="30" t="str">
        <f t="shared" ref="Y63:Y86" si="71">+IF(X63=0,"",IFERROR(X63*$F63,""))</f>
        <v/>
      </c>
      <c r="Z63" s="108"/>
      <c r="AA63" s="123"/>
      <c r="AB63" s="30" t="str">
        <f t="shared" si="6"/>
        <v/>
      </c>
      <c r="AC63" s="108"/>
      <c r="AD63" s="124">
        <v>8</v>
      </c>
      <c r="AE63" s="30">
        <f t="shared" ref="AE63:AE99" si="72">+IF(AD63=0,"",IFERROR(AD63*$F63,""))</f>
        <v>464568</v>
      </c>
      <c r="AF63" s="23"/>
      <c r="AG63" s="123"/>
      <c r="AH63" s="30" t="str">
        <f t="shared" ref="AH63:AH86" si="73">+IF(AG63=0,"",IFERROR(AG63*$F63,""))</f>
        <v/>
      </c>
      <c r="AI63" s="108"/>
      <c r="AJ63" s="124">
        <v>3</v>
      </c>
      <c r="AK63" s="30">
        <f t="shared" si="15"/>
        <v>174213</v>
      </c>
      <c r="AL63" s="102"/>
      <c r="AM63" s="123"/>
      <c r="AN63" s="30" t="str">
        <f t="shared" si="9"/>
        <v/>
      </c>
      <c r="AO63" s="23"/>
      <c r="AP63" s="123"/>
      <c r="AQ63" s="30" t="str">
        <f t="shared" si="16"/>
        <v/>
      </c>
      <c r="AR63" s="108"/>
      <c r="AS63" s="123"/>
      <c r="AT63" s="30" t="str">
        <f t="shared" si="17"/>
        <v/>
      </c>
      <c r="AU63" s="102"/>
      <c r="AV63" s="123"/>
      <c r="AW63" s="30" t="str">
        <f t="shared" ref="AW63:AW86" si="74">+IF(AV63=0,"",IFERROR(AV63*$F63,""))</f>
        <v/>
      </c>
      <c r="AX63" s="108"/>
      <c r="AY63" s="123"/>
      <c r="AZ63" s="30" t="str">
        <f t="shared" si="18"/>
        <v/>
      </c>
      <c r="BA63" s="102"/>
      <c r="BB63" s="123"/>
      <c r="BC63" s="30" t="str">
        <f t="shared" ref="BC63:BC86" si="75">+IF(BB63=0,"",IFERROR(BB63*$F63,""))</f>
        <v/>
      </c>
      <c r="BD63" s="108"/>
      <c r="BE63" s="123"/>
      <c r="BF63" s="30" t="str">
        <f t="shared" si="19"/>
        <v/>
      </c>
      <c r="BG63" s="102"/>
      <c r="BH63" s="123"/>
      <c r="BI63" s="30" t="str">
        <f t="shared" si="12"/>
        <v/>
      </c>
      <c r="BJ63" s="23"/>
      <c r="BK63" s="110"/>
      <c r="BL63" s="30" t="str">
        <f t="shared" si="20"/>
        <v/>
      </c>
      <c r="BM63" s="108"/>
      <c r="BN63" s="123"/>
      <c r="BO63" s="30" t="str">
        <f t="shared" si="21"/>
        <v/>
      </c>
      <c r="BP63" s="136"/>
      <c r="BQ63" s="123"/>
      <c r="BR63" s="30" t="str">
        <f t="shared" ref="BR63" si="76">+IF(BQ63=0,"",IFERROR(BQ63*$F63,""))</f>
        <v/>
      </c>
    </row>
    <row r="64" spans="1:70" s="111" customFormat="1" ht="75" customHeight="1" x14ac:dyDescent="0.2">
      <c r="A64" s="102"/>
      <c r="B64" s="106" t="s">
        <v>149</v>
      </c>
      <c r="C64" s="105" t="s">
        <v>150</v>
      </c>
      <c r="D64" s="106" t="s">
        <v>43</v>
      </c>
      <c r="E64" s="107">
        <f t="shared" si="0"/>
        <v>4</v>
      </c>
      <c r="F64" s="117">
        <v>74930</v>
      </c>
      <c r="G64" s="29">
        <f t="shared" si="66"/>
        <v>299720</v>
      </c>
      <c r="H64" s="108"/>
      <c r="I64" s="109"/>
      <c r="J64" s="30" t="str">
        <f t="shared" si="67"/>
        <v/>
      </c>
      <c r="K64" s="108"/>
      <c r="L64" s="110"/>
      <c r="M64" s="30"/>
      <c r="N64" s="108"/>
      <c r="O64" s="110"/>
      <c r="P64" s="30"/>
      <c r="Q64" s="108"/>
      <c r="R64" s="110"/>
      <c r="S64" s="30"/>
      <c r="T64" s="108"/>
      <c r="U64" s="110"/>
      <c r="V64" s="30"/>
      <c r="W64" s="108"/>
      <c r="X64" s="110"/>
      <c r="Y64" s="30"/>
      <c r="Z64" s="108"/>
      <c r="AA64" s="110"/>
      <c r="AB64" s="30" t="str">
        <f t="shared" si="6"/>
        <v/>
      </c>
      <c r="AC64" s="108"/>
      <c r="AD64" s="103"/>
      <c r="AE64" s="30" t="str">
        <f t="shared" si="72"/>
        <v/>
      </c>
      <c r="AF64" s="23"/>
      <c r="AG64" s="110"/>
      <c r="AH64" s="30"/>
      <c r="AI64" s="108"/>
      <c r="AJ64" s="103">
        <v>4</v>
      </c>
      <c r="AK64" s="30">
        <f t="shared" si="15"/>
        <v>299720</v>
      </c>
      <c r="AL64" s="102"/>
      <c r="AM64" s="110"/>
      <c r="AN64" s="30" t="str">
        <f t="shared" si="9"/>
        <v/>
      </c>
      <c r="AO64" s="23"/>
      <c r="AP64" s="110"/>
      <c r="AQ64" s="30" t="str">
        <f t="shared" si="16"/>
        <v/>
      </c>
      <c r="AR64" s="108"/>
      <c r="AS64" s="110"/>
      <c r="AT64" s="30" t="str">
        <f t="shared" si="17"/>
        <v/>
      </c>
      <c r="AU64" s="102"/>
      <c r="AV64" s="110"/>
      <c r="AW64" s="30"/>
      <c r="AX64" s="108"/>
      <c r="AY64" s="110"/>
      <c r="AZ64" s="30" t="str">
        <f t="shared" si="18"/>
        <v/>
      </c>
      <c r="BA64" s="102"/>
      <c r="BB64" s="110"/>
      <c r="BC64" s="30"/>
      <c r="BD64" s="108"/>
      <c r="BE64" s="110"/>
      <c r="BF64" s="30" t="str">
        <f t="shared" si="19"/>
        <v/>
      </c>
      <c r="BG64" s="102"/>
      <c r="BH64" s="110"/>
      <c r="BI64" s="30" t="str">
        <f t="shared" si="12"/>
        <v/>
      </c>
      <c r="BJ64" s="23"/>
      <c r="BK64" s="110"/>
      <c r="BL64" s="30" t="str">
        <f t="shared" si="20"/>
        <v/>
      </c>
      <c r="BM64" s="108"/>
      <c r="BN64" s="110"/>
      <c r="BO64" s="30" t="str">
        <f t="shared" si="21"/>
        <v/>
      </c>
      <c r="BP64" s="136"/>
      <c r="BQ64" s="110"/>
      <c r="BR64" s="30"/>
    </row>
    <row r="65" spans="1:70" s="111" customFormat="1" ht="75" customHeight="1" x14ac:dyDescent="0.2">
      <c r="A65" s="102"/>
      <c r="B65" s="106" t="s">
        <v>151</v>
      </c>
      <c r="C65" s="105" t="s">
        <v>152</v>
      </c>
      <c r="D65" s="106" t="s">
        <v>40</v>
      </c>
      <c r="E65" s="107">
        <f t="shared" si="0"/>
        <v>23</v>
      </c>
      <c r="F65" s="42">
        <v>68071</v>
      </c>
      <c r="G65" s="29">
        <f>+IF(E65=0,"",IFERROR(E65*F65,""))</f>
        <v>1565633</v>
      </c>
      <c r="H65" s="108"/>
      <c r="I65" s="109"/>
      <c r="J65" s="30" t="str">
        <f t="shared" si="67"/>
        <v/>
      </c>
      <c r="K65" s="108"/>
      <c r="L65" s="110"/>
      <c r="M65" s="30"/>
      <c r="N65" s="108"/>
      <c r="O65" s="110"/>
      <c r="P65" s="30"/>
      <c r="Q65" s="108"/>
      <c r="R65" s="110"/>
      <c r="S65" s="30"/>
      <c r="T65" s="108"/>
      <c r="U65" s="110"/>
      <c r="V65" s="30"/>
      <c r="W65" s="108"/>
      <c r="X65" s="110"/>
      <c r="Y65" s="30"/>
      <c r="Z65" s="108"/>
      <c r="AA65" s="110"/>
      <c r="AB65" s="30" t="str">
        <f t="shared" si="6"/>
        <v/>
      </c>
      <c r="AC65" s="108"/>
      <c r="AD65" s="126"/>
      <c r="AE65" s="30"/>
      <c r="AF65" s="23"/>
      <c r="AG65" s="110"/>
      <c r="AH65" s="30"/>
      <c r="AI65" s="108"/>
      <c r="AJ65" s="103"/>
      <c r="AK65" s="30" t="str">
        <f t="shared" si="15"/>
        <v/>
      </c>
      <c r="AL65" s="102"/>
      <c r="AM65" s="110"/>
      <c r="AN65" s="30" t="str">
        <f t="shared" si="9"/>
        <v/>
      </c>
      <c r="AO65" s="23"/>
      <c r="AP65" s="110"/>
      <c r="AQ65" s="30" t="str">
        <f t="shared" si="16"/>
        <v/>
      </c>
      <c r="AR65" s="108"/>
      <c r="AS65" s="110"/>
      <c r="AT65" s="30" t="str">
        <f t="shared" si="17"/>
        <v/>
      </c>
      <c r="AU65" s="102"/>
      <c r="AV65" s="110"/>
      <c r="AW65" s="30"/>
      <c r="AX65" s="108"/>
      <c r="AY65" s="110"/>
      <c r="AZ65" s="30" t="str">
        <f t="shared" si="18"/>
        <v/>
      </c>
      <c r="BA65" s="102"/>
      <c r="BB65" s="110"/>
      <c r="BC65" s="30"/>
      <c r="BD65" s="108"/>
      <c r="BE65" s="110"/>
      <c r="BF65" s="30"/>
      <c r="BG65" s="102"/>
      <c r="BH65" s="103">
        <v>6</v>
      </c>
      <c r="BI65" s="30">
        <f t="shared" si="12"/>
        <v>408426</v>
      </c>
      <c r="BJ65" s="23"/>
      <c r="BK65" s="110"/>
      <c r="BL65" s="30" t="str">
        <f t="shared" si="20"/>
        <v/>
      </c>
      <c r="BM65" s="108"/>
      <c r="BN65" s="103">
        <v>17</v>
      </c>
      <c r="BO65" s="30">
        <f t="shared" si="21"/>
        <v>1157207</v>
      </c>
      <c r="BP65" s="136"/>
      <c r="BQ65" s="110"/>
      <c r="BR65" s="30"/>
    </row>
    <row r="66" spans="1:70" s="111" customFormat="1" ht="65.25" customHeight="1" x14ac:dyDescent="0.2">
      <c r="A66" s="102"/>
      <c r="B66" s="106" t="s">
        <v>153</v>
      </c>
      <c r="C66" s="105" t="s">
        <v>154</v>
      </c>
      <c r="D66" s="106" t="s">
        <v>43</v>
      </c>
      <c r="E66" s="107">
        <f t="shared" si="0"/>
        <v>40</v>
      </c>
      <c r="F66" s="42">
        <v>76018</v>
      </c>
      <c r="G66" s="29">
        <f>+IF(E66=0,"",IFERROR(E66*F66,""))</f>
        <v>3040720</v>
      </c>
      <c r="H66" s="108"/>
      <c r="I66" s="103">
        <v>40</v>
      </c>
      <c r="J66" s="30">
        <f t="shared" si="67"/>
        <v>3040720</v>
      </c>
      <c r="K66" s="108"/>
      <c r="L66" s="110"/>
      <c r="M66" s="30"/>
      <c r="N66" s="108"/>
      <c r="O66" s="110"/>
      <c r="P66" s="30"/>
      <c r="Q66" s="108"/>
      <c r="R66" s="110"/>
      <c r="S66" s="30"/>
      <c r="T66" s="108"/>
      <c r="U66" s="110"/>
      <c r="V66" s="30"/>
      <c r="W66" s="108"/>
      <c r="X66" s="110"/>
      <c r="Y66" s="30"/>
      <c r="Z66" s="108"/>
      <c r="AA66" s="110"/>
      <c r="AB66" s="30" t="str">
        <f t="shared" si="6"/>
        <v/>
      </c>
      <c r="AC66" s="108"/>
      <c r="AD66" s="126"/>
      <c r="AE66" s="30"/>
      <c r="AF66" s="23"/>
      <c r="AG66" s="110"/>
      <c r="AH66" s="30"/>
      <c r="AI66" s="108"/>
      <c r="AJ66" s="110"/>
      <c r="AK66" s="30"/>
      <c r="AL66" s="102"/>
      <c r="AM66" s="110"/>
      <c r="AN66" s="30"/>
      <c r="AO66" s="23"/>
      <c r="AP66" s="110"/>
      <c r="AQ66" s="30"/>
      <c r="AR66" s="108"/>
      <c r="AS66" s="110"/>
      <c r="AT66" s="30"/>
      <c r="AU66" s="102"/>
      <c r="AV66" s="110"/>
      <c r="AW66" s="30"/>
      <c r="AX66" s="108"/>
      <c r="AY66" s="110"/>
      <c r="AZ66" s="30"/>
      <c r="BA66" s="102"/>
      <c r="BB66" s="110"/>
      <c r="BC66" s="30"/>
      <c r="BD66" s="108"/>
      <c r="BE66" s="110"/>
      <c r="BF66" s="30"/>
      <c r="BG66" s="102"/>
      <c r="BH66" s="110"/>
      <c r="BI66" s="30"/>
      <c r="BJ66" s="23"/>
      <c r="BK66" s="110"/>
      <c r="BL66" s="30"/>
      <c r="BM66" s="108"/>
      <c r="BN66" s="110"/>
      <c r="BO66" s="30"/>
      <c r="BP66" s="136"/>
      <c r="BQ66" s="110"/>
      <c r="BR66" s="30"/>
    </row>
    <row r="67" spans="1:70" s="13" customFormat="1" ht="15" x14ac:dyDescent="0.2">
      <c r="A67" s="7"/>
      <c r="B67" s="51" t="s">
        <v>155</v>
      </c>
      <c r="C67" s="53" t="s">
        <v>156</v>
      </c>
      <c r="D67" s="51"/>
      <c r="E67" s="17"/>
      <c r="F67" s="44"/>
      <c r="G67" s="19" t="str">
        <f t="shared" si="66"/>
        <v/>
      </c>
      <c r="H67" s="1"/>
      <c r="I67" s="20"/>
      <c r="J67" s="21" t="str">
        <f t="shared" si="67"/>
        <v/>
      </c>
      <c r="K67" s="1"/>
      <c r="L67" s="22"/>
      <c r="M67" s="21" t="str">
        <f t="shared" ref="M67:M86" si="77">+IF(L67=0,"",IFERROR(L67*$F67,""))</f>
        <v/>
      </c>
      <c r="N67" s="1"/>
      <c r="O67" s="22"/>
      <c r="P67" s="21" t="str">
        <f t="shared" si="68"/>
        <v/>
      </c>
      <c r="Q67" s="1"/>
      <c r="R67" s="22"/>
      <c r="S67" s="21" t="str">
        <f t="shared" si="69"/>
        <v/>
      </c>
      <c r="T67" s="1"/>
      <c r="U67" s="22"/>
      <c r="V67" s="21" t="str">
        <f t="shared" si="70"/>
        <v/>
      </c>
      <c r="W67" s="1"/>
      <c r="X67" s="22"/>
      <c r="Y67" s="21" t="str">
        <f t="shared" si="71"/>
        <v/>
      </c>
      <c r="Z67" s="1"/>
      <c r="AA67" s="22"/>
      <c r="AB67" s="21" t="str">
        <f t="shared" si="6"/>
        <v/>
      </c>
      <c r="AC67" s="1"/>
      <c r="AD67" s="22"/>
      <c r="AE67" s="21" t="str">
        <f t="shared" si="72"/>
        <v/>
      </c>
      <c r="AF67" s="23"/>
      <c r="AG67" s="22"/>
      <c r="AH67" s="21" t="str">
        <f t="shared" si="73"/>
        <v/>
      </c>
      <c r="AI67" s="1"/>
      <c r="AJ67" s="22"/>
      <c r="AK67" s="21" t="str">
        <f t="shared" si="15"/>
        <v/>
      </c>
      <c r="AL67" s="7"/>
      <c r="AM67" s="22"/>
      <c r="AN67" s="21" t="str">
        <f t="shared" si="9"/>
        <v/>
      </c>
      <c r="AO67" s="23"/>
      <c r="AP67" s="22"/>
      <c r="AQ67" s="21" t="str">
        <f t="shared" si="16"/>
        <v/>
      </c>
      <c r="AR67" s="1"/>
      <c r="AS67" s="22"/>
      <c r="AT67" s="21" t="str">
        <f t="shared" si="17"/>
        <v/>
      </c>
      <c r="AU67" s="7"/>
      <c r="AV67" s="22"/>
      <c r="AW67" s="21" t="str">
        <f t="shared" si="74"/>
        <v/>
      </c>
      <c r="AX67" s="1"/>
      <c r="AY67" s="22"/>
      <c r="AZ67" s="21" t="str">
        <f t="shared" si="18"/>
        <v/>
      </c>
      <c r="BA67" s="7"/>
      <c r="BB67" s="22"/>
      <c r="BC67" s="21" t="str">
        <f t="shared" si="75"/>
        <v/>
      </c>
      <c r="BD67" s="1"/>
      <c r="BE67" s="22"/>
      <c r="BF67" s="21" t="str">
        <f t="shared" si="19"/>
        <v/>
      </c>
      <c r="BG67" s="7"/>
      <c r="BH67" s="22"/>
      <c r="BI67" s="21" t="str">
        <f t="shared" si="12"/>
        <v/>
      </c>
      <c r="BJ67" s="23"/>
      <c r="BK67" s="22"/>
      <c r="BL67" s="21" t="str">
        <f t="shared" si="20"/>
        <v/>
      </c>
      <c r="BM67" s="1"/>
      <c r="BN67" s="22"/>
      <c r="BO67" s="21" t="str">
        <f t="shared" si="21"/>
        <v/>
      </c>
      <c r="BP67" s="135"/>
      <c r="BQ67" s="22"/>
      <c r="BR67" s="21" t="str">
        <f t="shared" ref="BR67:BR74" si="78">+IF(BQ67=0,"",IFERROR(BQ67*$F67,""))</f>
        <v/>
      </c>
    </row>
    <row r="68" spans="1:70" s="111" customFormat="1" ht="28.5" x14ac:dyDescent="0.2">
      <c r="A68" s="102"/>
      <c r="B68" s="106" t="s">
        <v>157</v>
      </c>
      <c r="C68" s="105" t="s">
        <v>158</v>
      </c>
      <c r="D68" s="106" t="s">
        <v>40</v>
      </c>
      <c r="E68" s="107">
        <f t="shared" si="0"/>
        <v>20</v>
      </c>
      <c r="F68" s="117">
        <v>1448712</v>
      </c>
      <c r="G68" s="29">
        <f t="shared" si="66"/>
        <v>28974240</v>
      </c>
      <c r="H68" s="108"/>
      <c r="I68" s="109"/>
      <c r="J68" s="30" t="str">
        <f t="shared" si="67"/>
        <v/>
      </c>
      <c r="K68" s="108"/>
      <c r="L68" s="110"/>
      <c r="M68" s="30" t="str">
        <f t="shared" si="77"/>
        <v/>
      </c>
      <c r="N68" s="108"/>
      <c r="O68" s="110"/>
      <c r="P68" s="30" t="str">
        <f t="shared" si="68"/>
        <v/>
      </c>
      <c r="Q68" s="108"/>
      <c r="R68" s="110"/>
      <c r="S68" s="30" t="str">
        <f t="shared" si="69"/>
        <v/>
      </c>
      <c r="T68" s="108"/>
      <c r="U68" s="110"/>
      <c r="V68" s="30" t="str">
        <f t="shared" si="70"/>
        <v/>
      </c>
      <c r="W68" s="108"/>
      <c r="X68" s="110"/>
      <c r="Y68" s="30" t="str">
        <f t="shared" si="71"/>
        <v/>
      </c>
      <c r="Z68" s="108"/>
      <c r="AA68" s="110"/>
      <c r="AB68" s="30" t="str">
        <f t="shared" si="6"/>
        <v/>
      </c>
      <c r="AC68" s="108"/>
      <c r="AD68" s="110"/>
      <c r="AE68" s="30" t="str">
        <f t="shared" si="72"/>
        <v/>
      </c>
      <c r="AF68" s="23"/>
      <c r="AG68" s="110"/>
      <c r="AH68" s="30" t="str">
        <f t="shared" si="73"/>
        <v/>
      </c>
      <c r="AI68" s="108"/>
      <c r="AJ68" s="110"/>
      <c r="AK68" s="30" t="str">
        <f t="shared" si="15"/>
        <v/>
      </c>
      <c r="AL68" s="102"/>
      <c r="AM68" s="103">
        <v>9</v>
      </c>
      <c r="AN68" s="30">
        <f t="shared" si="9"/>
        <v>13038408</v>
      </c>
      <c r="AO68" s="23"/>
      <c r="AP68" s="110"/>
      <c r="AQ68" s="30" t="str">
        <f t="shared" si="16"/>
        <v/>
      </c>
      <c r="AR68" s="108"/>
      <c r="AS68" s="110"/>
      <c r="AT68" s="30" t="str">
        <f t="shared" si="17"/>
        <v/>
      </c>
      <c r="AU68" s="102"/>
      <c r="AV68" s="110"/>
      <c r="AW68" s="30" t="str">
        <f t="shared" si="74"/>
        <v/>
      </c>
      <c r="AX68" s="108"/>
      <c r="AY68" s="110"/>
      <c r="AZ68" s="30" t="str">
        <f t="shared" si="18"/>
        <v/>
      </c>
      <c r="BA68" s="102"/>
      <c r="BB68" s="110"/>
      <c r="BC68" s="30" t="str">
        <f t="shared" si="75"/>
        <v/>
      </c>
      <c r="BD68" s="108"/>
      <c r="BE68" s="110"/>
      <c r="BF68" s="30" t="str">
        <f t="shared" si="19"/>
        <v/>
      </c>
      <c r="BG68" s="102"/>
      <c r="BH68" s="103">
        <v>2</v>
      </c>
      <c r="BI68" s="30">
        <f t="shared" si="12"/>
        <v>2897424</v>
      </c>
      <c r="BJ68" s="23"/>
      <c r="BK68" s="103">
        <v>5</v>
      </c>
      <c r="BL68" s="30">
        <f t="shared" si="20"/>
        <v>7243560</v>
      </c>
      <c r="BM68" s="108"/>
      <c r="BN68" s="103">
        <v>2</v>
      </c>
      <c r="BO68" s="30">
        <f t="shared" si="21"/>
        <v>2897424</v>
      </c>
      <c r="BP68" s="136"/>
      <c r="BQ68" s="110">
        <v>2</v>
      </c>
      <c r="BR68" s="30">
        <f t="shared" si="78"/>
        <v>2897424</v>
      </c>
    </row>
    <row r="69" spans="1:70" s="13" customFormat="1" ht="15" x14ac:dyDescent="0.2">
      <c r="A69" s="7"/>
      <c r="B69" s="51">
        <v>6</v>
      </c>
      <c r="C69" s="53" t="s">
        <v>159</v>
      </c>
      <c r="D69" s="51"/>
      <c r="E69" s="17"/>
      <c r="F69" s="58"/>
      <c r="G69" s="19" t="str">
        <f t="shared" si="66"/>
        <v/>
      </c>
      <c r="H69" s="1"/>
      <c r="I69" s="20"/>
      <c r="J69" s="21" t="str">
        <f t="shared" si="67"/>
        <v/>
      </c>
      <c r="K69" s="1"/>
      <c r="L69" s="22"/>
      <c r="M69" s="21" t="str">
        <f t="shared" si="77"/>
        <v/>
      </c>
      <c r="N69" s="1"/>
      <c r="O69" s="22"/>
      <c r="P69" s="21" t="str">
        <f t="shared" si="68"/>
        <v/>
      </c>
      <c r="Q69" s="1"/>
      <c r="R69" s="22"/>
      <c r="S69" s="21" t="str">
        <f t="shared" si="69"/>
        <v/>
      </c>
      <c r="T69" s="1"/>
      <c r="U69" s="22"/>
      <c r="V69" s="21" t="str">
        <f t="shared" si="70"/>
        <v/>
      </c>
      <c r="W69" s="1"/>
      <c r="X69" s="22"/>
      <c r="Y69" s="21" t="str">
        <f t="shared" si="71"/>
        <v/>
      </c>
      <c r="Z69" s="1"/>
      <c r="AA69" s="22"/>
      <c r="AB69" s="21" t="str">
        <f t="shared" si="6"/>
        <v/>
      </c>
      <c r="AC69" s="1"/>
      <c r="AD69" s="22"/>
      <c r="AE69" s="21" t="str">
        <f t="shared" si="72"/>
        <v/>
      </c>
      <c r="AF69" s="23"/>
      <c r="AG69" s="22"/>
      <c r="AH69" s="21" t="str">
        <f t="shared" si="73"/>
        <v/>
      </c>
      <c r="AI69" s="1"/>
      <c r="AJ69" s="22"/>
      <c r="AK69" s="21" t="str">
        <f t="shared" si="15"/>
        <v/>
      </c>
      <c r="AL69" s="7"/>
      <c r="AM69" s="22"/>
      <c r="AN69" s="21" t="str">
        <f t="shared" si="9"/>
        <v/>
      </c>
      <c r="AO69" s="23"/>
      <c r="AP69" s="22"/>
      <c r="AQ69" s="21" t="str">
        <f t="shared" si="16"/>
        <v/>
      </c>
      <c r="AR69" s="1"/>
      <c r="AS69" s="22"/>
      <c r="AT69" s="21" t="str">
        <f t="shared" si="17"/>
        <v/>
      </c>
      <c r="AU69" s="7"/>
      <c r="AV69" s="22"/>
      <c r="AW69" s="21" t="str">
        <f t="shared" si="74"/>
        <v/>
      </c>
      <c r="AX69" s="1"/>
      <c r="AY69" s="22"/>
      <c r="AZ69" s="21" t="str">
        <f t="shared" si="18"/>
        <v/>
      </c>
      <c r="BA69" s="7"/>
      <c r="BB69" s="22"/>
      <c r="BC69" s="21" t="str">
        <f t="shared" si="75"/>
        <v/>
      </c>
      <c r="BD69" s="1"/>
      <c r="BE69" s="22"/>
      <c r="BF69" s="21" t="str">
        <f t="shared" si="19"/>
        <v/>
      </c>
      <c r="BG69" s="7"/>
      <c r="BH69" s="22"/>
      <c r="BI69" s="21" t="str">
        <f t="shared" si="12"/>
        <v/>
      </c>
      <c r="BJ69" s="23"/>
      <c r="BK69" s="22"/>
      <c r="BL69" s="21" t="str">
        <f t="shared" si="20"/>
        <v/>
      </c>
      <c r="BM69" s="1"/>
      <c r="BN69" s="22"/>
      <c r="BO69" s="21" t="str">
        <f t="shared" si="21"/>
        <v/>
      </c>
      <c r="BP69" s="135"/>
      <c r="BQ69" s="22"/>
      <c r="BR69" s="21" t="str">
        <f t="shared" si="78"/>
        <v/>
      </c>
    </row>
    <row r="70" spans="1:70" s="13" customFormat="1" ht="15" x14ac:dyDescent="0.2">
      <c r="A70" s="7"/>
      <c r="B70" s="51" t="s">
        <v>160</v>
      </c>
      <c r="C70" s="53" t="s">
        <v>161</v>
      </c>
      <c r="D70" s="51"/>
      <c r="E70" s="17"/>
      <c r="F70" s="49"/>
      <c r="G70" s="19" t="str">
        <f t="shared" si="66"/>
        <v/>
      </c>
      <c r="H70" s="1"/>
      <c r="I70" s="20"/>
      <c r="J70" s="21" t="str">
        <f t="shared" si="67"/>
        <v/>
      </c>
      <c r="K70" s="1"/>
      <c r="L70" s="22"/>
      <c r="M70" s="21" t="str">
        <f t="shared" si="77"/>
        <v/>
      </c>
      <c r="N70" s="1"/>
      <c r="O70" s="22"/>
      <c r="P70" s="21" t="str">
        <f t="shared" si="68"/>
        <v/>
      </c>
      <c r="Q70" s="1"/>
      <c r="R70" s="22"/>
      <c r="S70" s="21" t="str">
        <f t="shared" si="69"/>
        <v/>
      </c>
      <c r="T70" s="1"/>
      <c r="U70" s="22"/>
      <c r="V70" s="21" t="str">
        <f t="shared" si="70"/>
        <v/>
      </c>
      <c r="W70" s="1"/>
      <c r="X70" s="22"/>
      <c r="Y70" s="21" t="str">
        <f t="shared" si="71"/>
        <v/>
      </c>
      <c r="Z70" s="1"/>
      <c r="AA70" s="22"/>
      <c r="AB70" s="21" t="str">
        <f t="shared" si="6"/>
        <v/>
      </c>
      <c r="AC70" s="1"/>
      <c r="AD70" s="22"/>
      <c r="AE70" s="21" t="str">
        <f t="shared" si="72"/>
        <v/>
      </c>
      <c r="AF70" s="23"/>
      <c r="AG70" s="22"/>
      <c r="AH70" s="21" t="str">
        <f t="shared" si="73"/>
        <v/>
      </c>
      <c r="AI70" s="1"/>
      <c r="AJ70" s="22"/>
      <c r="AK70" s="21" t="str">
        <f t="shared" si="15"/>
        <v/>
      </c>
      <c r="AL70" s="7"/>
      <c r="AM70" s="22"/>
      <c r="AN70" s="21" t="str">
        <f t="shared" si="9"/>
        <v/>
      </c>
      <c r="AO70" s="23"/>
      <c r="AP70" s="22"/>
      <c r="AQ70" s="21" t="str">
        <f t="shared" si="16"/>
        <v/>
      </c>
      <c r="AR70" s="1"/>
      <c r="AS70" s="22"/>
      <c r="AT70" s="21" t="str">
        <f t="shared" si="17"/>
        <v/>
      </c>
      <c r="AU70" s="7"/>
      <c r="AV70" s="22"/>
      <c r="AW70" s="21" t="str">
        <f t="shared" si="74"/>
        <v/>
      </c>
      <c r="AX70" s="1"/>
      <c r="AY70" s="22"/>
      <c r="AZ70" s="21" t="str">
        <f t="shared" si="18"/>
        <v/>
      </c>
      <c r="BA70" s="7"/>
      <c r="BB70" s="22"/>
      <c r="BC70" s="21" t="str">
        <f t="shared" si="75"/>
        <v/>
      </c>
      <c r="BD70" s="1"/>
      <c r="BE70" s="22"/>
      <c r="BF70" s="21" t="str">
        <f t="shared" si="19"/>
        <v/>
      </c>
      <c r="BG70" s="7"/>
      <c r="BH70" s="22"/>
      <c r="BI70" s="21" t="str">
        <f t="shared" si="12"/>
        <v/>
      </c>
      <c r="BJ70" s="23"/>
      <c r="BK70" s="22"/>
      <c r="BL70" s="21" t="str">
        <f t="shared" si="20"/>
        <v/>
      </c>
      <c r="BM70" s="1"/>
      <c r="BN70" s="22"/>
      <c r="BO70" s="21" t="str">
        <f t="shared" si="21"/>
        <v/>
      </c>
      <c r="BP70" s="135"/>
      <c r="BQ70" s="22"/>
      <c r="BR70" s="21" t="str">
        <f t="shared" si="78"/>
        <v/>
      </c>
    </row>
    <row r="71" spans="1:70" s="111" customFormat="1" ht="57" x14ac:dyDescent="0.2">
      <c r="A71" s="102"/>
      <c r="B71" s="127" t="s">
        <v>162</v>
      </c>
      <c r="C71" s="59" t="s">
        <v>163</v>
      </c>
      <c r="D71" s="127" t="s">
        <v>164</v>
      </c>
      <c r="E71" s="107">
        <f t="shared" si="0"/>
        <v>934</v>
      </c>
      <c r="F71" s="117">
        <v>8510</v>
      </c>
      <c r="G71" s="29">
        <f t="shared" si="66"/>
        <v>7948340</v>
      </c>
      <c r="H71" s="108"/>
      <c r="I71" s="109"/>
      <c r="J71" s="30" t="str">
        <f t="shared" si="67"/>
        <v/>
      </c>
      <c r="K71" s="108"/>
      <c r="L71" s="110"/>
      <c r="M71" s="30" t="str">
        <f t="shared" si="77"/>
        <v/>
      </c>
      <c r="N71" s="108"/>
      <c r="O71" s="110"/>
      <c r="P71" s="30" t="str">
        <f t="shared" si="68"/>
        <v/>
      </c>
      <c r="Q71" s="108"/>
      <c r="R71" s="110"/>
      <c r="S71" s="30" t="str">
        <f t="shared" si="69"/>
        <v/>
      </c>
      <c r="T71" s="108"/>
      <c r="U71" s="110"/>
      <c r="V71" s="30" t="str">
        <f t="shared" si="70"/>
        <v/>
      </c>
      <c r="W71" s="108"/>
      <c r="X71" s="110"/>
      <c r="Y71" s="30" t="str">
        <f t="shared" si="71"/>
        <v/>
      </c>
      <c r="Z71" s="108"/>
      <c r="AA71" s="110"/>
      <c r="AB71" s="30" t="str">
        <f t="shared" si="6"/>
        <v/>
      </c>
      <c r="AC71" s="108"/>
      <c r="AD71" s="103">
        <v>119</v>
      </c>
      <c r="AE71" s="30">
        <f t="shared" si="72"/>
        <v>1012690</v>
      </c>
      <c r="AF71" s="23"/>
      <c r="AG71" s="110"/>
      <c r="AH71" s="30" t="str">
        <f t="shared" si="73"/>
        <v/>
      </c>
      <c r="AI71" s="108"/>
      <c r="AJ71" s="110"/>
      <c r="AK71" s="30" t="str">
        <f t="shared" si="15"/>
        <v/>
      </c>
      <c r="AL71" s="102"/>
      <c r="AM71" s="110"/>
      <c r="AN71" s="30" t="str">
        <f t="shared" si="9"/>
        <v/>
      </c>
      <c r="AO71" s="23"/>
      <c r="AP71" s="103">
        <v>815</v>
      </c>
      <c r="AQ71" s="30">
        <f t="shared" si="16"/>
        <v>6935650</v>
      </c>
      <c r="AR71" s="108"/>
      <c r="AS71" s="110"/>
      <c r="AT71" s="30" t="str">
        <f t="shared" si="17"/>
        <v/>
      </c>
      <c r="AU71" s="102"/>
      <c r="AV71" s="110"/>
      <c r="AW71" s="30" t="str">
        <f t="shared" si="74"/>
        <v/>
      </c>
      <c r="AX71" s="108"/>
      <c r="AY71" s="110"/>
      <c r="AZ71" s="30" t="str">
        <f t="shared" si="18"/>
        <v/>
      </c>
      <c r="BA71" s="102"/>
      <c r="BB71" s="110"/>
      <c r="BC71" s="30" t="str">
        <f t="shared" si="75"/>
        <v/>
      </c>
      <c r="BD71" s="108"/>
      <c r="BE71" s="110"/>
      <c r="BF71" s="30" t="str">
        <f t="shared" si="19"/>
        <v/>
      </c>
      <c r="BG71" s="102"/>
      <c r="BH71" s="110"/>
      <c r="BI71" s="30" t="str">
        <f t="shared" si="12"/>
        <v/>
      </c>
      <c r="BJ71" s="23"/>
      <c r="BK71" s="110"/>
      <c r="BL71" s="30" t="str">
        <f t="shared" si="20"/>
        <v/>
      </c>
      <c r="BM71" s="108"/>
      <c r="BN71" s="110"/>
      <c r="BO71" s="30" t="str">
        <f t="shared" si="21"/>
        <v/>
      </c>
      <c r="BP71" s="136"/>
      <c r="BQ71" s="110"/>
      <c r="BR71" s="30" t="str">
        <f t="shared" si="78"/>
        <v/>
      </c>
    </row>
    <row r="72" spans="1:70" s="13" customFormat="1" ht="15" x14ac:dyDescent="0.2">
      <c r="A72" s="7"/>
      <c r="B72" s="51" t="s">
        <v>165</v>
      </c>
      <c r="C72" s="53" t="s">
        <v>166</v>
      </c>
      <c r="D72" s="51"/>
      <c r="E72" s="17"/>
      <c r="F72" s="39"/>
      <c r="G72" s="19"/>
      <c r="H72" s="1"/>
      <c r="I72" s="20"/>
      <c r="J72" s="21" t="str">
        <f t="shared" si="67"/>
        <v/>
      </c>
      <c r="K72" s="1"/>
      <c r="L72" s="22"/>
      <c r="M72" s="21" t="str">
        <f t="shared" si="77"/>
        <v/>
      </c>
      <c r="N72" s="1"/>
      <c r="O72" s="22"/>
      <c r="P72" s="21" t="str">
        <f t="shared" si="68"/>
        <v/>
      </c>
      <c r="Q72" s="1"/>
      <c r="R72" s="22"/>
      <c r="S72" s="21" t="str">
        <f t="shared" si="69"/>
        <v/>
      </c>
      <c r="T72" s="1"/>
      <c r="U72" s="22"/>
      <c r="V72" s="21" t="str">
        <f t="shared" si="70"/>
        <v/>
      </c>
      <c r="W72" s="1"/>
      <c r="X72" s="22"/>
      <c r="Y72" s="21" t="str">
        <f t="shared" si="71"/>
        <v/>
      </c>
      <c r="Z72" s="1"/>
      <c r="AA72" s="22"/>
      <c r="AB72" s="21" t="str">
        <f t="shared" ref="AB72:AB138" si="79">+IF(AA72=0,"",IFERROR(AA72*$F72,""))</f>
        <v/>
      </c>
      <c r="AC72" s="1"/>
      <c r="AD72" s="22"/>
      <c r="AE72" s="21" t="str">
        <f t="shared" si="72"/>
        <v/>
      </c>
      <c r="AF72" s="23"/>
      <c r="AG72" s="22"/>
      <c r="AH72" s="21" t="str">
        <f t="shared" si="73"/>
        <v/>
      </c>
      <c r="AI72" s="1"/>
      <c r="AJ72" s="22"/>
      <c r="AK72" s="21" t="str">
        <f t="shared" si="15"/>
        <v/>
      </c>
      <c r="AL72" s="7"/>
      <c r="AM72" s="22"/>
      <c r="AN72" s="21" t="str">
        <f t="shared" ref="AN72:AN135" si="80">+IF(AM72=0,"",IFERROR(AM72*$F72,""))</f>
        <v/>
      </c>
      <c r="AO72" s="23"/>
      <c r="AP72" s="22"/>
      <c r="AQ72" s="21" t="str">
        <f t="shared" si="16"/>
        <v/>
      </c>
      <c r="AR72" s="1"/>
      <c r="AS72" s="22"/>
      <c r="AT72" s="21" t="str">
        <f t="shared" si="17"/>
        <v/>
      </c>
      <c r="AU72" s="7"/>
      <c r="AV72" s="22"/>
      <c r="AW72" s="21" t="str">
        <f t="shared" si="74"/>
        <v/>
      </c>
      <c r="AX72" s="1"/>
      <c r="AY72" s="22"/>
      <c r="AZ72" s="21" t="str">
        <f t="shared" si="18"/>
        <v/>
      </c>
      <c r="BA72" s="7"/>
      <c r="BB72" s="22"/>
      <c r="BC72" s="21" t="str">
        <f t="shared" si="75"/>
        <v/>
      </c>
      <c r="BD72" s="1"/>
      <c r="BE72" s="22"/>
      <c r="BF72" s="21" t="str">
        <f t="shared" si="19"/>
        <v/>
      </c>
      <c r="BG72" s="7"/>
      <c r="BH72" s="22"/>
      <c r="BI72" s="21" t="str">
        <f t="shared" ref="BI72:BI135" si="81">+IF(BH72=0,"",IFERROR(BH72*$F72,""))</f>
        <v/>
      </c>
      <c r="BJ72" s="23"/>
      <c r="BK72" s="22"/>
      <c r="BL72" s="21" t="str">
        <f t="shared" si="20"/>
        <v/>
      </c>
      <c r="BM72" s="1"/>
      <c r="BN72" s="22"/>
      <c r="BO72" s="21" t="str">
        <f t="shared" si="21"/>
        <v/>
      </c>
      <c r="BP72" s="135"/>
      <c r="BQ72" s="22"/>
      <c r="BR72" s="21" t="str">
        <f t="shared" si="78"/>
        <v/>
      </c>
    </row>
    <row r="73" spans="1:70" s="111" customFormat="1" ht="68.25" customHeight="1" x14ac:dyDescent="0.2">
      <c r="A73" s="102"/>
      <c r="B73" s="127" t="s">
        <v>167</v>
      </c>
      <c r="C73" s="59" t="s">
        <v>168</v>
      </c>
      <c r="D73" s="127" t="s">
        <v>43</v>
      </c>
      <c r="E73" s="107">
        <f t="shared" ref="E73:E136" si="82">ROUND(IF(SUM(I73+L73+O73+R73+U73+X73+AA73+AD73+AG73+AJ73+AM73+AP73+AS73+AV73+AY73+BB73+BE73+BH73+BN73+BK73+BQ73)=0,0,SUM(I73+L73+O73+R73+U73+X73+AA73+AD73+AG73+AJ73+AM73+AP73+AS73+AV73+AY73+BB73+BE73+BH73+BN73+BK73+BQ73)),0)</f>
        <v>16</v>
      </c>
      <c r="F73" s="117">
        <v>133321</v>
      </c>
      <c r="G73" s="29">
        <f>+IF(E73=0,"",IFERROR(E73*F73,""))</f>
        <v>2133136</v>
      </c>
      <c r="H73" s="108"/>
      <c r="I73" s="109"/>
      <c r="J73" s="30" t="str">
        <f t="shared" si="67"/>
        <v/>
      </c>
      <c r="K73" s="108"/>
      <c r="L73" s="110"/>
      <c r="M73" s="30" t="str">
        <f t="shared" si="77"/>
        <v/>
      </c>
      <c r="N73" s="108"/>
      <c r="O73" s="110"/>
      <c r="P73" s="30" t="str">
        <f t="shared" si="68"/>
        <v/>
      </c>
      <c r="Q73" s="108"/>
      <c r="R73" s="110"/>
      <c r="S73" s="30" t="str">
        <f t="shared" si="69"/>
        <v/>
      </c>
      <c r="T73" s="108"/>
      <c r="U73" s="110"/>
      <c r="V73" s="30" t="str">
        <f t="shared" si="70"/>
        <v/>
      </c>
      <c r="W73" s="108"/>
      <c r="X73" s="110"/>
      <c r="Y73" s="30" t="str">
        <f t="shared" si="71"/>
        <v/>
      </c>
      <c r="Z73" s="108"/>
      <c r="AA73" s="110"/>
      <c r="AB73" s="30" t="str">
        <f t="shared" si="79"/>
        <v/>
      </c>
      <c r="AC73" s="108"/>
      <c r="AD73" s="110"/>
      <c r="AE73" s="30" t="str">
        <f t="shared" si="72"/>
        <v/>
      </c>
      <c r="AF73" s="23"/>
      <c r="AG73" s="110"/>
      <c r="AH73" s="30" t="str">
        <f t="shared" si="73"/>
        <v/>
      </c>
      <c r="AI73" s="108"/>
      <c r="AJ73" s="110"/>
      <c r="AK73" s="30" t="str">
        <f t="shared" ref="AK73:AK136" si="83">+IF(AJ73=0,"",IFERROR(AJ73*$F73,""))</f>
        <v/>
      </c>
      <c r="AL73" s="102"/>
      <c r="AM73" s="110"/>
      <c r="AN73" s="30" t="str">
        <f t="shared" si="80"/>
        <v/>
      </c>
      <c r="AO73" s="23"/>
      <c r="AP73" s="110"/>
      <c r="AQ73" s="30" t="str">
        <f t="shared" ref="AQ73:AQ136" si="84">+IF(AP73=0,"",IFERROR(AP73*$F73,""))</f>
        <v/>
      </c>
      <c r="AR73" s="108"/>
      <c r="AS73" s="103">
        <v>2</v>
      </c>
      <c r="AT73" s="30">
        <f t="shared" ref="AT73:AT136" si="85">+IF(AS73=0,"",IFERROR(AS73*$F73,""))</f>
        <v>266642</v>
      </c>
      <c r="AU73" s="102"/>
      <c r="AV73" s="103">
        <v>2</v>
      </c>
      <c r="AW73" s="30">
        <f t="shared" si="74"/>
        <v>266642</v>
      </c>
      <c r="AX73" s="108"/>
      <c r="AY73" s="110"/>
      <c r="AZ73" s="30" t="str">
        <f t="shared" ref="AZ73:AZ136" si="86">+IF(AY73=0,"",IFERROR(AY73*$F73,""))</f>
        <v/>
      </c>
      <c r="BA73" s="102"/>
      <c r="BB73" s="110"/>
      <c r="BC73" s="30" t="str">
        <f t="shared" si="75"/>
        <v/>
      </c>
      <c r="BD73" s="108"/>
      <c r="BE73" s="110"/>
      <c r="BF73" s="30" t="str">
        <f t="shared" ref="BF73:BF118" si="87">+IF(BE73=0,"",IFERROR(BE73*$F73,""))</f>
        <v/>
      </c>
      <c r="BG73" s="102"/>
      <c r="BH73" s="110"/>
      <c r="BI73" s="30" t="str">
        <f t="shared" si="81"/>
        <v/>
      </c>
      <c r="BJ73" s="23"/>
      <c r="BK73" s="110"/>
      <c r="BL73" s="30" t="str">
        <f t="shared" ref="BL73:BL147" si="88">+IF(BK73=0,"",IFERROR(BK73*$F73,""))</f>
        <v/>
      </c>
      <c r="BM73" s="108"/>
      <c r="BN73" s="110"/>
      <c r="BO73" s="30" t="str">
        <f t="shared" ref="BO73:BO147" si="89">+IF(BN73=0,"",IFERROR(BN73*$F73,""))</f>
        <v/>
      </c>
      <c r="BP73" s="136"/>
      <c r="BQ73" s="103">
        <v>12</v>
      </c>
      <c r="BR73" s="30">
        <f t="shared" si="78"/>
        <v>1599852</v>
      </c>
    </row>
    <row r="74" spans="1:70" s="111" customFormat="1" ht="90.75" customHeight="1" x14ac:dyDescent="0.2">
      <c r="A74" s="102"/>
      <c r="B74" s="127" t="s">
        <v>169</v>
      </c>
      <c r="C74" s="59" t="s">
        <v>170</v>
      </c>
      <c r="D74" s="127" t="s">
        <v>40</v>
      </c>
      <c r="E74" s="107">
        <f t="shared" si="82"/>
        <v>2</v>
      </c>
      <c r="F74" s="117">
        <v>21607857</v>
      </c>
      <c r="G74" s="29">
        <f t="shared" ref="G74:G85" si="90">+IF(E74=0,"",IFERROR(E74*F74,""))</f>
        <v>43215714</v>
      </c>
      <c r="H74" s="108"/>
      <c r="I74" s="109"/>
      <c r="J74" s="30" t="str">
        <f t="shared" si="67"/>
        <v/>
      </c>
      <c r="K74" s="108"/>
      <c r="L74" s="110"/>
      <c r="M74" s="30"/>
      <c r="N74" s="108"/>
      <c r="O74" s="110"/>
      <c r="P74" s="30"/>
      <c r="Q74" s="108"/>
      <c r="R74" s="110"/>
      <c r="S74" s="30"/>
      <c r="T74" s="108"/>
      <c r="U74" s="110"/>
      <c r="V74" s="30"/>
      <c r="W74" s="108"/>
      <c r="X74" s="103">
        <v>1</v>
      </c>
      <c r="Y74" s="30">
        <f t="shared" si="71"/>
        <v>21607857</v>
      </c>
      <c r="Z74" s="108"/>
      <c r="AA74" s="110"/>
      <c r="AB74" s="30" t="str">
        <f t="shared" si="79"/>
        <v/>
      </c>
      <c r="AC74" s="108"/>
      <c r="AD74" s="110"/>
      <c r="AE74" s="30"/>
      <c r="AF74" s="23"/>
      <c r="AG74" s="110"/>
      <c r="AH74" s="30"/>
      <c r="AI74" s="108"/>
      <c r="AJ74" s="110"/>
      <c r="AK74" s="30"/>
      <c r="AL74" s="102"/>
      <c r="AM74" s="110"/>
      <c r="AN74" s="30"/>
      <c r="AO74" s="23"/>
      <c r="AP74" s="110"/>
      <c r="AQ74" s="30"/>
      <c r="AR74" s="108"/>
      <c r="AS74" s="110"/>
      <c r="AT74" s="30"/>
      <c r="AU74" s="102"/>
      <c r="AV74" s="110"/>
      <c r="AW74" s="30"/>
      <c r="AX74" s="108"/>
      <c r="AY74" s="110"/>
      <c r="AZ74" s="30"/>
      <c r="BA74" s="102"/>
      <c r="BB74" s="110"/>
      <c r="BC74" s="30"/>
      <c r="BD74" s="108"/>
      <c r="BE74" s="110"/>
      <c r="BF74" s="30"/>
      <c r="BG74" s="102"/>
      <c r="BH74" s="110"/>
      <c r="BI74" s="30"/>
      <c r="BJ74" s="23"/>
      <c r="BK74" s="110"/>
      <c r="BL74" s="30" t="str">
        <f t="shared" si="88"/>
        <v/>
      </c>
      <c r="BM74" s="108"/>
      <c r="BN74" s="110"/>
      <c r="BO74" s="30" t="str">
        <f t="shared" si="89"/>
        <v/>
      </c>
      <c r="BP74" s="136"/>
      <c r="BQ74" s="103">
        <v>1</v>
      </c>
      <c r="BR74" s="30">
        <f t="shared" si="78"/>
        <v>21607857</v>
      </c>
    </row>
    <row r="75" spans="1:70" s="111" customFormat="1" ht="90.75" customHeight="1" x14ac:dyDescent="0.2">
      <c r="A75" s="102"/>
      <c r="B75" s="127" t="s">
        <v>171</v>
      </c>
      <c r="C75" s="59" t="s">
        <v>172</v>
      </c>
      <c r="D75" s="127" t="s">
        <v>40</v>
      </c>
      <c r="E75" s="107">
        <f t="shared" si="82"/>
        <v>1</v>
      </c>
      <c r="F75" s="117">
        <v>693914</v>
      </c>
      <c r="G75" s="29">
        <f t="shared" si="90"/>
        <v>693914</v>
      </c>
      <c r="H75" s="108"/>
      <c r="I75" s="109"/>
      <c r="J75" s="30" t="str">
        <f t="shared" si="67"/>
        <v/>
      </c>
      <c r="K75" s="108"/>
      <c r="L75" s="110"/>
      <c r="M75" s="30"/>
      <c r="N75" s="108"/>
      <c r="O75" s="110"/>
      <c r="P75" s="30"/>
      <c r="Q75" s="108"/>
      <c r="R75" s="110"/>
      <c r="S75" s="30"/>
      <c r="T75" s="108"/>
      <c r="U75" s="110"/>
      <c r="V75" s="30"/>
      <c r="W75" s="108"/>
      <c r="X75" s="103">
        <v>1</v>
      </c>
      <c r="Y75" s="30">
        <f>+IF(X75=0,"",IFERROR(X75*$F75,""))</f>
        <v>693914</v>
      </c>
      <c r="Z75" s="108"/>
      <c r="AA75" s="110"/>
      <c r="AB75" s="30" t="str">
        <f t="shared" si="79"/>
        <v/>
      </c>
      <c r="AC75" s="108"/>
      <c r="AD75" s="110"/>
      <c r="AE75" s="30"/>
      <c r="AF75" s="23"/>
      <c r="AG75" s="110"/>
      <c r="AH75" s="30"/>
      <c r="AI75" s="108"/>
      <c r="AJ75" s="110"/>
      <c r="AK75" s="30"/>
      <c r="AL75" s="102"/>
      <c r="AM75" s="110"/>
      <c r="AN75" s="30"/>
      <c r="AO75" s="23"/>
      <c r="AP75" s="110"/>
      <c r="AQ75" s="30"/>
      <c r="AR75" s="108"/>
      <c r="AS75" s="110"/>
      <c r="AT75" s="30"/>
      <c r="AU75" s="102"/>
      <c r="AV75" s="110"/>
      <c r="AW75" s="30"/>
      <c r="AX75" s="108"/>
      <c r="AY75" s="110"/>
      <c r="AZ75" s="30"/>
      <c r="BA75" s="102"/>
      <c r="BB75" s="110"/>
      <c r="BC75" s="30"/>
      <c r="BD75" s="108"/>
      <c r="BE75" s="110"/>
      <c r="BF75" s="30"/>
      <c r="BG75" s="102"/>
      <c r="BH75" s="110"/>
      <c r="BI75" s="30"/>
      <c r="BJ75" s="23"/>
      <c r="BK75" s="110"/>
      <c r="BL75" s="30" t="str">
        <f t="shared" si="88"/>
        <v/>
      </c>
      <c r="BM75" s="108"/>
      <c r="BN75" s="110"/>
      <c r="BO75" s="30" t="str">
        <f t="shared" si="89"/>
        <v/>
      </c>
      <c r="BP75" s="136"/>
      <c r="BQ75" s="103"/>
      <c r="BR75" s="30" t="str">
        <f>+IF(BQ75=0,"",IFERROR(BQ75*$F75,""))</f>
        <v/>
      </c>
    </row>
    <row r="76" spans="1:70" s="111" customFormat="1" ht="87.75" customHeight="1" x14ac:dyDescent="0.2">
      <c r="A76" s="102"/>
      <c r="B76" s="127" t="s">
        <v>173</v>
      </c>
      <c r="C76" s="59" t="s">
        <v>174</v>
      </c>
      <c r="D76" s="127" t="s">
        <v>40</v>
      </c>
      <c r="E76" s="107">
        <f t="shared" si="82"/>
        <v>1</v>
      </c>
      <c r="F76" s="117">
        <v>15334516</v>
      </c>
      <c r="G76" s="29">
        <f t="shared" si="90"/>
        <v>15334516</v>
      </c>
      <c r="H76" s="108"/>
      <c r="I76" s="109"/>
      <c r="J76" s="30" t="str">
        <f t="shared" si="67"/>
        <v/>
      </c>
      <c r="K76" s="108"/>
      <c r="L76" s="110"/>
      <c r="M76" s="30"/>
      <c r="N76" s="108"/>
      <c r="O76" s="110"/>
      <c r="P76" s="30"/>
      <c r="Q76" s="108"/>
      <c r="R76" s="110"/>
      <c r="S76" s="30"/>
      <c r="T76" s="108"/>
      <c r="U76" s="110"/>
      <c r="V76" s="30"/>
      <c r="W76" s="108"/>
      <c r="X76" s="110"/>
      <c r="Y76" s="30" t="str">
        <f t="shared" ref="Y76:Y85" si="91">+IF(X76=0,"",IFERROR(X76*$F76,""))</f>
        <v/>
      </c>
      <c r="Z76" s="108"/>
      <c r="AA76" s="110"/>
      <c r="AB76" s="30" t="str">
        <f t="shared" si="79"/>
        <v/>
      </c>
      <c r="AC76" s="108"/>
      <c r="AD76" s="110"/>
      <c r="AE76" s="30"/>
      <c r="AF76" s="23"/>
      <c r="AG76" s="110"/>
      <c r="AH76" s="30"/>
      <c r="AI76" s="108"/>
      <c r="AJ76" s="110"/>
      <c r="AK76" s="30"/>
      <c r="AL76" s="102"/>
      <c r="AM76" s="110"/>
      <c r="AN76" s="30"/>
      <c r="AO76" s="23"/>
      <c r="AP76" s="110"/>
      <c r="AQ76" s="30"/>
      <c r="AR76" s="108"/>
      <c r="AS76" s="110"/>
      <c r="AT76" s="30"/>
      <c r="AU76" s="102"/>
      <c r="AV76" s="110"/>
      <c r="AW76" s="30"/>
      <c r="AX76" s="108"/>
      <c r="AY76" s="110"/>
      <c r="AZ76" s="30"/>
      <c r="BA76" s="102"/>
      <c r="BB76" s="110"/>
      <c r="BC76" s="30"/>
      <c r="BD76" s="108"/>
      <c r="BE76" s="110"/>
      <c r="BF76" s="30"/>
      <c r="BG76" s="102"/>
      <c r="BH76" s="110"/>
      <c r="BI76" s="30"/>
      <c r="BJ76" s="23"/>
      <c r="BK76" s="103">
        <v>1</v>
      </c>
      <c r="BL76" s="30">
        <f t="shared" si="88"/>
        <v>15334516</v>
      </c>
      <c r="BM76" s="108"/>
      <c r="BN76" s="110"/>
      <c r="BO76" s="30" t="str">
        <f t="shared" si="89"/>
        <v/>
      </c>
      <c r="BP76" s="136"/>
      <c r="BQ76" s="110"/>
      <c r="BR76" s="30" t="str">
        <f t="shared" ref="BR76:BR86" si="92">+IF(BQ76=0,"",IFERROR(BQ76*$F76,""))</f>
        <v/>
      </c>
    </row>
    <row r="77" spans="1:70" s="111" customFormat="1" ht="87.75" customHeight="1" x14ac:dyDescent="0.2">
      <c r="A77" s="102"/>
      <c r="B77" s="127" t="s">
        <v>175</v>
      </c>
      <c r="C77" s="59" t="s">
        <v>176</v>
      </c>
      <c r="D77" s="127" t="s">
        <v>40</v>
      </c>
      <c r="E77" s="107">
        <f t="shared" si="82"/>
        <v>1</v>
      </c>
      <c r="F77" s="117">
        <v>3691422</v>
      </c>
      <c r="G77" s="29">
        <f t="shared" si="90"/>
        <v>3691422</v>
      </c>
      <c r="H77" s="108"/>
      <c r="I77" s="109"/>
      <c r="J77" s="30"/>
      <c r="K77" s="108"/>
      <c r="L77" s="110"/>
      <c r="M77" s="30"/>
      <c r="N77" s="108"/>
      <c r="O77" s="110"/>
      <c r="P77" s="30"/>
      <c r="Q77" s="108"/>
      <c r="R77" s="110"/>
      <c r="S77" s="30"/>
      <c r="T77" s="108"/>
      <c r="U77" s="110"/>
      <c r="V77" s="30"/>
      <c r="W77" s="108"/>
      <c r="X77" s="110"/>
      <c r="Y77" s="30" t="str">
        <f t="shared" si="91"/>
        <v/>
      </c>
      <c r="Z77" s="108"/>
      <c r="AA77" s="110"/>
      <c r="AB77" s="30"/>
      <c r="AC77" s="108"/>
      <c r="AD77" s="110"/>
      <c r="AE77" s="30"/>
      <c r="AF77" s="23"/>
      <c r="AG77" s="110"/>
      <c r="AH77" s="30"/>
      <c r="AI77" s="108"/>
      <c r="AJ77" s="110"/>
      <c r="AK77" s="30"/>
      <c r="AL77" s="102"/>
      <c r="AM77" s="110"/>
      <c r="AN77" s="30"/>
      <c r="AO77" s="23"/>
      <c r="AP77" s="110"/>
      <c r="AQ77" s="30"/>
      <c r="AR77" s="108"/>
      <c r="AS77" s="110"/>
      <c r="AT77" s="30"/>
      <c r="AU77" s="102"/>
      <c r="AV77" s="110"/>
      <c r="AW77" s="30"/>
      <c r="AX77" s="108"/>
      <c r="AY77" s="110"/>
      <c r="AZ77" s="30"/>
      <c r="BA77" s="102"/>
      <c r="BB77" s="110"/>
      <c r="BC77" s="30"/>
      <c r="BD77" s="108"/>
      <c r="BE77" s="110"/>
      <c r="BF77" s="30"/>
      <c r="BG77" s="102"/>
      <c r="BH77" s="110"/>
      <c r="BI77" s="30"/>
      <c r="BJ77" s="23"/>
      <c r="BK77" s="103"/>
      <c r="BL77" s="30"/>
      <c r="BM77" s="108"/>
      <c r="BN77" s="110"/>
      <c r="BO77" s="30"/>
      <c r="BP77" s="136"/>
      <c r="BQ77" s="103">
        <v>1</v>
      </c>
      <c r="BR77" s="30">
        <f t="shared" si="92"/>
        <v>3691422</v>
      </c>
    </row>
    <row r="78" spans="1:70" s="111" customFormat="1" ht="87.75" customHeight="1" x14ac:dyDescent="0.2">
      <c r="A78" s="102"/>
      <c r="B78" s="127" t="s">
        <v>177</v>
      </c>
      <c r="C78" s="59" t="s">
        <v>178</v>
      </c>
      <c r="D78" s="127" t="s">
        <v>40</v>
      </c>
      <c r="E78" s="107">
        <f t="shared" si="82"/>
        <v>1</v>
      </c>
      <c r="F78" s="117">
        <v>4872732</v>
      </c>
      <c r="G78" s="29">
        <f t="shared" si="90"/>
        <v>4872732</v>
      </c>
      <c r="H78" s="108"/>
      <c r="I78" s="109"/>
      <c r="J78" s="30"/>
      <c r="K78" s="108"/>
      <c r="L78" s="110"/>
      <c r="M78" s="30"/>
      <c r="N78" s="108"/>
      <c r="O78" s="110"/>
      <c r="P78" s="30"/>
      <c r="Q78" s="108"/>
      <c r="R78" s="110"/>
      <c r="S78" s="30"/>
      <c r="T78" s="108"/>
      <c r="U78" s="110"/>
      <c r="V78" s="30"/>
      <c r="W78" s="108"/>
      <c r="X78" s="110"/>
      <c r="Y78" s="30" t="str">
        <f t="shared" si="91"/>
        <v/>
      </c>
      <c r="Z78" s="108"/>
      <c r="AA78" s="110"/>
      <c r="AB78" s="30"/>
      <c r="AC78" s="108"/>
      <c r="AD78" s="110"/>
      <c r="AE78" s="30"/>
      <c r="AF78" s="23"/>
      <c r="AG78" s="110"/>
      <c r="AH78" s="30"/>
      <c r="AI78" s="108"/>
      <c r="AJ78" s="110"/>
      <c r="AK78" s="30"/>
      <c r="AL78" s="102"/>
      <c r="AM78" s="110"/>
      <c r="AN78" s="30"/>
      <c r="AO78" s="23"/>
      <c r="AP78" s="110"/>
      <c r="AQ78" s="30"/>
      <c r="AR78" s="108"/>
      <c r="AS78" s="110"/>
      <c r="AT78" s="30"/>
      <c r="AU78" s="102"/>
      <c r="AV78" s="110"/>
      <c r="AW78" s="30"/>
      <c r="AX78" s="108"/>
      <c r="AY78" s="110"/>
      <c r="AZ78" s="30"/>
      <c r="BA78" s="102"/>
      <c r="BB78" s="110"/>
      <c r="BC78" s="30"/>
      <c r="BD78" s="108"/>
      <c r="BE78" s="110"/>
      <c r="BF78" s="30"/>
      <c r="BG78" s="102"/>
      <c r="BH78" s="110"/>
      <c r="BI78" s="30"/>
      <c r="BJ78" s="23"/>
      <c r="BK78" s="103"/>
      <c r="BL78" s="30"/>
      <c r="BM78" s="108"/>
      <c r="BN78" s="110"/>
      <c r="BO78" s="30"/>
      <c r="BP78" s="136"/>
      <c r="BQ78" s="103">
        <v>1</v>
      </c>
      <c r="BR78" s="30">
        <f t="shared" si="92"/>
        <v>4872732</v>
      </c>
    </row>
    <row r="79" spans="1:70" s="111" customFormat="1" ht="87.75" customHeight="1" x14ac:dyDescent="0.2">
      <c r="A79" s="102"/>
      <c r="B79" s="127" t="s">
        <v>179</v>
      </c>
      <c r="C79" s="59" t="s">
        <v>180</v>
      </c>
      <c r="D79" s="127" t="s">
        <v>40</v>
      </c>
      <c r="E79" s="107">
        <f t="shared" si="82"/>
        <v>1</v>
      </c>
      <c r="F79" s="117">
        <v>5103732</v>
      </c>
      <c r="G79" s="29">
        <f t="shared" si="90"/>
        <v>5103732</v>
      </c>
      <c r="H79" s="108"/>
      <c r="I79" s="109"/>
      <c r="J79" s="30"/>
      <c r="K79" s="108"/>
      <c r="L79" s="110"/>
      <c r="M79" s="30"/>
      <c r="N79" s="108"/>
      <c r="O79" s="110"/>
      <c r="P79" s="30"/>
      <c r="Q79" s="108"/>
      <c r="R79" s="110"/>
      <c r="S79" s="30"/>
      <c r="T79" s="108"/>
      <c r="U79" s="110"/>
      <c r="V79" s="30"/>
      <c r="W79" s="108"/>
      <c r="X79" s="110"/>
      <c r="Y79" s="30" t="str">
        <f t="shared" si="91"/>
        <v/>
      </c>
      <c r="Z79" s="108"/>
      <c r="AA79" s="110"/>
      <c r="AB79" s="30"/>
      <c r="AC79" s="108"/>
      <c r="AD79" s="110"/>
      <c r="AE79" s="30"/>
      <c r="AF79" s="23"/>
      <c r="AG79" s="110"/>
      <c r="AH79" s="30"/>
      <c r="AI79" s="108"/>
      <c r="AJ79" s="110"/>
      <c r="AK79" s="30"/>
      <c r="AL79" s="102"/>
      <c r="AM79" s="110"/>
      <c r="AN79" s="30"/>
      <c r="AO79" s="23"/>
      <c r="AP79" s="110"/>
      <c r="AQ79" s="30"/>
      <c r="AR79" s="108"/>
      <c r="AS79" s="110"/>
      <c r="AT79" s="30"/>
      <c r="AU79" s="102"/>
      <c r="AV79" s="110"/>
      <c r="AW79" s="30"/>
      <c r="AX79" s="108"/>
      <c r="AY79" s="110"/>
      <c r="AZ79" s="30"/>
      <c r="BA79" s="102"/>
      <c r="BB79" s="110"/>
      <c r="BC79" s="30"/>
      <c r="BD79" s="108"/>
      <c r="BE79" s="110"/>
      <c r="BF79" s="30"/>
      <c r="BG79" s="102"/>
      <c r="BH79" s="110"/>
      <c r="BI79" s="30"/>
      <c r="BJ79" s="23"/>
      <c r="BK79" s="103"/>
      <c r="BL79" s="30"/>
      <c r="BM79" s="108"/>
      <c r="BN79" s="110"/>
      <c r="BO79" s="30"/>
      <c r="BP79" s="136"/>
      <c r="BQ79" s="103">
        <v>1</v>
      </c>
      <c r="BR79" s="30">
        <f t="shared" si="92"/>
        <v>5103732</v>
      </c>
    </row>
    <row r="80" spans="1:70" s="111" customFormat="1" ht="87.75" customHeight="1" x14ac:dyDescent="0.2">
      <c r="A80" s="102"/>
      <c r="B80" s="127" t="s">
        <v>181</v>
      </c>
      <c r="C80" s="59" t="s">
        <v>182</v>
      </c>
      <c r="D80" s="127" t="s">
        <v>40</v>
      </c>
      <c r="E80" s="107">
        <f t="shared" si="82"/>
        <v>1</v>
      </c>
      <c r="F80" s="117">
        <v>3539761</v>
      </c>
      <c r="G80" s="29">
        <f t="shared" si="90"/>
        <v>3539761</v>
      </c>
      <c r="H80" s="108"/>
      <c r="I80" s="109"/>
      <c r="J80" s="30"/>
      <c r="K80" s="108"/>
      <c r="L80" s="110"/>
      <c r="M80" s="30"/>
      <c r="N80" s="108"/>
      <c r="O80" s="110"/>
      <c r="P80" s="30"/>
      <c r="Q80" s="108"/>
      <c r="R80" s="110"/>
      <c r="S80" s="30"/>
      <c r="T80" s="108"/>
      <c r="U80" s="110"/>
      <c r="V80" s="30"/>
      <c r="W80" s="108"/>
      <c r="X80" s="110"/>
      <c r="Y80" s="30" t="str">
        <f t="shared" si="91"/>
        <v/>
      </c>
      <c r="Z80" s="108"/>
      <c r="AA80" s="110"/>
      <c r="AB80" s="30"/>
      <c r="AC80" s="108"/>
      <c r="AD80" s="110"/>
      <c r="AE80" s="30"/>
      <c r="AF80" s="23"/>
      <c r="AG80" s="110"/>
      <c r="AH80" s="30"/>
      <c r="AI80" s="108"/>
      <c r="AJ80" s="110"/>
      <c r="AK80" s="30"/>
      <c r="AL80" s="102"/>
      <c r="AM80" s="110"/>
      <c r="AN80" s="30"/>
      <c r="AO80" s="23"/>
      <c r="AP80" s="110"/>
      <c r="AQ80" s="30"/>
      <c r="AR80" s="108"/>
      <c r="AS80" s="110"/>
      <c r="AT80" s="30"/>
      <c r="AU80" s="102"/>
      <c r="AV80" s="110"/>
      <c r="AW80" s="30"/>
      <c r="AX80" s="108"/>
      <c r="AY80" s="110"/>
      <c r="AZ80" s="30"/>
      <c r="BA80" s="102"/>
      <c r="BB80" s="110"/>
      <c r="BC80" s="30"/>
      <c r="BD80" s="108"/>
      <c r="BE80" s="110"/>
      <c r="BF80" s="30"/>
      <c r="BG80" s="102"/>
      <c r="BH80" s="110"/>
      <c r="BI80" s="30"/>
      <c r="BJ80" s="23"/>
      <c r="BK80" s="103"/>
      <c r="BL80" s="30"/>
      <c r="BM80" s="108"/>
      <c r="BN80" s="110"/>
      <c r="BO80" s="30"/>
      <c r="BP80" s="136"/>
      <c r="BQ80" s="103">
        <v>1</v>
      </c>
      <c r="BR80" s="30">
        <f t="shared" si="92"/>
        <v>3539761</v>
      </c>
    </row>
    <row r="81" spans="1:70" s="111" customFormat="1" ht="87.75" customHeight="1" x14ac:dyDescent="0.2">
      <c r="A81" s="102"/>
      <c r="B81" s="127" t="s">
        <v>183</v>
      </c>
      <c r="C81" s="59" t="s">
        <v>184</v>
      </c>
      <c r="D81" s="127" t="s">
        <v>40</v>
      </c>
      <c r="E81" s="107">
        <f t="shared" si="82"/>
        <v>2</v>
      </c>
      <c r="F81" s="117">
        <v>4493920</v>
      </c>
      <c r="G81" s="29">
        <f t="shared" si="90"/>
        <v>8987840</v>
      </c>
      <c r="H81" s="108"/>
      <c r="I81" s="109"/>
      <c r="J81" s="30"/>
      <c r="K81" s="108"/>
      <c r="L81" s="110"/>
      <c r="M81" s="30"/>
      <c r="N81" s="108"/>
      <c r="O81" s="110"/>
      <c r="P81" s="30"/>
      <c r="Q81" s="108"/>
      <c r="R81" s="110"/>
      <c r="S81" s="30"/>
      <c r="T81" s="108"/>
      <c r="U81" s="110"/>
      <c r="V81" s="30"/>
      <c r="W81" s="108"/>
      <c r="X81" s="103">
        <v>1</v>
      </c>
      <c r="Y81" s="30">
        <f t="shared" si="91"/>
        <v>4493920</v>
      </c>
      <c r="Z81" s="108"/>
      <c r="AA81" s="110"/>
      <c r="AB81" s="30"/>
      <c r="AC81" s="108"/>
      <c r="AD81" s="110"/>
      <c r="AE81" s="30"/>
      <c r="AF81" s="23"/>
      <c r="AG81" s="110"/>
      <c r="AH81" s="30"/>
      <c r="AI81" s="108"/>
      <c r="AJ81" s="110"/>
      <c r="AK81" s="30"/>
      <c r="AL81" s="102"/>
      <c r="AM81" s="110"/>
      <c r="AN81" s="30"/>
      <c r="AO81" s="23"/>
      <c r="AP81" s="110"/>
      <c r="AQ81" s="30"/>
      <c r="AR81" s="108"/>
      <c r="AS81" s="110"/>
      <c r="AT81" s="30"/>
      <c r="AU81" s="102"/>
      <c r="AV81" s="110"/>
      <c r="AW81" s="30"/>
      <c r="AX81" s="108"/>
      <c r="AY81" s="110"/>
      <c r="AZ81" s="30"/>
      <c r="BA81" s="102"/>
      <c r="BB81" s="110"/>
      <c r="BC81" s="30"/>
      <c r="BD81" s="108"/>
      <c r="BE81" s="110"/>
      <c r="BF81" s="30"/>
      <c r="BG81" s="102"/>
      <c r="BH81" s="110"/>
      <c r="BI81" s="30"/>
      <c r="BJ81" s="23"/>
      <c r="BK81" s="103"/>
      <c r="BL81" s="30"/>
      <c r="BM81" s="108"/>
      <c r="BN81" s="110"/>
      <c r="BO81" s="30"/>
      <c r="BP81" s="136"/>
      <c r="BQ81" s="103">
        <v>1</v>
      </c>
      <c r="BR81" s="30">
        <f t="shared" si="92"/>
        <v>4493920</v>
      </c>
    </row>
    <row r="82" spans="1:70" s="111" customFormat="1" ht="87.75" customHeight="1" x14ac:dyDescent="0.2">
      <c r="A82" s="102"/>
      <c r="B82" s="127" t="s">
        <v>185</v>
      </c>
      <c r="C82" s="59" t="s">
        <v>186</v>
      </c>
      <c r="D82" s="127" t="s">
        <v>40</v>
      </c>
      <c r="E82" s="107">
        <f t="shared" si="82"/>
        <v>1</v>
      </c>
      <c r="F82" s="117">
        <v>4448280</v>
      </c>
      <c r="G82" s="29">
        <f t="shared" si="90"/>
        <v>4448280</v>
      </c>
      <c r="H82" s="108"/>
      <c r="I82" s="109"/>
      <c r="J82" s="30"/>
      <c r="K82" s="108"/>
      <c r="L82" s="110"/>
      <c r="M82" s="30"/>
      <c r="N82" s="108"/>
      <c r="O82" s="110"/>
      <c r="P82" s="30"/>
      <c r="Q82" s="108"/>
      <c r="R82" s="110"/>
      <c r="S82" s="30"/>
      <c r="T82" s="108"/>
      <c r="U82" s="110"/>
      <c r="V82" s="30"/>
      <c r="W82" s="108"/>
      <c r="X82" s="103"/>
      <c r="Y82" s="30" t="str">
        <f t="shared" si="91"/>
        <v/>
      </c>
      <c r="Z82" s="108"/>
      <c r="AA82" s="110"/>
      <c r="AB82" s="30"/>
      <c r="AC82" s="108"/>
      <c r="AD82" s="110"/>
      <c r="AE82" s="30"/>
      <c r="AF82" s="23"/>
      <c r="AG82" s="110"/>
      <c r="AH82" s="30"/>
      <c r="AI82" s="108"/>
      <c r="AJ82" s="110"/>
      <c r="AK82" s="30"/>
      <c r="AL82" s="102"/>
      <c r="AM82" s="110"/>
      <c r="AN82" s="30"/>
      <c r="AO82" s="23"/>
      <c r="AP82" s="110"/>
      <c r="AQ82" s="30"/>
      <c r="AR82" s="108"/>
      <c r="AS82" s="110"/>
      <c r="AT82" s="30"/>
      <c r="AU82" s="102"/>
      <c r="AV82" s="110"/>
      <c r="AW82" s="30"/>
      <c r="AX82" s="108"/>
      <c r="AY82" s="110"/>
      <c r="AZ82" s="30"/>
      <c r="BA82" s="102"/>
      <c r="BB82" s="110"/>
      <c r="BC82" s="30"/>
      <c r="BD82" s="108"/>
      <c r="BE82" s="110"/>
      <c r="BF82" s="30"/>
      <c r="BG82" s="102"/>
      <c r="BH82" s="110"/>
      <c r="BI82" s="30"/>
      <c r="BJ82" s="23"/>
      <c r="BK82" s="103"/>
      <c r="BL82" s="30"/>
      <c r="BM82" s="108"/>
      <c r="BN82" s="110"/>
      <c r="BO82" s="30"/>
      <c r="BP82" s="136"/>
      <c r="BQ82" s="103">
        <v>1</v>
      </c>
      <c r="BR82" s="30">
        <f t="shared" si="92"/>
        <v>4448280</v>
      </c>
    </row>
    <row r="83" spans="1:70" s="111" customFormat="1" ht="87.75" customHeight="1" x14ac:dyDescent="0.2">
      <c r="A83" s="102"/>
      <c r="B83" s="127" t="s">
        <v>187</v>
      </c>
      <c r="C83" s="59" t="s">
        <v>188</v>
      </c>
      <c r="D83" s="127" t="s">
        <v>40</v>
      </c>
      <c r="E83" s="107">
        <f t="shared" si="82"/>
        <v>1</v>
      </c>
      <c r="F83" s="117">
        <v>2125832</v>
      </c>
      <c r="G83" s="29">
        <f t="shared" si="90"/>
        <v>2125832</v>
      </c>
      <c r="H83" s="108"/>
      <c r="I83" s="109"/>
      <c r="J83" s="30"/>
      <c r="K83" s="108"/>
      <c r="L83" s="110"/>
      <c r="M83" s="30"/>
      <c r="N83" s="108"/>
      <c r="O83" s="110"/>
      <c r="P83" s="30"/>
      <c r="Q83" s="108"/>
      <c r="R83" s="110"/>
      <c r="S83" s="30"/>
      <c r="T83" s="108"/>
      <c r="U83" s="110"/>
      <c r="V83" s="30"/>
      <c r="W83" s="108"/>
      <c r="X83" s="103"/>
      <c r="Y83" s="30" t="str">
        <f t="shared" si="91"/>
        <v/>
      </c>
      <c r="Z83" s="108"/>
      <c r="AA83" s="110"/>
      <c r="AB83" s="30"/>
      <c r="AC83" s="108"/>
      <c r="AD83" s="110"/>
      <c r="AE83" s="30"/>
      <c r="AF83" s="23"/>
      <c r="AG83" s="110"/>
      <c r="AH83" s="30"/>
      <c r="AI83" s="108"/>
      <c r="AJ83" s="110"/>
      <c r="AK83" s="30"/>
      <c r="AL83" s="102"/>
      <c r="AM83" s="110"/>
      <c r="AN83" s="30"/>
      <c r="AO83" s="23"/>
      <c r="AP83" s="110"/>
      <c r="AQ83" s="30"/>
      <c r="AR83" s="108"/>
      <c r="AS83" s="110"/>
      <c r="AT83" s="30"/>
      <c r="AU83" s="102"/>
      <c r="AV83" s="110"/>
      <c r="AW83" s="30"/>
      <c r="AX83" s="108"/>
      <c r="AY83" s="110"/>
      <c r="AZ83" s="30"/>
      <c r="BA83" s="102"/>
      <c r="BB83" s="110"/>
      <c r="BC83" s="30"/>
      <c r="BD83" s="108"/>
      <c r="BE83" s="110"/>
      <c r="BF83" s="30"/>
      <c r="BG83" s="102"/>
      <c r="BH83" s="110"/>
      <c r="BI83" s="30"/>
      <c r="BJ83" s="23"/>
      <c r="BK83" s="103"/>
      <c r="BL83" s="30"/>
      <c r="BM83" s="108"/>
      <c r="BN83" s="110"/>
      <c r="BO83" s="30"/>
      <c r="BP83" s="136"/>
      <c r="BQ83" s="103">
        <v>1</v>
      </c>
      <c r="BR83" s="30">
        <f t="shared" si="92"/>
        <v>2125832</v>
      </c>
    </row>
    <row r="84" spans="1:70" s="111" customFormat="1" ht="87.75" customHeight="1" x14ac:dyDescent="0.2">
      <c r="A84" s="102"/>
      <c r="B84" s="127" t="s">
        <v>189</v>
      </c>
      <c r="C84" s="59" t="s">
        <v>190</v>
      </c>
      <c r="D84" s="127" t="s">
        <v>40</v>
      </c>
      <c r="E84" s="107">
        <f t="shared" si="82"/>
        <v>2</v>
      </c>
      <c r="F84" s="117">
        <v>3457097</v>
      </c>
      <c r="G84" s="29">
        <f t="shared" si="90"/>
        <v>6914194</v>
      </c>
      <c r="H84" s="108"/>
      <c r="I84" s="109"/>
      <c r="J84" s="30"/>
      <c r="K84" s="108"/>
      <c r="L84" s="110"/>
      <c r="M84" s="30"/>
      <c r="N84" s="108"/>
      <c r="O84" s="110"/>
      <c r="P84" s="30"/>
      <c r="Q84" s="108"/>
      <c r="R84" s="110"/>
      <c r="S84" s="30"/>
      <c r="T84" s="108"/>
      <c r="U84" s="110"/>
      <c r="V84" s="30"/>
      <c r="W84" s="108"/>
      <c r="X84" s="103">
        <v>1</v>
      </c>
      <c r="Y84" s="30">
        <f t="shared" si="91"/>
        <v>3457097</v>
      </c>
      <c r="Z84" s="108"/>
      <c r="AA84" s="110"/>
      <c r="AB84" s="30"/>
      <c r="AC84" s="108"/>
      <c r="AD84" s="110"/>
      <c r="AE84" s="30"/>
      <c r="AF84" s="23"/>
      <c r="AG84" s="110"/>
      <c r="AH84" s="30"/>
      <c r="AI84" s="108"/>
      <c r="AJ84" s="110"/>
      <c r="AK84" s="30"/>
      <c r="AL84" s="102"/>
      <c r="AM84" s="110"/>
      <c r="AN84" s="30"/>
      <c r="AO84" s="23"/>
      <c r="AP84" s="110"/>
      <c r="AQ84" s="30"/>
      <c r="AR84" s="108"/>
      <c r="AS84" s="110"/>
      <c r="AT84" s="30"/>
      <c r="AU84" s="102"/>
      <c r="AV84" s="110"/>
      <c r="AW84" s="30"/>
      <c r="AX84" s="108"/>
      <c r="AY84" s="110"/>
      <c r="AZ84" s="30"/>
      <c r="BA84" s="102"/>
      <c r="BB84" s="110"/>
      <c r="BC84" s="30"/>
      <c r="BD84" s="108"/>
      <c r="BE84" s="110"/>
      <c r="BF84" s="30"/>
      <c r="BG84" s="102"/>
      <c r="BH84" s="110"/>
      <c r="BI84" s="30"/>
      <c r="BJ84" s="23"/>
      <c r="BK84" s="103"/>
      <c r="BL84" s="30"/>
      <c r="BM84" s="108"/>
      <c r="BN84" s="110"/>
      <c r="BO84" s="30"/>
      <c r="BP84" s="136"/>
      <c r="BQ84" s="103">
        <v>1</v>
      </c>
      <c r="BR84" s="30">
        <f t="shared" si="92"/>
        <v>3457097</v>
      </c>
    </row>
    <row r="85" spans="1:70" s="111" customFormat="1" ht="87.75" customHeight="1" x14ac:dyDescent="0.2">
      <c r="A85" s="102"/>
      <c r="B85" s="127" t="s">
        <v>191</v>
      </c>
      <c r="C85" s="59" t="s">
        <v>192</v>
      </c>
      <c r="D85" s="127" t="s">
        <v>40</v>
      </c>
      <c r="E85" s="107">
        <f t="shared" si="82"/>
        <v>1</v>
      </c>
      <c r="F85" s="117">
        <v>7447133</v>
      </c>
      <c r="G85" s="29">
        <f t="shared" si="90"/>
        <v>7447133</v>
      </c>
      <c r="H85" s="108"/>
      <c r="I85" s="109"/>
      <c r="J85" s="30"/>
      <c r="K85" s="108"/>
      <c r="L85" s="110"/>
      <c r="M85" s="30"/>
      <c r="N85" s="108"/>
      <c r="O85" s="110"/>
      <c r="P85" s="30"/>
      <c r="Q85" s="108"/>
      <c r="R85" s="110"/>
      <c r="S85" s="30"/>
      <c r="T85" s="108"/>
      <c r="U85" s="110"/>
      <c r="V85" s="30"/>
      <c r="W85" s="108"/>
      <c r="X85" s="103"/>
      <c r="Y85" s="30" t="str">
        <f t="shared" si="91"/>
        <v/>
      </c>
      <c r="Z85" s="108"/>
      <c r="AA85" s="110"/>
      <c r="AB85" s="30"/>
      <c r="AC85" s="108"/>
      <c r="AD85" s="110"/>
      <c r="AE85" s="30"/>
      <c r="AF85" s="23"/>
      <c r="AG85" s="110"/>
      <c r="AH85" s="30"/>
      <c r="AI85" s="108"/>
      <c r="AJ85" s="110"/>
      <c r="AK85" s="30"/>
      <c r="AL85" s="102"/>
      <c r="AM85" s="110"/>
      <c r="AN85" s="30"/>
      <c r="AO85" s="23"/>
      <c r="AP85" s="110"/>
      <c r="AQ85" s="30"/>
      <c r="AR85" s="108"/>
      <c r="AS85" s="110"/>
      <c r="AT85" s="30"/>
      <c r="AU85" s="102"/>
      <c r="AV85" s="110"/>
      <c r="AW85" s="30"/>
      <c r="AX85" s="108"/>
      <c r="AY85" s="110"/>
      <c r="AZ85" s="30"/>
      <c r="BA85" s="102"/>
      <c r="BB85" s="110"/>
      <c r="BC85" s="30"/>
      <c r="BD85" s="108"/>
      <c r="BE85" s="110"/>
      <c r="BF85" s="30"/>
      <c r="BG85" s="102"/>
      <c r="BH85" s="110"/>
      <c r="BI85" s="30"/>
      <c r="BJ85" s="23"/>
      <c r="BK85" s="103"/>
      <c r="BL85" s="30"/>
      <c r="BM85" s="108"/>
      <c r="BN85" s="110"/>
      <c r="BO85" s="30"/>
      <c r="BP85" s="136"/>
      <c r="BQ85" s="103">
        <v>1</v>
      </c>
      <c r="BR85" s="30">
        <f t="shared" si="92"/>
        <v>7447133</v>
      </c>
    </row>
    <row r="86" spans="1:70" s="13" customFormat="1" ht="15" x14ac:dyDescent="0.2">
      <c r="A86" s="7"/>
      <c r="B86" s="51" t="s">
        <v>193</v>
      </c>
      <c r="C86" s="53" t="s">
        <v>194</v>
      </c>
      <c r="D86" s="51"/>
      <c r="E86" s="17"/>
      <c r="F86" s="39"/>
      <c r="G86" s="19"/>
      <c r="H86" s="1"/>
      <c r="I86" s="20"/>
      <c r="J86" s="21" t="str">
        <f t="shared" si="67"/>
        <v/>
      </c>
      <c r="K86" s="1"/>
      <c r="L86" s="22"/>
      <c r="M86" s="21" t="str">
        <f t="shared" si="77"/>
        <v/>
      </c>
      <c r="N86" s="1"/>
      <c r="O86" s="22"/>
      <c r="P86" s="21" t="str">
        <f t="shared" si="68"/>
        <v/>
      </c>
      <c r="Q86" s="1"/>
      <c r="R86" s="22"/>
      <c r="S86" s="21" t="str">
        <f t="shared" si="69"/>
        <v/>
      </c>
      <c r="T86" s="1"/>
      <c r="U86" s="22"/>
      <c r="V86" s="21" t="str">
        <f t="shared" si="70"/>
        <v/>
      </c>
      <c r="W86" s="1"/>
      <c r="X86" s="22"/>
      <c r="Y86" s="21" t="str">
        <f t="shared" si="71"/>
        <v/>
      </c>
      <c r="Z86" s="1"/>
      <c r="AA86" s="22"/>
      <c r="AB86" s="21" t="str">
        <f t="shared" si="79"/>
        <v/>
      </c>
      <c r="AC86" s="1"/>
      <c r="AD86" s="22"/>
      <c r="AE86" s="21" t="str">
        <f t="shared" si="72"/>
        <v/>
      </c>
      <c r="AF86" s="23"/>
      <c r="AG86" s="22"/>
      <c r="AH86" s="21" t="str">
        <f t="shared" si="73"/>
        <v/>
      </c>
      <c r="AI86" s="1"/>
      <c r="AJ86" s="22"/>
      <c r="AK86" s="21" t="str">
        <f t="shared" si="83"/>
        <v/>
      </c>
      <c r="AL86" s="7"/>
      <c r="AM86" s="22"/>
      <c r="AN86" s="21" t="str">
        <f t="shared" si="80"/>
        <v/>
      </c>
      <c r="AO86" s="23"/>
      <c r="AP86" s="22"/>
      <c r="AQ86" s="21" t="str">
        <f t="shared" si="84"/>
        <v/>
      </c>
      <c r="AR86" s="1"/>
      <c r="AS86" s="22"/>
      <c r="AT86" s="21" t="str">
        <f t="shared" si="85"/>
        <v/>
      </c>
      <c r="AU86" s="7"/>
      <c r="AV86" s="22"/>
      <c r="AW86" s="21" t="str">
        <f t="shared" si="74"/>
        <v/>
      </c>
      <c r="AX86" s="1"/>
      <c r="AY86" s="22"/>
      <c r="AZ86" s="21" t="str">
        <f t="shared" si="86"/>
        <v/>
      </c>
      <c r="BA86" s="7"/>
      <c r="BB86" s="22"/>
      <c r="BC86" s="21" t="str">
        <f t="shared" si="75"/>
        <v/>
      </c>
      <c r="BD86" s="1"/>
      <c r="BE86" s="22"/>
      <c r="BF86" s="21" t="str">
        <f t="shared" si="87"/>
        <v/>
      </c>
      <c r="BG86" s="7"/>
      <c r="BH86" s="22"/>
      <c r="BI86" s="21" t="str">
        <f t="shared" si="81"/>
        <v/>
      </c>
      <c r="BJ86" s="23"/>
      <c r="BK86" s="22"/>
      <c r="BL86" s="21" t="str">
        <f t="shared" si="88"/>
        <v/>
      </c>
      <c r="BM86" s="1"/>
      <c r="BN86" s="22"/>
      <c r="BO86" s="21" t="str">
        <f t="shared" si="89"/>
        <v/>
      </c>
      <c r="BP86" s="135"/>
      <c r="BQ86" s="22"/>
      <c r="BR86" s="21" t="str">
        <f t="shared" si="92"/>
        <v/>
      </c>
    </row>
    <row r="87" spans="1:70" s="111" customFormat="1" ht="199.5" x14ac:dyDescent="0.2">
      <c r="A87" s="102"/>
      <c r="B87" s="127" t="s">
        <v>195</v>
      </c>
      <c r="C87" s="59" t="s">
        <v>196</v>
      </c>
      <c r="D87" s="127" t="s">
        <v>43</v>
      </c>
      <c r="E87" s="107">
        <f t="shared" si="82"/>
        <v>262</v>
      </c>
      <c r="F87" s="117">
        <v>39890</v>
      </c>
      <c r="G87" s="29">
        <f>+IF(E87=0,"",IFERROR(E87*F87,""))</f>
        <v>10451180</v>
      </c>
      <c r="H87" s="108"/>
      <c r="I87" s="109"/>
      <c r="J87" s="30" t="str">
        <f t="shared" si="67"/>
        <v/>
      </c>
      <c r="K87" s="108"/>
      <c r="L87" s="110"/>
      <c r="M87" s="30"/>
      <c r="N87" s="108"/>
      <c r="O87" s="110"/>
      <c r="P87" s="30"/>
      <c r="Q87" s="108"/>
      <c r="R87" s="110"/>
      <c r="S87" s="30"/>
      <c r="T87" s="108"/>
      <c r="U87" s="110"/>
      <c r="V87" s="30"/>
      <c r="W87" s="108"/>
      <c r="X87" s="110"/>
      <c r="Y87" s="30"/>
      <c r="Z87" s="108"/>
      <c r="AA87" s="110"/>
      <c r="AB87" s="30" t="str">
        <f t="shared" si="79"/>
        <v/>
      </c>
      <c r="AC87" s="108"/>
      <c r="AD87" s="103">
        <v>262</v>
      </c>
      <c r="AE87" s="30">
        <f t="shared" si="72"/>
        <v>10451180</v>
      </c>
      <c r="AF87" s="23"/>
      <c r="AG87" s="110"/>
      <c r="AH87" s="30"/>
      <c r="AI87" s="108"/>
      <c r="AJ87" s="110"/>
      <c r="AK87" s="30" t="str">
        <f t="shared" si="83"/>
        <v/>
      </c>
      <c r="AL87" s="102"/>
      <c r="AM87" s="110"/>
      <c r="AN87" s="30" t="str">
        <f t="shared" si="80"/>
        <v/>
      </c>
      <c r="AO87" s="23"/>
      <c r="AP87" s="110"/>
      <c r="AQ87" s="30" t="str">
        <f t="shared" si="84"/>
        <v/>
      </c>
      <c r="AR87" s="108"/>
      <c r="AS87" s="110"/>
      <c r="AT87" s="30" t="str">
        <f t="shared" si="85"/>
        <v/>
      </c>
      <c r="AU87" s="102"/>
      <c r="AV87" s="110"/>
      <c r="AW87" s="30"/>
      <c r="AX87" s="108"/>
      <c r="AY87" s="110"/>
      <c r="AZ87" s="30" t="str">
        <f t="shared" si="86"/>
        <v/>
      </c>
      <c r="BA87" s="102"/>
      <c r="BB87" s="110"/>
      <c r="BC87" s="30"/>
      <c r="BD87" s="108"/>
      <c r="BE87" s="110"/>
      <c r="BF87" s="30" t="str">
        <f t="shared" si="87"/>
        <v/>
      </c>
      <c r="BG87" s="102"/>
      <c r="BH87" s="110"/>
      <c r="BI87" s="30" t="str">
        <f t="shared" si="81"/>
        <v/>
      </c>
      <c r="BJ87" s="23"/>
      <c r="BK87" s="110"/>
      <c r="BL87" s="30" t="str">
        <f t="shared" si="88"/>
        <v/>
      </c>
      <c r="BM87" s="108"/>
      <c r="BN87" s="110"/>
      <c r="BO87" s="30" t="str">
        <f t="shared" si="89"/>
        <v/>
      </c>
      <c r="BP87" s="136"/>
      <c r="BQ87" s="110"/>
      <c r="BR87" s="30"/>
    </row>
    <row r="88" spans="1:70" s="13" customFormat="1" ht="15" x14ac:dyDescent="0.2">
      <c r="A88" s="7"/>
      <c r="B88" s="51">
        <v>7</v>
      </c>
      <c r="C88" s="53" t="s">
        <v>197</v>
      </c>
      <c r="D88" s="51"/>
      <c r="E88" s="17"/>
      <c r="F88" s="39"/>
      <c r="G88" s="19"/>
      <c r="H88" s="1"/>
      <c r="I88" s="20"/>
      <c r="J88" s="21" t="str">
        <f t="shared" si="67"/>
        <v/>
      </c>
      <c r="K88" s="1"/>
      <c r="L88" s="22"/>
      <c r="M88" s="21" t="str">
        <f t="shared" ref="M88:M99" si="93">+IF(L88=0,"",IFERROR(L88*$F88,""))</f>
        <v/>
      </c>
      <c r="N88" s="1"/>
      <c r="O88" s="22"/>
      <c r="P88" s="21" t="str">
        <f t="shared" ref="P88:P99" si="94">+IF(O88=0,"",IFERROR(O88*$F88,""))</f>
        <v/>
      </c>
      <c r="Q88" s="1"/>
      <c r="R88" s="22"/>
      <c r="S88" s="21" t="str">
        <f t="shared" ref="S88:S93" si="95">+IF(R88=0,"",IFERROR(R88*$F88,""))</f>
        <v/>
      </c>
      <c r="T88" s="1"/>
      <c r="U88" s="22"/>
      <c r="V88" s="21" t="str">
        <f t="shared" ref="V88:V99" si="96">+IF(U88=0,"",IFERROR(U88*$F88,""))</f>
        <v/>
      </c>
      <c r="W88" s="1"/>
      <c r="X88" s="22"/>
      <c r="Y88" s="21" t="str">
        <f t="shared" ref="Y88:Y99" si="97">+IF(X88=0,"",IFERROR(X88*$F88,""))</f>
        <v/>
      </c>
      <c r="Z88" s="1"/>
      <c r="AA88" s="22"/>
      <c r="AB88" s="21" t="str">
        <f t="shared" si="79"/>
        <v/>
      </c>
      <c r="AC88" s="1"/>
      <c r="AD88" s="22"/>
      <c r="AE88" s="21" t="str">
        <f t="shared" si="72"/>
        <v/>
      </c>
      <c r="AF88" s="23"/>
      <c r="AG88" s="22"/>
      <c r="AH88" s="21" t="str">
        <f t="shared" ref="AH88:AH99" si="98">+IF(AG88=0,"",IFERROR(AG88*$F88,""))</f>
        <v/>
      </c>
      <c r="AI88" s="1"/>
      <c r="AJ88" s="22"/>
      <c r="AK88" s="21" t="str">
        <f t="shared" si="83"/>
        <v/>
      </c>
      <c r="AL88" s="7"/>
      <c r="AM88" s="22"/>
      <c r="AN88" s="21" t="str">
        <f t="shared" si="80"/>
        <v/>
      </c>
      <c r="AO88" s="23"/>
      <c r="AP88" s="22"/>
      <c r="AQ88" s="21" t="str">
        <f t="shared" si="84"/>
        <v/>
      </c>
      <c r="AR88" s="1"/>
      <c r="AS88" s="22"/>
      <c r="AT88" s="21" t="str">
        <f t="shared" si="85"/>
        <v/>
      </c>
      <c r="AU88" s="7"/>
      <c r="AV88" s="22"/>
      <c r="AW88" s="21" t="str">
        <f t="shared" ref="AW88:AW99" si="99">+IF(AV88=0,"",IFERROR(AV88*$F88,""))</f>
        <v/>
      </c>
      <c r="AX88" s="1"/>
      <c r="AY88" s="22"/>
      <c r="AZ88" s="21" t="str">
        <f t="shared" si="86"/>
        <v/>
      </c>
      <c r="BA88" s="7"/>
      <c r="BB88" s="22"/>
      <c r="BC88" s="21" t="str">
        <f t="shared" ref="BC88:BC99" si="100">+IF(BB88=0,"",IFERROR(BB88*$F88,""))</f>
        <v/>
      </c>
      <c r="BD88" s="1"/>
      <c r="BE88" s="22"/>
      <c r="BF88" s="21" t="str">
        <f t="shared" si="87"/>
        <v/>
      </c>
      <c r="BG88" s="7"/>
      <c r="BH88" s="22"/>
      <c r="BI88" s="21" t="str">
        <f t="shared" si="81"/>
        <v/>
      </c>
      <c r="BJ88" s="23"/>
      <c r="BK88" s="22"/>
      <c r="BL88" s="21" t="str">
        <f t="shared" si="88"/>
        <v/>
      </c>
      <c r="BM88" s="1"/>
      <c r="BN88" s="22"/>
      <c r="BO88" s="21" t="str">
        <f t="shared" si="89"/>
        <v/>
      </c>
      <c r="BP88" s="135"/>
      <c r="BQ88" s="22"/>
      <c r="BR88" s="21" t="str">
        <f t="shared" ref="BR88:BR90" si="101">+IF(BQ88=0,"",IFERROR(BQ88*$F88,""))</f>
        <v/>
      </c>
    </row>
    <row r="89" spans="1:70" s="13" customFormat="1" ht="15" x14ac:dyDescent="0.2">
      <c r="A89" s="7"/>
      <c r="B89" s="51" t="s">
        <v>198</v>
      </c>
      <c r="C89" s="53" t="s">
        <v>199</v>
      </c>
      <c r="D89" s="51"/>
      <c r="E89" s="17"/>
      <c r="F89" s="39"/>
      <c r="G89" s="19"/>
      <c r="H89" s="1"/>
      <c r="I89" s="20"/>
      <c r="J89" s="21" t="str">
        <f t="shared" si="67"/>
        <v/>
      </c>
      <c r="K89" s="1"/>
      <c r="L89" s="22"/>
      <c r="M89" s="21" t="str">
        <f t="shared" si="93"/>
        <v/>
      </c>
      <c r="N89" s="1"/>
      <c r="O89" s="22"/>
      <c r="P89" s="21" t="str">
        <f t="shared" si="94"/>
        <v/>
      </c>
      <c r="Q89" s="1"/>
      <c r="R89" s="22"/>
      <c r="S89" s="21" t="str">
        <f t="shared" si="95"/>
        <v/>
      </c>
      <c r="T89" s="1"/>
      <c r="U89" s="22"/>
      <c r="V89" s="21" t="str">
        <f t="shared" si="96"/>
        <v/>
      </c>
      <c r="W89" s="1"/>
      <c r="X89" s="22"/>
      <c r="Y89" s="21" t="str">
        <f t="shared" si="97"/>
        <v/>
      </c>
      <c r="Z89" s="1"/>
      <c r="AA89" s="22"/>
      <c r="AB89" s="21" t="str">
        <f t="shared" si="79"/>
        <v/>
      </c>
      <c r="AC89" s="1"/>
      <c r="AD89" s="22"/>
      <c r="AE89" s="21" t="str">
        <f t="shared" si="72"/>
        <v/>
      </c>
      <c r="AF89" s="23"/>
      <c r="AG89" s="22"/>
      <c r="AH89" s="21" t="str">
        <f t="shared" si="98"/>
        <v/>
      </c>
      <c r="AI89" s="1"/>
      <c r="AJ89" s="22"/>
      <c r="AK89" s="21" t="str">
        <f t="shared" si="83"/>
        <v/>
      </c>
      <c r="AL89" s="7"/>
      <c r="AM89" s="22"/>
      <c r="AN89" s="21" t="str">
        <f t="shared" si="80"/>
        <v/>
      </c>
      <c r="AO89" s="23"/>
      <c r="AP89" s="22"/>
      <c r="AQ89" s="21" t="str">
        <f t="shared" si="84"/>
        <v/>
      </c>
      <c r="AR89" s="1"/>
      <c r="AS89" s="22"/>
      <c r="AT89" s="21" t="str">
        <f t="shared" si="85"/>
        <v/>
      </c>
      <c r="AU89" s="7"/>
      <c r="AV89" s="22"/>
      <c r="AW89" s="21" t="str">
        <f t="shared" si="99"/>
        <v/>
      </c>
      <c r="AX89" s="1"/>
      <c r="AY89" s="22"/>
      <c r="AZ89" s="21" t="str">
        <f t="shared" si="86"/>
        <v/>
      </c>
      <c r="BA89" s="7"/>
      <c r="BB89" s="22"/>
      <c r="BC89" s="21" t="str">
        <f t="shared" si="100"/>
        <v/>
      </c>
      <c r="BD89" s="1"/>
      <c r="BE89" s="22"/>
      <c r="BF89" s="21" t="str">
        <f t="shared" si="87"/>
        <v/>
      </c>
      <c r="BG89" s="7"/>
      <c r="BH89" s="22"/>
      <c r="BI89" s="21" t="str">
        <f t="shared" si="81"/>
        <v/>
      </c>
      <c r="BJ89" s="23"/>
      <c r="BK89" s="22"/>
      <c r="BL89" s="21" t="str">
        <f t="shared" si="88"/>
        <v/>
      </c>
      <c r="BM89" s="1"/>
      <c r="BN89" s="22"/>
      <c r="BO89" s="21" t="str">
        <f t="shared" si="89"/>
        <v/>
      </c>
      <c r="BP89" s="135"/>
      <c r="BQ89" s="22"/>
      <c r="BR89" s="21" t="str">
        <f t="shared" si="101"/>
        <v/>
      </c>
    </row>
    <row r="90" spans="1:70" s="111" customFormat="1" ht="57" x14ac:dyDescent="0.2">
      <c r="A90" s="102"/>
      <c r="B90" s="127" t="s">
        <v>200</v>
      </c>
      <c r="C90" s="59" t="s">
        <v>201</v>
      </c>
      <c r="D90" s="127" t="s">
        <v>43</v>
      </c>
      <c r="E90" s="107">
        <f t="shared" si="82"/>
        <v>30</v>
      </c>
      <c r="F90" s="117">
        <v>176485</v>
      </c>
      <c r="G90" s="29">
        <f>+IF(E90=0,"",IFERROR(E90*F90,""))</f>
        <v>5294550</v>
      </c>
      <c r="H90" s="108"/>
      <c r="I90" s="109"/>
      <c r="J90" s="30" t="str">
        <f t="shared" si="67"/>
        <v/>
      </c>
      <c r="K90" s="108"/>
      <c r="L90" s="110"/>
      <c r="M90" s="30" t="str">
        <f t="shared" si="93"/>
        <v/>
      </c>
      <c r="N90" s="108"/>
      <c r="O90" s="110"/>
      <c r="P90" s="30" t="str">
        <f t="shared" si="94"/>
        <v/>
      </c>
      <c r="Q90" s="108"/>
      <c r="R90" s="103">
        <v>30</v>
      </c>
      <c r="S90" s="30">
        <f>+IF(R90=0,"",IFERROR(R90*$F90,""))</f>
        <v>5294550</v>
      </c>
      <c r="T90" s="108"/>
      <c r="U90" s="110"/>
      <c r="V90" s="30" t="str">
        <f t="shared" si="96"/>
        <v/>
      </c>
      <c r="W90" s="108"/>
      <c r="X90" s="110"/>
      <c r="Y90" s="30" t="str">
        <f t="shared" si="97"/>
        <v/>
      </c>
      <c r="Z90" s="108"/>
      <c r="AA90" s="110"/>
      <c r="AB90" s="30" t="str">
        <f t="shared" si="79"/>
        <v/>
      </c>
      <c r="AC90" s="108"/>
      <c r="AD90" s="110"/>
      <c r="AE90" s="30" t="str">
        <f t="shared" si="72"/>
        <v/>
      </c>
      <c r="AF90" s="23"/>
      <c r="AG90" s="110"/>
      <c r="AH90" s="30" t="str">
        <f t="shared" si="98"/>
        <v/>
      </c>
      <c r="AI90" s="108"/>
      <c r="AJ90" s="110"/>
      <c r="AK90" s="30" t="str">
        <f t="shared" si="83"/>
        <v/>
      </c>
      <c r="AL90" s="102"/>
      <c r="AM90" s="110"/>
      <c r="AN90" s="30" t="str">
        <f t="shared" si="80"/>
        <v/>
      </c>
      <c r="AO90" s="23"/>
      <c r="AP90" s="110"/>
      <c r="AQ90" s="30" t="str">
        <f t="shared" si="84"/>
        <v/>
      </c>
      <c r="AR90" s="108"/>
      <c r="AS90" s="110"/>
      <c r="AT90" s="30" t="str">
        <f t="shared" si="85"/>
        <v/>
      </c>
      <c r="AU90" s="102"/>
      <c r="AV90" s="110"/>
      <c r="AW90" s="30" t="str">
        <f t="shared" si="99"/>
        <v/>
      </c>
      <c r="AX90" s="108"/>
      <c r="AY90" s="110"/>
      <c r="AZ90" s="30" t="str">
        <f t="shared" si="86"/>
        <v/>
      </c>
      <c r="BA90" s="102"/>
      <c r="BB90" s="110"/>
      <c r="BC90" s="30" t="str">
        <f t="shared" si="100"/>
        <v/>
      </c>
      <c r="BD90" s="108"/>
      <c r="BE90" s="110"/>
      <c r="BF90" s="30" t="str">
        <f t="shared" si="87"/>
        <v/>
      </c>
      <c r="BG90" s="102"/>
      <c r="BH90" s="110"/>
      <c r="BI90" s="30" t="str">
        <f t="shared" si="81"/>
        <v/>
      </c>
      <c r="BJ90" s="23"/>
      <c r="BK90" s="110"/>
      <c r="BL90" s="30" t="str">
        <f t="shared" si="88"/>
        <v/>
      </c>
      <c r="BM90" s="108"/>
      <c r="BN90" s="110"/>
      <c r="BO90" s="30" t="str">
        <f t="shared" si="89"/>
        <v/>
      </c>
      <c r="BP90" s="136"/>
      <c r="BQ90" s="110"/>
      <c r="BR90" s="30" t="str">
        <f t="shared" si="101"/>
        <v/>
      </c>
    </row>
    <row r="91" spans="1:70" s="111" customFormat="1" ht="117" customHeight="1" x14ac:dyDescent="0.2">
      <c r="A91" s="102"/>
      <c r="B91" s="127" t="s">
        <v>202</v>
      </c>
      <c r="C91" s="59" t="s">
        <v>203</v>
      </c>
      <c r="D91" s="127" t="s">
        <v>43</v>
      </c>
      <c r="E91" s="107">
        <f t="shared" si="82"/>
        <v>10</v>
      </c>
      <c r="F91" s="117">
        <v>63984</v>
      </c>
      <c r="G91" s="29">
        <f>+IF(E91=0,"",IFERROR(E91*F91,""))</f>
        <v>639840</v>
      </c>
      <c r="H91" s="108"/>
      <c r="I91" s="109"/>
      <c r="J91" s="30" t="str">
        <f t="shared" si="67"/>
        <v/>
      </c>
      <c r="K91" s="108"/>
      <c r="L91" s="110"/>
      <c r="M91" s="30"/>
      <c r="N91" s="108"/>
      <c r="O91" s="110"/>
      <c r="P91" s="30"/>
      <c r="Q91" s="108"/>
      <c r="R91" s="103"/>
      <c r="S91" s="30"/>
      <c r="T91" s="108"/>
      <c r="U91" s="110"/>
      <c r="V91" s="30"/>
      <c r="W91" s="108"/>
      <c r="X91" s="110"/>
      <c r="Y91" s="30"/>
      <c r="Z91" s="108"/>
      <c r="AA91" s="110"/>
      <c r="AB91" s="30" t="str">
        <f t="shared" si="79"/>
        <v/>
      </c>
      <c r="AC91" s="108"/>
      <c r="AD91" s="110"/>
      <c r="AE91" s="30"/>
      <c r="AF91" s="23"/>
      <c r="AG91" s="110"/>
      <c r="AH91" s="30"/>
      <c r="AI91" s="108"/>
      <c r="AJ91" s="110"/>
      <c r="AK91" s="30"/>
      <c r="AL91" s="102"/>
      <c r="AM91" s="110"/>
      <c r="AN91" s="30"/>
      <c r="AO91" s="23"/>
      <c r="AP91" s="110"/>
      <c r="AQ91" s="30"/>
      <c r="AR91" s="108"/>
      <c r="AS91" s="110"/>
      <c r="AT91" s="30"/>
      <c r="AU91" s="102"/>
      <c r="AV91" s="103">
        <v>10</v>
      </c>
      <c r="AW91" s="30">
        <f t="shared" si="99"/>
        <v>639840</v>
      </c>
      <c r="AX91" s="108"/>
      <c r="AY91" s="110"/>
      <c r="AZ91" s="30"/>
      <c r="BA91" s="102"/>
      <c r="BB91" s="110"/>
      <c r="BC91" s="30"/>
      <c r="BD91" s="108"/>
      <c r="BE91" s="110"/>
      <c r="BF91" s="30"/>
      <c r="BG91" s="102"/>
      <c r="BH91" s="110"/>
      <c r="BI91" s="30"/>
      <c r="BJ91" s="23"/>
      <c r="BK91" s="110"/>
      <c r="BL91" s="30" t="str">
        <f t="shared" si="88"/>
        <v/>
      </c>
      <c r="BM91" s="108"/>
      <c r="BN91" s="110"/>
      <c r="BO91" s="30" t="str">
        <f t="shared" si="89"/>
        <v/>
      </c>
      <c r="BP91" s="136"/>
      <c r="BQ91" s="110"/>
      <c r="BR91" s="30"/>
    </row>
    <row r="92" spans="1:70" s="111" customFormat="1" ht="42.75" x14ac:dyDescent="0.2">
      <c r="A92" s="102"/>
      <c r="B92" s="127" t="s">
        <v>204</v>
      </c>
      <c r="C92" s="59" t="s">
        <v>205</v>
      </c>
      <c r="D92" s="127" t="s">
        <v>43</v>
      </c>
      <c r="E92" s="107">
        <f t="shared" si="82"/>
        <v>20</v>
      </c>
      <c r="F92" s="117">
        <v>102687</v>
      </c>
      <c r="G92" s="29">
        <f>+IF(E92=0,"",IFERROR(E92*F92,""))</f>
        <v>2053740</v>
      </c>
      <c r="H92" s="108"/>
      <c r="I92" s="109"/>
      <c r="J92" s="30" t="str">
        <f t="shared" si="67"/>
        <v/>
      </c>
      <c r="K92" s="108"/>
      <c r="L92" s="110"/>
      <c r="M92" s="30"/>
      <c r="N92" s="108"/>
      <c r="O92" s="110"/>
      <c r="P92" s="30"/>
      <c r="Q92" s="108"/>
      <c r="R92" s="103"/>
      <c r="S92" s="30"/>
      <c r="T92" s="108"/>
      <c r="U92" s="110"/>
      <c r="V92" s="30"/>
      <c r="W92" s="108"/>
      <c r="X92" s="110"/>
      <c r="Y92" s="30"/>
      <c r="Z92" s="108"/>
      <c r="AA92" s="110"/>
      <c r="AB92" s="30" t="str">
        <f t="shared" si="79"/>
        <v/>
      </c>
      <c r="AC92" s="108"/>
      <c r="AD92" s="110"/>
      <c r="AE92" s="30"/>
      <c r="AF92" s="23"/>
      <c r="AG92" s="110"/>
      <c r="AH92" s="30"/>
      <c r="AI92" s="108"/>
      <c r="AJ92" s="110"/>
      <c r="AK92" s="30"/>
      <c r="AL92" s="102"/>
      <c r="AM92" s="110"/>
      <c r="AN92" s="30"/>
      <c r="AO92" s="23"/>
      <c r="AP92" s="110"/>
      <c r="AQ92" s="30"/>
      <c r="AR92" s="108"/>
      <c r="AS92" s="110"/>
      <c r="AT92" s="30"/>
      <c r="AU92" s="102"/>
      <c r="AV92" s="103">
        <v>20</v>
      </c>
      <c r="AW92" s="30">
        <f t="shared" si="99"/>
        <v>2053740</v>
      </c>
      <c r="AX92" s="108"/>
      <c r="AY92" s="110"/>
      <c r="AZ92" s="30"/>
      <c r="BA92" s="102"/>
      <c r="BB92" s="110"/>
      <c r="BC92" s="30"/>
      <c r="BD92" s="108"/>
      <c r="BE92" s="110"/>
      <c r="BF92" s="30"/>
      <c r="BG92" s="102"/>
      <c r="BH92" s="110"/>
      <c r="BI92" s="30"/>
      <c r="BJ92" s="23"/>
      <c r="BK92" s="110"/>
      <c r="BL92" s="30" t="str">
        <f t="shared" si="88"/>
        <v/>
      </c>
      <c r="BM92" s="108"/>
      <c r="BN92" s="110"/>
      <c r="BO92" s="30" t="str">
        <f t="shared" si="89"/>
        <v/>
      </c>
      <c r="BP92" s="136"/>
      <c r="BQ92" s="110"/>
      <c r="BR92" s="30"/>
    </row>
    <row r="93" spans="1:70" s="13" customFormat="1" ht="15" x14ac:dyDescent="0.2">
      <c r="A93" s="7"/>
      <c r="B93" s="51" t="s">
        <v>206</v>
      </c>
      <c r="C93" s="53" t="s">
        <v>207</v>
      </c>
      <c r="D93" s="51"/>
      <c r="E93" s="17"/>
      <c r="F93" s="39"/>
      <c r="G93" s="19"/>
      <c r="H93" s="1"/>
      <c r="I93" s="20"/>
      <c r="J93" s="21" t="str">
        <f t="shared" si="67"/>
        <v/>
      </c>
      <c r="K93" s="1"/>
      <c r="L93" s="22"/>
      <c r="M93" s="21" t="str">
        <f t="shared" si="93"/>
        <v/>
      </c>
      <c r="N93" s="1"/>
      <c r="O93" s="22"/>
      <c r="P93" s="21" t="str">
        <f t="shared" si="94"/>
        <v/>
      </c>
      <c r="Q93" s="1"/>
      <c r="R93" s="22"/>
      <c r="S93" s="21" t="str">
        <f t="shared" si="95"/>
        <v/>
      </c>
      <c r="T93" s="1"/>
      <c r="U93" s="22"/>
      <c r="V93" s="21" t="str">
        <f t="shared" si="96"/>
        <v/>
      </c>
      <c r="W93" s="1"/>
      <c r="X93" s="22"/>
      <c r="Y93" s="21" t="str">
        <f t="shared" si="97"/>
        <v/>
      </c>
      <c r="Z93" s="1"/>
      <c r="AA93" s="22"/>
      <c r="AB93" s="21" t="str">
        <f t="shared" si="79"/>
        <v/>
      </c>
      <c r="AC93" s="1"/>
      <c r="AD93" s="22"/>
      <c r="AE93" s="21" t="str">
        <f t="shared" si="72"/>
        <v/>
      </c>
      <c r="AF93" s="23"/>
      <c r="AG93" s="22"/>
      <c r="AH93" s="21" t="str">
        <f t="shared" si="98"/>
        <v/>
      </c>
      <c r="AI93" s="1"/>
      <c r="AJ93" s="22"/>
      <c r="AK93" s="21" t="str">
        <f t="shared" si="83"/>
        <v/>
      </c>
      <c r="AL93" s="7"/>
      <c r="AM93" s="22"/>
      <c r="AN93" s="21" t="str">
        <f t="shared" si="80"/>
        <v/>
      </c>
      <c r="AO93" s="23"/>
      <c r="AP93" s="22"/>
      <c r="AQ93" s="21" t="str">
        <f t="shared" si="84"/>
        <v/>
      </c>
      <c r="AR93" s="1"/>
      <c r="AS93" s="22"/>
      <c r="AT93" s="21" t="str">
        <f t="shared" si="85"/>
        <v/>
      </c>
      <c r="AU93" s="7"/>
      <c r="AV93" s="22"/>
      <c r="AW93" s="21" t="str">
        <f t="shared" si="99"/>
        <v/>
      </c>
      <c r="AX93" s="1"/>
      <c r="AY93" s="22"/>
      <c r="AZ93" s="21" t="str">
        <f t="shared" si="86"/>
        <v/>
      </c>
      <c r="BA93" s="7"/>
      <c r="BB93" s="22"/>
      <c r="BC93" s="21" t="str">
        <f t="shared" si="100"/>
        <v/>
      </c>
      <c r="BD93" s="1"/>
      <c r="BE93" s="22"/>
      <c r="BF93" s="21" t="str">
        <f t="shared" si="87"/>
        <v/>
      </c>
      <c r="BG93" s="7"/>
      <c r="BH93" s="22"/>
      <c r="BI93" s="21" t="str">
        <f t="shared" si="81"/>
        <v/>
      </c>
      <c r="BJ93" s="23"/>
      <c r="BK93" s="22"/>
      <c r="BL93" s="21" t="str">
        <f t="shared" si="88"/>
        <v/>
      </c>
      <c r="BM93" s="1"/>
      <c r="BN93" s="22"/>
      <c r="BO93" s="21" t="str">
        <f t="shared" si="89"/>
        <v/>
      </c>
      <c r="BP93" s="135"/>
      <c r="BQ93" s="22"/>
      <c r="BR93" s="21" t="str">
        <f t="shared" ref="BR93:BR99" si="102">+IF(BQ93=0,"",IFERROR(BQ93*$F93,""))</f>
        <v/>
      </c>
    </row>
    <row r="94" spans="1:70" s="111" customFormat="1" ht="108" customHeight="1" x14ac:dyDescent="0.2">
      <c r="A94" s="102"/>
      <c r="B94" s="127" t="s">
        <v>208</v>
      </c>
      <c r="C94" s="59" t="s">
        <v>209</v>
      </c>
      <c r="D94" s="127" t="s">
        <v>40</v>
      </c>
      <c r="E94" s="107">
        <f t="shared" si="82"/>
        <v>2</v>
      </c>
      <c r="F94" s="117">
        <v>764266</v>
      </c>
      <c r="G94" s="29">
        <f>+IF(E94=0,"",IFERROR(E94*F94,""))</f>
        <v>1528532</v>
      </c>
      <c r="H94" s="108"/>
      <c r="I94" s="109"/>
      <c r="J94" s="30" t="str">
        <f t="shared" si="67"/>
        <v/>
      </c>
      <c r="K94" s="108"/>
      <c r="L94" s="110"/>
      <c r="M94" s="30" t="str">
        <f t="shared" si="93"/>
        <v/>
      </c>
      <c r="N94" s="108"/>
      <c r="O94" s="110"/>
      <c r="P94" s="30" t="str">
        <f t="shared" si="94"/>
        <v/>
      </c>
      <c r="Q94" s="108"/>
      <c r="R94" s="103">
        <v>1</v>
      </c>
      <c r="S94" s="30">
        <f>+IF(R94=0,"",IFERROR(R94*$F94,""))</f>
        <v>764266</v>
      </c>
      <c r="T94" s="108"/>
      <c r="U94" s="110"/>
      <c r="V94" s="30" t="str">
        <f t="shared" si="96"/>
        <v/>
      </c>
      <c r="W94" s="108"/>
      <c r="X94" s="110"/>
      <c r="Y94" s="30" t="str">
        <f t="shared" si="97"/>
        <v/>
      </c>
      <c r="Z94" s="108"/>
      <c r="AA94" s="110"/>
      <c r="AB94" s="30" t="str">
        <f t="shared" si="79"/>
        <v/>
      </c>
      <c r="AC94" s="108"/>
      <c r="AD94" s="110"/>
      <c r="AE94" s="30" t="str">
        <f t="shared" si="72"/>
        <v/>
      </c>
      <c r="AF94" s="23"/>
      <c r="AG94" s="110"/>
      <c r="AH94" s="30" t="str">
        <f t="shared" si="98"/>
        <v/>
      </c>
      <c r="AI94" s="108"/>
      <c r="AJ94" s="110"/>
      <c r="AK94" s="30" t="str">
        <f t="shared" si="83"/>
        <v/>
      </c>
      <c r="AL94" s="102"/>
      <c r="AM94" s="110"/>
      <c r="AN94" s="30" t="str">
        <f t="shared" si="80"/>
        <v/>
      </c>
      <c r="AO94" s="23"/>
      <c r="AP94" s="110"/>
      <c r="AQ94" s="30" t="str">
        <f t="shared" si="84"/>
        <v/>
      </c>
      <c r="AR94" s="108"/>
      <c r="AS94" s="110"/>
      <c r="AT94" s="30" t="str">
        <f t="shared" si="85"/>
        <v/>
      </c>
      <c r="AU94" s="102"/>
      <c r="AV94" s="110"/>
      <c r="AW94" s="30" t="str">
        <f t="shared" si="99"/>
        <v/>
      </c>
      <c r="AX94" s="108"/>
      <c r="AY94" s="110"/>
      <c r="AZ94" s="30" t="str">
        <f t="shared" si="86"/>
        <v/>
      </c>
      <c r="BA94" s="102"/>
      <c r="BB94" s="110"/>
      <c r="BC94" s="30" t="str">
        <f t="shared" si="100"/>
        <v/>
      </c>
      <c r="BD94" s="108"/>
      <c r="BE94" s="110"/>
      <c r="BF94" s="30" t="str">
        <f t="shared" si="87"/>
        <v/>
      </c>
      <c r="BG94" s="102"/>
      <c r="BH94" s="110"/>
      <c r="BI94" s="30" t="str">
        <f t="shared" si="81"/>
        <v/>
      </c>
      <c r="BJ94" s="23"/>
      <c r="BK94" s="110"/>
      <c r="BL94" s="30" t="str">
        <f t="shared" si="88"/>
        <v/>
      </c>
      <c r="BM94" s="108"/>
      <c r="BN94" s="103">
        <v>1</v>
      </c>
      <c r="BO94" s="30">
        <f t="shared" si="89"/>
        <v>764266</v>
      </c>
      <c r="BP94" s="136"/>
      <c r="BQ94" s="110"/>
      <c r="BR94" s="30" t="str">
        <f t="shared" si="102"/>
        <v/>
      </c>
    </row>
    <row r="95" spans="1:70" s="13" customFormat="1" ht="15" x14ac:dyDescent="0.2">
      <c r="A95" s="7"/>
      <c r="B95" s="51">
        <v>8</v>
      </c>
      <c r="C95" s="53" t="s">
        <v>210</v>
      </c>
      <c r="D95" s="51"/>
      <c r="E95" s="17"/>
      <c r="F95" s="39"/>
      <c r="G95" s="19"/>
      <c r="H95" s="1"/>
      <c r="I95" s="20"/>
      <c r="J95" s="21" t="str">
        <f t="shared" si="67"/>
        <v/>
      </c>
      <c r="K95" s="1"/>
      <c r="L95" s="22"/>
      <c r="M95" s="21" t="str">
        <f t="shared" si="93"/>
        <v/>
      </c>
      <c r="N95" s="1"/>
      <c r="O95" s="22"/>
      <c r="P95" s="21" t="str">
        <f t="shared" si="94"/>
        <v/>
      </c>
      <c r="Q95" s="1"/>
      <c r="R95" s="22"/>
      <c r="S95" s="21" t="str">
        <f t="shared" ref="S95:S99" si="103">+IF(R95=0,"",IFERROR(R95*$F95,""))</f>
        <v/>
      </c>
      <c r="T95" s="1"/>
      <c r="U95" s="22"/>
      <c r="V95" s="21" t="str">
        <f t="shared" si="96"/>
        <v/>
      </c>
      <c r="W95" s="1"/>
      <c r="X95" s="22"/>
      <c r="Y95" s="21" t="str">
        <f t="shared" si="97"/>
        <v/>
      </c>
      <c r="Z95" s="1"/>
      <c r="AA95" s="22"/>
      <c r="AB95" s="21" t="str">
        <f t="shared" si="79"/>
        <v/>
      </c>
      <c r="AC95" s="1"/>
      <c r="AD95" s="22"/>
      <c r="AE95" s="21" t="str">
        <f t="shared" si="72"/>
        <v/>
      </c>
      <c r="AF95" s="23"/>
      <c r="AG95" s="22"/>
      <c r="AH95" s="21" t="str">
        <f t="shared" si="98"/>
        <v/>
      </c>
      <c r="AI95" s="1"/>
      <c r="AJ95" s="22"/>
      <c r="AK95" s="21" t="str">
        <f t="shared" si="83"/>
        <v/>
      </c>
      <c r="AL95" s="7"/>
      <c r="AM95" s="22"/>
      <c r="AN95" s="21" t="str">
        <f t="shared" si="80"/>
        <v/>
      </c>
      <c r="AO95" s="23"/>
      <c r="AP95" s="22"/>
      <c r="AQ95" s="21" t="str">
        <f t="shared" si="84"/>
        <v/>
      </c>
      <c r="AR95" s="1"/>
      <c r="AS95" s="22"/>
      <c r="AT95" s="21" t="str">
        <f t="shared" si="85"/>
        <v/>
      </c>
      <c r="AU95" s="7"/>
      <c r="AV95" s="22"/>
      <c r="AW95" s="21" t="str">
        <f t="shared" si="99"/>
        <v/>
      </c>
      <c r="AX95" s="1"/>
      <c r="AY95" s="22"/>
      <c r="AZ95" s="21" t="str">
        <f t="shared" si="86"/>
        <v/>
      </c>
      <c r="BA95" s="7"/>
      <c r="BB95" s="22"/>
      <c r="BC95" s="21" t="str">
        <f t="shared" si="100"/>
        <v/>
      </c>
      <c r="BD95" s="1"/>
      <c r="BE95" s="22"/>
      <c r="BF95" s="21" t="str">
        <f t="shared" si="87"/>
        <v/>
      </c>
      <c r="BG95" s="7"/>
      <c r="BH95" s="22"/>
      <c r="BI95" s="21" t="str">
        <f t="shared" si="81"/>
        <v/>
      </c>
      <c r="BJ95" s="23"/>
      <c r="BK95" s="22"/>
      <c r="BL95" s="21" t="str">
        <f t="shared" si="88"/>
        <v/>
      </c>
      <c r="BM95" s="1"/>
      <c r="BN95" s="22"/>
      <c r="BO95" s="21" t="str">
        <f t="shared" si="89"/>
        <v/>
      </c>
      <c r="BP95" s="135"/>
      <c r="BQ95" s="22"/>
      <c r="BR95" s="21" t="str">
        <f t="shared" si="102"/>
        <v/>
      </c>
    </row>
    <row r="96" spans="1:70" s="13" customFormat="1" ht="15" x14ac:dyDescent="0.2">
      <c r="A96" s="7"/>
      <c r="B96" s="51" t="s">
        <v>211</v>
      </c>
      <c r="C96" s="53" t="s">
        <v>212</v>
      </c>
      <c r="D96" s="51"/>
      <c r="E96" s="17"/>
      <c r="F96" s="39"/>
      <c r="G96" s="19"/>
      <c r="H96" s="1"/>
      <c r="I96" s="20"/>
      <c r="J96" s="21" t="str">
        <f t="shared" si="67"/>
        <v/>
      </c>
      <c r="K96" s="1"/>
      <c r="L96" s="22"/>
      <c r="M96" s="21" t="str">
        <f t="shared" si="93"/>
        <v/>
      </c>
      <c r="N96" s="1"/>
      <c r="O96" s="22"/>
      <c r="P96" s="21" t="str">
        <f t="shared" si="94"/>
        <v/>
      </c>
      <c r="Q96" s="1"/>
      <c r="R96" s="22"/>
      <c r="S96" s="21" t="str">
        <f t="shared" si="103"/>
        <v/>
      </c>
      <c r="T96" s="1"/>
      <c r="U96" s="22"/>
      <c r="V96" s="21" t="str">
        <f t="shared" si="96"/>
        <v/>
      </c>
      <c r="W96" s="1"/>
      <c r="X96" s="22"/>
      <c r="Y96" s="21" t="str">
        <f t="shared" si="97"/>
        <v/>
      </c>
      <c r="Z96" s="1"/>
      <c r="AA96" s="22"/>
      <c r="AB96" s="21" t="str">
        <f t="shared" si="79"/>
        <v/>
      </c>
      <c r="AC96" s="1"/>
      <c r="AD96" s="22"/>
      <c r="AE96" s="21" t="str">
        <f t="shared" si="72"/>
        <v/>
      </c>
      <c r="AF96" s="23"/>
      <c r="AG96" s="22"/>
      <c r="AH96" s="21" t="str">
        <f t="shared" si="98"/>
        <v/>
      </c>
      <c r="AI96" s="1"/>
      <c r="AJ96" s="22"/>
      <c r="AK96" s="21" t="str">
        <f t="shared" si="83"/>
        <v/>
      </c>
      <c r="AL96" s="7"/>
      <c r="AM96" s="22"/>
      <c r="AN96" s="21" t="str">
        <f t="shared" si="80"/>
        <v/>
      </c>
      <c r="AO96" s="23"/>
      <c r="AP96" s="22"/>
      <c r="AQ96" s="21" t="str">
        <f t="shared" si="84"/>
        <v/>
      </c>
      <c r="AR96" s="1"/>
      <c r="AS96" s="22"/>
      <c r="AT96" s="21" t="str">
        <f t="shared" si="85"/>
        <v/>
      </c>
      <c r="AU96" s="7"/>
      <c r="AV96" s="22"/>
      <c r="AW96" s="21" t="str">
        <f t="shared" si="99"/>
        <v/>
      </c>
      <c r="AX96" s="1"/>
      <c r="AY96" s="22"/>
      <c r="AZ96" s="21" t="str">
        <f t="shared" si="86"/>
        <v/>
      </c>
      <c r="BA96" s="7"/>
      <c r="BB96" s="22"/>
      <c r="BC96" s="21" t="str">
        <f t="shared" si="100"/>
        <v/>
      </c>
      <c r="BD96" s="1"/>
      <c r="BE96" s="22"/>
      <c r="BF96" s="21" t="str">
        <f t="shared" si="87"/>
        <v/>
      </c>
      <c r="BG96" s="7"/>
      <c r="BH96" s="22"/>
      <c r="BI96" s="21" t="str">
        <f t="shared" si="81"/>
        <v/>
      </c>
      <c r="BJ96" s="23"/>
      <c r="BK96" s="22"/>
      <c r="BL96" s="21" t="str">
        <f t="shared" si="88"/>
        <v/>
      </c>
      <c r="BM96" s="1"/>
      <c r="BN96" s="22"/>
      <c r="BO96" s="21" t="str">
        <f t="shared" si="89"/>
        <v/>
      </c>
      <c r="BP96" s="135"/>
      <c r="BQ96" s="22"/>
      <c r="BR96" s="21" t="str">
        <f t="shared" si="102"/>
        <v/>
      </c>
    </row>
    <row r="97" spans="1:70" s="111" customFormat="1" ht="99.75" customHeight="1" x14ac:dyDescent="0.2">
      <c r="A97" s="102"/>
      <c r="B97" s="127" t="s">
        <v>213</v>
      </c>
      <c r="C97" s="59" t="s">
        <v>214</v>
      </c>
      <c r="D97" s="127" t="s">
        <v>40</v>
      </c>
      <c r="E97" s="107">
        <f t="shared" si="82"/>
        <v>1</v>
      </c>
      <c r="F97" s="117">
        <v>621061</v>
      </c>
      <c r="G97" s="29">
        <f>+IF(E97=0,"",IFERROR(E97*F97,""))</f>
        <v>621061</v>
      </c>
      <c r="H97" s="108"/>
      <c r="I97" s="109"/>
      <c r="J97" s="30" t="str">
        <f t="shared" si="67"/>
        <v/>
      </c>
      <c r="K97" s="108"/>
      <c r="L97" s="110"/>
      <c r="M97" s="30" t="str">
        <f t="shared" si="93"/>
        <v/>
      </c>
      <c r="N97" s="108"/>
      <c r="O97" s="110"/>
      <c r="P97" s="30" t="str">
        <f t="shared" si="94"/>
        <v/>
      </c>
      <c r="Q97" s="108"/>
      <c r="R97" s="110"/>
      <c r="S97" s="30" t="str">
        <f t="shared" si="103"/>
        <v/>
      </c>
      <c r="T97" s="108"/>
      <c r="U97" s="110"/>
      <c r="V97" s="30" t="str">
        <f t="shared" si="96"/>
        <v/>
      </c>
      <c r="W97" s="108"/>
      <c r="X97" s="110"/>
      <c r="Y97" s="30" t="str">
        <f t="shared" si="97"/>
        <v/>
      </c>
      <c r="Z97" s="108"/>
      <c r="AA97" s="110"/>
      <c r="AB97" s="30" t="str">
        <f t="shared" si="79"/>
        <v/>
      </c>
      <c r="AC97" s="108"/>
      <c r="AD97" s="110"/>
      <c r="AE97" s="30" t="str">
        <f t="shared" si="72"/>
        <v/>
      </c>
      <c r="AF97" s="23"/>
      <c r="AG97" s="103">
        <v>1</v>
      </c>
      <c r="AH97" s="30">
        <f t="shared" si="98"/>
        <v>621061</v>
      </c>
      <c r="AI97" s="108"/>
      <c r="AJ97" s="110"/>
      <c r="AK97" s="30" t="str">
        <f t="shared" si="83"/>
        <v/>
      </c>
      <c r="AL97" s="102"/>
      <c r="AM97" s="110"/>
      <c r="AN97" s="30" t="str">
        <f t="shared" si="80"/>
        <v/>
      </c>
      <c r="AO97" s="23"/>
      <c r="AP97" s="110"/>
      <c r="AQ97" s="30" t="str">
        <f t="shared" si="84"/>
        <v/>
      </c>
      <c r="AR97" s="108"/>
      <c r="AS97" s="110"/>
      <c r="AT97" s="30" t="str">
        <f t="shared" si="85"/>
        <v/>
      </c>
      <c r="AU97" s="102"/>
      <c r="AV97" s="110"/>
      <c r="AW97" s="30" t="str">
        <f t="shared" si="99"/>
        <v/>
      </c>
      <c r="AX97" s="108"/>
      <c r="AY97" s="110"/>
      <c r="AZ97" s="30" t="str">
        <f t="shared" si="86"/>
        <v/>
      </c>
      <c r="BA97" s="102"/>
      <c r="BB97" s="110"/>
      <c r="BC97" s="30" t="str">
        <f t="shared" si="100"/>
        <v/>
      </c>
      <c r="BD97" s="108"/>
      <c r="BE97" s="110"/>
      <c r="BF97" s="30" t="str">
        <f t="shared" si="87"/>
        <v/>
      </c>
      <c r="BG97" s="102"/>
      <c r="BH97" s="110"/>
      <c r="BI97" s="30" t="str">
        <f t="shared" si="81"/>
        <v/>
      </c>
      <c r="BJ97" s="23"/>
      <c r="BK97" s="110"/>
      <c r="BL97" s="30" t="str">
        <f t="shared" si="88"/>
        <v/>
      </c>
      <c r="BM97" s="108"/>
      <c r="BN97" s="110"/>
      <c r="BO97" s="30" t="str">
        <f t="shared" si="89"/>
        <v/>
      </c>
      <c r="BP97" s="136"/>
      <c r="BQ97" s="110"/>
      <c r="BR97" s="30" t="str">
        <f t="shared" si="102"/>
        <v/>
      </c>
    </row>
    <row r="98" spans="1:70" s="111" customFormat="1" ht="53.25" customHeight="1" x14ac:dyDescent="0.2">
      <c r="A98" s="102"/>
      <c r="B98" s="127" t="s">
        <v>215</v>
      </c>
      <c r="C98" s="59" t="s">
        <v>216</v>
      </c>
      <c r="D98" s="127" t="s">
        <v>40</v>
      </c>
      <c r="E98" s="107">
        <f t="shared" si="82"/>
        <v>2</v>
      </c>
      <c r="F98" s="117">
        <v>2269156</v>
      </c>
      <c r="G98" s="29">
        <f>+IF(E98=0,"",IFERROR(E98*F98,""))</f>
        <v>4538312</v>
      </c>
      <c r="H98" s="108"/>
      <c r="I98" s="109"/>
      <c r="J98" s="30" t="str">
        <f t="shared" si="67"/>
        <v/>
      </c>
      <c r="K98" s="108"/>
      <c r="L98" s="110"/>
      <c r="M98" s="30" t="str">
        <f t="shared" si="93"/>
        <v/>
      </c>
      <c r="N98" s="108"/>
      <c r="O98" s="110"/>
      <c r="P98" s="30" t="str">
        <f t="shared" si="94"/>
        <v/>
      </c>
      <c r="Q98" s="108"/>
      <c r="R98" s="110"/>
      <c r="S98" s="30" t="str">
        <f t="shared" si="103"/>
        <v/>
      </c>
      <c r="T98" s="108"/>
      <c r="U98" s="110"/>
      <c r="V98" s="30" t="str">
        <f t="shared" si="96"/>
        <v/>
      </c>
      <c r="W98" s="108"/>
      <c r="X98" s="110"/>
      <c r="Y98" s="30" t="str">
        <f t="shared" si="97"/>
        <v/>
      </c>
      <c r="Z98" s="108"/>
      <c r="AA98" s="110"/>
      <c r="AB98" s="30" t="str">
        <f t="shared" si="79"/>
        <v/>
      </c>
      <c r="AC98" s="108"/>
      <c r="AD98" s="110"/>
      <c r="AE98" s="30" t="str">
        <f t="shared" si="72"/>
        <v/>
      </c>
      <c r="AF98" s="23"/>
      <c r="AG98" s="103">
        <v>2</v>
      </c>
      <c r="AH98" s="30">
        <f>+IF(AG98=0,"",IFERROR(AG98*$F98,""))</f>
        <v>4538312</v>
      </c>
      <c r="AI98" s="108"/>
      <c r="AJ98" s="110"/>
      <c r="AK98" s="30" t="str">
        <f t="shared" si="83"/>
        <v/>
      </c>
      <c r="AL98" s="102"/>
      <c r="AM98" s="110"/>
      <c r="AN98" s="30" t="str">
        <f t="shared" si="80"/>
        <v/>
      </c>
      <c r="AO98" s="23"/>
      <c r="AP98" s="110"/>
      <c r="AQ98" s="30" t="str">
        <f t="shared" si="84"/>
        <v/>
      </c>
      <c r="AR98" s="108"/>
      <c r="AS98" s="110"/>
      <c r="AT98" s="30" t="str">
        <f t="shared" si="85"/>
        <v/>
      </c>
      <c r="AU98" s="102"/>
      <c r="AV98" s="110"/>
      <c r="AW98" s="30" t="str">
        <f t="shared" si="99"/>
        <v/>
      </c>
      <c r="AX98" s="108"/>
      <c r="AY98" s="110"/>
      <c r="AZ98" s="30" t="str">
        <f t="shared" si="86"/>
        <v/>
      </c>
      <c r="BA98" s="102"/>
      <c r="BB98" s="110"/>
      <c r="BC98" s="30" t="str">
        <f t="shared" si="100"/>
        <v/>
      </c>
      <c r="BD98" s="108"/>
      <c r="BE98" s="110"/>
      <c r="BF98" s="30" t="str">
        <f t="shared" si="87"/>
        <v/>
      </c>
      <c r="BG98" s="102"/>
      <c r="BH98" s="110"/>
      <c r="BI98" s="30" t="str">
        <f t="shared" si="81"/>
        <v/>
      </c>
      <c r="BJ98" s="23"/>
      <c r="BK98" s="110"/>
      <c r="BL98" s="30" t="str">
        <f t="shared" si="88"/>
        <v/>
      </c>
      <c r="BM98" s="108"/>
      <c r="BN98" s="110"/>
      <c r="BO98" s="30" t="str">
        <f t="shared" si="89"/>
        <v/>
      </c>
      <c r="BP98" s="136"/>
      <c r="BQ98" s="110"/>
      <c r="BR98" s="30" t="str">
        <f t="shared" si="102"/>
        <v/>
      </c>
    </row>
    <row r="99" spans="1:70" s="13" customFormat="1" ht="15" x14ac:dyDescent="0.2">
      <c r="A99" s="7"/>
      <c r="B99" s="51" t="s">
        <v>217</v>
      </c>
      <c r="C99" s="53" t="s">
        <v>218</v>
      </c>
      <c r="D99" s="51"/>
      <c r="E99" s="17"/>
      <c r="F99" s="39"/>
      <c r="G99" s="19"/>
      <c r="H99" s="1"/>
      <c r="I99" s="20"/>
      <c r="J99" s="21" t="str">
        <f t="shared" si="67"/>
        <v/>
      </c>
      <c r="K99" s="1"/>
      <c r="L99" s="22"/>
      <c r="M99" s="21" t="str">
        <f t="shared" si="93"/>
        <v/>
      </c>
      <c r="N99" s="1"/>
      <c r="O99" s="22"/>
      <c r="P99" s="21" t="str">
        <f t="shared" si="94"/>
        <v/>
      </c>
      <c r="Q99" s="1"/>
      <c r="R99" s="22"/>
      <c r="S99" s="21" t="str">
        <f t="shared" si="103"/>
        <v/>
      </c>
      <c r="T99" s="1"/>
      <c r="U99" s="22"/>
      <c r="V99" s="21" t="str">
        <f t="shared" si="96"/>
        <v/>
      </c>
      <c r="W99" s="1"/>
      <c r="X99" s="22"/>
      <c r="Y99" s="21" t="str">
        <f t="shared" si="97"/>
        <v/>
      </c>
      <c r="Z99" s="1"/>
      <c r="AA99" s="22"/>
      <c r="AB99" s="21" t="str">
        <f t="shared" si="79"/>
        <v/>
      </c>
      <c r="AC99" s="1"/>
      <c r="AD99" s="22"/>
      <c r="AE99" s="21" t="str">
        <f t="shared" si="72"/>
        <v/>
      </c>
      <c r="AF99" s="23"/>
      <c r="AG99" s="33"/>
      <c r="AH99" s="21" t="str">
        <f t="shared" si="98"/>
        <v/>
      </c>
      <c r="AI99" s="1"/>
      <c r="AJ99" s="22"/>
      <c r="AK99" s="21" t="str">
        <f t="shared" si="83"/>
        <v/>
      </c>
      <c r="AL99" s="7"/>
      <c r="AM99" s="22"/>
      <c r="AN99" s="21" t="str">
        <f t="shared" si="80"/>
        <v/>
      </c>
      <c r="AO99" s="23"/>
      <c r="AP99" s="22"/>
      <c r="AQ99" s="21" t="str">
        <f t="shared" si="84"/>
        <v/>
      </c>
      <c r="AR99" s="1"/>
      <c r="AS99" s="22"/>
      <c r="AT99" s="21" t="str">
        <f t="shared" si="85"/>
        <v/>
      </c>
      <c r="AU99" s="7"/>
      <c r="AV99" s="22"/>
      <c r="AW99" s="21" t="str">
        <f t="shared" si="99"/>
        <v/>
      </c>
      <c r="AX99" s="1"/>
      <c r="AY99" s="22"/>
      <c r="AZ99" s="21" t="str">
        <f t="shared" si="86"/>
        <v/>
      </c>
      <c r="BA99" s="7"/>
      <c r="BB99" s="22"/>
      <c r="BC99" s="21" t="str">
        <f t="shared" si="100"/>
        <v/>
      </c>
      <c r="BD99" s="1"/>
      <c r="BE99" s="22"/>
      <c r="BF99" s="21" t="str">
        <f t="shared" si="87"/>
        <v/>
      </c>
      <c r="BG99" s="7"/>
      <c r="BH99" s="22"/>
      <c r="BI99" s="21" t="str">
        <f t="shared" si="81"/>
        <v/>
      </c>
      <c r="BJ99" s="23"/>
      <c r="BK99" s="22"/>
      <c r="BL99" s="21" t="str">
        <f t="shared" si="88"/>
        <v/>
      </c>
      <c r="BM99" s="1"/>
      <c r="BN99" s="22"/>
      <c r="BO99" s="21" t="str">
        <f t="shared" si="89"/>
        <v/>
      </c>
      <c r="BP99" s="135"/>
      <c r="BQ99" s="22"/>
      <c r="BR99" s="21" t="str">
        <f t="shared" si="102"/>
        <v/>
      </c>
    </row>
    <row r="100" spans="1:70" s="111" customFormat="1" ht="69" customHeight="1" x14ac:dyDescent="0.2">
      <c r="A100" s="102"/>
      <c r="B100" s="127" t="s">
        <v>219</v>
      </c>
      <c r="C100" s="59" t="s">
        <v>220</v>
      </c>
      <c r="D100" s="127" t="s">
        <v>40</v>
      </c>
      <c r="E100" s="107">
        <f t="shared" si="82"/>
        <v>1</v>
      </c>
      <c r="F100" s="117">
        <v>346716</v>
      </c>
      <c r="G100" s="29">
        <f>+IF(E100=0,"",IFERROR(E100*F100,""))</f>
        <v>346716</v>
      </c>
      <c r="H100" s="108"/>
      <c r="I100" s="109"/>
      <c r="J100" s="30" t="str">
        <f t="shared" si="67"/>
        <v/>
      </c>
      <c r="K100" s="108"/>
      <c r="L100" s="110"/>
      <c r="M100" s="30"/>
      <c r="N100" s="108"/>
      <c r="O100" s="110"/>
      <c r="P100" s="30"/>
      <c r="Q100" s="108"/>
      <c r="R100" s="110"/>
      <c r="S100" s="30"/>
      <c r="T100" s="108"/>
      <c r="U100" s="110"/>
      <c r="V100" s="30"/>
      <c r="W100" s="108"/>
      <c r="X100" s="110"/>
      <c r="Y100" s="30"/>
      <c r="Z100" s="108"/>
      <c r="AA100" s="110"/>
      <c r="AB100" s="30" t="str">
        <f t="shared" si="79"/>
        <v/>
      </c>
      <c r="AC100" s="108"/>
      <c r="AD100" s="110"/>
      <c r="AE100" s="30"/>
      <c r="AF100" s="23"/>
      <c r="AG100" s="103">
        <v>1</v>
      </c>
      <c r="AH100" s="30">
        <f>+IF(AG100=0,"",IFERROR(AG100*$F100,""))</f>
        <v>346716</v>
      </c>
      <c r="AI100" s="108"/>
      <c r="AJ100" s="110"/>
      <c r="AK100" s="30" t="str">
        <f t="shared" si="83"/>
        <v/>
      </c>
      <c r="AL100" s="102"/>
      <c r="AM100" s="110"/>
      <c r="AN100" s="30" t="str">
        <f t="shared" si="80"/>
        <v/>
      </c>
      <c r="AO100" s="23"/>
      <c r="AP100" s="110"/>
      <c r="AQ100" s="30" t="str">
        <f t="shared" si="84"/>
        <v/>
      </c>
      <c r="AR100" s="108"/>
      <c r="AS100" s="110"/>
      <c r="AT100" s="30" t="str">
        <f t="shared" si="85"/>
        <v/>
      </c>
      <c r="AU100" s="102"/>
      <c r="AV100" s="110"/>
      <c r="AW100" s="30"/>
      <c r="AX100" s="108"/>
      <c r="AY100" s="110"/>
      <c r="AZ100" s="30" t="str">
        <f t="shared" si="86"/>
        <v/>
      </c>
      <c r="BA100" s="102"/>
      <c r="BB100" s="110"/>
      <c r="BC100" s="30"/>
      <c r="BD100" s="108"/>
      <c r="BE100" s="110"/>
      <c r="BF100" s="30" t="str">
        <f t="shared" si="87"/>
        <v/>
      </c>
      <c r="BG100" s="102"/>
      <c r="BH100" s="110"/>
      <c r="BI100" s="30" t="str">
        <f t="shared" si="81"/>
        <v/>
      </c>
      <c r="BJ100" s="23"/>
      <c r="BK100" s="110"/>
      <c r="BL100" s="30" t="str">
        <f t="shared" si="88"/>
        <v/>
      </c>
      <c r="BM100" s="108"/>
      <c r="BN100" s="110"/>
      <c r="BO100" s="30" t="str">
        <f t="shared" si="89"/>
        <v/>
      </c>
      <c r="BP100" s="136"/>
      <c r="BQ100" s="110"/>
      <c r="BR100" s="30"/>
    </row>
    <row r="101" spans="1:70" s="13" customFormat="1" ht="15" x14ac:dyDescent="0.2">
      <c r="A101" s="7"/>
      <c r="B101" s="51" t="s">
        <v>221</v>
      </c>
      <c r="C101" s="53" t="s">
        <v>222</v>
      </c>
      <c r="D101" s="51"/>
      <c r="E101" s="17"/>
      <c r="F101" s="39"/>
      <c r="G101" s="19"/>
      <c r="H101" s="1"/>
      <c r="I101" s="20"/>
      <c r="J101" s="21" t="str">
        <f t="shared" si="67"/>
        <v/>
      </c>
      <c r="K101" s="1"/>
      <c r="L101" s="22"/>
      <c r="M101" s="21" t="str">
        <f>+IF(L101=0,"",IFERROR(L101*$F101,""))</f>
        <v/>
      </c>
      <c r="N101" s="1"/>
      <c r="O101" s="22"/>
      <c r="P101" s="21" t="str">
        <f>+IF(O101=0,"",IFERROR(O101*$F101,""))</f>
        <v/>
      </c>
      <c r="Q101" s="1"/>
      <c r="R101" s="22"/>
      <c r="S101" s="21" t="str">
        <f>+IF(R101=0,"",IFERROR(R101*$F101,""))</f>
        <v/>
      </c>
      <c r="T101" s="1"/>
      <c r="U101" s="22"/>
      <c r="V101" s="21" t="str">
        <f>+IF(U101=0,"",IFERROR(U101*$F101,""))</f>
        <v/>
      </c>
      <c r="W101" s="1"/>
      <c r="X101" s="22"/>
      <c r="Y101" s="21" t="str">
        <f>+IF(X101=0,"",IFERROR(X101*$F101,""))</f>
        <v/>
      </c>
      <c r="Z101" s="1"/>
      <c r="AA101" s="22"/>
      <c r="AB101" s="21" t="str">
        <f t="shared" si="79"/>
        <v/>
      </c>
      <c r="AC101" s="1"/>
      <c r="AD101" s="22"/>
      <c r="AE101" s="21" t="str">
        <f>+IF(AD101=0,"",IFERROR(AD101*$F101,""))</f>
        <v/>
      </c>
      <c r="AF101" s="23"/>
      <c r="AG101" s="33"/>
      <c r="AH101" s="21" t="str">
        <f t="shared" ref="AH101:AH103" si="104">+IF(AG101=0,"",IFERROR(AG101*$F101,""))</f>
        <v/>
      </c>
      <c r="AI101" s="1"/>
      <c r="AJ101" s="22"/>
      <c r="AK101" s="21" t="str">
        <f t="shared" si="83"/>
        <v/>
      </c>
      <c r="AL101" s="7"/>
      <c r="AM101" s="22"/>
      <c r="AN101" s="21" t="str">
        <f t="shared" si="80"/>
        <v/>
      </c>
      <c r="AO101" s="23"/>
      <c r="AP101" s="22"/>
      <c r="AQ101" s="21" t="str">
        <f t="shared" si="84"/>
        <v/>
      </c>
      <c r="AR101" s="1"/>
      <c r="AS101" s="22"/>
      <c r="AT101" s="21" t="str">
        <f t="shared" si="85"/>
        <v/>
      </c>
      <c r="AU101" s="7"/>
      <c r="AV101" s="22"/>
      <c r="AW101" s="21" t="str">
        <f>+IF(AV101=0,"",IFERROR(AV101*$F101,""))</f>
        <v/>
      </c>
      <c r="AX101" s="1"/>
      <c r="AY101" s="22"/>
      <c r="AZ101" s="21" t="str">
        <f t="shared" si="86"/>
        <v/>
      </c>
      <c r="BA101" s="7"/>
      <c r="BB101" s="22"/>
      <c r="BC101" s="21" t="str">
        <f>+IF(BB101=0,"",IFERROR(BB101*$F101,""))</f>
        <v/>
      </c>
      <c r="BD101" s="1"/>
      <c r="BE101" s="22"/>
      <c r="BF101" s="21" t="str">
        <f t="shared" si="87"/>
        <v/>
      </c>
      <c r="BG101" s="7"/>
      <c r="BH101" s="22"/>
      <c r="BI101" s="21" t="str">
        <f t="shared" si="81"/>
        <v/>
      </c>
      <c r="BJ101" s="23"/>
      <c r="BK101" s="22"/>
      <c r="BL101" s="21" t="str">
        <f t="shared" si="88"/>
        <v/>
      </c>
      <c r="BM101" s="1"/>
      <c r="BN101" s="22"/>
      <c r="BO101" s="21" t="str">
        <f t="shared" si="89"/>
        <v/>
      </c>
      <c r="BP101" s="135"/>
      <c r="BQ101" s="22"/>
      <c r="BR101" s="21" t="str">
        <f>+IF(BQ101=0,"",IFERROR(BQ101*$F101,""))</f>
        <v/>
      </c>
    </row>
    <row r="102" spans="1:70" s="111" customFormat="1" ht="76.5" customHeight="1" x14ac:dyDescent="0.2">
      <c r="A102" s="102"/>
      <c r="B102" s="127" t="s">
        <v>223</v>
      </c>
      <c r="C102" s="59" t="s">
        <v>224</v>
      </c>
      <c r="D102" s="127" t="s">
        <v>43</v>
      </c>
      <c r="E102" s="107">
        <f t="shared" si="82"/>
        <v>6</v>
      </c>
      <c r="F102" s="117">
        <v>217860</v>
      </c>
      <c r="G102" s="29">
        <f>+IF(E102=0,"",IFERROR(E102*F102,""))</f>
        <v>1307160</v>
      </c>
      <c r="H102" s="108"/>
      <c r="I102" s="109"/>
      <c r="J102" s="30" t="str">
        <f t="shared" si="67"/>
        <v/>
      </c>
      <c r="K102" s="108"/>
      <c r="L102" s="110"/>
      <c r="M102" s="30"/>
      <c r="N102" s="108"/>
      <c r="O102" s="110"/>
      <c r="P102" s="30"/>
      <c r="Q102" s="108"/>
      <c r="R102" s="110"/>
      <c r="S102" s="30"/>
      <c r="T102" s="108"/>
      <c r="U102" s="110"/>
      <c r="V102" s="30"/>
      <c r="W102" s="108"/>
      <c r="X102" s="110"/>
      <c r="Y102" s="30"/>
      <c r="Z102" s="108"/>
      <c r="AA102" s="110"/>
      <c r="AB102" s="30" t="str">
        <f t="shared" si="79"/>
        <v/>
      </c>
      <c r="AC102" s="108"/>
      <c r="AD102" s="110"/>
      <c r="AE102" s="30"/>
      <c r="AF102" s="23"/>
      <c r="AG102" s="103">
        <v>6</v>
      </c>
      <c r="AH102" s="30">
        <f>+IF(AG102=0,"",IFERROR(AG102*$F102,""))</f>
        <v>1307160</v>
      </c>
      <c r="AI102" s="108"/>
      <c r="AJ102" s="110"/>
      <c r="AK102" s="30" t="str">
        <f t="shared" si="83"/>
        <v/>
      </c>
      <c r="AL102" s="102"/>
      <c r="AM102" s="110"/>
      <c r="AN102" s="30" t="str">
        <f t="shared" si="80"/>
        <v/>
      </c>
      <c r="AO102" s="23"/>
      <c r="AP102" s="110"/>
      <c r="AQ102" s="30" t="str">
        <f t="shared" si="84"/>
        <v/>
      </c>
      <c r="AR102" s="108"/>
      <c r="AS102" s="110"/>
      <c r="AT102" s="30" t="str">
        <f t="shared" si="85"/>
        <v/>
      </c>
      <c r="AU102" s="102"/>
      <c r="AV102" s="110"/>
      <c r="AW102" s="30"/>
      <c r="AX102" s="108"/>
      <c r="AY102" s="110"/>
      <c r="AZ102" s="30" t="str">
        <f t="shared" si="86"/>
        <v/>
      </c>
      <c r="BA102" s="102"/>
      <c r="BB102" s="110"/>
      <c r="BC102" s="30"/>
      <c r="BD102" s="108"/>
      <c r="BE102" s="110"/>
      <c r="BF102" s="30" t="str">
        <f t="shared" si="87"/>
        <v/>
      </c>
      <c r="BG102" s="102"/>
      <c r="BH102" s="110"/>
      <c r="BI102" s="30" t="str">
        <f t="shared" si="81"/>
        <v/>
      </c>
      <c r="BJ102" s="23"/>
      <c r="BK102" s="110"/>
      <c r="BL102" s="30" t="str">
        <f t="shared" si="88"/>
        <v/>
      </c>
      <c r="BM102" s="108"/>
      <c r="BN102" s="110"/>
      <c r="BO102" s="30" t="str">
        <f t="shared" si="89"/>
        <v/>
      </c>
      <c r="BP102" s="136"/>
      <c r="BQ102" s="110"/>
      <c r="BR102" s="30"/>
    </row>
    <row r="103" spans="1:70" s="13" customFormat="1" ht="15" x14ac:dyDescent="0.2">
      <c r="A103" s="7"/>
      <c r="B103" s="51" t="s">
        <v>225</v>
      </c>
      <c r="C103" s="53" t="s">
        <v>226</v>
      </c>
      <c r="D103" s="51"/>
      <c r="E103" s="17"/>
      <c r="F103" s="39"/>
      <c r="G103" s="19"/>
      <c r="H103" s="1"/>
      <c r="I103" s="20"/>
      <c r="J103" s="21" t="str">
        <f t="shared" si="67"/>
        <v/>
      </c>
      <c r="K103" s="1"/>
      <c r="L103" s="22"/>
      <c r="M103" s="21" t="str">
        <f>+IF(L103=0,"",IFERROR(L103*$F103,""))</f>
        <v/>
      </c>
      <c r="N103" s="1"/>
      <c r="O103" s="22"/>
      <c r="P103" s="21" t="str">
        <f>+IF(O103=0,"",IFERROR(O103*$F103,""))</f>
        <v/>
      </c>
      <c r="Q103" s="1"/>
      <c r="R103" s="22"/>
      <c r="S103" s="21" t="str">
        <f>+IF(R103=0,"",IFERROR(R103*$F103,""))</f>
        <v/>
      </c>
      <c r="T103" s="1"/>
      <c r="U103" s="22"/>
      <c r="V103" s="21" t="str">
        <f>+IF(U103=0,"",IFERROR(U103*$F103,""))</f>
        <v/>
      </c>
      <c r="W103" s="1"/>
      <c r="X103" s="22"/>
      <c r="Y103" s="21" t="str">
        <f>+IF(X103=0,"",IFERROR(X103*$F103,""))</f>
        <v/>
      </c>
      <c r="Z103" s="1"/>
      <c r="AA103" s="22"/>
      <c r="AB103" s="21" t="str">
        <f t="shared" si="79"/>
        <v/>
      </c>
      <c r="AC103" s="1"/>
      <c r="AD103" s="22"/>
      <c r="AE103" s="21" t="str">
        <f>+IF(AD103=0,"",IFERROR(AD103*$F103,""))</f>
        <v/>
      </c>
      <c r="AF103" s="23"/>
      <c r="AG103" s="33"/>
      <c r="AH103" s="21" t="str">
        <f t="shared" si="104"/>
        <v/>
      </c>
      <c r="AI103" s="1"/>
      <c r="AJ103" s="22"/>
      <c r="AK103" s="21" t="str">
        <f t="shared" si="83"/>
        <v/>
      </c>
      <c r="AL103" s="7"/>
      <c r="AM103" s="22"/>
      <c r="AN103" s="21" t="str">
        <f t="shared" si="80"/>
        <v/>
      </c>
      <c r="AO103" s="23"/>
      <c r="AP103" s="22"/>
      <c r="AQ103" s="21" t="str">
        <f t="shared" si="84"/>
        <v/>
      </c>
      <c r="AR103" s="1"/>
      <c r="AS103" s="22"/>
      <c r="AT103" s="21" t="str">
        <f t="shared" si="85"/>
        <v/>
      </c>
      <c r="AU103" s="7"/>
      <c r="AV103" s="22"/>
      <c r="AW103" s="21" t="str">
        <f t="shared" ref="AW103:AW109" si="105">+IF(AV103=0,"",IFERROR(AV103*$F103,""))</f>
        <v/>
      </c>
      <c r="AX103" s="1"/>
      <c r="AY103" s="22"/>
      <c r="AZ103" s="21" t="str">
        <f t="shared" si="86"/>
        <v/>
      </c>
      <c r="BA103" s="7"/>
      <c r="BB103" s="22"/>
      <c r="BC103" s="21" t="str">
        <f>+IF(BB103=0,"",IFERROR(BB103*$F103,""))</f>
        <v/>
      </c>
      <c r="BD103" s="1"/>
      <c r="BE103" s="22"/>
      <c r="BF103" s="21" t="str">
        <f t="shared" si="87"/>
        <v/>
      </c>
      <c r="BG103" s="7"/>
      <c r="BH103" s="22"/>
      <c r="BI103" s="21" t="str">
        <f t="shared" si="81"/>
        <v/>
      </c>
      <c r="BJ103" s="23"/>
      <c r="BK103" s="22"/>
      <c r="BL103" s="21" t="str">
        <f t="shared" si="88"/>
        <v/>
      </c>
      <c r="BM103" s="1"/>
      <c r="BN103" s="22"/>
      <c r="BO103" s="21" t="str">
        <f t="shared" si="89"/>
        <v/>
      </c>
      <c r="BP103" s="135"/>
      <c r="BQ103" s="22"/>
      <c r="BR103" s="21" t="str">
        <f>+IF(BQ103=0,"",IFERROR(BQ103*$F103,""))</f>
        <v/>
      </c>
    </row>
    <row r="104" spans="1:70" s="111" customFormat="1" ht="42.75" x14ac:dyDescent="0.2">
      <c r="A104" s="102"/>
      <c r="B104" s="127" t="s">
        <v>227</v>
      </c>
      <c r="C104" s="59" t="s">
        <v>228</v>
      </c>
      <c r="D104" s="127" t="s">
        <v>49</v>
      </c>
      <c r="E104" s="107">
        <f t="shared" si="82"/>
        <v>4</v>
      </c>
      <c r="F104" s="117">
        <v>140921</v>
      </c>
      <c r="G104" s="29">
        <f>+IF(E104=0,"",IFERROR(E104*F104,""))</f>
        <v>563684</v>
      </c>
      <c r="H104" s="108"/>
      <c r="I104" s="109"/>
      <c r="J104" s="30" t="str">
        <f t="shared" si="67"/>
        <v/>
      </c>
      <c r="K104" s="108"/>
      <c r="L104" s="110"/>
      <c r="M104" s="30" t="str">
        <f>+IF(L104=0,"",IFERROR(L104*$F104,""))</f>
        <v/>
      </c>
      <c r="N104" s="108"/>
      <c r="O104" s="110"/>
      <c r="P104" s="30" t="str">
        <f>+IF(O104=0,"",IFERROR(O104*$F104,""))</f>
        <v/>
      </c>
      <c r="Q104" s="108"/>
      <c r="R104" s="110"/>
      <c r="S104" s="30" t="str">
        <f>+IF(R104=0,"",IFERROR(R104*$F104,""))</f>
        <v/>
      </c>
      <c r="T104" s="108"/>
      <c r="U104" s="110"/>
      <c r="V104" s="30" t="str">
        <f>+IF(U104=0,"",IFERROR(U104*$F104,""))</f>
        <v/>
      </c>
      <c r="W104" s="108"/>
      <c r="X104" s="110"/>
      <c r="Y104" s="30" t="str">
        <f>+IF(X104=0,"",IFERROR(X104*$F104,""))</f>
        <v/>
      </c>
      <c r="Z104" s="108"/>
      <c r="AA104" s="110"/>
      <c r="AB104" s="30" t="str">
        <f t="shared" si="79"/>
        <v/>
      </c>
      <c r="AC104" s="108"/>
      <c r="AD104" s="110"/>
      <c r="AE104" s="30" t="str">
        <f>+IF(AD104=0,"",IFERROR(AD104*$F104,""))</f>
        <v/>
      </c>
      <c r="AF104" s="23"/>
      <c r="AG104" s="103">
        <v>4</v>
      </c>
      <c r="AH104" s="30">
        <f>+IF(AG104=0,"",IFERROR(AG104*$F104,""))</f>
        <v>563684</v>
      </c>
      <c r="AI104" s="108"/>
      <c r="AJ104" s="110"/>
      <c r="AK104" s="30" t="str">
        <f t="shared" si="83"/>
        <v/>
      </c>
      <c r="AL104" s="102"/>
      <c r="AM104" s="110"/>
      <c r="AN104" s="30" t="str">
        <f t="shared" si="80"/>
        <v/>
      </c>
      <c r="AO104" s="23"/>
      <c r="AP104" s="110"/>
      <c r="AQ104" s="30" t="str">
        <f t="shared" si="84"/>
        <v/>
      </c>
      <c r="AR104" s="108"/>
      <c r="AS104" s="110"/>
      <c r="AT104" s="30" t="str">
        <f t="shared" si="85"/>
        <v/>
      </c>
      <c r="AU104" s="102"/>
      <c r="AV104" s="110"/>
      <c r="AW104" s="30" t="str">
        <f t="shared" si="105"/>
        <v/>
      </c>
      <c r="AX104" s="108"/>
      <c r="AY104" s="110"/>
      <c r="AZ104" s="30" t="str">
        <f t="shared" si="86"/>
        <v/>
      </c>
      <c r="BA104" s="102"/>
      <c r="BB104" s="110"/>
      <c r="BC104" s="30" t="str">
        <f>+IF(BB104=0,"",IFERROR(BB104*$F104,""))</f>
        <v/>
      </c>
      <c r="BD104" s="108"/>
      <c r="BE104" s="110"/>
      <c r="BF104" s="30" t="str">
        <f t="shared" si="87"/>
        <v/>
      </c>
      <c r="BG104" s="102"/>
      <c r="BH104" s="110"/>
      <c r="BI104" s="30" t="str">
        <f t="shared" si="81"/>
        <v/>
      </c>
      <c r="BJ104" s="23"/>
      <c r="BK104" s="110"/>
      <c r="BL104" s="30" t="str">
        <f t="shared" si="88"/>
        <v/>
      </c>
      <c r="BM104" s="108"/>
      <c r="BN104" s="110"/>
      <c r="BO104" s="30" t="str">
        <f t="shared" si="89"/>
        <v/>
      </c>
      <c r="BP104" s="136"/>
      <c r="BQ104" s="110"/>
      <c r="BR104" s="30" t="str">
        <f>+IF(BQ104=0,"",IFERROR(BQ104*$F104,""))</f>
        <v/>
      </c>
    </row>
    <row r="105" spans="1:70" s="13" customFormat="1" ht="15" x14ac:dyDescent="0.2">
      <c r="A105" s="7"/>
      <c r="B105" s="51" t="s">
        <v>229</v>
      </c>
      <c r="C105" s="53" t="s">
        <v>230</v>
      </c>
      <c r="D105" s="51"/>
      <c r="E105" s="17"/>
      <c r="F105" s="39"/>
      <c r="G105" s="19"/>
      <c r="H105" s="1"/>
      <c r="I105" s="20"/>
      <c r="J105" s="21" t="str">
        <f t="shared" si="67"/>
        <v/>
      </c>
      <c r="K105" s="1"/>
      <c r="L105" s="22"/>
      <c r="M105" s="21" t="str">
        <f t="shared" ref="M105:M109" si="106">+IF(L105=0,"",IFERROR(L105*$F105,""))</f>
        <v/>
      </c>
      <c r="N105" s="1"/>
      <c r="O105" s="22"/>
      <c r="P105" s="21" t="str">
        <f t="shared" ref="P105:P109" si="107">+IF(O105=0,"",IFERROR(O105*$F105,""))</f>
        <v/>
      </c>
      <c r="Q105" s="1"/>
      <c r="R105" s="22"/>
      <c r="S105" s="21" t="str">
        <f t="shared" ref="S105:S109" si="108">+IF(R105=0,"",IFERROR(R105*$F105,""))</f>
        <v/>
      </c>
      <c r="T105" s="1"/>
      <c r="U105" s="22"/>
      <c r="V105" s="21" t="str">
        <f t="shared" ref="V105:V109" si="109">+IF(U105=0,"",IFERROR(U105*$F105,""))</f>
        <v/>
      </c>
      <c r="W105" s="1"/>
      <c r="X105" s="22"/>
      <c r="Y105" s="21" t="str">
        <f t="shared" ref="Y105:Y115" si="110">+IF(X105=0,"",IFERROR(X105*$F105,""))</f>
        <v/>
      </c>
      <c r="Z105" s="1"/>
      <c r="AA105" s="22"/>
      <c r="AB105" s="21" t="str">
        <f t="shared" si="79"/>
        <v/>
      </c>
      <c r="AC105" s="1"/>
      <c r="AD105" s="22"/>
      <c r="AE105" s="21" t="str">
        <f t="shared" ref="AE105:AE113" si="111">+IF(AD105=0,"",IFERROR(AD105*$F105,""))</f>
        <v/>
      </c>
      <c r="AF105" s="23"/>
      <c r="AG105" s="33"/>
      <c r="AH105" s="21" t="str">
        <f t="shared" ref="AH105:AH109" si="112">+IF(AG105=0,"",IFERROR(AG105*$F105,""))</f>
        <v/>
      </c>
      <c r="AI105" s="1"/>
      <c r="AJ105" s="22"/>
      <c r="AK105" s="21" t="str">
        <f t="shared" si="83"/>
        <v/>
      </c>
      <c r="AL105" s="7"/>
      <c r="AM105" s="22"/>
      <c r="AN105" s="21" t="str">
        <f t="shared" si="80"/>
        <v/>
      </c>
      <c r="AO105" s="23"/>
      <c r="AP105" s="22"/>
      <c r="AQ105" s="21" t="str">
        <f t="shared" si="84"/>
        <v/>
      </c>
      <c r="AR105" s="1"/>
      <c r="AS105" s="22"/>
      <c r="AT105" s="21" t="str">
        <f t="shared" si="85"/>
        <v/>
      </c>
      <c r="AU105" s="7"/>
      <c r="AV105" s="22"/>
      <c r="AW105" s="21" t="str">
        <f t="shared" si="105"/>
        <v/>
      </c>
      <c r="AX105" s="1"/>
      <c r="AY105" s="22"/>
      <c r="AZ105" s="21" t="str">
        <f t="shared" si="86"/>
        <v/>
      </c>
      <c r="BA105" s="7"/>
      <c r="BB105" s="22"/>
      <c r="BC105" s="21" t="str">
        <f t="shared" ref="BC105:BC110" si="113">+IF(BB105=0,"",IFERROR(BB105*$F105,""))</f>
        <v/>
      </c>
      <c r="BD105" s="1"/>
      <c r="BE105" s="22"/>
      <c r="BF105" s="21" t="str">
        <f t="shared" si="87"/>
        <v/>
      </c>
      <c r="BG105" s="7"/>
      <c r="BH105" s="22"/>
      <c r="BI105" s="21" t="str">
        <f t="shared" si="81"/>
        <v/>
      </c>
      <c r="BJ105" s="23"/>
      <c r="BK105" s="22"/>
      <c r="BL105" s="21" t="str">
        <f t="shared" si="88"/>
        <v/>
      </c>
      <c r="BM105" s="1"/>
      <c r="BN105" s="22"/>
      <c r="BO105" s="21" t="str">
        <f t="shared" si="89"/>
        <v/>
      </c>
      <c r="BP105" s="135"/>
      <c r="BQ105" s="22"/>
      <c r="BR105" s="21" t="str">
        <f t="shared" ref="BR105:BR115" si="114">+IF(BQ105=0,"",IFERROR(BQ105*$F105,""))</f>
        <v/>
      </c>
    </row>
    <row r="106" spans="1:70" s="111" customFormat="1" ht="50.25" customHeight="1" x14ac:dyDescent="0.2">
      <c r="A106" s="102"/>
      <c r="B106" s="127" t="s">
        <v>231</v>
      </c>
      <c r="C106" s="59" t="s">
        <v>232</v>
      </c>
      <c r="D106" s="127" t="s">
        <v>40</v>
      </c>
      <c r="E106" s="107">
        <f t="shared" si="82"/>
        <v>35</v>
      </c>
      <c r="F106" s="117">
        <v>58154</v>
      </c>
      <c r="G106" s="29">
        <f>+IF(E106=0,"",IFERROR(E106*F106,""))</f>
        <v>2035390</v>
      </c>
      <c r="H106" s="108"/>
      <c r="I106" s="109"/>
      <c r="J106" s="30" t="str">
        <f t="shared" si="67"/>
        <v/>
      </c>
      <c r="K106" s="108"/>
      <c r="L106" s="110"/>
      <c r="M106" s="30" t="str">
        <f t="shared" si="106"/>
        <v/>
      </c>
      <c r="N106" s="108"/>
      <c r="O106" s="110"/>
      <c r="P106" s="30" t="str">
        <f t="shared" si="107"/>
        <v/>
      </c>
      <c r="Q106" s="108"/>
      <c r="R106" s="110"/>
      <c r="S106" s="30" t="str">
        <f t="shared" si="108"/>
        <v/>
      </c>
      <c r="T106" s="108"/>
      <c r="U106" s="103">
        <v>21</v>
      </c>
      <c r="V106" s="30">
        <f>+IF(U106=0,"",IFERROR(U106*$F106,""))</f>
        <v>1221234</v>
      </c>
      <c r="W106" s="108"/>
      <c r="X106" s="110"/>
      <c r="Y106" s="30" t="str">
        <f t="shared" si="110"/>
        <v/>
      </c>
      <c r="Z106" s="108"/>
      <c r="AA106" s="110"/>
      <c r="AB106" s="30" t="str">
        <f t="shared" si="79"/>
        <v/>
      </c>
      <c r="AC106" s="108"/>
      <c r="AD106" s="110"/>
      <c r="AE106" s="30" t="str">
        <f t="shared" si="111"/>
        <v/>
      </c>
      <c r="AF106" s="23"/>
      <c r="AG106" s="103">
        <v>2</v>
      </c>
      <c r="AH106" s="30">
        <f>+IF(AG106=0,"",IFERROR(AG106*$F106,""))</f>
        <v>116308</v>
      </c>
      <c r="AI106" s="108"/>
      <c r="AJ106" s="103">
        <v>6</v>
      </c>
      <c r="AK106" s="30">
        <f t="shared" si="83"/>
        <v>348924</v>
      </c>
      <c r="AL106" s="102"/>
      <c r="AM106" s="103">
        <v>2</v>
      </c>
      <c r="AN106" s="30">
        <f t="shared" si="80"/>
        <v>116308</v>
      </c>
      <c r="AO106" s="23"/>
      <c r="AP106" s="110"/>
      <c r="AQ106" s="30" t="str">
        <f t="shared" si="84"/>
        <v/>
      </c>
      <c r="AR106" s="108"/>
      <c r="AS106" s="110"/>
      <c r="AT106" s="30" t="str">
        <f t="shared" si="85"/>
        <v/>
      </c>
      <c r="AU106" s="102"/>
      <c r="AV106" s="110"/>
      <c r="AW106" s="30" t="str">
        <f t="shared" si="105"/>
        <v/>
      </c>
      <c r="AX106" s="108"/>
      <c r="AY106" s="110"/>
      <c r="AZ106" s="30" t="str">
        <f t="shared" si="86"/>
        <v/>
      </c>
      <c r="BA106" s="102"/>
      <c r="BB106" s="110"/>
      <c r="BC106" s="30" t="str">
        <f t="shared" si="113"/>
        <v/>
      </c>
      <c r="BD106" s="108"/>
      <c r="BE106" s="103">
        <v>4</v>
      </c>
      <c r="BF106" s="30">
        <f t="shared" si="87"/>
        <v>232616</v>
      </c>
      <c r="BG106" s="102"/>
      <c r="BH106" s="110"/>
      <c r="BI106" s="30" t="str">
        <f t="shared" si="81"/>
        <v/>
      </c>
      <c r="BJ106" s="23"/>
      <c r="BK106" s="110"/>
      <c r="BL106" s="30" t="str">
        <f t="shared" si="88"/>
        <v/>
      </c>
      <c r="BM106" s="108"/>
      <c r="BN106" s="110"/>
      <c r="BO106" s="30" t="str">
        <f t="shared" si="89"/>
        <v/>
      </c>
      <c r="BP106" s="136"/>
      <c r="BQ106" s="110"/>
      <c r="BR106" s="30" t="str">
        <f t="shared" si="114"/>
        <v/>
      </c>
    </row>
    <row r="107" spans="1:70" s="111" customFormat="1" ht="49.5" customHeight="1" x14ac:dyDescent="0.2">
      <c r="A107" s="102"/>
      <c r="B107" s="127" t="s">
        <v>233</v>
      </c>
      <c r="C107" s="59" t="s">
        <v>234</v>
      </c>
      <c r="D107" s="127" t="s">
        <v>40</v>
      </c>
      <c r="E107" s="107">
        <f t="shared" si="82"/>
        <v>7</v>
      </c>
      <c r="F107" s="117">
        <v>96054</v>
      </c>
      <c r="G107" s="29">
        <f>+IF(E107=0,"",IFERROR(E107*F107,""))</f>
        <v>672378</v>
      </c>
      <c r="H107" s="108"/>
      <c r="I107" s="109"/>
      <c r="J107" s="30" t="str">
        <f t="shared" si="67"/>
        <v/>
      </c>
      <c r="K107" s="108"/>
      <c r="L107" s="110"/>
      <c r="M107" s="30"/>
      <c r="N107" s="108"/>
      <c r="O107" s="110"/>
      <c r="P107" s="30"/>
      <c r="Q107" s="108"/>
      <c r="R107" s="103">
        <v>1</v>
      </c>
      <c r="S107" s="30">
        <f>+IF(R107=0,"",IFERROR(R107*$F107,""))</f>
        <v>96054</v>
      </c>
      <c r="T107" s="108"/>
      <c r="U107" s="110"/>
      <c r="V107" s="30"/>
      <c r="W107" s="108"/>
      <c r="X107" s="110"/>
      <c r="Y107" s="30" t="str">
        <f t="shared" si="110"/>
        <v/>
      </c>
      <c r="Z107" s="108"/>
      <c r="AA107" s="110"/>
      <c r="AB107" s="30" t="str">
        <f t="shared" si="79"/>
        <v/>
      </c>
      <c r="AC107" s="108"/>
      <c r="AD107" s="110"/>
      <c r="AE107" s="30" t="str">
        <f t="shared" si="111"/>
        <v/>
      </c>
      <c r="AF107" s="23"/>
      <c r="AG107" s="110"/>
      <c r="AH107" s="30"/>
      <c r="AI107" s="108"/>
      <c r="AJ107" s="110"/>
      <c r="AK107" s="30" t="str">
        <f t="shared" si="83"/>
        <v/>
      </c>
      <c r="AL107" s="102"/>
      <c r="AM107" s="110"/>
      <c r="AN107" s="30" t="str">
        <f t="shared" si="80"/>
        <v/>
      </c>
      <c r="AO107" s="23"/>
      <c r="AP107" s="110"/>
      <c r="AQ107" s="30" t="str">
        <f t="shared" si="84"/>
        <v/>
      </c>
      <c r="AR107" s="108"/>
      <c r="AS107" s="103">
        <v>4</v>
      </c>
      <c r="AT107" s="30">
        <f t="shared" si="85"/>
        <v>384216</v>
      </c>
      <c r="AU107" s="102"/>
      <c r="AV107" s="103">
        <v>2</v>
      </c>
      <c r="AW107" s="30">
        <f t="shared" si="105"/>
        <v>192108</v>
      </c>
      <c r="AX107" s="108"/>
      <c r="AY107" s="110"/>
      <c r="AZ107" s="30" t="str">
        <f t="shared" si="86"/>
        <v/>
      </c>
      <c r="BA107" s="102"/>
      <c r="BB107" s="110"/>
      <c r="BC107" s="30"/>
      <c r="BD107" s="108"/>
      <c r="BE107" s="110"/>
      <c r="BF107" s="30"/>
      <c r="BG107" s="102"/>
      <c r="BH107" s="110"/>
      <c r="BI107" s="30" t="str">
        <f t="shared" si="81"/>
        <v/>
      </c>
      <c r="BJ107" s="23"/>
      <c r="BK107" s="110"/>
      <c r="BL107" s="30" t="str">
        <f t="shared" si="88"/>
        <v/>
      </c>
      <c r="BM107" s="108"/>
      <c r="BN107" s="110"/>
      <c r="BO107" s="30" t="str">
        <f t="shared" si="89"/>
        <v/>
      </c>
      <c r="BP107" s="136"/>
      <c r="BQ107" s="110"/>
      <c r="BR107" s="30" t="str">
        <f t="shared" si="114"/>
        <v/>
      </c>
    </row>
    <row r="108" spans="1:70" s="13" customFormat="1" ht="15" x14ac:dyDescent="0.2">
      <c r="A108" s="7"/>
      <c r="B108" s="51">
        <v>9</v>
      </c>
      <c r="C108" s="53" t="s">
        <v>235</v>
      </c>
      <c r="D108" s="51"/>
      <c r="E108" s="17"/>
      <c r="F108" s="39"/>
      <c r="G108" s="19"/>
      <c r="H108" s="1"/>
      <c r="I108" s="20"/>
      <c r="J108" s="21" t="str">
        <f t="shared" si="67"/>
        <v/>
      </c>
      <c r="K108" s="1"/>
      <c r="L108" s="22"/>
      <c r="M108" s="21" t="str">
        <f t="shared" si="106"/>
        <v/>
      </c>
      <c r="N108" s="1"/>
      <c r="O108" s="22"/>
      <c r="P108" s="21" t="str">
        <f t="shared" si="107"/>
        <v/>
      </c>
      <c r="Q108" s="1"/>
      <c r="R108" s="22"/>
      <c r="S108" s="21" t="str">
        <f t="shared" si="108"/>
        <v/>
      </c>
      <c r="T108" s="1"/>
      <c r="U108" s="22"/>
      <c r="V108" s="21" t="str">
        <f t="shared" si="109"/>
        <v/>
      </c>
      <c r="W108" s="1"/>
      <c r="X108" s="22"/>
      <c r="Y108" s="21" t="str">
        <f t="shared" si="110"/>
        <v/>
      </c>
      <c r="Z108" s="1"/>
      <c r="AA108" s="22"/>
      <c r="AB108" s="21" t="str">
        <f t="shared" si="79"/>
        <v/>
      </c>
      <c r="AC108" s="1"/>
      <c r="AD108" s="22"/>
      <c r="AE108" s="21" t="str">
        <f t="shared" si="111"/>
        <v/>
      </c>
      <c r="AF108" s="23"/>
      <c r="AG108" s="22"/>
      <c r="AH108" s="21" t="str">
        <f t="shared" si="112"/>
        <v/>
      </c>
      <c r="AI108" s="1"/>
      <c r="AJ108" s="22"/>
      <c r="AK108" s="21" t="str">
        <f t="shared" si="83"/>
        <v/>
      </c>
      <c r="AL108" s="7"/>
      <c r="AM108" s="22"/>
      <c r="AN108" s="21" t="str">
        <f t="shared" si="80"/>
        <v/>
      </c>
      <c r="AO108" s="23"/>
      <c r="AP108" s="22"/>
      <c r="AQ108" s="21" t="str">
        <f t="shared" si="84"/>
        <v/>
      </c>
      <c r="AR108" s="1"/>
      <c r="AS108" s="22"/>
      <c r="AT108" s="21" t="str">
        <f t="shared" si="85"/>
        <v/>
      </c>
      <c r="AU108" s="7"/>
      <c r="AV108" s="22"/>
      <c r="AW108" s="21" t="str">
        <f t="shared" si="105"/>
        <v/>
      </c>
      <c r="AX108" s="1"/>
      <c r="AY108" s="22"/>
      <c r="AZ108" s="21" t="str">
        <f t="shared" si="86"/>
        <v/>
      </c>
      <c r="BA108" s="7"/>
      <c r="BB108" s="22"/>
      <c r="BC108" s="21" t="str">
        <f t="shared" si="113"/>
        <v/>
      </c>
      <c r="BD108" s="1"/>
      <c r="BE108" s="22"/>
      <c r="BF108" s="21" t="str">
        <f t="shared" si="87"/>
        <v/>
      </c>
      <c r="BG108" s="7"/>
      <c r="BH108" s="22"/>
      <c r="BI108" s="21" t="str">
        <f t="shared" si="81"/>
        <v/>
      </c>
      <c r="BJ108" s="23"/>
      <c r="BK108" s="22"/>
      <c r="BL108" s="21" t="str">
        <f t="shared" si="88"/>
        <v/>
      </c>
      <c r="BM108" s="1"/>
      <c r="BN108" s="22"/>
      <c r="BO108" s="21" t="str">
        <f t="shared" si="89"/>
        <v/>
      </c>
      <c r="BP108" s="135"/>
      <c r="BQ108" s="22"/>
      <c r="BR108" s="21" t="str">
        <f t="shared" si="114"/>
        <v/>
      </c>
    </row>
    <row r="109" spans="1:70" s="13" customFormat="1" ht="15" x14ac:dyDescent="0.2">
      <c r="A109" s="7"/>
      <c r="B109" s="51" t="s">
        <v>236</v>
      </c>
      <c r="C109" s="53" t="s">
        <v>237</v>
      </c>
      <c r="D109" s="51"/>
      <c r="E109" s="17"/>
      <c r="F109" s="39"/>
      <c r="G109" s="19"/>
      <c r="H109" s="1"/>
      <c r="I109" s="20"/>
      <c r="J109" s="21" t="str">
        <f t="shared" si="67"/>
        <v/>
      </c>
      <c r="K109" s="1"/>
      <c r="L109" s="22"/>
      <c r="M109" s="21" t="str">
        <f t="shared" si="106"/>
        <v/>
      </c>
      <c r="N109" s="1"/>
      <c r="O109" s="22"/>
      <c r="P109" s="21" t="str">
        <f t="shared" si="107"/>
        <v/>
      </c>
      <c r="Q109" s="1"/>
      <c r="R109" s="22"/>
      <c r="S109" s="21" t="str">
        <f t="shared" si="108"/>
        <v/>
      </c>
      <c r="T109" s="1"/>
      <c r="U109" s="22"/>
      <c r="V109" s="21" t="str">
        <f t="shared" si="109"/>
        <v/>
      </c>
      <c r="W109" s="1"/>
      <c r="X109" s="22"/>
      <c r="Y109" s="21" t="str">
        <f t="shared" si="110"/>
        <v/>
      </c>
      <c r="Z109" s="1"/>
      <c r="AA109" s="22"/>
      <c r="AB109" s="21" t="str">
        <f t="shared" si="79"/>
        <v/>
      </c>
      <c r="AC109" s="1"/>
      <c r="AD109" s="22"/>
      <c r="AE109" s="21" t="str">
        <f t="shared" si="111"/>
        <v/>
      </c>
      <c r="AF109" s="23"/>
      <c r="AG109" s="22"/>
      <c r="AH109" s="21" t="str">
        <f t="shared" si="112"/>
        <v/>
      </c>
      <c r="AI109" s="1"/>
      <c r="AJ109" s="22"/>
      <c r="AK109" s="21" t="str">
        <f t="shared" si="83"/>
        <v/>
      </c>
      <c r="AL109" s="7"/>
      <c r="AM109" s="22"/>
      <c r="AN109" s="21" t="str">
        <f t="shared" si="80"/>
        <v/>
      </c>
      <c r="AO109" s="23"/>
      <c r="AP109" s="22"/>
      <c r="AQ109" s="21" t="str">
        <f t="shared" si="84"/>
        <v/>
      </c>
      <c r="AR109" s="1"/>
      <c r="AS109" s="22"/>
      <c r="AT109" s="21" t="str">
        <f t="shared" si="85"/>
        <v/>
      </c>
      <c r="AU109" s="7"/>
      <c r="AV109" s="22"/>
      <c r="AW109" s="21" t="str">
        <f t="shared" si="105"/>
        <v/>
      </c>
      <c r="AX109" s="1"/>
      <c r="AY109" s="22"/>
      <c r="AZ109" s="21" t="str">
        <f t="shared" si="86"/>
        <v/>
      </c>
      <c r="BA109" s="7"/>
      <c r="BB109" s="22"/>
      <c r="BC109" s="21" t="str">
        <f t="shared" si="113"/>
        <v/>
      </c>
      <c r="BD109" s="1"/>
      <c r="BE109" s="22"/>
      <c r="BF109" s="21" t="str">
        <f t="shared" si="87"/>
        <v/>
      </c>
      <c r="BG109" s="7"/>
      <c r="BH109" s="22"/>
      <c r="BI109" s="21" t="str">
        <f t="shared" si="81"/>
        <v/>
      </c>
      <c r="BJ109" s="23"/>
      <c r="BK109" s="22"/>
      <c r="BL109" s="21" t="str">
        <f t="shared" si="88"/>
        <v/>
      </c>
      <c r="BM109" s="1"/>
      <c r="BN109" s="22"/>
      <c r="BO109" s="21" t="str">
        <f t="shared" si="89"/>
        <v/>
      </c>
      <c r="BP109" s="135"/>
      <c r="BQ109" s="22"/>
      <c r="BR109" s="21" t="str">
        <f t="shared" si="114"/>
        <v/>
      </c>
    </row>
    <row r="110" spans="1:70" s="111" customFormat="1" ht="98.25" customHeight="1" x14ac:dyDescent="0.2">
      <c r="A110" s="102"/>
      <c r="B110" s="127" t="s">
        <v>238</v>
      </c>
      <c r="C110" s="59" t="s">
        <v>239</v>
      </c>
      <c r="D110" s="127" t="s">
        <v>40</v>
      </c>
      <c r="E110" s="107">
        <f t="shared" si="82"/>
        <v>1</v>
      </c>
      <c r="F110" s="117">
        <v>864882</v>
      </c>
      <c r="G110" s="29">
        <f t="shared" ref="G110:G111" si="115">+IF(E110=0,"",IFERROR(E110*F110,""))</f>
        <v>864882</v>
      </c>
      <c r="H110" s="108"/>
      <c r="I110" s="109"/>
      <c r="J110" s="30" t="str">
        <f t="shared" si="67"/>
        <v/>
      </c>
      <c r="K110" s="108"/>
      <c r="L110" s="110"/>
      <c r="M110" s="30"/>
      <c r="N110" s="108"/>
      <c r="O110" s="110"/>
      <c r="P110" s="30"/>
      <c r="Q110" s="108"/>
      <c r="R110" s="110"/>
      <c r="S110" s="30"/>
      <c r="T110" s="108"/>
      <c r="U110" s="110"/>
      <c r="V110" s="30"/>
      <c r="W110" s="108"/>
      <c r="X110" s="110"/>
      <c r="Y110" s="30" t="str">
        <f t="shared" si="110"/>
        <v/>
      </c>
      <c r="Z110" s="108"/>
      <c r="AA110" s="110"/>
      <c r="AB110" s="30" t="str">
        <f t="shared" si="79"/>
        <v/>
      </c>
      <c r="AC110" s="108"/>
      <c r="AD110" s="110"/>
      <c r="AE110" s="30" t="str">
        <f t="shared" si="111"/>
        <v/>
      </c>
      <c r="AF110" s="23"/>
      <c r="AG110" s="110"/>
      <c r="AH110" s="30"/>
      <c r="AI110" s="108"/>
      <c r="AJ110" s="110"/>
      <c r="AK110" s="30" t="str">
        <f t="shared" si="83"/>
        <v/>
      </c>
      <c r="AL110" s="102"/>
      <c r="AM110" s="110"/>
      <c r="AN110" s="30" t="str">
        <f t="shared" si="80"/>
        <v/>
      </c>
      <c r="AO110" s="23"/>
      <c r="AP110" s="110"/>
      <c r="AQ110" s="30" t="str">
        <f t="shared" si="84"/>
        <v/>
      </c>
      <c r="AR110" s="108"/>
      <c r="AS110" s="110"/>
      <c r="AT110" s="30" t="str">
        <f t="shared" si="85"/>
        <v/>
      </c>
      <c r="AU110" s="102"/>
      <c r="AV110" s="110"/>
      <c r="AW110" s="30"/>
      <c r="AX110" s="108"/>
      <c r="AY110" s="110"/>
      <c r="AZ110" s="30" t="str">
        <f t="shared" si="86"/>
        <v/>
      </c>
      <c r="BA110" s="102"/>
      <c r="BB110" s="103">
        <v>1</v>
      </c>
      <c r="BC110" s="30">
        <f t="shared" si="113"/>
        <v>864882</v>
      </c>
      <c r="BD110" s="108"/>
      <c r="BE110" s="110"/>
      <c r="BF110" s="30" t="str">
        <f t="shared" si="87"/>
        <v/>
      </c>
      <c r="BG110" s="102"/>
      <c r="BH110" s="110"/>
      <c r="BI110" s="30" t="str">
        <f t="shared" si="81"/>
        <v/>
      </c>
      <c r="BJ110" s="23"/>
      <c r="BK110" s="110"/>
      <c r="BL110" s="30" t="str">
        <f t="shared" si="88"/>
        <v/>
      </c>
      <c r="BM110" s="108"/>
      <c r="BN110" s="110"/>
      <c r="BO110" s="30" t="str">
        <f t="shared" si="89"/>
        <v/>
      </c>
      <c r="BP110" s="136"/>
      <c r="BQ110" s="110"/>
      <c r="BR110" s="30" t="str">
        <f t="shared" si="114"/>
        <v/>
      </c>
    </row>
    <row r="111" spans="1:70" s="111" customFormat="1" ht="96" customHeight="1" x14ac:dyDescent="0.2">
      <c r="A111" s="102"/>
      <c r="B111" s="127" t="s">
        <v>240</v>
      </c>
      <c r="C111" s="59" t="s">
        <v>241</v>
      </c>
      <c r="D111" s="127" t="s">
        <v>40</v>
      </c>
      <c r="E111" s="107">
        <f t="shared" si="82"/>
        <v>3</v>
      </c>
      <c r="F111" s="117">
        <v>625225</v>
      </c>
      <c r="G111" s="29">
        <f t="shared" si="115"/>
        <v>1875675</v>
      </c>
      <c r="H111" s="108"/>
      <c r="I111" s="109"/>
      <c r="J111" s="30" t="str">
        <f t="shared" si="67"/>
        <v/>
      </c>
      <c r="K111" s="108"/>
      <c r="L111" s="110"/>
      <c r="M111" s="30"/>
      <c r="N111" s="108"/>
      <c r="O111" s="110"/>
      <c r="P111" s="30"/>
      <c r="Q111" s="108"/>
      <c r="R111" s="110"/>
      <c r="S111" s="30"/>
      <c r="T111" s="108"/>
      <c r="U111" s="110"/>
      <c r="V111" s="30"/>
      <c r="W111" s="108"/>
      <c r="X111" s="110"/>
      <c r="Y111" s="30" t="str">
        <f t="shared" si="110"/>
        <v/>
      </c>
      <c r="Z111" s="108"/>
      <c r="AA111" s="110"/>
      <c r="AB111" s="30" t="str">
        <f t="shared" si="79"/>
        <v/>
      </c>
      <c r="AC111" s="108"/>
      <c r="AD111" s="103">
        <v>1</v>
      </c>
      <c r="AE111" s="30">
        <f t="shared" si="111"/>
        <v>625225</v>
      </c>
      <c r="AF111" s="23"/>
      <c r="AG111" s="110"/>
      <c r="AH111" s="30"/>
      <c r="AI111" s="108"/>
      <c r="AJ111" s="110"/>
      <c r="AK111" s="30" t="str">
        <f t="shared" si="83"/>
        <v/>
      </c>
      <c r="AL111" s="102"/>
      <c r="AM111" s="110"/>
      <c r="AN111" s="30" t="str">
        <f t="shared" si="80"/>
        <v/>
      </c>
      <c r="AO111" s="23"/>
      <c r="AP111" s="110"/>
      <c r="AQ111" s="30" t="str">
        <f t="shared" si="84"/>
        <v/>
      </c>
      <c r="AR111" s="108"/>
      <c r="AS111" s="110"/>
      <c r="AT111" s="30" t="str">
        <f t="shared" si="85"/>
        <v/>
      </c>
      <c r="AU111" s="102"/>
      <c r="AV111" s="110"/>
      <c r="AW111" s="30"/>
      <c r="AX111" s="108"/>
      <c r="AY111" s="110"/>
      <c r="AZ111" s="30" t="str">
        <f t="shared" si="86"/>
        <v/>
      </c>
      <c r="BA111" s="102"/>
      <c r="BB111" s="110"/>
      <c r="BC111" s="30"/>
      <c r="BD111" s="108"/>
      <c r="BE111" s="110"/>
      <c r="BF111" s="30"/>
      <c r="BG111" s="102"/>
      <c r="BH111" s="103">
        <v>1</v>
      </c>
      <c r="BI111" s="30">
        <f t="shared" si="81"/>
        <v>625225</v>
      </c>
      <c r="BJ111" s="23"/>
      <c r="BK111" s="110"/>
      <c r="BL111" s="30" t="str">
        <f t="shared" si="88"/>
        <v/>
      </c>
      <c r="BM111" s="108"/>
      <c r="BN111" s="103">
        <v>1</v>
      </c>
      <c r="BO111" s="30">
        <f t="shared" si="89"/>
        <v>625225</v>
      </c>
      <c r="BP111" s="136"/>
      <c r="BQ111" s="110"/>
      <c r="BR111" s="30" t="str">
        <f t="shared" si="114"/>
        <v/>
      </c>
    </row>
    <row r="112" spans="1:70" s="13" customFormat="1" ht="15" x14ac:dyDescent="0.2">
      <c r="A112" s="7"/>
      <c r="B112" s="51" t="s">
        <v>242</v>
      </c>
      <c r="C112" s="53" t="s">
        <v>243</v>
      </c>
      <c r="D112" s="51"/>
      <c r="E112" s="17"/>
      <c r="F112" s="39"/>
      <c r="G112" s="19"/>
      <c r="H112" s="1"/>
      <c r="I112" s="20"/>
      <c r="J112" s="21" t="str">
        <f t="shared" si="67"/>
        <v/>
      </c>
      <c r="K112" s="1"/>
      <c r="L112" s="22"/>
      <c r="M112" s="21" t="str">
        <f t="shared" ref="M112" si="116">+IF(L112=0,"",IFERROR(L112*$F112,""))</f>
        <v/>
      </c>
      <c r="N112" s="1"/>
      <c r="O112" s="22"/>
      <c r="P112" s="21" t="str">
        <f t="shared" ref="P112:P166" si="117">+IF(O112=0,"",IFERROR(O112*$F112,""))</f>
        <v/>
      </c>
      <c r="Q112" s="1"/>
      <c r="R112" s="22"/>
      <c r="S112" s="21" t="str">
        <f t="shared" ref="S112" si="118">+IF(R112=0,"",IFERROR(R112*$F112,""))</f>
        <v/>
      </c>
      <c r="T112" s="1"/>
      <c r="U112" s="22"/>
      <c r="V112" s="21" t="str">
        <f t="shared" ref="V112:V119" si="119">+IF(U112=0,"",IFERROR(U112*$F112,""))</f>
        <v/>
      </c>
      <c r="W112" s="1"/>
      <c r="X112" s="22"/>
      <c r="Y112" s="21" t="str">
        <f t="shared" si="110"/>
        <v/>
      </c>
      <c r="Z112" s="1"/>
      <c r="AA112" s="22"/>
      <c r="AB112" s="21" t="str">
        <f t="shared" si="79"/>
        <v/>
      </c>
      <c r="AC112" s="1"/>
      <c r="AD112" s="22"/>
      <c r="AE112" s="21" t="str">
        <f t="shared" si="111"/>
        <v/>
      </c>
      <c r="AF112" s="23"/>
      <c r="AG112" s="22"/>
      <c r="AH112" s="21" t="str">
        <f t="shared" ref="AH112:AH167" si="120">+IF(AG112=0,"",IFERROR(AG112*$F112,""))</f>
        <v/>
      </c>
      <c r="AI112" s="1"/>
      <c r="AJ112" s="22"/>
      <c r="AK112" s="21" t="str">
        <f t="shared" si="83"/>
        <v/>
      </c>
      <c r="AL112" s="7"/>
      <c r="AM112" s="22"/>
      <c r="AN112" s="21" t="str">
        <f t="shared" si="80"/>
        <v/>
      </c>
      <c r="AO112" s="23"/>
      <c r="AP112" s="22"/>
      <c r="AQ112" s="21" t="str">
        <f t="shared" si="84"/>
        <v/>
      </c>
      <c r="AR112" s="1"/>
      <c r="AS112" s="22"/>
      <c r="AT112" s="21" t="str">
        <f t="shared" si="85"/>
        <v/>
      </c>
      <c r="AU112" s="7"/>
      <c r="AV112" s="22"/>
      <c r="AW112" s="21" t="str">
        <f t="shared" ref="AW112" si="121">+IF(AV112=0,"",IFERROR(AV112*$F112,""))</f>
        <v/>
      </c>
      <c r="AX112" s="1"/>
      <c r="AY112" s="22"/>
      <c r="AZ112" s="21" t="str">
        <f t="shared" si="86"/>
        <v/>
      </c>
      <c r="BA112" s="7"/>
      <c r="BB112" s="22"/>
      <c r="BC112" s="21" t="str">
        <f t="shared" ref="BC112:BC135" si="122">+IF(BB112=0,"",IFERROR(BB112*$F112,""))</f>
        <v/>
      </c>
      <c r="BD112" s="1"/>
      <c r="BE112" s="22"/>
      <c r="BF112" s="21" t="str">
        <f t="shared" si="87"/>
        <v/>
      </c>
      <c r="BG112" s="7"/>
      <c r="BH112" s="22"/>
      <c r="BI112" s="21" t="str">
        <f t="shared" si="81"/>
        <v/>
      </c>
      <c r="BJ112" s="23"/>
      <c r="BK112" s="22"/>
      <c r="BL112" s="21" t="str">
        <f t="shared" si="88"/>
        <v/>
      </c>
      <c r="BM112" s="1"/>
      <c r="BN112" s="22"/>
      <c r="BO112" s="21" t="str">
        <f t="shared" si="89"/>
        <v/>
      </c>
      <c r="BP112" s="135"/>
      <c r="BQ112" s="22"/>
      <c r="BR112" s="21" t="str">
        <f t="shared" si="114"/>
        <v/>
      </c>
    </row>
    <row r="113" spans="1:70" s="111" customFormat="1" ht="96" customHeight="1" x14ac:dyDescent="0.2">
      <c r="A113" s="102"/>
      <c r="B113" s="127" t="s">
        <v>244</v>
      </c>
      <c r="C113" s="59" t="s">
        <v>245</v>
      </c>
      <c r="D113" s="127" t="s">
        <v>43</v>
      </c>
      <c r="E113" s="107">
        <f t="shared" si="82"/>
        <v>26</v>
      </c>
      <c r="F113" s="117">
        <v>343910</v>
      </c>
      <c r="G113" s="29">
        <f>+IF(E113=0,"",IFERROR(E113*F113,""))</f>
        <v>8941660</v>
      </c>
      <c r="H113" s="108"/>
      <c r="I113" s="109"/>
      <c r="J113" s="30" t="str">
        <f t="shared" si="67"/>
        <v/>
      </c>
      <c r="K113" s="108"/>
      <c r="L113" s="110"/>
      <c r="M113" s="30"/>
      <c r="N113" s="108"/>
      <c r="O113" s="110"/>
      <c r="P113" s="30"/>
      <c r="Q113" s="108"/>
      <c r="R113" s="110"/>
      <c r="S113" s="30"/>
      <c r="T113" s="108"/>
      <c r="U113" s="110"/>
      <c r="V113" s="30"/>
      <c r="W113" s="108"/>
      <c r="X113" s="110"/>
      <c r="Y113" s="30" t="str">
        <f t="shared" si="110"/>
        <v/>
      </c>
      <c r="Z113" s="108"/>
      <c r="AA113" s="110"/>
      <c r="AB113" s="30" t="str">
        <f t="shared" si="79"/>
        <v/>
      </c>
      <c r="AC113" s="108"/>
      <c r="AD113" s="103">
        <v>15</v>
      </c>
      <c r="AE113" s="30">
        <f t="shared" si="111"/>
        <v>5158650</v>
      </c>
      <c r="AF113" s="23"/>
      <c r="AG113" s="110"/>
      <c r="AH113" s="30"/>
      <c r="AI113" s="108"/>
      <c r="AJ113" s="110"/>
      <c r="AK113" s="30" t="str">
        <f t="shared" si="83"/>
        <v/>
      </c>
      <c r="AL113" s="102"/>
      <c r="AM113" s="110"/>
      <c r="AN113" s="30" t="str">
        <f t="shared" si="80"/>
        <v/>
      </c>
      <c r="AO113" s="23"/>
      <c r="AP113" s="110"/>
      <c r="AQ113" s="30" t="str">
        <f t="shared" si="84"/>
        <v/>
      </c>
      <c r="AR113" s="108"/>
      <c r="AS113" s="110"/>
      <c r="AT113" s="30" t="str">
        <f t="shared" si="85"/>
        <v/>
      </c>
      <c r="AU113" s="102"/>
      <c r="AV113" s="110"/>
      <c r="AW113" s="30"/>
      <c r="AX113" s="108"/>
      <c r="AY113" s="110"/>
      <c r="AZ113" s="30" t="str">
        <f t="shared" si="86"/>
        <v/>
      </c>
      <c r="BA113" s="102"/>
      <c r="BB113" s="110"/>
      <c r="BC113" s="30"/>
      <c r="BD113" s="108"/>
      <c r="BE113" s="103">
        <v>3</v>
      </c>
      <c r="BF113" s="30">
        <f t="shared" si="87"/>
        <v>1031730</v>
      </c>
      <c r="BG113" s="102"/>
      <c r="BH113" s="103">
        <v>3</v>
      </c>
      <c r="BI113" s="30">
        <f t="shared" si="81"/>
        <v>1031730</v>
      </c>
      <c r="BJ113" s="23"/>
      <c r="BK113" s="110"/>
      <c r="BL113" s="30" t="str">
        <f t="shared" si="88"/>
        <v/>
      </c>
      <c r="BM113" s="108"/>
      <c r="BN113" s="103">
        <v>5</v>
      </c>
      <c r="BO113" s="30">
        <f t="shared" si="89"/>
        <v>1719550</v>
      </c>
      <c r="BP113" s="136"/>
      <c r="BQ113" s="110"/>
      <c r="BR113" s="30" t="str">
        <f t="shared" si="114"/>
        <v/>
      </c>
    </row>
    <row r="114" spans="1:70" s="111" customFormat="1" ht="96" customHeight="1" x14ac:dyDescent="0.2">
      <c r="A114" s="102"/>
      <c r="B114" s="127" t="s">
        <v>246</v>
      </c>
      <c r="C114" s="59" t="s">
        <v>247</v>
      </c>
      <c r="D114" s="127" t="s">
        <v>43</v>
      </c>
      <c r="E114" s="107">
        <f t="shared" si="82"/>
        <v>24</v>
      </c>
      <c r="F114" s="117">
        <v>230143</v>
      </c>
      <c r="G114" s="29">
        <f>+IF(E114=0,"",IFERROR(E114*F114,""))</f>
        <v>5523432</v>
      </c>
      <c r="H114" s="108"/>
      <c r="I114" s="109"/>
      <c r="J114" s="30" t="str">
        <f t="shared" si="67"/>
        <v/>
      </c>
      <c r="K114" s="108"/>
      <c r="L114" s="110"/>
      <c r="M114" s="30"/>
      <c r="N114" s="108"/>
      <c r="O114" s="110"/>
      <c r="P114" s="30"/>
      <c r="Q114" s="108"/>
      <c r="R114" s="110"/>
      <c r="S114" s="30"/>
      <c r="T114" s="108"/>
      <c r="U114" s="110"/>
      <c r="V114" s="30"/>
      <c r="W114" s="108"/>
      <c r="X114" s="103">
        <v>18</v>
      </c>
      <c r="Y114" s="30">
        <f t="shared" si="110"/>
        <v>4142574</v>
      </c>
      <c r="Z114" s="108"/>
      <c r="AA114" s="110"/>
      <c r="AB114" s="30" t="str">
        <f t="shared" si="79"/>
        <v/>
      </c>
      <c r="AC114" s="108"/>
      <c r="AD114" s="110"/>
      <c r="AE114" s="30"/>
      <c r="AF114" s="23"/>
      <c r="AG114" s="110"/>
      <c r="AH114" s="30"/>
      <c r="AI114" s="108"/>
      <c r="AJ114" s="110"/>
      <c r="AK114" s="30"/>
      <c r="AL114" s="102"/>
      <c r="AM114" s="110"/>
      <c r="AN114" s="30"/>
      <c r="AO114" s="23"/>
      <c r="AP114" s="110"/>
      <c r="AQ114" s="30"/>
      <c r="AR114" s="108"/>
      <c r="AS114" s="110"/>
      <c r="AT114" s="30"/>
      <c r="AU114" s="102"/>
      <c r="AV114" s="110"/>
      <c r="AW114" s="30"/>
      <c r="AX114" s="108"/>
      <c r="AY114" s="110"/>
      <c r="AZ114" s="30"/>
      <c r="BA114" s="102"/>
      <c r="BB114" s="110"/>
      <c r="BC114" s="30"/>
      <c r="BD114" s="108"/>
      <c r="BE114" s="110"/>
      <c r="BF114" s="30"/>
      <c r="BG114" s="102"/>
      <c r="BH114" s="110"/>
      <c r="BI114" s="30"/>
      <c r="BJ114" s="23"/>
      <c r="BK114" s="110"/>
      <c r="BL114" s="30" t="str">
        <f t="shared" si="88"/>
        <v/>
      </c>
      <c r="BM114" s="108"/>
      <c r="BN114" s="110"/>
      <c r="BO114" s="30" t="str">
        <f t="shared" si="89"/>
        <v/>
      </c>
      <c r="BP114" s="136"/>
      <c r="BQ114" s="103">
        <v>6</v>
      </c>
      <c r="BR114" s="30">
        <f t="shared" si="114"/>
        <v>1380858</v>
      </c>
    </row>
    <row r="115" spans="1:70" s="111" customFormat="1" ht="58.5" customHeight="1" x14ac:dyDescent="0.2">
      <c r="A115" s="102"/>
      <c r="B115" s="127" t="s">
        <v>248</v>
      </c>
      <c r="C115" s="59" t="s">
        <v>249</v>
      </c>
      <c r="D115" s="127" t="s">
        <v>43</v>
      </c>
      <c r="E115" s="107">
        <f t="shared" si="82"/>
        <v>225</v>
      </c>
      <c r="F115" s="117">
        <v>296106</v>
      </c>
      <c r="G115" s="29">
        <f>+IF(E115=0,"",IFERROR(E115*F115,""))</f>
        <v>66623850</v>
      </c>
      <c r="H115" s="108"/>
      <c r="I115" s="109"/>
      <c r="J115" s="30" t="str">
        <f t="shared" si="67"/>
        <v/>
      </c>
      <c r="K115" s="108"/>
      <c r="L115" s="110"/>
      <c r="M115" s="30"/>
      <c r="N115" s="108"/>
      <c r="O115" s="110"/>
      <c r="P115" s="30"/>
      <c r="Q115" s="108"/>
      <c r="R115" s="110"/>
      <c r="S115" s="30"/>
      <c r="T115" s="108"/>
      <c r="U115" s="110"/>
      <c r="V115" s="30"/>
      <c r="W115" s="108"/>
      <c r="X115" s="110"/>
      <c r="Y115" s="30" t="str">
        <f t="shared" si="110"/>
        <v/>
      </c>
      <c r="Z115" s="108"/>
      <c r="AA115" s="110"/>
      <c r="AB115" s="30" t="str">
        <f t="shared" si="79"/>
        <v/>
      </c>
      <c r="AC115" s="108"/>
      <c r="AD115" s="110"/>
      <c r="AE115" s="30"/>
      <c r="AF115" s="23"/>
      <c r="AG115" s="110"/>
      <c r="AH115" s="30"/>
      <c r="AI115" s="108"/>
      <c r="AJ115" s="110"/>
      <c r="AK115" s="30" t="str">
        <f t="shared" si="83"/>
        <v/>
      </c>
      <c r="AL115" s="102"/>
      <c r="AM115" s="110"/>
      <c r="AN115" s="30" t="str">
        <f t="shared" si="80"/>
        <v/>
      </c>
      <c r="AO115" s="23"/>
      <c r="AP115" s="103">
        <v>45</v>
      </c>
      <c r="AQ115" s="30">
        <f t="shared" si="84"/>
        <v>13324770</v>
      </c>
      <c r="AR115" s="108"/>
      <c r="AS115" s="110"/>
      <c r="AT115" s="30" t="str">
        <f t="shared" si="85"/>
        <v/>
      </c>
      <c r="AU115" s="102"/>
      <c r="AV115" s="110"/>
      <c r="AW115" s="30"/>
      <c r="AX115" s="108"/>
      <c r="AY115" s="110"/>
      <c r="AZ115" s="30" t="str">
        <f t="shared" si="86"/>
        <v/>
      </c>
      <c r="BA115" s="102"/>
      <c r="BB115" s="110"/>
      <c r="BC115" s="30"/>
      <c r="BD115" s="108"/>
      <c r="BE115" s="110"/>
      <c r="BF115" s="30"/>
      <c r="BG115" s="102"/>
      <c r="BH115" s="103">
        <v>100</v>
      </c>
      <c r="BI115" s="30">
        <f t="shared" si="81"/>
        <v>29610600</v>
      </c>
      <c r="BJ115" s="23"/>
      <c r="BK115" s="110"/>
      <c r="BL115" s="30" t="str">
        <f t="shared" si="88"/>
        <v/>
      </c>
      <c r="BM115" s="108"/>
      <c r="BN115" s="103">
        <v>80</v>
      </c>
      <c r="BO115" s="30">
        <f t="shared" si="89"/>
        <v>23688480</v>
      </c>
      <c r="BP115" s="136"/>
      <c r="BQ115" s="110"/>
      <c r="BR115" s="30" t="str">
        <f t="shared" si="114"/>
        <v/>
      </c>
    </row>
    <row r="116" spans="1:70" s="13" customFormat="1" ht="15" x14ac:dyDescent="0.2">
      <c r="A116" s="7"/>
      <c r="B116" s="51" t="s">
        <v>250</v>
      </c>
      <c r="C116" s="53" t="s">
        <v>251</v>
      </c>
      <c r="D116" s="51"/>
      <c r="E116" s="17"/>
      <c r="F116" s="39"/>
      <c r="G116" s="19"/>
      <c r="H116" s="1"/>
      <c r="I116" s="20"/>
      <c r="J116" s="21" t="str">
        <f t="shared" si="67"/>
        <v/>
      </c>
      <c r="K116" s="1"/>
      <c r="L116" s="22"/>
      <c r="M116" s="21"/>
      <c r="N116" s="1"/>
      <c r="O116" s="22"/>
      <c r="P116" s="21" t="str">
        <f t="shared" si="117"/>
        <v/>
      </c>
      <c r="Q116" s="1"/>
      <c r="R116" s="22"/>
      <c r="S116" s="21"/>
      <c r="T116" s="1"/>
      <c r="U116" s="22"/>
      <c r="V116" s="21" t="str">
        <f t="shared" si="119"/>
        <v/>
      </c>
      <c r="W116" s="1"/>
      <c r="X116" s="22"/>
      <c r="Y116" s="21"/>
      <c r="Z116" s="1"/>
      <c r="AA116" s="22"/>
      <c r="AB116" s="21" t="str">
        <f t="shared" si="79"/>
        <v/>
      </c>
      <c r="AC116" s="1"/>
      <c r="AD116" s="22"/>
      <c r="AE116" s="21"/>
      <c r="AF116" s="23"/>
      <c r="AG116" s="22"/>
      <c r="AH116" s="21" t="str">
        <f t="shared" si="120"/>
        <v/>
      </c>
      <c r="AI116" s="1"/>
      <c r="AJ116" s="22"/>
      <c r="AK116" s="21" t="str">
        <f t="shared" si="83"/>
        <v/>
      </c>
      <c r="AL116" s="7"/>
      <c r="AM116" s="22"/>
      <c r="AN116" s="21" t="str">
        <f t="shared" si="80"/>
        <v/>
      </c>
      <c r="AO116" s="23"/>
      <c r="AP116" s="22"/>
      <c r="AQ116" s="21" t="str">
        <f t="shared" si="84"/>
        <v/>
      </c>
      <c r="AR116" s="1"/>
      <c r="AS116" s="22"/>
      <c r="AT116" s="21" t="str">
        <f t="shared" si="85"/>
        <v/>
      </c>
      <c r="AU116" s="7"/>
      <c r="AV116" s="22"/>
      <c r="AW116" s="21"/>
      <c r="AX116" s="1"/>
      <c r="AY116" s="22"/>
      <c r="AZ116" s="21" t="str">
        <f t="shared" si="86"/>
        <v/>
      </c>
      <c r="BA116" s="7"/>
      <c r="BB116" s="22"/>
      <c r="BC116" s="21" t="str">
        <f t="shared" si="122"/>
        <v/>
      </c>
      <c r="BD116" s="1"/>
      <c r="BE116" s="22"/>
      <c r="BF116" s="21" t="str">
        <f t="shared" si="87"/>
        <v/>
      </c>
      <c r="BG116" s="7"/>
      <c r="BH116" s="22"/>
      <c r="BI116" s="21" t="str">
        <f t="shared" si="81"/>
        <v/>
      </c>
      <c r="BJ116" s="23"/>
      <c r="BK116" s="22"/>
      <c r="BL116" s="21" t="str">
        <f t="shared" si="88"/>
        <v/>
      </c>
      <c r="BM116" s="1"/>
      <c r="BN116" s="22"/>
      <c r="BO116" s="21" t="str">
        <f t="shared" si="89"/>
        <v/>
      </c>
      <c r="BP116" s="135"/>
      <c r="BQ116" s="22"/>
      <c r="BR116" s="21"/>
    </row>
    <row r="117" spans="1:70" s="111" customFormat="1" ht="45.75" customHeight="1" x14ac:dyDescent="0.2">
      <c r="A117" s="102"/>
      <c r="B117" s="127" t="s">
        <v>252</v>
      </c>
      <c r="C117" s="59" t="s">
        <v>253</v>
      </c>
      <c r="D117" s="127" t="s">
        <v>40</v>
      </c>
      <c r="E117" s="107">
        <f t="shared" si="82"/>
        <v>5</v>
      </c>
      <c r="F117" s="117">
        <v>128535</v>
      </c>
      <c r="G117" s="29">
        <f>+IF(E117=0,"",IFERROR(E117*F117,""))</f>
        <v>642675</v>
      </c>
      <c r="H117" s="108"/>
      <c r="I117" s="109"/>
      <c r="J117" s="30" t="str">
        <f t="shared" si="67"/>
        <v/>
      </c>
      <c r="K117" s="108"/>
      <c r="L117" s="110"/>
      <c r="M117" s="30"/>
      <c r="N117" s="108"/>
      <c r="O117" s="110"/>
      <c r="P117" s="30" t="str">
        <f t="shared" si="117"/>
        <v/>
      </c>
      <c r="Q117" s="108"/>
      <c r="R117" s="110"/>
      <c r="S117" s="30"/>
      <c r="T117" s="108"/>
      <c r="U117" s="110"/>
      <c r="V117" s="30" t="str">
        <f t="shared" si="119"/>
        <v/>
      </c>
      <c r="W117" s="108"/>
      <c r="X117" s="110"/>
      <c r="Y117" s="30"/>
      <c r="Z117" s="108"/>
      <c r="AA117" s="110"/>
      <c r="AB117" s="30" t="str">
        <f t="shared" si="79"/>
        <v/>
      </c>
      <c r="AC117" s="108"/>
      <c r="AD117" s="110"/>
      <c r="AE117" s="30"/>
      <c r="AF117" s="23"/>
      <c r="AG117" s="103">
        <v>4</v>
      </c>
      <c r="AH117" s="30">
        <f t="shared" si="120"/>
        <v>514140</v>
      </c>
      <c r="AI117" s="108"/>
      <c r="AJ117" s="110"/>
      <c r="AK117" s="30" t="str">
        <f t="shared" si="83"/>
        <v/>
      </c>
      <c r="AL117" s="102"/>
      <c r="AM117" s="110"/>
      <c r="AN117" s="30" t="str">
        <f t="shared" si="80"/>
        <v/>
      </c>
      <c r="AO117" s="23"/>
      <c r="AP117" s="110"/>
      <c r="AQ117" s="30" t="str">
        <f t="shared" si="84"/>
        <v/>
      </c>
      <c r="AR117" s="108"/>
      <c r="AS117" s="110"/>
      <c r="AT117" s="30" t="str">
        <f t="shared" si="85"/>
        <v/>
      </c>
      <c r="AU117" s="102"/>
      <c r="AV117" s="110"/>
      <c r="AW117" s="30"/>
      <c r="AX117" s="108"/>
      <c r="AY117" s="110"/>
      <c r="AZ117" s="30" t="str">
        <f t="shared" si="86"/>
        <v/>
      </c>
      <c r="BA117" s="102"/>
      <c r="BB117" s="103">
        <v>1</v>
      </c>
      <c r="BC117" s="30">
        <f t="shared" si="122"/>
        <v>128535</v>
      </c>
      <c r="BD117" s="108"/>
      <c r="BE117" s="110"/>
      <c r="BF117" s="30" t="str">
        <f t="shared" si="87"/>
        <v/>
      </c>
      <c r="BG117" s="102"/>
      <c r="BH117" s="110"/>
      <c r="BI117" s="30" t="str">
        <f t="shared" si="81"/>
        <v/>
      </c>
      <c r="BJ117" s="23"/>
      <c r="BK117" s="110"/>
      <c r="BL117" s="30" t="str">
        <f t="shared" si="88"/>
        <v/>
      </c>
      <c r="BM117" s="108"/>
      <c r="BN117" s="110"/>
      <c r="BO117" s="30" t="str">
        <f t="shared" si="89"/>
        <v/>
      </c>
      <c r="BP117" s="136"/>
      <c r="BQ117" s="110"/>
      <c r="BR117" s="30"/>
    </row>
    <row r="118" spans="1:70" s="13" customFormat="1" ht="15" x14ac:dyDescent="0.2">
      <c r="A118" s="7"/>
      <c r="B118" s="51" t="s">
        <v>254</v>
      </c>
      <c r="C118" s="53" t="s">
        <v>255</v>
      </c>
      <c r="D118" s="51"/>
      <c r="E118" s="17"/>
      <c r="F118" s="39"/>
      <c r="G118" s="19"/>
      <c r="H118" s="1"/>
      <c r="I118" s="20"/>
      <c r="J118" s="21" t="str">
        <f t="shared" si="67"/>
        <v/>
      </c>
      <c r="K118" s="1"/>
      <c r="L118" s="22"/>
      <c r="M118" s="21"/>
      <c r="N118" s="1"/>
      <c r="O118" s="22"/>
      <c r="P118" s="21" t="str">
        <f t="shared" si="117"/>
        <v/>
      </c>
      <c r="Q118" s="1"/>
      <c r="R118" s="22"/>
      <c r="S118" s="21"/>
      <c r="T118" s="1"/>
      <c r="U118" s="22"/>
      <c r="V118" s="21" t="str">
        <f t="shared" si="119"/>
        <v/>
      </c>
      <c r="W118" s="1"/>
      <c r="X118" s="22"/>
      <c r="Y118" s="21"/>
      <c r="Z118" s="1"/>
      <c r="AA118" s="22"/>
      <c r="AB118" s="21" t="str">
        <f t="shared" si="79"/>
        <v/>
      </c>
      <c r="AC118" s="1"/>
      <c r="AD118" s="22"/>
      <c r="AE118" s="21"/>
      <c r="AF118" s="23"/>
      <c r="AG118" s="22"/>
      <c r="AH118" s="21" t="str">
        <f t="shared" si="120"/>
        <v/>
      </c>
      <c r="AI118" s="1"/>
      <c r="AJ118" s="22"/>
      <c r="AK118" s="21" t="str">
        <f t="shared" si="83"/>
        <v/>
      </c>
      <c r="AL118" s="7"/>
      <c r="AM118" s="22"/>
      <c r="AN118" s="21" t="str">
        <f t="shared" si="80"/>
        <v/>
      </c>
      <c r="AO118" s="23"/>
      <c r="AP118" s="22"/>
      <c r="AQ118" s="21" t="str">
        <f t="shared" si="84"/>
        <v/>
      </c>
      <c r="AR118" s="1"/>
      <c r="AS118" s="22"/>
      <c r="AT118" s="21" t="str">
        <f t="shared" si="85"/>
        <v/>
      </c>
      <c r="AU118" s="7"/>
      <c r="AV118" s="22"/>
      <c r="AW118" s="21"/>
      <c r="AX118" s="1"/>
      <c r="AY118" s="22"/>
      <c r="AZ118" s="21" t="str">
        <f t="shared" si="86"/>
        <v/>
      </c>
      <c r="BA118" s="7"/>
      <c r="BB118" s="22"/>
      <c r="BC118" s="21" t="str">
        <f t="shared" si="122"/>
        <v/>
      </c>
      <c r="BD118" s="1"/>
      <c r="BE118" s="22"/>
      <c r="BF118" s="21" t="str">
        <f t="shared" si="87"/>
        <v/>
      </c>
      <c r="BG118" s="7"/>
      <c r="BH118" s="22"/>
      <c r="BI118" s="21" t="str">
        <f t="shared" si="81"/>
        <v/>
      </c>
      <c r="BJ118" s="23"/>
      <c r="BK118" s="22"/>
      <c r="BL118" s="21" t="str">
        <f t="shared" si="88"/>
        <v/>
      </c>
      <c r="BM118" s="1"/>
      <c r="BN118" s="22"/>
      <c r="BO118" s="21" t="str">
        <f t="shared" si="89"/>
        <v/>
      </c>
      <c r="BP118" s="135"/>
      <c r="BQ118" s="22"/>
      <c r="BR118" s="21"/>
    </row>
    <row r="119" spans="1:70" s="111" customFormat="1" ht="54" customHeight="1" x14ac:dyDescent="0.2">
      <c r="A119" s="102"/>
      <c r="B119" s="127" t="s">
        <v>256</v>
      </c>
      <c r="C119" s="59" t="s">
        <v>257</v>
      </c>
      <c r="D119" s="127" t="s">
        <v>40</v>
      </c>
      <c r="E119" s="107">
        <f t="shared" si="82"/>
        <v>7</v>
      </c>
      <c r="F119" s="117">
        <v>1200000</v>
      </c>
      <c r="G119" s="29">
        <f>+IF(E119=0,"",IFERROR(E119*F119,""))</f>
        <v>8400000</v>
      </c>
      <c r="H119" s="108"/>
      <c r="I119" s="109"/>
      <c r="J119" s="30" t="str">
        <f t="shared" si="67"/>
        <v/>
      </c>
      <c r="K119" s="108"/>
      <c r="L119" s="110"/>
      <c r="M119" s="30"/>
      <c r="N119" s="108"/>
      <c r="O119" s="110"/>
      <c r="P119" s="30"/>
      <c r="Q119" s="108"/>
      <c r="R119" s="110"/>
      <c r="S119" s="30"/>
      <c r="T119" s="108"/>
      <c r="U119" s="103">
        <v>7</v>
      </c>
      <c r="V119" s="30">
        <f t="shared" si="119"/>
        <v>8400000</v>
      </c>
      <c r="W119" s="108"/>
      <c r="X119" s="110"/>
      <c r="Y119" s="30"/>
      <c r="Z119" s="108"/>
      <c r="AA119" s="110"/>
      <c r="AB119" s="30" t="str">
        <f t="shared" si="79"/>
        <v/>
      </c>
      <c r="AC119" s="108"/>
      <c r="AD119" s="110"/>
      <c r="AE119" s="30"/>
      <c r="AF119" s="23"/>
      <c r="AG119" s="110"/>
      <c r="AH119" s="30" t="str">
        <f t="shared" si="120"/>
        <v/>
      </c>
      <c r="AI119" s="108"/>
      <c r="AJ119" s="110"/>
      <c r="AK119" s="30" t="str">
        <f t="shared" si="83"/>
        <v/>
      </c>
      <c r="AL119" s="102"/>
      <c r="AM119" s="110"/>
      <c r="AN119" s="30" t="str">
        <f t="shared" si="80"/>
        <v/>
      </c>
      <c r="AO119" s="23"/>
      <c r="AP119" s="110"/>
      <c r="AQ119" s="30" t="str">
        <f t="shared" si="84"/>
        <v/>
      </c>
      <c r="AR119" s="108"/>
      <c r="AS119" s="110"/>
      <c r="AT119" s="30" t="str">
        <f t="shared" si="85"/>
        <v/>
      </c>
      <c r="AU119" s="102"/>
      <c r="AV119" s="110"/>
      <c r="AW119" s="30"/>
      <c r="AX119" s="108"/>
      <c r="AY119" s="110"/>
      <c r="AZ119" s="30" t="str">
        <f t="shared" si="86"/>
        <v/>
      </c>
      <c r="BA119" s="102"/>
      <c r="BB119" s="110"/>
      <c r="BC119" s="30"/>
      <c r="BD119" s="108"/>
      <c r="BE119" s="110"/>
      <c r="BF119" s="30"/>
      <c r="BG119" s="102"/>
      <c r="BH119" s="110"/>
      <c r="BI119" s="30"/>
      <c r="BJ119" s="23"/>
      <c r="BK119" s="110"/>
      <c r="BL119" s="30" t="str">
        <f t="shared" si="88"/>
        <v/>
      </c>
      <c r="BM119" s="108"/>
      <c r="BN119" s="110"/>
      <c r="BO119" s="30" t="str">
        <f t="shared" si="89"/>
        <v/>
      </c>
      <c r="BP119" s="136"/>
      <c r="BQ119" s="110"/>
      <c r="BR119" s="30"/>
    </row>
    <row r="120" spans="1:70" s="111" customFormat="1" ht="54" customHeight="1" x14ac:dyDescent="0.2">
      <c r="A120" s="102"/>
      <c r="B120" s="127" t="s">
        <v>258</v>
      </c>
      <c r="C120" s="112" t="s">
        <v>259</v>
      </c>
      <c r="D120" s="110" t="s">
        <v>40</v>
      </c>
      <c r="E120" s="107">
        <f t="shared" si="82"/>
        <v>1</v>
      </c>
      <c r="F120" s="117">
        <v>1637923</v>
      </c>
      <c r="G120" s="29">
        <f t="shared" ref="G120:G130" si="123">+IF(E120=0,"",IFERROR(E120*F120,""))</f>
        <v>1637923</v>
      </c>
      <c r="H120" s="108"/>
      <c r="I120" s="103">
        <v>1</v>
      </c>
      <c r="J120" s="30">
        <f t="shared" si="67"/>
        <v>1637923</v>
      </c>
      <c r="K120" s="108"/>
      <c r="L120" s="110"/>
      <c r="M120" s="30"/>
      <c r="N120" s="108"/>
      <c r="O120" s="110"/>
      <c r="P120" s="30"/>
      <c r="Q120" s="108"/>
      <c r="R120" s="110"/>
      <c r="S120" s="30"/>
      <c r="T120" s="108"/>
      <c r="U120" s="110"/>
      <c r="V120" s="30"/>
      <c r="W120" s="108"/>
      <c r="X120" s="110"/>
      <c r="Y120" s="30"/>
      <c r="Z120" s="108"/>
      <c r="AA120" s="110"/>
      <c r="AB120" s="30" t="str">
        <f t="shared" si="79"/>
        <v/>
      </c>
      <c r="AC120" s="108"/>
      <c r="AD120" s="110"/>
      <c r="AE120" s="30"/>
      <c r="AF120" s="23"/>
      <c r="AG120" s="110"/>
      <c r="AH120" s="30"/>
      <c r="AI120" s="108"/>
      <c r="AJ120" s="110"/>
      <c r="AK120" s="30"/>
      <c r="AL120" s="102"/>
      <c r="AM120" s="110"/>
      <c r="AN120" s="30"/>
      <c r="AO120" s="23"/>
      <c r="AP120" s="110"/>
      <c r="AQ120" s="30"/>
      <c r="AR120" s="108"/>
      <c r="AS120" s="110"/>
      <c r="AT120" s="30"/>
      <c r="AU120" s="102"/>
      <c r="AV120" s="110"/>
      <c r="AW120" s="30"/>
      <c r="AX120" s="108"/>
      <c r="AY120" s="110"/>
      <c r="AZ120" s="30"/>
      <c r="BA120" s="102"/>
      <c r="BB120" s="110"/>
      <c r="BC120" s="30"/>
      <c r="BD120" s="108"/>
      <c r="BE120" s="110"/>
      <c r="BF120" s="30"/>
      <c r="BG120" s="102"/>
      <c r="BH120" s="110"/>
      <c r="BI120" s="30"/>
      <c r="BJ120" s="23"/>
      <c r="BK120" s="110"/>
      <c r="BL120" s="30"/>
      <c r="BM120" s="108"/>
      <c r="BN120" s="110"/>
      <c r="BO120" s="30"/>
      <c r="BP120" s="136"/>
      <c r="BQ120" s="110"/>
      <c r="BR120" s="30"/>
    </row>
    <row r="121" spans="1:70" s="111" customFormat="1" ht="66" customHeight="1" x14ac:dyDescent="0.2">
      <c r="A121" s="102"/>
      <c r="B121" s="127" t="s">
        <v>260</v>
      </c>
      <c r="C121" s="112" t="s">
        <v>261</v>
      </c>
      <c r="D121" s="110" t="s">
        <v>40</v>
      </c>
      <c r="E121" s="107">
        <f t="shared" si="82"/>
        <v>1</v>
      </c>
      <c r="F121" s="117">
        <v>1803826</v>
      </c>
      <c r="G121" s="29">
        <f t="shared" si="123"/>
        <v>1803826</v>
      </c>
      <c r="H121" s="108"/>
      <c r="I121" s="103">
        <v>1</v>
      </c>
      <c r="J121" s="30">
        <f t="shared" si="67"/>
        <v>1803826</v>
      </c>
      <c r="K121" s="108"/>
      <c r="L121" s="110"/>
      <c r="M121" s="30"/>
      <c r="N121" s="108"/>
      <c r="O121" s="110"/>
      <c r="P121" s="30"/>
      <c r="Q121" s="108"/>
      <c r="R121" s="110"/>
      <c r="S121" s="30"/>
      <c r="T121" s="108"/>
      <c r="U121" s="110"/>
      <c r="V121" s="30"/>
      <c r="W121" s="108"/>
      <c r="X121" s="110"/>
      <c r="Y121" s="30"/>
      <c r="Z121" s="108"/>
      <c r="AA121" s="110"/>
      <c r="AB121" s="30" t="str">
        <f t="shared" si="79"/>
        <v/>
      </c>
      <c r="AC121" s="108"/>
      <c r="AD121" s="110"/>
      <c r="AE121" s="30"/>
      <c r="AF121" s="23"/>
      <c r="AG121" s="110"/>
      <c r="AH121" s="30"/>
      <c r="AI121" s="108"/>
      <c r="AJ121" s="110"/>
      <c r="AK121" s="30"/>
      <c r="AL121" s="102"/>
      <c r="AM121" s="110"/>
      <c r="AN121" s="30"/>
      <c r="AO121" s="23"/>
      <c r="AP121" s="110"/>
      <c r="AQ121" s="30"/>
      <c r="AR121" s="108"/>
      <c r="AS121" s="110"/>
      <c r="AT121" s="30"/>
      <c r="AU121" s="102"/>
      <c r="AV121" s="110"/>
      <c r="AW121" s="30"/>
      <c r="AX121" s="108"/>
      <c r="AY121" s="110"/>
      <c r="AZ121" s="30"/>
      <c r="BA121" s="102"/>
      <c r="BB121" s="110"/>
      <c r="BC121" s="30"/>
      <c r="BD121" s="108"/>
      <c r="BE121" s="110"/>
      <c r="BF121" s="30"/>
      <c r="BG121" s="102"/>
      <c r="BH121" s="110"/>
      <c r="BI121" s="30"/>
      <c r="BJ121" s="23"/>
      <c r="BK121" s="110"/>
      <c r="BL121" s="30"/>
      <c r="BM121" s="108"/>
      <c r="BN121" s="110"/>
      <c r="BO121" s="30"/>
      <c r="BP121" s="136"/>
      <c r="BQ121" s="110"/>
      <c r="BR121" s="30"/>
    </row>
    <row r="122" spans="1:70" s="111" customFormat="1" ht="59.25" customHeight="1" x14ac:dyDescent="0.2">
      <c r="A122" s="102"/>
      <c r="B122" s="127" t="s">
        <v>262</v>
      </c>
      <c r="C122" s="112" t="s">
        <v>263</v>
      </c>
      <c r="D122" s="110" t="s">
        <v>40</v>
      </c>
      <c r="E122" s="107">
        <f t="shared" si="82"/>
        <v>1</v>
      </c>
      <c r="F122" s="117">
        <v>1286754</v>
      </c>
      <c r="G122" s="29">
        <f t="shared" si="123"/>
        <v>1286754</v>
      </c>
      <c r="H122" s="108"/>
      <c r="I122" s="103">
        <v>1</v>
      </c>
      <c r="J122" s="30">
        <f t="shared" si="67"/>
        <v>1286754</v>
      </c>
      <c r="K122" s="108"/>
      <c r="L122" s="110"/>
      <c r="M122" s="30"/>
      <c r="N122" s="108"/>
      <c r="O122" s="110"/>
      <c r="P122" s="30"/>
      <c r="Q122" s="108"/>
      <c r="R122" s="110"/>
      <c r="S122" s="30"/>
      <c r="T122" s="108"/>
      <c r="U122" s="110"/>
      <c r="V122" s="30"/>
      <c r="W122" s="108"/>
      <c r="X122" s="110"/>
      <c r="Y122" s="30"/>
      <c r="Z122" s="108"/>
      <c r="AA122" s="110"/>
      <c r="AB122" s="30" t="str">
        <f t="shared" si="79"/>
        <v/>
      </c>
      <c r="AC122" s="108"/>
      <c r="AD122" s="110"/>
      <c r="AE122" s="30"/>
      <c r="AF122" s="23"/>
      <c r="AG122" s="110"/>
      <c r="AH122" s="30"/>
      <c r="AI122" s="108"/>
      <c r="AJ122" s="110"/>
      <c r="AK122" s="30"/>
      <c r="AL122" s="102"/>
      <c r="AM122" s="110"/>
      <c r="AN122" s="30"/>
      <c r="AO122" s="23"/>
      <c r="AP122" s="110"/>
      <c r="AQ122" s="30"/>
      <c r="AR122" s="108"/>
      <c r="AS122" s="110"/>
      <c r="AT122" s="30"/>
      <c r="AU122" s="102"/>
      <c r="AV122" s="110"/>
      <c r="AW122" s="30"/>
      <c r="AX122" s="108"/>
      <c r="AY122" s="110"/>
      <c r="AZ122" s="30"/>
      <c r="BA122" s="102"/>
      <c r="BB122" s="110"/>
      <c r="BC122" s="30"/>
      <c r="BD122" s="108"/>
      <c r="BE122" s="110"/>
      <c r="BF122" s="30"/>
      <c r="BG122" s="102"/>
      <c r="BH122" s="110"/>
      <c r="BI122" s="30"/>
      <c r="BJ122" s="23"/>
      <c r="BK122" s="110"/>
      <c r="BL122" s="30"/>
      <c r="BM122" s="108"/>
      <c r="BN122" s="110"/>
      <c r="BO122" s="30"/>
      <c r="BP122" s="136"/>
      <c r="BQ122" s="110"/>
      <c r="BR122" s="30"/>
    </row>
    <row r="123" spans="1:70" s="111" customFormat="1" ht="160.5" customHeight="1" x14ac:dyDescent="0.2">
      <c r="A123" s="102"/>
      <c r="B123" s="127" t="s">
        <v>264</v>
      </c>
      <c r="C123" s="112" t="s">
        <v>265</v>
      </c>
      <c r="D123" s="128" t="s">
        <v>266</v>
      </c>
      <c r="E123" s="107">
        <f t="shared" si="82"/>
        <v>1</v>
      </c>
      <c r="F123" s="117">
        <v>4215689</v>
      </c>
      <c r="G123" s="29">
        <f t="shared" si="123"/>
        <v>4215689</v>
      </c>
      <c r="H123" s="108"/>
      <c r="I123" s="109"/>
      <c r="J123" s="30" t="str">
        <f t="shared" si="67"/>
        <v/>
      </c>
      <c r="K123" s="108"/>
      <c r="L123" s="110"/>
      <c r="M123" s="30"/>
      <c r="N123" s="108"/>
      <c r="O123" s="110"/>
      <c r="P123" s="30"/>
      <c r="Q123" s="108"/>
      <c r="R123" s="110"/>
      <c r="S123" s="30"/>
      <c r="T123" s="108"/>
      <c r="U123" s="110"/>
      <c r="V123" s="30"/>
      <c r="W123" s="108"/>
      <c r="X123" s="110"/>
      <c r="Y123" s="30"/>
      <c r="Z123" s="108"/>
      <c r="AA123" s="103">
        <v>1</v>
      </c>
      <c r="AB123" s="30">
        <f>+IF(AA123=0,"",IFERROR(AA123*$F123,""))</f>
        <v>4215689</v>
      </c>
      <c r="AC123" s="108"/>
      <c r="AD123" s="110"/>
      <c r="AE123" s="30"/>
      <c r="AF123" s="23"/>
      <c r="AG123" s="110"/>
      <c r="AH123" s="30"/>
      <c r="AI123" s="108"/>
      <c r="AJ123" s="110"/>
      <c r="AK123" s="30"/>
      <c r="AL123" s="102"/>
      <c r="AM123" s="110"/>
      <c r="AN123" s="30"/>
      <c r="AO123" s="23"/>
      <c r="AP123" s="110"/>
      <c r="AQ123" s="30"/>
      <c r="AR123" s="108"/>
      <c r="AS123" s="110"/>
      <c r="AT123" s="30"/>
      <c r="AU123" s="102"/>
      <c r="AV123" s="110"/>
      <c r="AW123" s="30"/>
      <c r="AX123" s="108"/>
      <c r="AY123" s="110"/>
      <c r="AZ123" s="30"/>
      <c r="BA123" s="102"/>
      <c r="BB123" s="110"/>
      <c r="BC123" s="30"/>
      <c r="BD123" s="108"/>
      <c r="BE123" s="110"/>
      <c r="BF123" s="30"/>
      <c r="BG123" s="102"/>
      <c r="BH123" s="110"/>
      <c r="BI123" s="30"/>
      <c r="BJ123" s="23"/>
      <c r="BK123" s="110"/>
      <c r="BL123" s="30"/>
      <c r="BM123" s="108"/>
      <c r="BN123" s="110"/>
      <c r="BO123" s="30"/>
      <c r="BP123" s="136"/>
      <c r="BQ123" s="110"/>
      <c r="BR123" s="30"/>
    </row>
    <row r="124" spans="1:70" s="111" customFormat="1" ht="172.5" customHeight="1" x14ac:dyDescent="0.2">
      <c r="A124" s="102"/>
      <c r="B124" s="127" t="s">
        <v>267</v>
      </c>
      <c r="C124" s="112" t="s">
        <v>268</v>
      </c>
      <c r="D124" s="128" t="s">
        <v>40</v>
      </c>
      <c r="E124" s="107">
        <f t="shared" si="82"/>
        <v>1</v>
      </c>
      <c r="F124" s="117">
        <v>4264141</v>
      </c>
      <c r="G124" s="29">
        <f t="shared" si="123"/>
        <v>4264141</v>
      </c>
      <c r="H124" s="108"/>
      <c r="I124" s="109"/>
      <c r="J124" s="30" t="str">
        <f t="shared" si="67"/>
        <v/>
      </c>
      <c r="K124" s="108"/>
      <c r="L124" s="110"/>
      <c r="M124" s="30"/>
      <c r="N124" s="108"/>
      <c r="O124" s="110"/>
      <c r="P124" s="30"/>
      <c r="Q124" s="108"/>
      <c r="R124" s="110"/>
      <c r="S124" s="30"/>
      <c r="T124" s="108"/>
      <c r="U124" s="110"/>
      <c r="V124" s="30"/>
      <c r="W124" s="108"/>
      <c r="X124" s="110"/>
      <c r="Y124" s="30"/>
      <c r="Z124" s="108"/>
      <c r="AA124" s="103">
        <v>1</v>
      </c>
      <c r="AB124" s="30">
        <f>+IF(AA124=0,"",IFERROR(AA124*$F124,""))</f>
        <v>4264141</v>
      </c>
      <c r="AC124" s="108"/>
      <c r="AD124" s="110"/>
      <c r="AE124" s="30"/>
      <c r="AF124" s="23"/>
      <c r="AG124" s="110"/>
      <c r="AH124" s="30"/>
      <c r="AI124" s="108"/>
      <c r="AJ124" s="110"/>
      <c r="AK124" s="30"/>
      <c r="AL124" s="102"/>
      <c r="AM124" s="110"/>
      <c r="AN124" s="30"/>
      <c r="AO124" s="23"/>
      <c r="AP124" s="110"/>
      <c r="AQ124" s="30"/>
      <c r="AR124" s="108"/>
      <c r="AS124" s="110"/>
      <c r="AT124" s="30"/>
      <c r="AU124" s="102"/>
      <c r="AV124" s="110"/>
      <c r="AW124" s="30"/>
      <c r="AX124" s="108"/>
      <c r="AY124" s="110"/>
      <c r="AZ124" s="30"/>
      <c r="BA124" s="102"/>
      <c r="BB124" s="110"/>
      <c r="BC124" s="30"/>
      <c r="BD124" s="108"/>
      <c r="BE124" s="110"/>
      <c r="BF124" s="30"/>
      <c r="BG124" s="102"/>
      <c r="BH124" s="110"/>
      <c r="BI124" s="30"/>
      <c r="BJ124" s="23"/>
      <c r="BK124" s="110"/>
      <c r="BL124" s="30"/>
      <c r="BM124" s="108"/>
      <c r="BN124" s="110"/>
      <c r="BO124" s="30"/>
      <c r="BP124" s="136"/>
      <c r="BQ124" s="110"/>
      <c r="BR124" s="30"/>
    </row>
    <row r="125" spans="1:70" s="111" customFormat="1" ht="140.25" customHeight="1" x14ac:dyDescent="0.2">
      <c r="A125" s="102"/>
      <c r="B125" s="127" t="s">
        <v>269</v>
      </c>
      <c r="C125" s="112" t="s">
        <v>270</v>
      </c>
      <c r="D125" s="128" t="s">
        <v>266</v>
      </c>
      <c r="E125" s="107">
        <f t="shared" si="82"/>
        <v>1</v>
      </c>
      <c r="F125" s="117">
        <v>2117116</v>
      </c>
      <c r="G125" s="29">
        <f t="shared" si="123"/>
        <v>2117116</v>
      </c>
      <c r="H125" s="108"/>
      <c r="I125" s="109"/>
      <c r="J125" s="30" t="str">
        <f t="shared" si="67"/>
        <v/>
      </c>
      <c r="K125" s="108"/>
      <c r="L125" s="110"/>
      <c r="M125" s="30"/>
      <c r="N125" s="108"/>
      <c r="O125" s="110"/>
      <c r="P125" s="30"/>
      <c r="Q125" s="108"/>
      <c r="R125" s="110"/>
      <c r="S125" s="30"/>
      <c r="T125" s="108"/>
      <c r="U125" s="110"/>
      <c r="V125" s="30"/>
      <c r="W125" s="108"/>
      <c r="X125" s="110"/>
      <c r="Y125" s="30"/>
      <c r="Z125" s="108"/>
      <c r="AA125" s="103">
        <v>1</v>
      </c>
      <c r="AB125" s="30">
        <f>+IF(AA125=0,"",IFERROR(AA125*$F125,""))</f>
        <v>2117116</v>
      </c>
      <c r="AC125" s="108"/>
      <c r="AD125" s="110"/>
      <c r="AE125" s="30"/>
      <c r="AF125" s="23"/>
      <c r="AG125" s="110"/>
      <c r="AH125" s="30"/>
      <c r="AI125" s="108"/>
      <c r="AJ125" s="110"/>
      <c r="AK125" s="30"/>
      <c r="AL125" s="102"/>
      <c r="AM125" s="110"/>
      <c r="AN125" s="30"/>
      <c r="AO125" s="23"/>
      <c r="AP125" s="110"/>
      <c r="AQ125" s="30"/>
      <c r="AR125" s="108"/>
      <c r="AS125" s="110"/>
      <c r="AT125" s="30"/>
      <c r="AU125" s="102"/>
      <c r="AV125" s="110"/>
      <c r="AW125" s="30"/>
      <c r="AX125" s="108"/>
      <c r="AY125" s="110"/>
      <c r="AZ125" s="30"/>
      <c r="BA125" s="102"/>
      <c r="BB125" s="110"/>
      <c r="BC125" s="30"/>
      <c r="BD125" s="108"/>
      <c r="BE125" s="110"/>
      <c r="BF125" s="30"/>
      <c r="BG125" s="102"/>
      <c r="BH125" s="110"/>
      <c r="BI125" s="30"/>
      <c r="BJ125" s="23"/>
      <c r="BK125" s="110"/>
      <c r="BL125" s="30"/>
      <c r="BM125" s="108"/>
      <c r="BN125" s="110"/>
      <c r="BO125" s="30"/>
      <c r="BP125" s="136"/>
      <c r="BQ125" s="110"/>
      <c r="BR125" s="30"/>
    </row>
    <row r="126" spans="1:70" s="111" customFormat="1" ht="153.75" customHeight="1" x14ac:dyDescent="0.2">
      <c r="A126" s="102"/>
      <c r="B126" s="127" t="s">
        <v>271</v>
      </c>
      <c r="C126" s="112" t="s">
        <v>272</v>
      </c>
      <c r="D126" s="127" t="s">
        <v>266</v>
      </c>
      <c r="E126" s="107">
        <f t="shared" si="82"/>
        <v>1</v>
      </c>
      <c r="F126" s="117">
        <v>2214629</v>
      </c>
      <c r="G126" s="29">
        <f t="shared" si="123"/>
        <v>2214629</v>
      </c>
      <c r="H126" s="108"/>
      <c r="I126" s="109"/>
      <c r="J126" s="30" t="str">
        <f t="shared" si="67"/>
        <v/>
      </c>
      <c r="K126" s="108"/>
      <c r="L126" s="110"/>
      <c r="M126" s="30"/>
      <c r="N126" s="108"/>
      <c r="O126" s="110"/>
      <c r="P126" s="30"/>
      <c r="Q126" s="108"/>
      <c r="R126" s="110"/>
      <c r="S126" s="30"/>
      <c r="T126" s="108"/>
      <c r="U126" s="110"/>
      <c r="V126" s="30"/>
      <c r="W126" s="108"/>
      <c r="X126" s="110"/>
      <c r="Y126" s="30"/>
      <c r="Z126" s="108"/>
      <c r="AA126" s="103">
        <v>1</v>
      </c>
      <c r="AB126" s="30">
        <f>+IF(AA126=0,"",IFERROR(AA126*$F126,""))</f>
        <v>2214629</v>
      </c>
      <c r="AC126" s="108"/>
      <c r="AD126" s="110"/>
      <c r="AE126" s="30"/>
      <c r="AF126" s="23"/>
      <c r="AG126" s="110"/>
      <c r="AH126" s="30"/>
      <c r="AI126" s="108"/>
      <c r="AJ126" s="110"/>
      <c r="AK126" s="30"/>
      <c r="AL126" s="102"/>
      <c r="AM126" s="110"/>
      <c r="AN126" s="30"/>
      <c r="AO126" s="23"/>
      <c r="AP126" s="110"/>
      <c r="AQ126" s="30"/>
      <c r="AR126" s="108"/>
      <c r="AS126" s="110"/>
      <c r="AT126" s="30"/>
      <c r="AU126" s="102"/>
      <c r="AV126" s="110"/>
      <c r="AW126" s="30"/>
      <c r="AX126" s="108"/>
      <c r="AY126" s="110"/>
      <c r="AZ126" s="30"/>
      <c r="BA126" s="102"/>
      <c r="BB126" s="110"/>
      <c r="BC126" s="30"/>
      <c r="BD126" s="108"/>
      <c r="BE126" s="110"/>
      <c r="BF126" s="30"/>
      <c r="BG126" s="102"/>
      <c r="BH126" s="110"/>
      <c r="BI126" s="30"/>
      <c r="BJ126" s="23"/>
      <c r="BK126" s="110"/>
      <c r="BL126" s="30"/>
      <c r="BM126" s="108"/>
      <c r="BN126" s="110"/>
      <c r="BO126" s="30"/>
      <c r="BP126" s="136"/>
      <c r="BQ126" s="110"/>
      <c r="BR126" s="30"/>
    </row>
    <row r="127" spans="1:70" s="111" customFormat="1" ht="136.5" customHeight="1" x14ac:dyDescent="0.2">
      <c r="A127" s="102"/>
      <c r="B127" s="127" t="s">
        <v>273</v>
      </c>
      <c r="C127" s="112" t="s">
        <v>274</v>
      </c>
      <c r="D127" s="127" t="s">
        <v>266</v>
      </c>
      <c r="E127" s="107">
        <f t="shared" si="82"/>
        <v>1</v>
      </c>
      <c r="F127" s="117">
        <v>1598816</v>
      </c>
      <c r="G127" s="29">
        <f t="shared" si="123"/>
        <v>1598816</v>
      </c>
      <c r="H127" s="108"/>
      <c r="I127" s="109"/>
      <c r="J127" s="30" t="str">
        <f t="shared" si="67"/>
        <v/>
      </c>
      <c r="K127" s="108"/>
      <c r="L127" s="110"/>
      <c r="M127" s="30"/>
      <c r="N127" s="108"/>
      <c r="O127" s="110"/>
      <c r="P127" s="30"/>
      <c r="Q127" s="108"/>
      <c r="R127" s="110"/>
      <c r="S127" s="30"/>
      <c r="T127" s="108"/>
      <c r="U127" s="110"/>
      <c r="V127" s="30"/>
      <c r="W127" s="108"/>
      <c r="X127" s="110"/>
      <c r="Y127" s="30"/>
      <c r="Z127" s="108"/>
      <c r="AA127" s="103">
        <v>1</v>
      </c>
      <c r="AB127" s="30">
        <f>+IF(AA127=0,"",IFERROR(AA127*$F127,""))</f>
        <v>1598816</v>
      </c>
      <c r="AC127" s="108"/>
      <c r="AD127" s="110"/>
      <c r="AE127" s="30"/>
      <c r="AF127" s="23"/>
      <c r="AG127" s="110"/>
      <c r="AH127" s="30"/>
      <c r="AI127" s="108"/>
      <c r="AJ127" s="110"/>
      <c r="AK127" s="30"/>
      <c r="AL127" s="102"/>
      <c r="AM127" s="110"/>
      <c r="AN127" s="30"/>
      <c r="AO127" s="23"/>
      <c r="AP127" s="110"/>
      <c r="AQ127" s="30"/>
      <c r="AR127" s="108"/>
      <c r="AS127" s="110"/>
      <c r="AT127" s="30"/>
      <c r="AU127" s="102"/>
      <c r="AV127" s="110"/>
      <c r="AW127" s="30"/>
      <c r="AX127" s="108"/>
      <c r="AY127" s="110"/>
      <c r="AZ127" s="30"/>
      <c r="BA127" s="102"/>
      <c r="BB127" s="110"/>
      <c r="BC127" s="30"/>
      <c r="BD127" s="108"/>
      <c r="BE127" s="110"/>
      <c r="BF127" s="30"/>
      <c r="BG127" s="102"/>
      <c r="BH127" s="110"/>
      <c r="BI127" s="30"/>
      <c r="BJ127" s="23"/>
      <c r="BK127" s="110"/>
      <c r="BL127" s="30"/>
      <c r="BM127" s="108"/>
      <c r="BN127" s="110"/>
      <c r="BO127" s="30"/>
      <c r="BP127" s="136"/>
      <c r="BQ127" s="110"/>
      <c r="BR127" s="30"/>
    </row>
    <row r="128" spans="1:70" s="111" customFormat="1" ht="261.75" customHeight="1" x14ac:dyDescent="0.2">
      <c r="A128" s="102"/>
      <c r="B128" s="127" t="s">
        <v>275</v>
      </c>
      <c r="C128" s="112" t="s">
        <v>276</v>
      </c>
      <c r="D128" s="127" t="s">
        <v>266</v>
      </c>
      <c r="E128" s="107">
        <f t="shared" si="82"/>
        <v>1</v>
      </c>
      <c r="F128" s="117">
        <v>6979351</v>
      </c>
      <c r="G128" s="29">
        <f t="shared" si="123"/>
        <v>6979351</v>
      </c>
      <c r="H128" s="108"/>
      <c r="I128" s="109"/>
      <c r="J128" s="30" t="str">
        <f t="shared" si="67"/>
        <v/>
      </c>
      <c r="K128" s="108"/>
      <c r="L128" s="110"/>
      <c r="M128" s="30"/>
      <c r="N128" s="108"/>
      <c r="O128" s="110"/>
      <c r="P128" s="30"/>
      <c r="Q128" s="108"/>
      <c r="R128" s="110"/>
      <c r="S128" s="30"/>
      <c r="T128" s="108"/>
      <c r="U128" s="110"/>
      <c r="V128" s="30"/>
      <c r="W128" s="108"/>
      <c r="X128" s="110"/>
      <c r="Y128" s="30"/>
      <c r="Z128" s="108"/>
      <c r="AA128" s="103">
        <v>1</v>
      </c>
      <c r="AB128" s="30">
        <f t="shared" si="79"/>
        <v>6979351</v>
      </c>
      <c r="AC128" s="108"/>
      <c r="AD128" s="110"/>
      <c r="AE128" s="30"/>
      <c r="AF128" s="23"/>
      <c r="AG128" s="110"/>
      <c r="AH128" s="30"/>
      <c r="AI128" s="108"/>
      <c r="AJ128" s="110"/>
      <c r="AK128" s="30"/>
      <c r="AL128" s="102"/>
      <c r="AM128" s="110"/>
      <c r="AN128" s="30"/>
      <c r="AO128" s="23"/>
      <c r="AP128" s="110"/>
      <c r="AQ128" s="30"/>
      <c r="AR128" s="108"/>
      <c r="AS128" s="110"/>
      <c r="AT128" s="30"/>
      <c r="AU128" s="102"/>
      <c r="AV128" s="110"/>
      <c r="AW128" s="30"/>
      <c r="AX128" s="108"/>
      <c r="AY128" s="110"/>
      <c r="AZ128" s="30"/>
      <c r="BA128" s="102"/>
      <c r="BB128" s="110"/>
      <c r="BC128" s="30"/>
      <c r="BD128" s="108"/>
      <c r="BE128" s="110"/>
      <c r="BF128" s="30"/>
      <c r="BG128" s="102"/>
      <c r="BH128" s="110"/>
      <c r="BI128" s="30"/>
      <c r="BJ128" s="23"/>
      <c r="BK128" s="110"/>
      <c r="BL128" s="30"/>
      <c r="BM128" s="108"/>
      <c r="BN128" s="110"/>
      <c r="BO128" s="30"/>
      <c r="BP128" s="136"/>
      <c r="BQ128" s="110"/>
      <c r="BR128" s="30"/>
    </row>
    <row r="129" spans="1:70" s="111" customFormat="1" ht="111" customHeight="1" x14ac:dyDescent="0.2">
      <c r="A129" s="102"/>
      <c r="B129" s="127" t="s">
        <v>277</v>
      </c>
      <c r="C129" s="59" t="s">
        <v>278</v>
      </c>
      <c r="D129" s="127" t="s">
        <v>40</v>
      </c>
      <c r="E129" s="107">
        <f t="shared" si="82"/>
        <v>1</v>
      </c>
      <c r="F129" s="117">
        <v>2833600</v>
      </c>
      <c r="G129" s="29">
        <f t="shared" si="123"/>
        <v>2833600</v>
      </c>
      <c r="H129" s="108"/>
      <c r="I129" s="103">
        <v>1</v>
      </c>
      <c r="J129" s="30">
        <f t="shared" si="67"/>
        <v>2833600</v>
      </c>
      <c r="K129" s="108"/>
      <c r="L129" s="110"/>
      <c r="M129" s="30"/>
      <c r="N129" s="108"/>
      <c r="O129" s="110"/>
      <c r="P129" s="30"/>
      <c r="Q129" s="108"/>
      <c r="R129" s="110"/>
      <c r="S129" s="30"/>
      <c r="T129" s="108"/>
      <c r="U129" s="110"/>
      <c r="V129" s="30"/>
      <c r="W129" s="108"/>
      <c r="X129" s="110"/>
      <c r="Y129" s="30"/>
      <c r="Z129" s="108"/>
      <c r="AA129" s="110"/>
      <c r="AB129" s="30" t="str">
        <f t="shared" si="79"/>
        <v/>
      </c>
      <c r="AC129" s="108"/>
      <c r="AD129" s="110"/>
      <c r="AE129" s="30"/>
      <c r="AF129" s="23"/>
      <c r="AG129" s="110"/>
      <c r="AH129" s="30"/>
      <c r="AI129" s="108"/>
      <c r="AJ129" s="110"/>
      <c r="AK129" s="30"/>
      <c r="AL129" s="102"/>
      <c r="AM129" s="110"/>
      <c r="AN129" s="30"/>
      <c r="AO129" s="23"/>
      <c r="AP129" s="110"/>
      <c r="AQ129" s="30"/>
      <c r="AR129" s="108"/>
      <c r="AS129" s="110"/>
      <c r="AT129" s="30"/>
      <c r="AU129" s="102"/>
      <c r="AV129" s="110"/>
      <c r="AW129" s="30"/>
      <c r="AX129" s="108"/>
      <c r="AY129" s="110"/>
      <c r="AZ129" s="30"/>
      <c r="BA129" s="102"/>
      <c r="BB129" s="110"/>
      <c r="BC129" s="30"/>
      <c r="BD129" s="108"/>
      <c r="BE129" s="110"/>
      <c r="BF129" s="30"/>
      <c r="BG129" s="102"/>
      <c r="BH129" s="110"/>
      <c r="BI129" s="30"/>
      <c r="BJ129" s="23"/>
      <c r="BK129" s="110"/>
      <c r="BL129" s="30"/>
      <c r="BM129" s="108"/>
      <c r="BN129" s="110"/>
      <c r="BO129" s="30"/>
      <c r="BP129" s="136"/>
      <c r="BQ129" s="110"/>
      <c r="BR129" s="30"/>
    </row>
    <row r="130" spans="1:70" s="111" customFormat="1" ht="123" customHeight="1" x14ac:dyDescent="0.2">
      <c r="A130" s="102"/>
      <c r="B130" s="127" t="s">
        <v>279</v>
      </c>
      <c r="C130" s="59" t="s">
        <v>280</v>
      </c>
      <c r="D130" s="127" t="s">
        <v>40</v>
      </c>
      <c r="E130" s="107">
        <f t="shared" si="82"/>
        <v>1</v>
      </c>
      <c r="F130" s="117">
        <v>1206700</v>
      </c>
      <c r="G130" s="29">
        <f t="shared" si="123"/>
        <v>1206700</v>
      </c>
      <c r="H130" s="108"/>
      <c r="I130" s="103">
        <v>1</v>
      </c>
      <c r="J130" s="30">
        <f>+IF(I130=0,"",IFERROR(I130*$F130,""))</f>
        <v>1206700</v>
      </c>
      <c r="K130" s="108"/>
      <c r="L130" s="110"/>
      <c r="M130" s="30"/>
      <c r="N130" s="108"/>
      <c r="O130" s="110"/>
      <c r="P130" s="30"/>
      <c r="Q130" s="108"/>
      <c r="R130" s="110"/>
      <c r="S130" s="30"/>
      <c r="T130" s="108"/>
      <c r="U130" s="110"/>
      <c r="V130" s="30"/>
      <c r="W130" s="108"/>
      <c r="X130" s="110"/>
      <c r="Y130" s="30"/>
      <c r="Z130" s="108"/>
      <c r="AA130" s="110"/>
      <c r="AB130" s="30" t="str">
        <f t="shared" si="79"/>
        <v/>
      </c>
      <c r="AC130" s="108"/>
      <c r="AD130" s="110"/>
      <c r="AE130" s="30"/>
      <c r="AF130" s="23"/>
      <c r="AG130" s="110"/>
      <c r="AH130" s="30"/>
      <c r="AI130" s="108"/>
      <c r="AJ130" s="110"/>
      <c r="AK130" s="30"/>
      <c r="AL130" s="102"/>
      <c r="AM130" s="110"/>
      <c r="AN130" s="30"/>
      <c r="AO130" s="23"/>
      <c r="AP130" s="110"/>
      <c r="AQ130" s="30"/>
      <c r="AR130" s="108"/>
      <c r="AS130" s="110"/>
      <c r="AT130" s="30"/>
      <c r="AU130" s="102"/>
      <c r="AV130" s="110"/>
      <c r="AW130" s="30"/>
      <c r="AX130" s="108"/>
      <c r="AY130" s="110"/>
      <c r="AZ130" s="30"/>
      <c r="BA130" s="102"/>
      <c r="BB130" s="110"/>
      <c r="BC130" s="30"/>
      <c r="BD130" s="108"/>
      <c r="BE130" s="110"/>
      <c r="BF130" s="30"/>
      <c r="BG130" s="102"/>
      <c r="BH130" s="110"/>
      <c r="BI130" s="30"/>
      <c r="BJ130" s="23"/>
      <c r="BK130" s="110"/>
      <c r="BL130" s="30"/>
      <c r="BM130" s="108"/>
      <c r="BN130" s="110"/>
      <c r="BO130" s="30"/>
      <c r="BP130" s="136"/>
      <c r="BQ130" s="110"/>
      <c r="BR130" s="30"/>
    </row>
    <row r="131" spans="1:70" s="13" customFormat="1" ht="15" x14ac:dyDescent="0.2">
      <c r="A131" s="7"/>
      <c r="B131" s="51">
        <v>10</v>
      </c>
      <c r="C131" s="53" t="s">
        <v>281</v>
      </c>
      <c r="D131" s="51"/>
      <c r="E131" s="17"/>
      <c r="F131" s="39"/>
      <c r="G131" s="19"/>
      <c r="H131" s="1"/>
      <c r="I131" s="33"/>
      <c r="J131" s="21" t="str">
        <f t="shared" ref="J131:J189" si="124">+IF(I131=0,"",IFERROR(I131*$F131,""))</f>
        <v/>
      </c>
      <c r="K131" s="1"/>
      <c r="L131" s="22"/>
      <c r="M131" s="21" t="str">
        <f t="shared" ref="M131:M168" si="125">+IF(L131=0,"",IFERROR(L131*$F131,""))</f>
        <v/>
      </c>
      <c r="N131" s="1"/>
      <c r="O131" s="22"/>
      <c r="P131" s="21" t="str">
        <f t="shared" si="117"/>
        <v/>
      </c>
      <c r="Q131" s="1"/>
      <c r="R131" s="22"/>
      <c r="S131" s="21" t="str">
        <f t="shared" ref="S131:S144" si="126">+IF(R131=0,"",IFERROR(R131*$F131,""))</f>
        <v/>
      </c>
      <c r="T131" s="1"/>
      <c r="U131" s="22"/>
      <c r="V131" s="21" t="str">
        <f t="shared" ref="V131:V188" si="127">+IF(U131=0,"",IFERROR(U131*$F131,""))</f>
        <v/>
      </c>
      <c r="W131" s="1"/>
      <c r="X131" s="22"/>
      <c r="Y131" s="21" t="str">
        <f>+IF(X131=0,"",IFERROR(X131*$F131,""))</f>
        <v/>
      </c>
      <c r="Z131" s="1"/>
      <c r="AA131" s="22"/>
      <c r="AB131" s="21" t="str">
        <f t="shared" si="79"/>
        <v/>
      </c>
      <c r="AC131" s="1"/>
      <c r="AD131" s="22"/>
      <c r="AE131" s="21" t="str">
        <f t="shared" ref="AE131:AE148" si="128">+IF(AD131=0,"",IFERROR(AD131*$F131,""))</f>
        <v/>
      </c>
      <c r="AF131" s="23"/>
      <c r="AG131" s="22"/>
      <c r="AH131" s="21" t="str">
        <f t="shared" si="120"/>
        <v/>
      </c>
      <c r="AI131" s="1"/>
      <c r="AJ131" s="22"/>
      <c r="AK131" s="21" t="str">
        <f t="shared" si="83"/>
        <v/>
      </c>
      <c r="AL131" s="7"/>
      <c r="AM131" s="22"/>
      <c r="AN131" s="21" t="str">
        <f t="shared" si="80"/>
        <v/>
      </c>
      <c r="AO131" s="23"/>
      <c r="AP131" s="22"/>
      <c r="AQ131" s="21" t="str">
        <f t="shared" si="84"/>
        <v/>
      </c>
      <c r="AR131" s="1"/>
      <c r="AS131" s="22"/>
      <c r="AT131" s="21" t="str">
        <f t="shared" si="85"/>
        <v/>
      </c>
      <c r="AU131" s="7"/>
      <c r="AV131" s="22"/>
      <c r="AW131" s="21" t="str">
        <f>+IF(AV131=0,"",IFERROR(AV131*$F131,""))</f>
        <v/>
      </c>
      <c r="AX131" s="1"/>
      <c r="AY131" s="22"/>
      <c r="AZ131" s="21" t="str">
        <f t="shared" si="86"/>
        <v/>
      </c>
      <c r="BA131" s="7"/>
      <c r="BB131" s="22"/>
      <c r="BC131" s="21" t="str">
        <f t="shared" si="122"/>
        <v/>
      </c>
      <c r="BD131" s="1"/>
      <c r="BE131" s="22"/>
      <c r="BF131" s="21" t="str">
        <f t="shared" ref="BF131:BF188" si="129">+IF(BE131=0,"",IFERROR(BE131*$F131,""))</f>
        <v/>
      </c>
      <c r="BG131" s="7"/>
      <c r="BH131" s="22"/>
      <c r="BI131" s="21" t="str">
        <f t="shared" si="81"/>
        <v/>
      </c>
      <c r="BJ131" s="23"/>
      <c r="BK131" s="22"/>
      <c r="BL131" s="21" t="str">
        <f t="shared" si="88"/>
        <v/>
      </c>
      <c r="BM131" s="1"/>
      <c r="BN131" s="22"/>
      <c r="BO131" s="21" t="str">
        <f t="shared" si="89"/>
        <v/>
      </c>
      <c r="BP131" s="135"/>
      <c r="BQ131" s="22"/>
      <c r="BR131" s="21" t="str">
        <f>+IF(BQ131=0,"",IFERROR(BQ131*$F131,""))</f>
        <v/>
      </c>
    </row>
    <row r="132" spans="1:70" s="13" customFormat="1" ht="15" x14ac:dyDescent="0.2">
      <c r="A132" s="7"/>
      <c r="B132" s="51" t="s">
        <v>282</v>
      </c>
      <c r="C132" s="53" t="s">
        <v>283</v>
      </c>
      <c r="D132" s="51"/>
      <c r="E132" s="17"/>
      <c r="F132" s="39"/>
      <c r="G132" s="19"/>
      <c r="H132" s="1"/>
      <c r="I132" s="33"/>
      <c r="J132" s="21" t="str">
        <f t="shared" si="124"/>
        <v/>
      </c>
      <c r="K132" s="1"/>
      <c r="L132" s="22"/>
      <c r="M132" s="21" t="str">
        <f t="shared" si="125"/>
        <v/>
      </c>
      <c r="N132" s="1"/>
      <c r="O132" s="22"/>
      <c r="P132" s="21" t="str">
        <f t="shared" si="117"/>
        <v/>
      </c>
      <c r="Q132" s="1"/>
      <c r="R132" s="22"/>
      <c r="S132" s="21" t="str">
        <f t="shared" si="126"/>
        <v/>
      </c>
      <c r="T132" s="1"/>
      <c r="U132" s="22"/>
      <c r="V132" s="21" t="str">
        <f t="shared" si="127"/>
        <v/>
      </c>
      <c r="W132" s="1"/>
      <c r="X132" s="22"/>
      <c r="Y132" s="21" t="str">
        <f>+IF(X132=0,"",IFERROR(X132*$F132,""))</f>
        <v/>
      </c>
      <c r="Z132" s="1"/>
      <c r="AA132" s="22"/>
      <c r="AB132" s="21" t="str">
        <f t="shared" si="79"/>
        <v/>
      </c>
      <c r="AC132" s="1"/>
      <c r="AD132" s="22"/>
      <c r="AE132" s="21" t="str">
        <f t="shared" si="128"/>
        <v/>
      </c>
      <c r="AF132" s="23"/>
      <c r="AG132" s="22"/>
      <c r="AH132" s="21" t="str">
        <f t="shared" si="120"/>
        <v/>
      </c>
      <c r="AI132" s="1"/>
      <c r="AJ132" s="22"/>
      <c r="AK132" s="21" t="str">
        <f t="shared" si="83"/>
        <v/>
      </c>
      <c r="AL132" s="7"/>
      <c r="AM132" s="22"/>
      <c r="AN132" s="21" t="str">
        <f t="shared" si="80"/>
        <v/>
      </c>
      <c r="AO132" s="23"/>
      <c r="AP132" s="22"/>
      <c r="AQ132" s="21" t="str">
        <f t="shared" si="84"/>
        <v/>
      </c>
      <c r="AR132" s="1"/>
      <c r="AS132" s="22"/>
      <c r="AT132" s="21" t="str">
        <f t="shared" si="85"/>
        <v/>
      </c>
      <c r="AU132" s="7"/>
      <c r="AV132" s="22"/>
      <c r="AW132" s="21" t="str">
        <f>+IF(AV132=0,"",IFERROR(AV132*$F132,""))</f>
        <v/>
      </c>
      <c r="AX132" s="1"/>
      <c r="AY132" s="22"/>
      <c r="AZ132" s="21" t="str">
        <f t="shared" si="86"/>
        <v/>
      </c>
      <c r="BA132" s="7"/>
      <c r="BB132" s="22"/>
      <c r="BC132" s="21" t="str">
        <f t="shared" si="122"/>
        <v/>
      </c>
      <c r="BD132" s="1"/>
      <c r="BE132" s="22"/>
      <c r="BF132" s="21" t="str">
        <f t="shared" si="129"/>
        <v/>
      </c>
      <c r="BG132" s="7"/>
      <c r="BH132" s="22"/>
      <c r="BI132" s="21" t="str">
        <f t="shared" si="81"/>
        <v/>
      </c>
      <c r="BJ132" s="23"/>
      <c r="BK132" s="22"/>
      <c r="BL132" s="21" t="str">
        <f t="shared" si="88"/>
        <v/>
      </c>
      <c r="BM132" s="1"/>
      <c r="BN132" s="22"/>
      <c r="BO132" s="21" t="str">
        <f t="shared" si="89"/>
        <v/>
      </c>
      <c r="BP132" s="135"/>
      <c r="BQ132" s="22"/>
      <c r="BR132" s="21" t="str">
        <f>+IF(BQ132=0,"",IFERROR(BQ132*$F132,""))</f>
        <v/>
      </c>
    </row>
    <row r="133" spans="1:70" s="111" customFormat="1" ht="109.5" customHeight="1" x14ac:dyDescent="0.2">
      <c r="A133" s="102"/>
      <c r="B133" s="127" t="s">
        <v>284</v>
      </c>
      <c r="C133" s="59" t="s">
        <v>285</v>
      </c>
      <c r="D133" s="127" t="s">
        <v>49</v>
      </c>
      <c r="E133" s="107">
        <f t="shared" si="82"/>
        <v>603</v>
      </c>
      <c r="F133" s="117">
        <v>175673</v>
      </c>
      <c r="G133" s="29">
        <f t="shared" ref="G133:G137" si="130">+IF(E133=0,"",IFERROR(E133*F133,""))</f>
        <v>105930819</v>
      </c>
      <c r="H133" s="108"/>
      <c r="I133" s="103">
        <v>52</v>
      </c>
      <c r="J133" s="30">
        <f>+IF(I133=0,"",IFERROR(I133*$F133,""))</f>
        <v>9134996</v>
      </c>
      <c r="K133" s="108"/>
      <c r="L133" s="110"/>
      <c r="M133" s="30" t="str">
        <f t="shared" si="125"/>
        <v/>
      </c>
      <c r="N133" s="108"/>
      <c r="O133" s="110"/>
      <c r="P133" s="30" t="str">
        <f t="shared" si="117"/>
        <v/>
      </c>
      <c r="Q133" s="108"/>
      <c r="R133" s="103">
        <v>12</v>
      </c>
      <c r="S133" s="30">
        <f>+IF(R133=0,"",IFERROR(R133*$F133,""))</f>
        <v>2108076</v>
      </c>
      <c r="T133" s="108"/>
      <c r="U133" s="110"/>
      <c r="V133" s="30" t="str">
        <f t="shared" si="127"/>
        <v/>
      </c>
      <c r="W133" s="108"/>
      <c r="X133" s="110"/>
      <c r="Y133" s="30" t="str">
        <f>+IF(X133=0,"",IFERROR(X133*$F133,""))</f>
        <v/>
      </c>
      <c r="Z133" s="108"/>
      <c r="AA133" s="103">
        <v>53</v>
      </c>
      <c r="AB133" s="30">
        <f>+IF(AA133=0,"",IFERROR(AA133*$F133,""))</f>
        <v>9310669</v>
      </c>
      <c r="AC133" s="108"/>
      <c r="AD133" s="110"/>
      <c r="AE133" s="30" t="str">
        <f t="shared" si="128"/>
        <v/>
      </c>
      <c r="AF133" s="23"/>
      <c r="AG133" s="103">
        <v>10</v>
      </c>
      <c r="AH133" s="30">
        <f>+IF(AG133=0,"",IFERROR(AG133*$F133,""))</f>
        <v>1756730</v>
      </c>
      <c r="AI133" s="108"/>
      <c r="AJ133" s="103">
        <v>8</v>
      </c>
      <c r="AK133" s="30">
        <f t="shared" si="83"/>
        <v>1405384</v>
      </c>
      <c r="AL133" s="102"/>
      <c r="AM133" s="103">
        <v>5</v>
      </c>
      <c r="AN133" s="30">
        <f t="shared" si="80"/>
        <v>878365</v>
      </c>
      <c r="AO133" s="23"/>
      <c r="AP133" s="103">
        <v>55</v>
      </c>
      <c r="AQ133" s="30">
        <f t="shared" si="84"/>
        <v>9662015</v>
      </c>
      <c r="AR133" s="108"/>
      <c r="AS133" s="110"/>
      <c r="AT133" s="30" t="str">
        <f t="shared" si="85"/>
        <v/>
      </c>
      <c r="AU133" s="102"/>
      <c r="AV133" s="110"/>
      <c r="AW133" s="30" t="str">
        <f>+IF(AV133=0,"",IFERROR(AV133*$F133,""))</f>
        <v/>
      </c>
      <c r="AX133" s="108"/>
      <c r="AY133" s="103">
        <v>110</v>
      </c>
      <c r="AZ133" s="30">
        <f>+IF(AY133=0,"",IFERROR(AY133*$F133,""))</f>
        <v>19324030</v>
      </c>
      <c r="BA133" s="102"/>
      <c r="BB133" s="110"/>
      <c r="BC133" s="30" t="str">
        <f t="shared" si="122"/>
        <v/>
      </c>
      <c r="BD133" s="108"/>
      <c r="BE133" s="103">
        <v>12</v>
      </c>
      <c r="BF133" s="30">
        <f t="shared" si="129"/>
        <v>2108076</v>
      </c>
      <c r="BG133" s="102"/>
      <c r="BH133" s="103">
        <v>12</v>
      </c>
      <c r="BI133" s="30">
        <f t="shared" si="81"/>
        <v>2108076</v>
      </c>
      <c r="BJ133" s="23"/>
      <c r="BK133" s="103">
        <v>135</v>
      </c>
      <c r="BL133" s="30">
        <f t="shared" si="88"/>
        <v>23715855</v>
      </c>
      <c r="BM133" s="108"/>
      <c r="BN133" s="103">
        <v>25</v>
      </c>
      <c r="BO133" s="30">
        <f t="shared" si="89"/>
        <v>4391825</v>
      </c>
      <c r="BP133" s="136"/>
      <c r="BQ133" s="103">
        <v>114</v>
      </c>
      <c r="BR133" s="30">
        <f>+IF(BQ133=0,"",IFERROR(BQ133*$F133,""))</f>
        <v>20026722</v>
      </c>
    </row>
    <row r="134" spans="1:70" s="111" customFormat="1" ht="63.75" customHeight="1" x14ac:dyDescent="0.2">
      <c r="A134" s="102"/>
      <c r="B134" s="127" t="s">
        <v>286</v>
      </c>
      <c r="C134" s="59" t="s">
        <v>287</v>
      </c>
      <c r="D134" s="127" t="s">
        <v>49</v>
      </c>
      <c r="E134" s="107">
        <f t="shared" si="82"/>
        <v>86</v>
      </c>
      <c r="F134" s="117">
        <v>241960</v>
      </c>
      <c r="G134" s="29">
        <f t="shared" si="130"/>
        <v>20808560</v>
      </c>
      <c r="H134" s="108"/>
      <c r="I134" s="103">
        <v>86</v>
      </c>
      <c r="J134" s="30">
        <f>+IF(I134=0,"",IFERROR(I134*$F134,""))</f>
        <v>20808560</v>
      </c>
      <c r="K134" s="108"/>
      <c r="L134" s="110"/>
      <c r="M134" s="30"/>
      <c r="N134" s="108"/>
      <c r="O134" s="110"/>
      <c r="P134" s="30"/>
      <c r="Q134" s="108"/>
      <c r="R134" s="103"/>
      <c r="S134" s="30"/>
      <c r="T134" s="108"/>
      <c r="U134" s="110"/>
      <c r="V134" s="30"/>
      <c r="W134" s="108"/>
      <c r="X134" s="110"/>
      <c r="Y134" s="30" t="str">
        <f>+IF(X134=0,"",IFERROR(X134*$F134,""))</f>
        <v/>
      </c>
      <c r="Z134" s="108"/>
      <c r="AA134" s="110"/>
      <c r="AB134" s="30" t="str">
        <f t="shared" si="79"/>
        <v/>
      </c>
      <c r="AC134" s="108"/>
      <c r="AD134" s="110"/>
      <c r="AE134" s="30"/>
      <c r="AF134" s="23"/>
      <c r="AG134" s="103"/>
      <c r="AH134" s="30"/>
      <c r="AI134" s="108"/>
      <c r="AJ134" s="110"/>
      <c r="AK134" s="30"/>
      <c r="AL134" s="102"/>
      <c r="AM134" s="110"/>
      <c r="AN134" s="30"/>
      <c r="AO134" s="23"/>
      <c r="AP134" s="110"/>
      <c r="AQ134" s="30"/>
      <c r="AR134" s="108"/>
      <c r="AS134" s="110"/>
      <c r="AT134" s="30"/>
      <c r="AU134" s="102"/>
      <c r="AV134" s="110"/>
      <c r="AW134" s="30"/>
      <c r="AX134" s="108"/>
      <c r="AY134" s="110"/>
      <c r="AZ134" s="30"/>
      <c r="BA134" s="102"/>
      <c r="BB134" s="110"/>
      <c r="BC134" s="30"/>
      <c r="BD134" s="108"/>
      <c r="BE134" s="110"/>
      <c r="BF134" s="30"/>
      <c r="BG134" s="102"/>
      <c r="BH134" s="110"/>
      <c r="BI134" s="30"/>
      <c r="BJ134" s="23"/>
      <c r="BK134" s="110"/>
      <c r="BL134" s="30"/>
      <c r="BM134" s="108"/>
      <c r="BN134" s="109"/>
      <c r="BO134" s="30"/>
      <c r="BP134" s="136"/>
      <c r="BQ134" s="110"/>
      <c r="BR134" s="30" t="str">
        <f>+IF(BQ134=0,"",IFERROR(BQ134*$F134,""))</f>
        <v/>
      </c>
    </row>
    <row r="135" spans="1:70" s="13" customFormat="1" ht="15" x14ac:dyDescent="0.2">
      <c r="A135" s="7"/>
      <c r="B135" s="51" t="s">
        <v>288</v>
      </c>
      <c r="C135" s="53" t="s">
        <v>289</v>
      </c>
      <c r="D135" s="51"/>
      <c r="E135" s="17"/>
      <c r="F135" s="39"/>
      <c r="G135" s="19"/>
      <c r="H135" s="1"/>
      <c r="I135" s="33"/>
      <c r="J135" s="21" t="str">
        <f t="shared" si="124"/>
        <v/>
      </c>
      <c r="K135" s="1"/>
      <c r="L135" s="22"/>
      <c r="M135" s="21" t="str">
        <f t="shared" si="125"/>
        <v/>
      </c>
      <c r="N135" s="1"/>
      <c r="O135" s="22"/>
      <c r="P135" s="21" t="str">
        <f t="shared" si="117"/>
        <v/>
      </c>
      <c r="Q135" s="1"/>
      <c r="R135" s="33"/>
      <c r="S135" s="21" t="str">
        <f t="shared" si="126"/>
        <v/>
      </c>
      <c r="T135" s="1"/>
      <c r="U135" s="22"/>
      <c r="V135" s="21" t="str">
        <f t="shared" si="127"/>
        <v/>
      </c>
      <c r="W135" s="1"/>
      <c r="X135" s="22"/>
      <c r="Y135" s="21"/>
      <c r="Z135" s="1"/>
      <c r="AA135" s="22"/>
      <c r="AB135" s="21" t="str">
        <f t="shared" si="79"/>
        <v/>
      </c>
      <c r="AC135" s="1"/>
      <c r="AD135" s="22"/>
      <c r="AE135" s="21" t="str">
        <f t="shared" si="128"/>
        <v/>
      </c>
      <c r="AF135" s="23"/>
      <c r="AG135" s="22"/>
      <c r="AH135" s="21" t="str">
        <f t="shared" si="120"/>
        <v/>
      </c>
      <c r="AI135" s="1"/>
      <c r="AJ135" s="22"/>
      <c r="AK135" s="21" t="str">
        <f t="shared" si="83"/>
        <v/>
      </c>
      <c r="AL135" s="7"/>
      <c r="AM135" s="22"/>
      <c r="AN135" s="21" t="str">
        <f t="shared" si="80"/>
        <v/>
      </c>
      <c r="AO135" s="23"/>
      <c r="AP135" s="22"/>
      <c r="AQ135" s="21" t="str">
        <f t="shared" si="84"/>
        <v/>
      </c>
      <c r="AR135" s="1"/>
      <c r="AS135" s="22"/>
      <c r="AT135" s="21" t="str">
        <f t="shared" si="85"/>
        <v/>
      </c>
      <c r="AU135" s="7"/>
      <c r="AV135" s="22"/>
      <c r="AW135" s="21" t="str">
        <f t="shared" ref="AW135:AW168" si="131">+IF(AV135=0,"",IFERROR(AV135*$F135,""))</f>
        <v/>
      </c>
      <c r="AX135" s="1"/>
      <c r="AY135" s="22"/>
      <c r="AZ135" s="21" t="str">
        <f t="shared" si="86"/>
        <v/>
      </c>
      <c r="BA135" s="7"/>
      <c r="BB135" s="22"/>
      <c r="BC135" s="21" t="str">
        <f t="shared" si="122"/>
        <v/>
      </c>
      <c r="BD135" s="1"/>
      <c r="BE135" s="22"/>
      <c r="BF135" s="21" t="str">
        <f t="shared" si="129"/>
        <v/>
      </c>
      <c r="BG135" s="7"/>
      <c r="BH135" s="22"/>
      <c r="BI135" s="21" t="str">
        <f t="shared" si="81"/>
        <v/>
      </c>
      <c r="BJ135" s="23"/>
      <c r="BK135" s="22"/>
      <c r="BL135" s="21" t="str">
        <f t="shared" si="88"/>
        <v/>
      </c>
      <c r="BM135" s="1"/>
      <c r="BN135" s="22"/>
      <c r="BO135" s="21" t="str">
        <f t="shared" si="89"/>
        <v/>
      </c>
      <c r="BP135" s="135"/>
      <c r="BQ135" s="22"/>
      <c r="BR135" s="21"/>
    </row>
    <row r="136" spans="1:70" s="111" customFormat="1" ht="59.25" customHeight="1" x14ac:dyDescent="0.2">
      <c r="A136" s="102"/>
      <c r="B136" s="127" t="s">
        <v>290</v>
      </c>
      <c r="C136" s="59" t="s">
        <v>291</v>
      </c>
      <c r="D136" s="127" t="s">
        <v>49</v>
      </c>
      <c r="E136" s="107">
        <f t="shared" si="82"/>
        <v>10464</v>
      </c>
      <c r="F136" s="117">
        <v>5004</v>
      </c>
      <c r="G136" s="29">
        <f t="shared" si="130"/>
        <v>52361856</v>
      </c>
      <c r="H136" s="108"/>
      <c r="I136" s="103"/>
      <c r="J136" s="30" t="str">
        <f t="shared" si="124"/>
        <v/>
      </c>
      <c r="K136" s="108"/>
      <c r="L136" s="103">
        <v>205</v>
      </c>
      <c r="M136" s="30">
        <f>+IF(L136=0,"",IFERROR(L136*$F136,""))</f>
        <v>1025820</v>
      </c>
      <c r="N136" s="108"/>
      <c r="O136" s="103">
        <v>148</v>
      </c>
      <c r="P136" s="30">
        <f>+IF(O136=0,"",IFERROR(O136*$F136,""))</f>
        <v>740592</v>
      </c>
      <c r="Q136" s="108"/>
      <c r="R136" s="103">
        <v>154</v>
      </c>
      <c r="S136" s="30">
        <f>+IF(R136=0,"",IFERROR(R136*$F136,""))</f>
        <v>770616</v>
      </c>
      <c r="T136" s="108"/>
      <c r="U136" s="103">
        <v>1020</v>
      </c>
      <c r="V136" s="30">
        <f>+IF(U136=0,"",IFERROR(U136*$F136,""))</f>
        <v>5104080</v>
      </c>
      <c r="W136" s="108"/>
      <c r="X136" s="110"/>
      <c r="Y136" s="30"/>
      <c r="Z136" s="108"/>
      <c r="AA136" s="110"/>
      <c r="AB136" s="30" t="str">
        <f t="shared" si="79"/>
        <v/>
      </c>
      <c r="AC136" s="108"/>
      <c r="AD136" s="110">
        <v>1434</v>
      </c>
      <c r="AE136" s="30">
        <f t="shared" si="128"/>
        <v>7175736</v>
      </c>
      <c r="AF136" s="23"/>
      <c r="AG136" s="103">
        <v>405</v>
      </c>
      <c r="AH136" s="30">
        <f>+IF(AG136=0,"",IFERROR(AG136*$F136,""))</f>
        <v>2026620</v>
      </c>
      <c r="AI136" s="108"/>
      <c r="AJ136" s="110">
        <v>420</v>
      </c>
      <c r="AK136" s="30">
        <f t="shared" si="83"/>
        <v>2101680</v>
      </c>
      <c r="AL136" s="102"/>
      <c r="AM136" s="103">
        <v>604</v>
      </c>
      <c r="AN136" s="30">
        <f t="shared" ref="AN136:AN188" si="132">+IF(AM136=0,"",IFERROR(AM136*$F136,""))</f>
        <v>3022416</v>
      </c>
      <c r="AO136" s="23"/>
      <c r="AP136" s="110"/>
      <c r="AQ136" s="30" t="str">
        <f t="shared" si="84"/>
        <v/>
      </c>
      <c r="AR136" s="108"/>
      <c r="AS136" s="103">
        <v>850</v>
      </c>
      <c r="AT136" s="30">
        <f t="shared" si="85"/>
        <v>4253400</v>
      </c>
      <c r="AU136" s="102"/>
      <c r="AV136" s="103">
        <v>1750</v>
      </c>
      <c r="AW136" s="30">
        <f t="shared" si="131"/>
        <v>8757000</v>
      </c>
      <c r="AX136" s="108"/>
      <c r="AY136" s="110"/>
      <c r="AZ136" s="30" t="str">
        <f t="shared" si="86"/>
        <v/>
      </c>
      <c r="BA136" s="102"/>
      <c r="BB136" s="103">
        <v>65</v>
      </c>
      <c r="BC136" s="30">
        <f>+IF(BB136=0,"",IFERROR(BB136*$F136,""))</f>
        <v>325260</v>
      </c>
      <c r="BD136" s="108"/>
      <c r="BE136" s="103">
        <v>1139</v>
      </c>
      <c r="BF136" s="30">
        <f>+IF(BE136=0,"",IFERROR(BE136*$F136,""))</f>
        <v>5699556</v>
      </c>
      <c r="BG136" s="102"/>
      <c r="BH136" s="103">
        <v>958</v>
      </c>
      <c r="BI136" s="30">
        <f t="shared" ref="BI136:BI188" si="133">+IF(BH136=0,"",IFERROR(BH136*$F136,""))</f>
        <v>4793832</v>
      </c>
      <c r="BJ136" s="23"/>
      <c r="BK136" s="110"/>
      <c r="BL136" s="30" t="str">
        <f t="shared" si="88"/>
        <v/>
      </c>
      <c r="BM136" s="108"/>
      <c r="BN136" s="103">
        <v>812</v>
      </c>
      <c r="BO136" s="30">
        <f t="shared" si="89"/>
        <v>4063248</v>
      </c>
      <c r="BP136" s="136"/>
      <c r="BQ136" s="103">
        <v>500</v>
      </c>
      <c r="BR136" s="30">
        <f>+IF(BQ136=0,"",IFERROR(BQ136*$F136,""))</f>
        <v>2502000</v>
      </c>
    </row>
    <row r="137" spans="1:70" s="111" customFormat="1" ht="38.25" customHeight="1" x14ac:dyDescent="0.2">
      <c r="A137" s="102"/>
      <c r="B137" s="127" t="s">
        <v>292</v>
      </c>
      <c r="C137" s="59" t="s">
        <v>293</v>
      </c>
      <c r="D137" s="127" t="s">
        <v>49</v>
      </c>
      <c r="E137" s="107">
        <f t="shared" ref="E137:E190" si="134">ROUND(IF(SUM(I137+L137+O137+R137+U137+X137+AA137+AD137+AG137+AJ137+AM137+AP137+AS137+AV137+AY137+BB137+BE137+BH137+BN137+BK137+BQ137)=0,0,SUM(I137+L137+O137+R137+U137+X137+AA137+AD137+AG137+AJ137+AM137+AP137+AS137+AV137+AY137+BB137+BE137+BH137+BN137+BK137+BQ137)),0)</f>
        <v>54</v>
      </c>
      <c r="F137" s="117">
        <v>60387</v>
      </c>
      <c r="G137" s="29">
        <f t="shared" si="130"/>
        <v>3260898</v>
      </c>
      <c r="H137" s="108"/>
      <c r="I137" s="103"/>
      <c r="J137" s="30" t="str">
        <f t="shared" si="124"/>
        <v/>
      </c>
      <c r="K137" s="108"/>
      <c r="L137" s="103">
        <v>3</v>
      </c>
      <c r="M137" s="30">
        <f>+IF(L137=0,"",IFERROR(L137*$F137,""))</f>
        <v>181161</v>
      </c>
      <c r="N137" s="108"/>
      <c r="O137" s="103">
        <v>3</v>
      </c>
      <c r="P137" s="30">
        <f>+IF(O137=0,"",IFERROR(O137*$F137,""))</f>
        <v>181161</v>
      </c>
      <c r="Q137" s="108"/>
      <c r="R137" s="103">
        <v>3</v>
      </c>
      <c r="S137" s="30">
        <f>+IF(R137=0,"",IFERROR(R137*$F137,""))</f>
        <v>181161</v>
      </c>
      <c r="T137" s="108"/>
      <c r="U137" s="110"/>
      <c r="V137" s="30" t="str">
        <f t="shared" si="127"/>
        <v/>
      </c>
      <c r="W137" s="108"/>
      <c r="X137" s="110"/>
      <c r="Y137" s="30"/>
      <c r="Z137" s="108"/>
      <c r="AA137" s="110"/>
      <c r="AB137" s="30" t="str">
        <f t="shared" si="79"/>
        <v/>
      </c>
      <c r="AC137" s="108"/>
      <c r="AD137" s="110"/>
      <c r="AE137" s="30" t="str">
        <f t="shared" si="128"/>
        <v/>
      </c>
      <c r="AF137" s="23"/>
      <c r="AG137" s="110"/>
      <c r="AH137" s="30" t="str">
        <f t="shared" si="120"/>
        <v/>
      </c>
      <c r="AI137" s="108"/>
      <c r="AJ137" s="110"/>
      <c r="AK137" s="30" t="str">
        <f t="shared" ref="AK137:AK188" si="135">+IF(AJ137=0,"",IFERROR(AJ137*$F137,""))</f>
        <v/>
      </c>
      <c r="AL137" s="102"/>
      <c r="AM137" s="110"/>
      <c r="AN137" s="30" t="str">
        <f t="shared" si="132"/>
        <v/>
      </c>
      <c r="AO137" s="23"/>
      <c r="AP137" s="110"/>
      <c r="AQ137" s="30" t="str">
        <f t="shared" ref="AQ137:AQ188" si="136">+IF(AP137=0,"",IFERROR(AP137*$F137,""))</f>
        <v/>
      </c>
      <c r="AR137" s="108"/>
      <c r="AS137" s="110"/>
      <c r="AT137" s="30" t="str">
        <f t="shared" ref="AT137:AT188" si="137">+IF(AS137=0,"",IFERROR(AS137*$F137,""))</f>
        <v/>
      </c>
      <c r="AU137" s="102"/>
      <c r="AV137" s="103">
        <v>30</v>
      </c>
      <c r="AW137" s="30">
        <f t="shared" si="131"/>
        <v>1811610</v>
      </c>
      <c r="AX137" s="108"/>
      <c r="AY137" s="110"/>
      <c r="AZ137" s="30" t="str">
        <f t="shared" ref="AZ137:AZ188" si="138">+IF(AY137=0,"",IFERROR(AY137*$F137,""))</f>
        <v/>
      </c>
      <c r="BA137" s="102"/>
      <c r="BB137" s="103">
        <v>3</v>
      </c>
      <c r="BC137" s="30">
        <f>+IF(BB137=0,"",IFERROR(BB137*$F137,""))</f>
        <v>181161</v>
      </c>
      <c r="BD137" s="108"/>
      <c r="BE137" s="103">
        <v>12</v>
      </c>
      <c r="BF137" s="30">
        <f>+IF(BE137=0,"",IFERROR(BE137*$F137,""))</f>
        <v>724644</v>
      </c>
      <c r="BG137" s="102"/>
      <c r="BH137" s="110"/>
      <c r="BI137" s="30" t="str">
        <f t="shared" si="133"/>
        <v/>
      </c>
      <c r="BJ137" s="23"/>
      <c r="BK137" s="110"/>
      <c r="BL137" s="30" t="str">
        <f t="shared" si="88"/>
        <v/>
      </c>
      <c r="BM137" s="108"/>
      <c r="BN137" s="110"/>
      <c r="BO137" s="30" t="str">
        <f t="shared" si="89"/>
        <v/>
      </c>
      <c r="BP137" s="136"/>
      <c r="BQ137" s="110"/>
      <c r="BR137" s="30" t="str">
        <f>+IF(BQ137=0,"",IFERROR(BQ137*$F137,""))</f>
        <v/>
      </c>
    </row>
    <row r="138" spans="1:70" s="13" customFormat="1" ht="30" x14ac:dyDescent="0.2">
      <c r="A138" s="7"/>
      <c r="B138" s="51">
        <v>11</v>
      </c>
      <c r="C138" s="53" t="s">
        <v>294</v>
      </c>
      <c r="D138" s="51"/>
      <c r="E138" s="17"/>
      <c r="F138" s="39"/>
      <c r="G138" s="19"/>
      <c r="H138" s="1"/>
      <c r="I138" s="33"/>
      <c r="J138" s="21" t="str">
        <f t="shared" si="124"/>
        <v/>
      </c>
      <c r="K138" s="1"/>
      <c r="L138" s="22"/>
      <c r="M138" s="21" t="str">
        <f t="shared" si="125"/>
        <v/>
      </c>
      <c r="N138" s="1"/>
      <c r="O138" s="22"/>
      <c r="P138" s="21" t="str">
        <f t="shared" si="117"/>
        <v/>
      </c>
      <c r="Q138" s="1"/>
      <c r="R138" s="22"/>
      <c r="S138" s="21" t="str">
        <f t="shared" si="126"/>
        <v/>
      </c>
      <c r="T138" s="1"/>
      <c r="U138" s="22"/>
      <c r="V138" s="21" t="str">
        <f t="shared" si="127"/>
        <v/>
      </c>
      <c r="W138" s="1"/>
      <c r="X138" s="22"/>
      <c r="Y138" s="21" t="str">
        <f t="shared" ref="Y138:Y148" si="139">+IF(X138=0,"",IFERROR(X138*$F138,""))</f>
        <v/>
      </c>
      <c r="Z138" s="1"/>
      <c r="AA138" s="22"/>
      <c r="AB138" s="21" t="str">
        <f t="shared" si="79"/>
        <v/>
      </c>
      <c r="AC138" s="1"/>
      <c r="AD138" s="22"/>
      <c r="AE138" s="21" t="str">
        <f t="shared" si="128"/>
        <v/>
      </c>
      <c r="AF138" s="23"/>
      <c r="AG138" s="22"/>
      <c r="AH138" s="21" t="str">
        <f t="shared" si="120"/>
        <v/>
      </c>
      <c r="AI138" s="1"/>
      <c r="AJ138" s="22"/>
      <c r="AK138" s="21" t="str">
        <f t="shared" si="135"/>
        <v/>
      </c>
      <c r="AL138" s="7"/>
      <c r="AM138" s="22"/>
      <c r="AN138" s="21" t="str">
        <f t="shared" si="132"/>
        <v/>
      </c>
      <c r="AO138" s="23"/>
      <c r="AP138" s="22"/>
      <c r="AQ138" s="21" t="str">
        <f t="shared" si="136"/>
        <v/>
      </c>
      <c r="AR138" s="1"/>
      <c r="AS138" s="22"/>
      <c r="AT138" s="21" t="str">
        <f t="shared" si="137"/>
        <v/>
      </c>
      <c r="AU138" s="7"/>
      <c r="AV138" s="22"/>
      <c r="AW138" s="21" t="str">
        <f t="shared" si="131"/>
        <v/>
      </c>
      <c r="AX138" s="1"/>
      <c r="AY138" s="22"/>
      <c r="AZ138" s="21" t="str">
        <f t="shared" si="138"/>
        <v/>
      </c>
      <c r="BA138" s="7"/>
      <c r="BB138" s="22"/>
      <c r="BC138" s="21" t="str">
        <f t="shared" ref="BC138:BC168" si="140">+IF(BB138=0,"",IFERROR(BB138*$F138,""))</f>
        <v/>
      </c>
      <c r="BD138" s="1"/>
      <c r="BE138" s="22"/>
      <c r="BF138" s="21" t="str">
        <f t="shared" si="129"/>
        <v/>
      </c>
      <c r="BG138" s="7"/>
      <c r="BH138" s="22"/>
      <c r="BI138" s="21" t="str">
        <f t="shared" si="133"/>
        <v/>
      </c>
      <c r="BJ138" s="23"/>
      <c r="BK138" s="22"/>
      <c r="BL138" s="21" t="str">
        <f t="shared" si="88"/>
        <v/>
      </c>
      <c r="BM138" s="1"/>
      <c r="BN138" s="22"/>
      <c r="BO138" s="21" t="str">
        <f t="shared" si="89"/>
        <v/>
      </c>
      <c r="BP138" s="135"/>
      <c r="BQ138" s="22"/>
      <c r="BR138" s="21" t="str">
        <f t="shared" ref="BR138:BR139" si="141">+IF(BQ138=0,"",IFERROR(BQ138*$F138,""))</f>
        <v/>
      </c>
    </row>
    <row r="139" spans="1:70" s="13" customFormat="1" ht="15" x14ac:dyDescent="0.2">
      <c r="A139" s="7"/>
      <c r="B139" s="51" t="s">
        <v>295</v>
      </c>
      <c r="C139" s="53" t="s">
        <v>296</v>
      </c>
      <c r="D139" s="51"/>
      <c r="E139" s="17"/>
      <c r="F139" s="39"/>
      <c r="G139" s="19"/>
      <c r="H139" s="1"/>
      <c r="I139" s="33"/>
      <c r="J139" s="21" t="str">
        <f t="shared" si="124"/>
        <v/>
      </c>
      <c r="K139" s="1"/>
      <c r="L139" s="22"/>
      <c r="M139" s="21" t="str">
        <f t="shared" si="125"/>
        <v/>
      </c>
      <c r="N139" s="1"/>
      <c r="O139" s="22"/>
      <c r="P139" s="21" t="str">
        <f t="shared" si="117"/>
        <v/>
      </c>
      <c r="Q139" s="1"/>
      <c r="R139" s="22"/>
      <c r="S139" s="21" t="str">
        <f t="shared" si="126"/>
        <v/>
      </c>
      <c r="T139" s="1"/>
      <c r="U139" s="22"/>
      <c r="V139" s="21" t="str">
        <f t="shared" si="127"/>
        <v/>
      </c>
      <c r="W139" s="1"/>
      <c r="X139" s="22"/>
      <c r="Y139" s="21" t="str">
        <f t="shared" si="139"/>
        <v/>
      </c>
      <c r="Z139" s="1"/>
      <c r="AA139" s="22"/>
      <c r="AB139" s="21" t="str">
        <f t="shared" ref="AB139:AB190" si="142">+IF(AA139=0,"",IFERROR(AA139*$F139,""))</f>
        <v/>
      </c>
      <c r="AC139" s="1"/>
      <c r="AD139" s="22"/>
      <c r="AE139" s="21" t="str">
        <f t="shared" si="128"/>
        <v/>
      </c>
      <c r="AF139" s="23"/>
      <c r="AG139" s="22"/>
      <c r="AH139" s="21" t="str">
        <f t="shared" si="120"/>
        <v/>
      </c>
      <c r="AI139" s="1"/>
      <c r="AJ139" s="22"/>
      <c r="AK139" s="21" t="str">
        <f t="shared" si="135"/>
        <v/>
      </c>
      <c r="AL139" s="7"/>
      <c r="AM139" s="22"/>
      <c r="AN139" s="21" t="str">
        <f t="shared" si="132"/>
        <v/>
      </c>
      <c r="AO139" s="23"/>
      <c r="AP139" s="22"/>
      <c r="AQ139" s="21" t="str">
        <f t="shared" si="136"/>
        <v/>
      </c>
      <c r="AR139" s="1"/>
      <c r="AS139" s="22"/>
      <c r="AT139" s="21" t="str">
        <f t="shared" si="137"/>
        <v/>
      </c>
      <c r="AU139" s="7"/>
      <c r="AV139" s="22"/>
      <c r="AW139" s="21" t="str">
        <f t="shared" si="131"/>
        <v/>
      </c>
      <c r="AX139" s="1"/>
      <c r="AY139" s="22"/>
      <c r="AZ139" s="21" t="str">
        <f t="shared" si="138"/>
        <v/>
      </c>
      <c r="BA139" s="7"/>
      <c r="BB139" s="22"/>
      <c r="BC139" s="21" t="str">
        <f t="shared" si="140"/>
        <v/>
      </c>
      <c r="BD139" s="1"/>
      <c r="BE139" s="22"/>
      <c r="BF139" s="21" t="str">
        <f t="shared" si="129"/>
        <v/>
      </c>
      <c r="BG139" s="7"/>
      <c r="BH139" s="22"/>
      <c r="BI139" s="21" t="str">
        <f t="shared" si="133"/>
        <v/>
      </c>
      <c r="BJ139" s="23"/>
      <c r="BK139" s="22"/>
      <c r="BL139" s="21" t="str">
        <f t="shared" si="88"/>
        <v/>
      </c>
      <c r="BM139" s="1"/>
      <c r="BN139" s="22"/>
      <c r="BO139" s="21" t="str">
        <f t="shared" si="89"/>
        <v/>
      </c>
      <c r="BP139" s="135"/>
      <c r="BQ139" s="22"/>
      <c r="BR139" s="21" t="str">
        <f t="shared" si="141"/>
        <v/>
      </c>
    </row>
    <row r="140" spans="1:70" s="111" customFormat="1" ht="57" x14ac:dyDescent="0.2">
      <c r="A140" s="102"/>
      <c r="B140" s="127" t="s">
        <v>297</v>
      </c>
      <c r="C140" s="59" t="s">
        <v>298</v>
      </c>
      <c r="D140" s="127" t="s">
        <v>49</v>
      </c>
      <c r="E140" s="107">
        <f t="shared" si="134"/>
        <v>108</v>
      </c>
      <c r="F140" s="117">
        <v>63299</v>
      </c>
      <c r="G140" s="29">
        <f>+IF(E140=0,"",IFERROR(E140*F140,""))</f>
        <v>6836292</v>
      </c>
      <c r="H140" s="108"/>
      <c r="I140" s="109"/>
      <c r="J140" s="30" t="str">
        <f t="shared" si="124"/>
        <v/>
      </c>
      <c r="K140" s="108"/>
      <c r="L140" s="103">
        <v>5</v>
      </c>
      <c r="M140" s="30">
        <f>+IF(L140=0,"",IFERROR(L140*$F140,""))</f>
        <v>316495</v>
      </c>
      <c r="N140" s="108"/>
      <c r="O140" s="103">
        <v>2</v>
      </c>
      <c r="P140" s="30">
        <f>+IF(O140=0,"",IFERROR(O140*$F140,""))</f>
        <v>126598</v>
      </c>
      <c r="Q140" s="108"/>
      <c r="R140" s="103">
        <v>5</v>
      </c>
      <c r="S140" s="30">
        <f>+IF(R140=0,"",IFERROR(R140*$F140,""))</f>
        <v>316495</v>
      </c>
      <c r="T140" s="108"/>
      <c r="U140" s="110"/>
      <c r="V140" s="30" t="str">
        <f t="shared" si="127"/>
        <v/>
      </c>
      <c r="W140" s="108"/>
      <c r="X140" s="103">
        <v>5</v>
      </c>
      <c r="Y140" s="30">
        <f>+IF(X140=0,"",IFERROR(X140*$F140,""))</f>
        <v>316495</v>
      </c>
      <c r="Z140" s="108"/>
      <c r="AA140" s="110"/>
      <c r="AB140" s="30" t="str">
        <f t="shared" si="142"/>
        <v/>
      </c>
      <c r="AC140" s="108"/>
      <c r="AD140" s="110"/>
      <c r="AE140" s="30" t="str">
        <f t="shared" si="128"/>
        <v/>
      </c>
      <c r="AF140" s="23"/>
      <c r="AG140" s="103">
        <v>4</v>
      </c>
      <c r="AH140" s="30">
        <f>+IF(AG140=0,"",IFERROR(AG140*$F140,""))</f>
        <v>253196</v>
      </c>
      <c r="AI140" s="108"/>
      <c r="AJ140" s="103">
        <v>7</v>
      </c>
      <c r="AK140" s="30">
        <f t="shared" si="135"/>
        <v>443093</v>
      </c>
      <c r="AL140" s="102"/>
      <c r="AM140" s="110"/>
      <c r="AN140" s="30" t="str">
        <f t="shared" si="132"/>
        <v/>
      </c>
      <c r="AO140" s="23"/>
      <c r="AP140" s="110"/>
      <c r="AQ140" s="30" t="str">
        <f t="shared" si="136"/>
        <v/>
      </c>
      <c r="AR140" s="108"/>
      <c r="AS140" s="110"/>
      <c r="AT140" s="30" t="str">
        <f t="shared" si="137"/>
        <v/>
      </c>
      <c r="AU140" s="102"/>
      <c r="AV140" s="103">
        <v>12</v>
      </c>
      <c r="AW140" s="30">
        <f t="shared" si="131"/>
        <v>759588</v>
      </c>
      <c r="AX140" s="108"/>
      <c r="AY140" s="110"/>
      <c r="AZ140" s="30" t="str">
        <f t="shared" si="138"/>
        <v/>
      </c>
      <c r="BA140" s="102"/>
      <c r="BB140" s="103">
        <v>6</v>
      </c>
      <c r="BC140" s="30">
        <f t="shared" si="140"/>
        <v>379794</v>
      </c>
      <c r="BD140" s="108"/>
      <c r="BE140" s="103">
        <v>6</v>
      </c>
      <c r="BF140" s="30">
        <f t="shared" si="129"/>
        <v>379794</v>
      </c>
      <c r="BG140" s="102"/>
      <c r="BH140" s="110"/>
      <c r="BI140" s="30" t="str">
        <f t="shared" si="133"/>
        <v/>
      </c>
      <c r="BJ140" s="23"/>
      <c r="BK140" s="110"/>
      <c r="BL140" s="30" t="str">
        <f t="shared" si="88"/>
        <v/>
      </c>
      <c r="BM140" s="108"/>
      <c r="BN140" s="103">
        <v>18</v>
      </c>
      <c r="BO140" s="30">
        <f t="shared" si="89"/>
        <v>1139382</v>
      </c>
      <c r="BP140" s="136"/>
      <c r="BQ140" s="103">
        <v>38</v>
      </c>
      <c r="BR140" s="30">
        <f>+IF(BQ140=0,"",IFERROR(BQ140*$F140,""))</f>
        <v>2405362</v>
      </c>
    </row>
    <row r="141" spans="1:70" s="111" customFormat="1" ht="28.5" x14ac:dyDescent="0.2">
      <c r="A141" s="102"/>
      <c r="B141" s="127" t="s">
        <v>299</v>
      </c>
      <c r="C141" s="59" t="s">
        <v>300</v>
      </c>
      <c r="D141" s="127" t="s">
        <v>49</v>
      </c>
      <c r="E141" s="107">
        <f t="shared" si="134"/>
        <v>4</v>
      </c>
      <c r="F141" s="117">
        <v>15647</v>
      </c>
      <c r="G141" s="29">
        <f>+IF(E141=0,"",IFERROR(E141*F141,""))</f>
        <v>62588</v>
      </c>
      <c r="H141" s="108"/>
      <c r="I141" s="109"/>
      <c r="J141" s="30" t="str">
        <f t="shared" si="124"/>
        <v/>
      </c>
      <c r="K141" s="108"/>
      <c r="L141" s="110"/>
      <c r="M141" s="30" t="str">
        <f t="shared" si="125"/>
        <v/>
      </c>
      <c r="N141" s="108"/>
      <c r="O141" s="110"/>
      <c r="P141" s="30" t="str">
        <f t="shared" si="117"/>
        <v/>
      </c>
      <c r="Q141" s="108"/>
      <c r="R141" s="110"/>
      <c r="S141" s="30" t="str">
        <f t="shared" si="126"/>
        <v/>
      </c>
      <c r="T141" s="108"/>
      <c r="U141" s="110"/>
      <c r="V141" s="30" t="str">
        <f t="shared" si="127"/>
        <v/>
      </c>
      <c r="W141" s="108"/>
      <c r="X141" s="110"/>
      <c r="Y141" s="30" t="str">
        <f t="shared" si="139"/>
        <v/>
      </c>
      <c r="Z141" s="108"/>
      <c r="AA141" s="110"/>
      <c r="AB141" s="30" t="str">
        <f t="shared" si="142"/>
        <v/>
      </c>
      <c r="AC141" s="108"/>
      <c r="AD141" s="110"/>
      <c r="AE141" s="30" t="str">
        <f t="shared" si="128"/>
        <v/>
      </c>
      <c r="AF141" s="23"/>
      <c r="AG141" s="103">
        <v>4</v>
      </c>
      <c r="AH141" s="30">
        <f>+IF(AG141=0,"",IFERROR(AG141*$F141,""))</f>
        <v>62588</v>
      </c>
      <c r="AI141" s="108"/>
      <c r="AJ141" s="110"/>
      <c r="AK141" s="30" t="str">
        <f t="shared" si="135"/>
        <v/>
      </c>
      <c r="AL141" s="102"/>
      <c r="AM141" s="110"/>
      <c r="AN141" s="30" t="str">
        <f t="shared" si="132"/>
        <v/>
      </c>
      <c r="AO141" s="23"/>
      <c r="AP141" s="110"/>
      <c r="AQ141" s="30" t="str">
        <f t="shared" si="136"/>
        <v/>
      </c>
      <c r="AR141" s="108"/>
      <c r="AS141" s="110"/>
      <c r="AT141" s="30" t="str">
        <f t="shared" si="137"/>
        <v/>
      </c>
      <c r="AU141" s="102"/>
      <c r="AV141" s="110"/>
      <c r="AW141" s="30" t="str">
        <f t="shared" si="131"/>
        <v/>
      </c>
      <c r="AX141" s="108"/>
      <c r="AY141" s="110"/>
      <c r="AZ141" s="30" t="str">
        <f t="shared" si="138"/>
        <v/>
      </c>
      <c r="BA141" s="102"/>
      <c r="BB141" s="110"/>
      <c r="BC141" s="30" t="str">
        <f t="shared" si="140"/>
        <v/>
      </c>
      <c r="BD141" s="108"/>
      <c r="BE141" s="110"/>
      <c r="BF141" s="30" t="str">
        <f t="shared" si="129"/>
        <v/>
      </c>
      <c r="BG141" s="102"/>
      <c r="BH141" s="110"/>
      <c r="BI141" s="30" t="str">
        <f t="shared" si="133"/>
        <v/>
      </c>
      <c r="BJ141" s="23"/>
      <c r="BK141" s="110"/>
      <c r="BL141" s="30" t="str">
        <f t="shared" si="88"/>
        <v/>
      </c>
      <c r="BM141" s="108"/>
      <c r="BN141" s="110"/>
      <c r="BO141" s="30" t="str">
        <f t="shared" si="89"/>
        <v/>
      </c>
      <c r="BP141" s="136"/>
      <c r="BQ141" s="110"/>
      <c r="BR141" s="30" t="str">
        <f t="shared" ref="BR141:BR148" si="143">+IF(BQ141=0,"",IFERROR(BQ141*$F141,""))</f>
        <v/>
      </c>
    </row>
    <row r="142" spans="1:70" s="13" customFormat="1" ht="15" x14ac:dyDescent="0.2">
      <c r="A142" s="7"/>
      <c r="B142" s="51" t="s">
        <v>301</v>
      </c>
      <c r="C142" s="53" t="s">
        <v>302</v>
      </c>
      <c r="D142" s="51"/>
      <c r="E142" s="17"/>
      <c r="F142" s="39"/>
      <c r="G142" s="19"/>
      <c r="H142" s="1"/>
      <c r="I142" s="20"/>
      <c r="J142" s="21" t="str">
        <f t="shared" si="124"/>
        <v/>
      </c>
      <c r="K142" s="1"/>
      <c r="L142" s="22"/>
      <c r="M142" s="21" t="str">
        <f t="shared" si="125"/>
        <v/>
      </c>
      <c r="N142" s="1"/>
      <c r="O142" s="22"/>
      <c r="P142" s="21" t="str">
        <f t="shared" si="117"/>
        <v/>
      </c>
      <c r="Q142" s="1"/>
      <c r="R142" s="22"/>
      <c r="S142" s="21" t="str">
        <f t="shared" si="126"/>
        <v/>
      </c>
      <c r="T142" s="1"/>
      <c r="U142" s="22"/>
      <c r="V142" s="21" t="str">
        <f t="shared" si="127"/>
        <v/>
      </c>
      <c r="W142" s="1"/>
      <c r="X142" s="22"/>
      <c r="Y142" s="21" t="str">
        <f t="shared" si="139"/>
        <v/>
      </c>
      <c r="Z142" s="1"/>
      <c r="AA142" s="22"/>
      <c r="AB142" s="21" t="str">
        <f t="shared" si="142"/>
        <v/>
      </c>
      <c r="AC142" s="1"/>
      <c r="AD142" s="22"/>
      <c r="AE142" s="21" t="str">
        <f t="shared" si="128"/>
        <v/>
      </c>
      <c r="AF142" s="23"/>
      <c r="AG142" s="22"/>
      <c r="AH142" s="21" t="str">
        <f t="shared" si="120"/>
        <v/>
      </c>
      <c r="AI142" s="1"/>
      <c r="AJ142" s="22"/>
      <c r="AK142" s="21" t="str">
        <f t="shared" si="135"/>
        <v/>
      </c>
      <c r="AL142" s="7"/>
      <c r="AM142" s="22"/>
      <c r="AN142" s="21" t="str">
        <f t="shared" si="132"/>
        <v/>
      </c>
      <c r="AO142" s="23"/>
      <c r="AP142" s="22"/>
      <c r="AQ142" s="21" t="str">
        <f t="shared" si="136"/>
        <v/>
      </c>
      <c r="AR142" s="1"/>
      <c r="AS142" s="22"/>
      <c r="AT142" s="21" t="str">
        <f t="shared" si="137"/>
        <v/>
      </c>
      <c r="AU142" s="7"/>
      <c r="AV142" s="22"/>
      <c r="AW142" s="21" t="str">
        <f t="shared" si="131"/>
        <v/>
      </c>
      <c r="AX142" s="1"/>
      <c r="AY142" s="22"/>
      <c r="AZ142" s="21" t="str">
        <f t="shared" si="138"/>
        <v/>
      </c>
      <c r="BA142" s="7"/>
      <c r="BB142" s="22"/>
      <c r="BC142" s="21" t="str">
        <f t="shared" si="140"/>
        <v/>
      </c>
      <c r="BD142" s="1"/>
      <c r="BE142" s="22"/>
      <c r="BF142" s="21" t="str">
        <f t="shared" si="129"/>
        <v/>
      </c>
      <c r="BG142" s="7"/>
      <c r="BH142" s="22"/>
      <c r="BI142" s="21" t="str">
        <f t="shared" si="133"/>
        <v/>
      </c>
      <c r="BJ142" s="23"/>
      <c r="BK142" s="22"/>
      <c r="BL142" s="21" t="str">
        <f t="shared" si="88"/>
        <v/>
      </c>
      <c r="BM142" s="1"/>
      <c r="BN142" s="22"/>
      <c r="BO142" s="21" t="str">
        <f t="shared" si="89"/>
        <v/>
      </c>
      <c r="BP142" s="135"/>
      <c r="BQ142" s="22"/>
      <c r="BR142" s="21" t="str">
        <f t="shared" si="143"/>
        <v/>
      </c>
    </row>
    <row r="143" spans="1:70" s="111" customFormat="1" ht="81.75" customHeight="1" x14ac:dyDescent="0.2">
      <c r="A143" s="102"/>
      <c r="B143" s="127" t="s">
        <v>303</v>
      </c>
      <c r="C143" s="59" t="s">
        <v>304</v>
      </c>
      <c r="D143" s="127" t="s">
        <v>49</v>
      </c>
      <c r="E143" s="107">
        <f t="shared" si="134"/>
        <v>2</v>
      </c>
      <c r="F143" s="117">
        <v>92949</v>
      </c>
      <c r="G143" s="29">
        <f>+IF(E143=0,"",IFERROR(E143*F143,""))</f>
        <v>185898</v>
      </c>
      <c r="H143" s="108"/>
      <c r="I143" s="109"/>
      <c r="J143" s="30" t="str">
        <f t="shared" si="124"/>
        <v/>
      </c>
      <c r="K143" s="108"/>
      <c r="L143" s="110"/>
      <c r="M143" s="30" t="str">
        <f t="shared" si="125"/>
        <v/>
      </c>
      <c r="N143" s="108"/>
      <c r="O143" s="110"/>
      <c r="P143" s="30" t="str">
        <f t="shared" si="117"/>
        <v/>
      </c>
      <c r="Q143" s="108"/>
      <c r="R143" s="110"/>
      <c r="S143" s="30" t="str">
        <f t="shared" si="126"/>
        <v/>
      </c>
      <c r="T143" s="108"/>
      <c r="U143" s="110"/>
      <c r="V143" s="30" t="str">
        <f t="shared" si="127"/>
        <v/>
      </c>
      <c r="W143" s="108"/>
      <c r="X143" s="110"/>
      <c r="Y143" s="30" t="str">
        <f t="shared" si="139"/>
        <v/>
      </c>
      <c r="Z143" s="108"/>
      <c r="AA143" s="110"/>
      <c r="AB143" s="30" t="str">
        <f t="shared" si="142"/>
        <v/>
      </c>
      <c r="AC143" s="108"/>
      <c r="AD143" s="110"/>
      <c r="AE143" s="30" t="str">
        <f t="shared" si="128"/>
        <v/>
      </c>
      <c r="AF143" s="23"/>
      <c r="AG143" s="103">
        <v>2</v>
      </c>
      <c r="AH143" s="30">
        <f t="shared" si="120"/>
        <v>185898</v>
      </c>
      <c r="AI143" s="108"/>
      <c r="AJ143" s="110"/>
      <c r="AK143" s="30" t="str">
        <f t="shared" si="135"/>
        <v/>
      </c>
      <c r="AL143" s="102"/>
      <c r="AM143" s="110"/>
      <c r="AN143" s="30" t="str">
        <f t="shared" si="132"/>
        <v/>
      </c>
      <c r="AO143" s="23"/>
      <c r="AP143" s="110"/>
      <c r="AQ143" s="30" t="str">
        <f t="shared" si="136"/>
        <v/>
      </c>
      <c r="AR143" s="108"/>
      <c r="AS143" s="110"/>
      <c r="AT143" s="30" t="str">
        <f t="shared" si="137"/>
        <v/>
      </c>
      <c r="AU143" s="102"/>
      <c r="AV143" s="110"/>
      <c r="AW143" s="30" t="str">
        <f t="shared" si="131"/>
        <v/>
      </c>
      <c r="AX143" s="108"/>
      <c r="AY143" s="110"/>
      <c r="AZ143" s="30" t="str">
        <f t="shared" si="138"/>
        <v/>
      </c>
      <c r="BA143" s="102"/>
      <c r="BB143" s="110"/>
      <c r="BC143" s="30" t="str">
        <f t="shared" si="140"/>
        <v/>
      </c>
      <c r="BD143" s="108"/>
      <c r="BE143" s="110"/>
      <c r="BF143" s="30" t="str">
        <f t="shared" si="129"/>
        <v/>
      </c>
      <c r="BG143" s="102"/>
      <c r="BH143" s="110"/>
      <c r="BI143" s="30" t="str">
        <f t="shared" si="133"/>
        <v/>
      </c>
      <c r="BJ143" s="23"/>
      <c r="BK143" s="110"/>
      <c r="BL143" s="30" t="str">
        <f t="shared" si="88"/>
        <v/>
      </c>
      <c r="BM143" s="108"/>
      <c r="BN143" s="110"/>
      <c r="BO143" s="30" t="str">
        <f t="shared" si="89"/>
        <v/>
      </c>
      <c r="BP143" s="136"/>
      <c r="BQ143" s="110"/>
      <c r="BR143" s="30" t="str">
        <f t="shared" si="143"/>
        <v/>
      </c>
    </row>
    <row r="144" spans="1:70" s="13" customFormat="1" ht="15" x14ac:dyDescent="0.2">
      <c r="A144" s="7"/>
      <c r="B144" s="51" t="s">
        <v>305</v>
      </c>
      <c r="C144" s="53" t="s">
        <v>306</v>
      </c>
      <c r="D144" s="51"/>
      <c r="E144" s="17"/>
      <c r="F144" s="39"/>
      <c r="G144" s="19"/>
      <c r="H144" s="1"/>
      <c r="I144" s="20"/>
      <c r="J144" s="21" t="str">
        <f t="shared" si="124"/>
        <v/>
      </c>
      <c r="K144" s="1"/>
      <c r="L144" s="22"/>
      <c r="M144" s="21" t="str">
        <f t="shared" si="125"/>
        <v/>
      </c>
      <c r="N144" s="1"/>
      <c r="O144" s="22"/>
      <c r="P144" s="21" t="str">
        <f t="shared" si="117"/>
        <v/>
      </c>
      <c r="Q144" s="1"/>
      <c r="R144" s="22"/>
      <c r="S144" s="21" t="str">
        <f t="shared" si="126"/>
        <v/>
      </c>
      <c r="T144" s="1"/>
      <c r="U144" s="22"/>
      <c r="V144" s="21" t="str">
        <f t="shared" si="127"/>
        <v/>
      </c>
      <c r="W144" s="1"/>
      <c r="X144" s="22"/>
      <c r="Y144" s="21" t="str">
        <f t="shared" si="139"/>
        <v/>
      </c>
      <c r="Z144" s="1"/>
      <c r="AA144" s="22"/>
      <c r="AB144" s="21" t="str">
        <f t="shared" si="142"/>
        <v/>
      </c>
      <c r="AC144" s="1"/>
      <c r="AD144" s="22"/>
      <c r="AE144" s="21" t="str">
        <f t="shared" si="128"/>
        <v/>
      </c>
      <c r="AF144" s="23"/>
      <c r="AG144" s="22"/>
      <c r="AH144" s="21" t="str">
        <f t="shared" si="120"/>
        <v/>
      </c>
      <c r="AI144" s="1"/>
      <c r="AJ144" s="22"/>
      <c r="AK144" s="21" t="str">
        <f t="shared" si="135"/>
        <v/>
      </c>
      <c r="AL144" s="7"/>
      <c r="AM144" s="22"/>
      <c r="AN144" s="21" t="str">
        <f t="shared" si="132"/>
        <v/>
      </c>
      <c r="AO144" s="23"/>
      <c r="AP144" s="22"/>
      <c r="AQ144" s="21" t="str">
        <f t="shared" si="136"/>
        <v/>
      </c>
      <c r="AR144" s="1"/>
      <c r="AS144" s="22"/>
      <c r="AT144" s="21" t="str">
        <f t="shared" si="137"/>
        <v/>
      </c>
      <c r="AU144" s="7"/>
      <c r="AV144" s="22"/>
      <c r="AW144" s="21" t="str">
        <f t="shared" si="131"/>
        <v/>
      </c>
      <c r="AX144" s="1"/>
      <c r="AY144" s="22"/>
      <c r="AZ144" s="21" t="str">
        <f t="shared" si="138"/>
        <v/>
      </c>
      <c r="BA144" s="7"/>
      <c r="BB144" s="22"/>
      <c r="BC144" s="21" t="str">
        <f t="shared" si="140"/>
        <v/>
      </c>
      <c r="BD144" s="1"/>
      <c r="BE144" s="22"/>
      <c r="BF144" s="21" t="str">
        <f t="shared" si="129"/>
        <v/>
      </c>
      <c r="BG144" s="7"/>
      <c r="BH144" s="22"/>
      <c r="BI144" s="21" t="str">
        <f t="shared" si="133"/>
        <v/>
      </c>
      <c r="BJ144" s="23"/>
      <c r="BK144" s="22"/>
      <c r="BL144" s="21" t="str">
        <f t="shared" si="88"/>
        <v/>
      </c>
      <c r="BM144" s="1"/>
      <c r="BN144" s="22"/>
      <c r="BO144" s="21" t="str">
        <f t="shared" si="89"/>
        <v/>
      </c>
      <c r="BP144" s="135"/>
      <c r="BQ144" s="22"/>
      <c r="BR144" s="21" t="str">
        <f t="shared" si="143"/>
        <v/>
      </c>
    </row>
    <row r="145" spans="1:70" s="111" customFormat="1" ht="93" customHeight="1" x14ac:dyDescent="0.2">
      <c r="A145" s="102"/>
      <c r="B145" s="127" t="s">
        <v>307</v>
      </c>
      <c r="C145" s="59" t="s">
        <v>308</v>
      </c>
      <c r="D145" s="127" t="s">
        <v>49</v>
      </c>
      <c r="E145" s="107">
        <f t="shared" si="134"/>
        <v>1859</v>
      </c>
      <c r="F145" s="117">
        <v>41619</v>
      </c>
      <c r="G145" s="29">
        <f t="shared" ref="G145:G161" si="144">+IF(E145=0,"",IFERROR(E145*F145,""))</f>
        <v>77369721</v>
      </c>
      <c r="H145" s="108"/>
      <c r="I145" s="109"/>
      <c r="J145" s="30" t="str">
        <f t="shared" si="124"/>
        <v/>
      </c>
      <c r="K145" s="108"/>
      <c r="L145" s="103">
        <v>78</v>
      </c>
      <c r="M145" s="30">
        <f>+IF(L145=0,"",IFERROR(L145*$F145,""))</f>
        <v>3246282</v>
      </c>
      <c r="N145" s="108"/>
      <c r="O145" s="103">
        <v>109</v>
      </c>
      <c r="P145" s="30">
        <f>+IF(O145=0,"",IFERROR(O145*$F145,""))</f>
        <v>4536471</v>
      </c>
      <c r="Q145" s="108"/>
      <c r="R145" s="103">
        <v>41</v>
      </c>
      <c r="S145" s="30">
        <f>+IF(R145=0,"",IFERROR(R145*$F145,""))</f>
        <v>1706379</v>
      </c>
      <c r="T145" s="108"/>
      <c r="U145" s="103">
        <v>99</v>
      </c>
      <c r="V145" s="30">
        <f>+IF(U145=0,"",IFERROR(U145*$F145,""))</f>
        <v>4120281</v>
      </c>
      <c r="W145" s="108"/>
      <c r="X145" s="110"/>
      <c r="Y145" s="30" t="str">
        <f t="shared" si="139"/>
        <v/>
      </c>
      <c r="Z145" s="108"/>
      <c r="AA145" s="104"/>
      <c r="AB145" s="30" t="str">
        <f t="shared" si="142"/>
        <v/>
      </c>
      <c r="AC145" s="108"/>
      <c r="AD145" s="103">
        <v>90</v>
      </c>
      <c r="AE145" s="30">
        <f t="shared" si="128"/>
        <v>3745710</v>
      </c>
      <c r="AF145" s="23"/>
      <c r="AG145" s="103">
        <v>299</v>
      </c>
      <c r="AH145" s="30">
        <f>+IF(AG145=0,"",IFERROR(AG145*$F145,""))</f>
        <v>12444081</v>
      </c>
      <c r="AI145" s="108"/>
      <c r="AJ145" s="103">
        <v>105</v>
      </c>
      <c r="AK145" s="30">
        <f t="shared" si="135"/>
        <v>4369995</v>
      </c>
      <c r="AL145" s="102"/>
      <c r="AM145" s="110"/>
      <c r="AN145" s="30" t="str">
        <f t="shared" si="132"/>
        <v/>
      </c>
      <c r="AO145" s="23"/>
      <c r="AP145" s="110"/>
      <c r="AQ145" s="30" t="str">
        <f t="shared" si="136"/>
        <v/>
      </c>
      <c r="AR145" s="108"/>
      <c r="AS145" s="103">
        <v>102</v>
      </c>
      <c r="AT145" s="30">
        <f t="shared" si="137"/>
        <v>4245138</v>
      </c>
      <c r="AU145" s="102"/>
      <c r="AV145" s="103">
        <v>300</v>
      </c>
      <c r="AW145" s="30">
        <f t="shared" si="131"/>
        <v>12485700</v>
      </c>
      <c r="AX145" s="108"/>
      <c r="AY145" s="103">
        <v>75</v>
      </c>
      <c r="AZ145" s="30">
        <f t="shared" si="138"/>
        <v>3121425</v>
      </c>
      <c r="BA145" s="102"/>
      <c r="BB145" s="103">
        <v>112</v>
      </c>
      <c r="BC145" s="30">
        <f t="shared" si="140"/>
        <v>4661328</v>
      </c>
      <c r="BD145" s="108"/>
      <c r="BE145" s="103">
        <v>220</v>
      </c>
      <c r="BF145" s="30">
        <f t="shared" si="129"/>
        <v>9156180</v>
      </c>
      <c r="BG145" s="102"/>
      <c r="BH145" s="103">
        <v>46</v>
      </c>
      <c r="BI145" s="30">
        <f t="shared" si="133"/>
        <v>1914474</v>
      </c>
      <c r="BJ145" s="23"/>
      <c r="BK145" s="110"/>
      <c r="BL145" s="30" t="str">
        <f t="shared" si="88"/>
        <v/>
      </c>
      <c r="BM145" s="108"/>
      <c r="BN145" s="103">
        <v>131</v>
      </c>
      <c r="BO145" s="30">
        <f t="shared" si="89"/>
        <v>5452089</v>
      </c>
      <c r="BP145" s="136"/>
      <c r="BQ145" s="103">
        <v>52</v>
      </c>
      <c r="BR145" s="30">
        <f t="shared" si="143"/>
        <v>2164188</v>
      </c>
    </row>
    <row r="146" spans="1:70" s="111" customFormat="1" ht="85.5" x14ac:dyDescent="0.2">
      <c r="A146" s="102"/>
      <c r="B146" s="127" t="s">
        <v>309</v>
      </c>
      <c r="C146" s="59" t="s">
        <v>310</v>
      </c>
      <c r="D146" s="127" t="s">
        <v>49</v>
      </c>
      <c r="E146" s="107">
        <f t="shared" si="134"/>
        <v>78</v>
      </c>
      <c r="F146" s="117">
        <v>21082</v>
      </c>
      <c r="G146" s="29">
        <f t="shared" si="144"/>
        <v>1644396</v>
      </c>
      <c r="H146" s="108"/>
      <c r="I146" s="109"/>
      <c r="J146" s="30" t="str">
        <f t="shared" si="124"/>
        <v/>
      </c>
      <c r="K146" s="108"/>
      <c r="L146" s="110"/>
      <c r="M146" s="30" t="str">
        <f t="shared" si="125"/>
        <v/>
      </c>
      <c r="N146" s="108"/>
      <c r="O146" s="110"/>
      <c r="P146" s="30" t="str">
        <f t="shared" si="117"/>
        <v/>
      </c>
      <c r="Q146" s="108"/>
      <c r="R146" s="110"/>
      <c r="S146" s="30" t="str">
        <f>+IF(R146=0,"",IFERROR(R146*$F146,""))</f>
        <v/>
      </c>
      <c r="T146" s="108"/>
      <c r="U146" s="110"/>
      <c r="V146" s="30" t="str">
        <f t="shared" si="127"/>
        <v/>
      </c>
      <c r="W146" s="108"/>
      <c r="X146" s="110"/>
      <c r="Y146" s="30" t="str">
        <f t="shared" si="139"/>
        <v/>
      </c>
      <c r="Z146" s="108"/>
      <c r="AA146" s="110"/>
      <c r="AB146" s="30" t="str">
        <f t="shared" si="142"/>
        <v/>
      </c>
      <c r="AC146" s="108"/>
      <c r="AD146" s="110"/>
      <c r="AE146" s="30" t="str">
        <f t="shared" si="128"/>
        <v/>
      </c>
      <c r="AF146" s="23"/>
      <c r="AG146" s="103">
        <v>78</v>
      </c>
      <c r="AH146" s="30">
        <f>+IF(AG146=0,"",IFERROR(AG146*$F146,""))</f>
        <v>1644396</v>
      </c>
      <c r="AI146" s="108"/>
      <c r="AJ146" s="110"/>
      <c r="AK146" s="30" t="str">
        <f t="shared" si="135"/>
        <v/>
      </c>
      <c r="AL146" s="102"/>
      <c r="AM146" s="110"/>
      <c r="AN146" s="30" t="str">
        <f t="shared" si="132"/>
        <v/>
      </c>
      <c r="AO146" s="23"/>
      <c r="AP146" s="110"/>
      <c r="AQ146" s="30" t="str">
        <f t="shared" si="136"/>
        <v/>
      </c>
      <c r="AR146" s="108"/>
      <c r="AS146" s="110"/>
      <c r="AT146" s="30" t="str">
        <f t="shared" si="137"/>
        <v/>
      </c>
      <c r="AU146" s="102"/>
      <c r="AV146" s="110"/>
      <c r="AW146" s="30" t="str">
        <f t="shared" si="131"/>
        <v/>
      </c>
      <c r="AX146" s="108"/>
      <c r="AY146" s="110"/>
      <c r="AZ146" s="30" t="str">
        <f t="shared" si="138"/>
        <v/>
      </c>
      <c r="BA146" s="102"/>
      <c r="BB146" s="110"/>
      <c r="BC146" s="30" t="str">
        <f t="shared" si="140"/>
        <v/>
      </c>
      <c r="BD146" s="108"/>
      <c r="BE146" s="110"/>
      <c r="BF146" s="30" t="str">
        <f t="shared" si="129"/>
        <v/>
      </c>
      <c r="BG146" s="102"/>
      <c r="BH146" s="110"/>
      <c r="BI146" s="30" t="str">
        <f t="shared" si="133"/>
        <v/>
      </c>
      <c r="BJ146" s="23"/>
      <c r="BK146" s="110"/>
      <c r="BL146" s="30" t="str">
        <f t="shared" si="88"/>
        <v/>
      </c>
      <c r="BM146" s="108"/>
      <c r="BN146" s="110"/>
      <c r="BO146" s="30" t="str">
        <f t="shared" si="89"/>
        <v/>
      </c>
      <c r="BP146" s="136"/>
      <c r="BQ146" s="110"/>
      <c r="BR146" s="30" t="str">
        <f t="shared" si="143"/>
        <v/>
      </c>
    </row>
    <row r="147" spans="1:70" s="111" customFormat="1" ht="165" customHeight="1" x14ac:dyDescent="0.2">
      <c r="A147" s="102"/>
      <c r="B147" s="127" t="s">
        <v>311</v>
      </c>
      <c r="C147" s="59" t="s">
        <v>312</v>
      </c>
      <c r="D147" s="127" t="s">
        <v>49</v>
      </c>
      <c r="E147" s="107">
        <f t="shared" si="134"/>
        <v>241</v>
      </c>
      <c r="F147" s="117">
        <v>68394</v>
      </c>
      <c r="G147" s="29">
        <f t="shared" si="144"/>
        <v>16482954</v>
      </c>
      <c r="H147" s="108"/>
      <c r="I147" s="109"/>
      <c r="J147" s="30" t="str">
        <f t="shared" si="124"/>
        <v/>
      </c>
      <c r="K147" s="108"/>
      <c r="L147" s="110"/>
      <c r="M147" s="30" t="str">
        <f t="shared" si="125"/>
        <v/>
      </c>
      <c r="N147" s="108"/>
      <c r="O147" s="110"/>
      <c r="P147" s="30" t="str">
        <f t="shared" si="117"/>
        <v/>
      </c>
      <c r="Q147" s="108"/>
      <c r="R147" s="110"/>
      <c r="S147" s="30" t="str">
        <f>+IF(R147=0,"",IFERROR(R147*$F147,""))</f>
        <v/>
      </c>
      <c r="T147" s="108"/>
      <c r="U147" s="103">
        <v>181</v>
      </c>
      <c r="V147" s="30">
        <f>+IF(U147=0,"",IFERROR(U147*$F147,""))</f>
        <v>12379314</v>
      </c>
      <c r="W147" s="108"/>
      <c r="X147" s="110"/>
      <c r="Y147" s="30" t="str">
        <f t="shared" si="139"/>
        <v/>
      </c>
      <c r="Z147" s="108"/>
      <c r="AA147" s="110"/>
      <c r="AB147" s="30" t="str">
        <f t="shared" si="142"/>
        <v/>
      </c>
      <c r="AC147" s="108"/>
      <c r="AD147" s="110"/>
      <c r="AE147" s="30" t="str">
        <f t="shared" si="128"/>
        <v/>
      </c>
      <c r="AF147" s="23"/>
      <c r="AG147" s="103">
        <v>56</v>
      </c>
      <c r="AH147" s="30">
        <f>+IF(AG147=0,"",IFERROR(AG147*$F147,""))</f>
        <v>3830064</v>
      </c>
      <c r="AI147" s="108"/>
      <c r="AJ147" s="110"/>
      <c r="AK147" s="30" t="str">
        <f t="shared" si="135"/>
        <v/>
      </c>
      <c r="AL147" s="102"/>
      <c r="AM147" s="110"/>
      <c r="AN147" s="30" t="str">
        <f t="shared" si="132"/>
        <v/>
      </c>
      <c r="AO147" s="23"/>
      <c r="AP147" s="110"/>
      <c r="AQ147" s="30" t="str">
        <f t="shared" si="136"/>
        <v/>
      </c>
      <c r="AR147" s="108"/>
      <c r="AS147" s="110"/>
      <c r="AT147" s="30" t="str">
        <f t="shared" si="137"/>
        <v/>
      </c>
      <c r="AU147" s="102"/>
      <c r="AV147" s="110"/>
      <c r="AW147" s="30" t="str">
        <f t="shared" si="131"/>
        <v/>
      </c>
      <c r="AX147" s="108"/>
      <c r="AY147" s="110"/>
      <c r="AZ147" s="30" t="str">
        <f t="shared" si="138"/>
        <v/>
      </c>
      <c r="BA147" s="102"/>
      <c r="BB147" s="103">
        <v>4</v>
      </c>
      <c r="BC147" s="30">
        <f t="shared" si="140"/>
        <v>273576</v>
      </c>
      <c r="BD147" s="108"/>
      <c r="BE147" s="110"/>
      <c r="BF147" s="30" t="str">
        <f t="shared" si="129"/>
        <v/>
      </c>
      <c r="BG147" s="102"/>
      <c r="BH147" s="110"/>
      <c r="BI147" s="30" t="str">
        <f t="shared" si="133"/>
        <v/>
      </c>
      <c r="BJ147" s="23"/>
      <c r="BK147" s="110"/>
      <c r="BL147" s="30" t="str">
        <f t="shared" si="88"/>
        <v/>
      </c>
      <c r="BM147" s="108"/>
      <c r="BN147" s="110"/>
      <c r="BO147" s="30" t="str">
        <f t="shared" si="89"/>
        <v/>
      </c>
      <c r="BP147" s="136"/>
      <c r="BQ147" s="110"/>
      <c r="BR147" s="30" t="str">
        <f t="shared" si="143"/>
        <v/>
      </c>
    </row>
    <row r="148" spans="1:70" s="111" customFormat="1" ht="108" customHeight="1" x14ac:dyDescent="0.2">
      <c r="A148" s="102"/>
      <c r="B148" s="127" t="s">
        <v>313</v>
      </c>
      <c r="C148" s="59" t="s">
        <v>314</v>
      </c>
      <c r="D148" s="127" t="s">
        <v>43</v>
      </c>
      <c r="E148" s="107">
        <f t="shared" si="134"/>
        <v>804</v>
      </c>
      <c r="F148" s="117">
        <v>49637</v>
      </c>
      <c r="G148" s="29">
        <f t="shared" si="144"/>
        <v>39908148</v>
      </c>
      <c r="H148" s="108"/>
      <c r="I148" s="109"/>
      <c r="J148" s="30" t="str">
        <f t="shared" si="124"/>
        <v/>
      </c>
      <c r="K148" s="108"/>
      <c r="L148" s="103">
        <v>25</v>
      </c>
      <c r="M148" s="30">
        <f>+IF(L148=0,"",IFERROR(L148*$F148,""))</f>
        <v>1240925</v>
      </c>
      <c r="N148" s="108"/>
      <c r="O148" s="103">
        <v>22</v>
      </c>
      <c r="P148" s="30">
        <f>+IF(O148=0,"",IFERROR(O148*$F148,""))</f>
        <v>1092014</v>
      </c>
      <c r="Q148" s="108"/>
      <c r="R148" s="103">
        <v>19</v>
      </c>
      <c r="S148" s="30">
        <f>+IF(R148=0,"",IFERROR(R148*$F148,""))</f>
        <v>943103</v>
      </c>
      <c r="T148" s="108"/>
      <c r="U148" s="110"/>
      <c r="V148" s="30" t="str">
        <f t="shared" si="127"/>
        <v/>
      </c>
      <c r="W148" s="108"/>
      <c r="X148" s="110"/>
      <c r="Y148" s="30" t="str">
        <f t="shared" si="139"/>
        <v/>
      </c>
      <c r="Z148" s="108"/>
      <c r="AA148" s="110"/>
      <c r="AB148" s="30" t="str">
        <f t="shared" si="142"/>
        <v/>
      </c>
      <c r="AC148" s="108"/>
      <c r="AD148" s="110"/>
      <c r="AE148" s="30" t="str">
        <f t="shared" si="128"/>
        <v/>
      </c>
      <c r="AF148" s="23"/>
      <c r="AG148" s="110"/>
      <c r="AH148" s="30" t="str">
        <f t="shared" si="120"/>
        <v/>
      </c>
      <c r="AI148" s="108"/>
      <c r="AJ148" s="103">
        <v>67</v>
      </c>
      <c r="AK148" s="30">
        <f t="shared" si="135"/>
        <v>3325679</v>
      </c>
      <c r="AL148" s="102"/>
      <c r="AM148" s="110"/>
      <c r="AN148" s="30" t="str">
        <f t="shared" si="132"/>
        <v/>
      </c>
      <c r="AO148" s="23"/>
      <c r="AP148" s="110"/>
      <c r="AQ148" s="30" t="str">
        <f t="shared" si="136"/>
        <v/>
      </c>
      <c r="AR148" s="108"/>
      <c r="AS148" s="103">
        <v>67</v>
      </c>
      <c r="AT148" s="30">
        <f t="shared" si="137"/>
        <v>3325679</v>
      </c>
      <c r="AU148" s="102"/>
      <c r="AV148" s="103">
        <v>45</v>
      </c>
      <c r="AW148" s="30">
        <f t="shared" si="131"/>
        <v>2233665</v>
      </c>
      <c r="AX148" s="108"/>
      <c r="AY148" s="103">
        <v>22</v>
      </c>
      <c r="AZ148" s="30">
        <f t="shared" si="138"/>
        <v>1092014</v>
      </c>
      <c r="BA148" s="102"/>
      <c r="BB148" s="103">
        <v>60</v>
      </c>
      <c r="BC148" s="30">
        <f t="shared" si="140"/>
        <v>2978220</v>
      </c>
      <c r="BD148" s="108"/>
      <c r="BE148" s="103">
        <v>23</v>
      </c>
      <c r="BF148" s="30">
        <f t="shared" si="129"/>
        <v>1141651</v>
      </c>
      <c r="BG148" s="102"/>
      <c r="BH148" s="103">
        <v>189</v>
      </c>
      <c r="BI148" s="30">
        <f t="shared" si="133"/>
        <v>9381393</v>
      </c>
      <c r="BJ148" s="23"/>
      <c r="BK148" s="110"/>
      <c r="BL148" s="30" t="str">
        <f t="shared" ref="BL148:BL188" si="145">+IF(BK148=0,"",IFERROR(BK148*$F148,""))</f>
        <v/>
      </c>
      <c r="BM148" s="108"/>
      <c r="BN148" s="103">
        <v>250</v>
      </c>
      <c r="BO148" s="30">
        <f t="shared" ref="BO148:BO188" si="146">+IF(BN148=0,"",IFERROR(BN148*$F148,""))</f>
        <v>12409250</v>
      </c>
      <c r="BP148" s="136"/>
      <c r="BQ148" s="110">
        <v>15</v>
      </c>
      <c r="BR148" s="30">
        <f t="shared" si="143"/>
        <v>744555</v>
      </c>
    </row>
    <row r="149" spans="1:70" s="111" customFormat="1" ht="102.75" customHeight="1" x14ac:dyDescent="0.2">
      <c r="A149" s="102"/>
      <c r="B149" s="127" t="s">
        <v>315</v>
      </c>
      <c r="C149" s="59" t="s">
        <v>316</v>
      </c>
      <c r="D149" s="127" t="s">
        <v>43</v>
      </c>
      <c r="E149" s="107">
        <f t="shared" si="134"/>
        <v>294</v>
      </c>
      <c r="F149" s="117">
        <v>36836</v>
      </c>
      <c r="G149" s="29">
        <f t="shared" si="144"/>
        <v>10829784</v>
      </c>
      <c r="H149" s="108"/>
      <c r="I149" s="109"/>
      <c r="J149" s="30" t="str">
        <f t="shared" si="124"/>
        <v/>
      </c>
      <c r="K149" s="108"/>
      <c r="L149" s="110"/>
      <c r="M149" s="30" t="str">
        <f t="shared" si="125"/>
        <v/>
      </c>
      <c r="N149" s="108"/>
      <c r="O149" s="103">
        <v>48</v>
      </c>
      <c r="P149" s="30">
        <f>+IF(O149=0,"",IFERROR(O149*$F149,""))</f>
        <v>1768128</v>
      </c>
      <c r="Q149" s="108"/>
      <c r="R149" s="103">
        <v>5</v>
      </c>
      <c r="S149" s="30">
        <f>+IF(R149=0,"",IFERROR(R149*$F149,""))</f>
        <v>184180</v>
      </c>
      <c r="T149" s="108"/>
      <c r="U149" s="103">
        <v>15</v>
      </c>
      <c r="V149" s="30">
        <f>+IF(U149=0,"",IFERROR(U149*$F149,""))</f>
        <v>552540</v>
      </c>
      <c r="W149" s="108"/>
      <c r="X149" s="103">
        <v>12</v>
      </c>
      <c r="Y149" s="30">
        <f>+IF(X149=0,"",IFERROR(X149*$F149,""))</f>
        <v>442032</v>
      </c>
      <c r="Z149" s="108"/>
      <c r="AA149" s="110"/>
      <c r="AB149" s="30" t="str">
        <f t="shared" si="142"/>
        <v/>
      </c>
      <c r="AC149" s="108"/>
      <c r="AD149" s="110"/>
      <c r="AE149" s="30"/>
      <c r="AF149" s="23"/>
      <c r="AG149" s="110"/>
      <c r="AH149" s="30" t="str">
        <f t="shared" si="120"/>
        <v/>
      </c>
      <c r="AI149" s="108"/>
      <c r="AJ149" s="103">
        <v>30</v>
      </c>
      <c r="AK149" s="30">
        <f t="shared" si="135"/>
        <v>1105080</v>
      </c>
      <c r="AL149" s="102"/>
      <c r="AM149" s="103">
        <v>35</v>
      </c>
      <c r="AN149" s="30">
        <f t="shared" si="132"/>
        <v>1289260</v>
      </c>
      <c r="AO149" s="23"/>
      <c r="AP149" s="110"/>
      <c r="AQ149" s="30" t="str">
        <f t="shared" si="136"/>
        <v/>
      </c>
      <c r="AR149" s="108"/>
      <c r="AS149" s="103">
        <v>53</v>
      </c>
      <c r="AT149" s="30">
        <f t="shared" si="137"/>
        <v>1952308</v>
      </c>
      <c r="AU149" s="102"/>
      <c r="AV149" s="103">
        <v>35</v>
      </c>
      <c r="AW149" s="30">
        <f t="shared" si="131"/>
        <v>1289260</v>
      </c>
      <c r="AX149" s="108"/>
      <c r="AY149" s="110"/>
      <c r="AZ149" s="30" t="str">
        <f t="shared" si="138"/>
        <v/>
      </c>
      <c r="BA149" s="102"/>
      <c r="BB149" s="110"/>
      <c r="BC149" s="30" t="str">
        <f t="shared" si="140"/>
        <v/>
      </c>
      <c r="BD149" s="108"/>
      <c r="BE149" s="103">
        <v>49</v>
      </c>
      <c r="BF149" s="30">
        <f t="shared" si="129"/>
        <v>1804964</v>
      </c>
      <c r="BG149" s="102"/>
      <c r="BH149" s="110"/>
      <c r="BI149" s="30" t="str">
        <f t="shared" si="133"/>
        <v/>
      </c>
      <c r="BJ149" s="23"/>
      <c r="BK149" s="110"/>
      <c r="BL149" s="30" t="str">
        <f t="shared" si="145"/>
        <v/>
      </c>
      <c r="BM149" s="108"/>
      <c r="BN149" s="110"/>
      <c r="BO149" s="30" t="str">
        <f t="shared" si="146"/>
        <v/>
      </c>
      <c r="BP149" s="136"/>
      <c r="BQ149" s="103">
        <v>12</v>
      </c>
      <c r="BR149" s="30">
        <f>+IF(BQ149=0,"",IFERROR(BQ149*$F149,""))</f>
        <v>442032</v>
      </c>
    </row>
    <row r="150" spans="1:70" s="111" customFormat="1" ht="158.25" customHeight="1" x14ac:dyDescent="0.2">
      <c r="A150" s="102"/>
      <c r="B150" s="127" t="s">
        <v>317</v>
      </c>
      <c r="C150" s="59" t="s">
        <v>318</v>
      </c>
      <c r="D150" s="127" t="s">
        <v>43</v>
      </c>
      <c r="E150" s="107">
        <f t="shared" si="134"/>
        <v>105</v>
      </c>
      <c r="F150" s="117">
        <v>24746</v>
      </c>
      <c r="G150" s="29">
        <f t="shared" si="144"/>
        <v>2598330</v>
      </c>
      <c r="H150" s="108"/>
      <c r="I150" s="109"/>
      <c r="J150" s="30" t="str">
        <f t="shared" si="124"/>
        <v/>
      </c>
      <c r="K150" s="108"/>
      <c r="L150" s="103">
        <v>7</v>
      </c>
      <c r="M150" s="30">
        <f>+IF(L150=0,"",IFERROR(L150*$F150,""))</f>
        <v>173222</v>
      </c>
      <c r="N150" s="108"/>
      <c r="O150" s="110"/>
      <c r="P150" s="30" t="str">
        <f t="shared" si="117"/>
        <v/>
      </c>
      <c r="Q150" s="108"/>
      <c r="R150" s="110"/>
      <c r="S150" s="30" t="str">
        <f t="shared" ref="S150:S168" si="147">+IF(R150=0,"",IFERROR(R150*$F150,""))</f>
        <v/>
      </c>
      <c r="T150" s="108"/>
      <c r="U150" s="110"/>
      <c r="V150" s="30" t="str">
        <f t="shared" si="127"/>
        <v/>
      </c>
      <c r="W150" s="108"/>
      <c r="X150" s="110"/>
      <c r="Y150" s="30" t="str">
        <f t="shared" ref="Y150:Y153" si="148">+IF(X150=0,"",IFERROR(X150*$F150,""))</f>
        <v/>
      </c>
      <c r="Z150" s="108"/>
      <c r="AA150" s="110"/>
      <c r="AB150" s="30" t="str">
        <f t="shared" si="142"/>
        <v/>
      </c>
      <c r="AC150" s="108"/>
      <c r="AD150" s="110"/>
      <c r="AE150" s="30" t="str">
        <f t="shared" ref="AE150:AE166" si="149">+IF(AD150=0,"",IFERROR(AD150*$F150,""))</f>
        <v/>
      </c>
      <c r="AF150" s="23"/>
      <c r="AG150" s="110"/>
      <c r="AH150" s="30" t="str">
        <f t="shared" si="120"/>
        <v/>
      </c>
      <c r="AI150" s="108"/>
      <c r="AJ150" s="110"/>
      <c r="AK150" s="30" t="str">
        <f t="shared" si="135"/>
        <v/>
      </c>
      <c r="AL150" s="102"/>
      <c r="AM150" s="110"/>
      <c r="AN150" s="30" t="str">
        <f t="shared" si="132"/>
        <v/>
      </c>
      <c r="AO150" s="23"/>
      <c r="AP150" s="110"/>
      <c r="AQ150" s="30" t="str">
        <f t="shared" si="136"/>
        <v/>
      </c>
      <c r="AR150" s="108"/>
      <c r="AS150" s="110"/>
      <c r="AT150" s="30" t="str">
        <f t="shared" si="137"/>
        <v/>
      </c>
      <c r="AU150" s="102"/>
      <c r="AV150" s="110"/>
      <c r="AW150" s="30" t="str">
        <f t="shared" si="131"/>
        <v/>
      </c>
      <c r="AX150" s="108"/>
      <c r="AY150" s="110"/>
      <c r="AZ150" s="30" t="str">
        <f t="shared" si="138"/>
        <v/>
      </c>
      <c r="BA150" s="102"/>
      <c r="BB150" s="110"/>
      <c r="BC150" s="30" t="str">
        <f t="shared" si="140"/>
        <v/>
      </c>
      <c r="BD150" s="108"/>
      <c r="BE150" s="103">
        <v>98</v>
      </c>
      <c r="BF150" s="30">
        <f t="shared" si="129"/>
        <v>2425108</v>
      </c>
      <c r="BG150" s="102"/>
      <c r="BH150" s="110"/>
      <c r="BI150" s="30" t="str">
        <f t="shared" si="133"/>
        <v/>
      </c>
      <c r="BJ150" s="23"/>
      <c r="BK150" s="110"/>
      <c r="BL150" s="30" t="str">
        <f t="shared" si="145"/>
        <v/>
      </c>
      <c r="BM150" s="108"/>
      <c r="BN150" s="110"/>
      <c r="BO150" s="30" t="str">
        <f t="shared" si="146"/>
        <v/>
      </c>
      <c r="BP150" s="136"/>
      <c r="BQ150" s="110"/>
      <c r="BR150" s="30" t="str">
        <f t="shared" ref="BR150:BR153" si="150">+IF(BQ150=0,"",IFERROR(BQ150*$F150,""))</f>
        <v/>
      </c>
    </row>
    <row r="151" spans="1:70" s="111" customFormat="1" ht="182.25" customHeight="1" x14ac:dyDescent="0.2">
      <c r="A151" s="102"/>
      <c r="B151" s="127" t="s">
        <v>319</v>
      </c>
      <c r="C151" s="59" t="s">
        <v>320</v>
      </c>
      <c r="D151" s="127" t="s">
        <v>43</v>
      </c>
      <c r="E151" s="107">
        <f t="shared" si="134"/>
        <v>57</v>
      </c>
      <c r="F151" s="117">
        <v>49608</v>
      </c>
      <c r="G151" s="29">
        <f t="shared" si="144"/>
        <v>2827656</v>
      </c>
      <c r="H151" s="108"/>
      <c r="I151" s="109"/>
      <c r="J151" s="30" t="str">
        <f t="shared" si="124"/>
        <v/>
      </c>
      <c r="K151" s="108"/>
      <c r="L151" s="110"/>
      <c r="M151" s="30" t="str">
        <f t="shared" si="125"/>
        <v/>
      </c>
      <c r="N151" s="108"/>
      <c r="O151" s="103">
        <v>28</v>
      </c>
      <c r="P151" s="30">
        <f>+IF(O151=0,"",IFERROR(O151*$F151,""))</f>
        <v>1389024</v>
      </c>
      <c r="Q151" s="108"/>
      <c r="R151" s="110"/>
      <c r="S151" s="30" t="str">
        <f t="shared" si="147"/>
        <v/>
      </c>
      <c r="T151" s="108"/>
      <c r="U151" s="110"/>
      <c r="V151" s="30" t="str">
        <f t="shared" si="127"/>
        <v/>
      </c>
      <c r="W151" s="108"/>
      <c r="X151" s="110"/>
      <c r="Y151" s="30" t="str">
        <f t="shared" si="148"/>
        <v/>
      </c>
      <c r="Z151" s="108"/>
      <c r="AA151" s="110"/>
      <c r="AB151" s="30" t="str">
        <f t="shared" si="142"/>
        <v/>
      </c>
      <c r="AC151" s="108"/>
      <c r="AD151" s="110"/>
      <c r="AE151" s="30" t="str">
        <f t="shared" si="149"/>
        <v/>
      </c>
      <c r="AF151" s="23"/>
      <c r="AG151" s="103">
        <v>29</v>
      </c>
      <c r="AH151" s="30">
        <f>+IF(AG151=0,"",IFERROR(AG151*$F151,""))</f>
        <v>1438632</v>
      </c>
      <c r="AI151" s="108"/>
      <c r="AJ151" s="110"/>
      <c r="AK151" s="30" t="str">
        <f t="shared" si="135"/>
        <v/>
      </c>
      <c r="AL151" s="102"/>
      <c r="AM151" s="110"/>
      <c r="AN151" s="30" t="str">
        <f t="shared" si="132"/>
        <v/>
      </c>
      <c r="AO151" s="23"/>
      <c r="AP151" s="110"/>
      <c r="AQ151" s="30" t="str">
        <f t="shared" si="136"/>
        <v/>
      </c>
      <c r="AR151" s="108"/>
      <c r="AS151" s="110"/>
      <c r="AT151" s="30" t="str">
        <f t="shared" si="137"/>
        <v/>
      </c>
      <c r="AU151" s="102"/>
      <c r="AV151" s="110"/>
      <c r="AW151" s="30" t="str">
        <f t="shared" si="131"/>
        <v/>
      </c>
      <c r="AX151" s="108"/>
      <c r="AY151" s="110"/>
      <c r="AZ151" s="30" t="str">
        <f t="shared" si="138"/>
        <v/>
      </c>
      <c r="BA151" s="102"/>
      <c r="BB151" s="110"/>
      <c r="BC151" s="30" t="str">
        <f t="shared" si="140"/>
        <v/>
      </c>
      <c r="BD151" s="108"/>
      <c r="BE151" s="110"/>
      <c r="BF151" s="30" t="str">
        <f t="shared" si="129"/>
        <v/>
      </c>
      <c r="BG151" s="102"/>
      <c r="BH151" s="110"/>
      <c r="BI151" s="30" t="str">
        <f t="shared" si="133"/>
        <v/>
      </c>
      <c r="BJ151" s="23"/>
      <c r="BK151" s="110"/>
      <c r="BL151" s="30" t="str">
        <f t="shared" si="145"/>
        <v/>
      </c>
      <c r="BM151" s="108"/>
      <c r="BN151" s="110"/>
      <c r="BO151" s="30" t="str">
        <f t="shared" si="146"/>
        <v/>
      </c>
      <c r="BP151" s="136"/>
      <c r="BQ151" s="110"/>
      <c r="BR151" s="30" t="str">
        <f t="shared" si="150"/>
        <v/>
      </c>
    </row>
    <row r="152" spans="1:70" s="111" customFormat="1" ht="172.5" customHeight="1" x14ac:dyDescent="0.2">
      <c r="A152" s="102"/>
      <c r="B152" s="127" t="s">
        <v>321</v>
      </c>
      <c r="C152" s="59" t="s">
        <v>322</v>
      </c>
      <c r="D152" s="127" t="s">
        <v>43</v>
      </c>
      <c r="E152" s="107">
        <f t="shared" si="134"/>
        <v>33</v>
      </c>
      <c r="F152" s="117">
        <v>85893</v>
      </c>
      <c r="G152" s="29">
        <f t="shared" si="144"/>
        <v>2834469</v>
      </c>
      <c r="H152" s="108"/>
      <c r="I152" s="109"/>
      <c r="J152" s="30" t="str">
        <f t="shared" si="124"/>
        <v/>
      </c>
      <c r="K152" s="108"/>
      <c r="L152" s="103">
        <v>6</v>
      </c>
      <c r="M152" s="30">
        <f>+IF(L152=0,"",IFERROR(L152*$F152,""))</f>
        <v>515358</v>
      </c>
      <c r="N152" s="108"/>
      <c r="O152" s="110"/>
      <c r="P152" s="30" t="str">
        <f t="shared" si="117"/>
        <v/>
      </c>
      <c r="Q152" s="108"/>
      <c r="R152" s="103">
        <v>27</v>
      </c>
      <c r="S152" s="30">
        <f>+IF(R152=0,"",IFERROR(R152*$F152,""))</f>
        <v>2319111</v>
      </c>
      <c r="T152" s="108"/>
      <c r="U152" s="110"/>
      <c r="V152" s="30" t="str">
        <f t="shared" si="127"/>
        <v/>
      </c>
      <c r="W152" s="108"/>
      <c r="X152" s="110"/>
      <c r="Y152" s="30" t="str">
        <f t="shared" si="148"/>
        <v/>
      </c>
      <c r="Z152" s="108"/>
      <c r="AA152" s="110"/>
      <c r="AB152" s="30" t="str">
        <f t="shared" si="142"/>
        <v/>
      </c>
      <c r="AC152" s="108"/>
      <c r="AD152" s="110"/>
      <c r="AE152" s="30" t="str">
        <f t="shared" si="149"/>
        <v/>
      </c>
      <c r="AF152" s="23"/>
      <c r="AG152" s="110"/>
      <c r="AH152" s="30" t="str">
        <f t="shared" si="120"/>
        <v/>
      </c>
      <c r="AI152" s="108"/>
      <c r="AJ152" s="110"/>
      <c r="AK152" s="30" t="str">
        <f t="shared" si="135"/>
        <v/>
      </c>
      <c r="AL152" s="102"/>
      <c r="AM152" s="110"/>
      <c r="AN152" s="30" t="str">
        <f t="shared" si="132"/>
        <v/>
      </c>
      <c r="AO152" s="23"/>
      <c r="AP152" s="110"/>
      <c r="AQ152" s="30" t="str">
        <f t="shared" si="136"/>
        <v/>
      </c>
      <c r="AR152" s="108"/>
      <c r="AS152" s="110"/>
      <c r="AT152" s="30" t="str">
        <f t="shared" si="137"/>
        <v/>
      </c>
      <c r="AU152" s="102"/>
      <c r="AV152" s="110"/>
      <c r="AW152" s="30" t="str">
        <f t="shared" si="131"/>
        <v/>
      </c>
      <c r="AX152" s="108"/>
      <c r="AY152" s="110"/>
      <c r="AZ152" s="30" t="str">
        <f t="shared" si="138"/>
        <v/>
      </c>
      <c r="BA152" s="102"/>
      <c r="BB152" s="110"/>
      <c r="BC152" s="30" t="str">
        <f t="shared" si="140"/>
        <v/>
      </c>
      <c r="BD152" s="108"/>
      <c r="BE152" s="110"/>
      <c r="BF152" s="30" t="str">
        <f t="shared" si="129"/>
        <v/>
      </c>
      <c r="BG152" s="102"/>
      <c r="BH152" s="110"/>
      <c r="BI152" s="30" t="str">
        <f t="shared" si="133"/>
        <v/>
      </c>
      <c r="BJ152" s="23"/>
      <c r="BK152" s="110"/>
      <c r="BL152" s="30" t="str">
        <f t="shared" si="145"/>
        <v/>
      </c>
      <c r="BM152" s="108"/>
      <c r="BN152" s="110"/>
      <c r="BO152" s="30" t="str">
        <f t="shared" si="146"/>
        <v/>
      </c>
      <c r="BP152" s="136"/>
      <c r="BQ152" s="110"/>
      <c r="BR152" s="30" t="str">
        <f t="shared" si="150"/>
        <v/>
      </c>
    </row>
    <row r="153" spans="1:70" s="111" customFormat="1" ht="168" customHeight="1" x14ac:dyDescent="0.2">
      <c r="A153" s="102"/>
      <c r="B153" s="127" t="s">
        <v>323</v>
      </c>
      <c r="C153" s="59" t="s">
        <v>324</v>
      </c>
      <c r="D153" s="127" t="s">
        <v>43</v>
      </c>
      <c r="E153" s="107">
        <f t="shared" si="134"/>
        <v>26</v>
      </c>
      <c r="F153" s="117">
        <v>97858</v>
      </c>
      <c r="G153" s="29">
        <f t="shared" si="144"/>
        <v>2544308</v>
      </c>
      <c r="H153" s="108"/>
      <c r="I153" s="109"/>
      <c r="J153" s="30" t="str">
        <f t="shared" si="124"/>
        <v/>
      </c>
      <c r="K153" s="108"/>
      <c r="L153" s="110"/>
      <c r="M153" s="30" t="str">
        <f t="shared" si="125"/>
        <v/>
      </c>
      <c r="N153" s="108"/>
      <c r="O153" s="103">
        <v>14</v>
      </c>
      <c r="P153" s="30">
        <f>+IF(O153=0,"",IFERROR(O153*$F153,""))</f>
        <v>1370012</v>
      </c>
      <c r="Q153" s="108"/>
      <c r="R153" s="110"/>
      <c r="S153" s="30" t="str">
        <f t="shared" si="147"/>
        <v/>
      </c>
      <c r="T153" s="108"/>
      <c r="U153" s="110"/>
      <c r="V153" s="30" t="str">
        <f t="shared" si="127"/>
        <v/>
      </c>
      <c r="W153" s="108"/>
      <c r="X153" s="110"/>
      <c r="Y153" s="30" t="str">
        <f t="shared" si="148"/>
        <v/>
      </c>
      <c r="Z153" s="108"/>
      <c r="AA153" s="110"/>
      <c r="AB153" s="30" t="str">
        <f t="shared" si="142"/>
        <v/>
      </c>
      <c r="AC153" s="108"/>
      <c r="AD153" s="110"/>
      <c r="AE153" s="30" t="str">
        <f t="shared" si="149"/>
        <v/>
      </c>
      <c r="AF153" s="23"/>
      <c r="AG153" s="110"/>
      <c r="AH153" s="30" t="str">
        <f t="shared" si="120"/>
        <v/>
      </c>
      <c r="AI153" s="108"/>
      <c r="AJ153" s="103">
        <v>12</v>
      </c>
      <c r="AK153" s="30">
        <f t="shared" si="135"/>
        <v>1174296</v>
      </c>
      <c r="AL153" s="102"/>
      <c r="AM153" s="110"/>
      <c r="AN153" s="30" t="str">
        <f t="shared" si="132"/>
        <v/>
      </c>
      <c r="AO153" s="23"/>
      <c r="AP153" s="110"/>
      <c r="AQ153" s="30" t="str">
        <f t="shared" si="136"/>
        <v/>
      </c>
      <c r="AR153" s="108"/>
      <c r="AS153" s="110"/>
      <c r="AT153" s="30" t="str">
        <f t="shared" si="137"/>
        <v/>
      </c>
      <c r="AU153" s="102"/>
      <c r="AV153" s="110"/>
      <c r="AW153" s="30" t="str">
        <f t="shared" si="131"/>
        <v/>
      </c>
      <c r="AX153" s="108"/>
      <c r="AY153" s="110"/>
      <c r="AZ153" s="30" t="str">
        <f t="shared" si="138"/>
        <v/>
      </c>
      <c r="BA153" s="102"/>
      <c r="BB153" s="110"/>
      <c r="BC153" s="30" t="str">
        <f t="shared" si="140"/>
        <v/>
      </c>
      <c r="BD153" s="108"/>
      <c r="BE153" s="110"/>
      <c r="BF153" s="30" t="str">
        <f t="shared" si="129"/>
        <v/>
      </c>
      <c r="BG153" s="102"/>
      <c r="BH153" s="110"/>
      <c r="BI153" s="30" t="str">
        <f t="shared" si="133"/>
        <v/>
      </c>
      <c r="BJ153" s="23"/>
      <c r="BK153" s="110"/>
      <c r="BL153" s="30" t="str">
        <f t="shared" si="145"/>
        <v/>
      </c>
      <c r="BM153" s="108"/>
      <c r="BN153" s="110"/>
      <c r="BO153" s="30" t="str">
        <f t="shared" si="146"/>
        <v/>
      </c>
      <c r="BP153" s="136"/>
      <c r="BQ153" s="110"/>
      <c r="BR153" s="30" t="str">
        <f t="shared" si="150"/>
        <v/>
      </c>
    </row>
    <row r="154" spans="1:70" s="111" customFormat="1" ht="63.75" customHeight="1" x14ac:dyDescent="0.2">
      <c r="A154" s="102"/>
      <c r="B154" s="127" t="s">
        <v>325</v>
      </c>
      <c r="C154" s="59" t="s">
        <v>326</v>
      </c>
      <c r="D154" s="127" t="s">
        <v>49</v>
      </c>
      <c r="E154" s="107">
        <f t="shared" si="134"/>
        <v>9791</v>
      </c>
      <c r="F154" s="117">
        <v>150016</v>
      </c>
      <c r="G154" s="29">
        <f>+IF(E154=0,"",IFERROR(E154*F154,""))</f>
        <v>1468806656</v>
      </c>
      <c r="H154" s="108"/>
      <c r="I154" s="109"/>
      <c r="J154" s="30" t="str">
        <f t="shared" si="124"/>
        <v/>
      </c>
      <c r="K154" s="108"/>
      <c r="L154" s="103">
        <v>205</v>
      </c>
      <c r="M154" s="30">
        <f>+IF(L154=0,"",IFERROR(L154*$F154,""))</f>
        <v>30753280</v>
      </c>
      <c r="N154" s="108"/>
      <c r="O154" s="103">
        <v>257</v>
      </c>
      <c r="P154" s="30">
        <f>+IF(O154=0,"",IFERROR(O154*$F154,""))</f>
        <v>38554112</v>
      </c>
      <c r="Q154" s="108"/>
      <c r="R154" s="103">
        <v>154</v>
      </c>
      <c r="S154" s="30">
        <f>+IF(R154=0,"",IFERROR(R154*$F154,""))</f>
        <v>23102464</v>
      </c>
      <c r="T154" s="108"/>
      <c r="U154" s="103">
        <v>120</v>
      </c>
      <c r="V154" s="30">
        <f>+IF(U154=0,"",IFERROR(U154*$F154,""))</f>
        <v>18001920</v>
      </c>
      <c r="W154" s="108"/>
      <c r="X154" s="103">
        <v>100</v>
      </c>
      <c r="Y154" s="30">
        <f>+IF(X154=0,"",IFERROR(X154*$F154,""))</f>
        <v>15001600</v>
      </c>
      <c r="Z154" s="108"/>
      <c r="AA154" s="103">
        <v>28</v>
      </c>
      <c r="AB154" s="30">
        <f>+IF(AA154=0,"",IFERROR(AA154*$F154,""))</f>
        <v>4200448</v>
      </c>
      <c r="AC154" s="108"/>
      <c r="AD154" s="103">
        <v>1134</v>
      </c>
      <c r="AE154" s="30">
        <f>+IF(AD154=0,"",IFERROR(AD154*$F154,""))</f>
        <v>170118144</v>
      </c>
      <c r="AF154" s="23"/>
      <c r="AG154" s="103">
        <v>419</v>
      </c>
      <c r="AH154" s="30">
        <f t="shared" si="120"/>
        <v>62856704</v>
      </c>
      <c r="AI154" s="108"/>
      <c r="AJ154" s="103">
        <v>420</v>
      </c>
      <c r="AK154" s="30">
        <f t="shared" si="135"/>
        <v>63006720</v>
      </c>
      <c r="AL154" s="102"/>
      <c r="AM154" s="103">
        <v>604</v>
      </c>
      <c r="AN154" s="30">
        <f t="shared" si="132"/>
        <v>90609664</v>
      </c>
      <c r="AO154" s="23"/>
      <c r="AP154" s="110"/>
      <c r="AQ154" s="30" t="str">
        <f t="shared" si="136"/>
        <v/>
      </c>
      <c r="AR154" s="108"/>
      <c r="AS154" s="103">
        <v>850</v>
      </c>
      <c r="AT154" s="30">
        <f t="shared" si="137"/>
        <v>127513600</v>
      </c>
      <c r="AU154" s="102"/>
      <c r="AV154" s="103">
        <v>1750</v>
      </c>
      <c r="AW154" s="30">
        <f t="shared" si="131"/>
        <v>262528000</v>
      </c>
      <c r="AX154" s="108"/>
      <c r="AY154" s="103">
        <v>99</v>
      </c>
      <c r="AZ154" s="30">
        <f t="shared" si="138"/>
        <v>14851584</v>
      </c>
      <c r="BA154" s="102"/>
      <c r="BB154" s="103">
        <v>77</v>
      </c>
      <c r="BC154" s="30">
        <f t="shared" si="140"/>
        <v>11551232</v>
      </c>
      <c r="BD154" s="108"/>
      <c r="BE154" s="103">
        <v>1139</v>
      </c>
      <c r="BF154" s="30">
        <f t="shared" si="129"/>
        <v>170868224</v>
      </c>
      <c r="BG154" s="102"/>
      <c r="BH154" s="103">
        <v>967</v>
      </c>
      <c r="BI154" s="30">
        <f t="shared" si="133"/>
        <v>145065472</v>
      </c>
      <c r="BJ154" s="23"/>
      <c r="BK154" s="110"/>
      <c r="BL154" s="30" t="str">
        <f t="shared" si="145"/>
        <v/>
      </c>
      <c r="BM154" s="108"/>
      <c r="BN154" s="103">
        <v>800</v>
      </c>
      <c r="BO154" s="30">
        <f t="shared" si="146"/>
        <v>120012800</v>
      </c>
      <c r="BP154" s="136"/>
      <c r="BQ154" s="103">
        <v>668</v>
      </c>
      <c r="BR154" s="30">
        <f>+IF(BQ154=0,"",IFERROR(BQ154*$F154,""))</f>
        <v>100210688</v>
      </c>
    </row>
    <row r="155" spans="1:70" s="111" customFormat="1" ht="63.75" customHeight="1" x14ac:dyDescent="0.2">
      <c r="A155" s="102"/>
      <c r="B155" s="127" t="s">
        <v>327</v>
      </c>
      <c r="C155" s="59" t="s">
        <v>328</v>
      </c>
      <c r="D155" s="127" t="s">
        <v>49</v>
      </c>
      <c r="E155" s="107">
        <f t="shared" si="134"/>
        <v>2697</v>
      </c>
      <c r="F155" s="117">
        <v>106327</v>
      </c>
      <c r="G155" s="29">
        <f>+IF(E155=0,"",IFERROR(E155*F155,""))</f>
        <v>286763919</v>
      </c>
      <c r="H155" s="108"/>
      <c r="I155" s="109"/>
      <c r="J155" s="30" t="str">
        <f t="shared" si="124"/>
        <v/>
      </c>
      <c r="K155" s="108"/>
      <c r="L155" s="110"/>
      <c r="M155" s="30" t="str">
        <f t="shared" si="125"/>
        <v/>
      </c>
      <c r="N155" s="108"/>
      <c r="O155" s="110"/>
      <c r="P155" s="30" t="str">
        <f t="shared" si="117"/>
        <v/>
      </c>
      <c r="Q155" s="108"/>
      <c r="R155" s="110"/>
      <c r="S155" s="30" t="str">
        <f t="shared" si="147"/>
        <v/>
      </c>
      <c r="T155" s="108"/>
      <c r="U155" s="110"/>
      <c r="V155" s="30" t="str">
        <f t="shared" si="127"/>
        <v/>
      </c>
      <c r="W155" s="108"/>
      <c r="X155" s="110"/>
      <c r="Y155" s="30"/>
      <c r="Z155" s="108"/>
      <c r="AA155" s="110"/>
      <c r="AB155" s="30" t="str">
        <f t="shared" si="142"/>
        <v/>
      </c>
      <c r="AC155" s="108"/>
      <c r="AD155" s="109">
        <v>510</v>
      </c>
      <c r="AE155" s="30">
        <f t="shared" si="149"/>
        <v>54226770</v>
      </c>
      <c r="AF155" s="23"/>
      <c r="AG155" s="110"/>
      <c r="AH155" s="30" t="str">
        <f t="shared" si="120"/>
        <v/>
      </c>
      <c r="AI155" s="108"/>
      <c r="AJ155" s="110"/>
      <c r="AK155" s="30" t="str">
        <f t="shared" si="135"/>
        <v/>
      </c>
      <c r="AL155" s="102"/>
      <c r="AM155" s="110"/>
      <c r="AN155" s="30" t="str">
        <f t="shared" si="132"/>
        <v/>
      </c>
      <c r="AO155" s="23"/>
      <c r="AP155" s="103">
        <v>1381</v>
      </c>
      <c r="AQ155" s="30">
        <f t="shared" si="136"/>
        <v>146837587</v>
      </c>
      <c r="AR155" s="108"/>
      <c r="AS155" s="110"/>
      <c r="AT155" s="30" t="str">
        <f t="shared" si="137"/>
        <v/>
      </c>
      <c r="AU155" s="102"/>
      <c r="AV155" s="110"/>
      <c r="AW155" s="30" t="str">
        <f t="shared" si="131"/>
        <v/>
      </c>
      <c r="AX155" s="108"/>
      <c r="AY155" s="110"/>
      <c r="AZ155" s="30" t="str">
        <f t="shared" si="138"/>
        <v/>
      </c>
      <c r="BA155" s="102"/>
      <c r="BB155" s="110"/>
      <c r="BC155" s="30" t="str">
        <f t="shared" si="140"/>
        <v/>
      </c>
      <c r="BD155" s="108"/>
      <c r="BE155" s="110"/>
      <c r="BF155" s="30" t="str">
        <f t="shared" si="129"/>
        <v/>
      </c>
      <c r="BG155" s="102"/>
      <c r="BH155" s="103">
        <v>806</v>
      </c>
      <c r="BI155" s="30">
        <f t="shared" si="133"/>
        <v>85699562</v>
      </c>
      <c r="BJ155" s="23"/>
      <c r="BK155" s="110"/>
      <c r="BL155" s="30" t="str">
        <f t="shared" si="145"/>
        <v/>
      </c>
      <c r="BM155" s="108"/>
      <c r="BN155" s="110"/>
      <c r="BO155" s="30" t="str">
        <f t="shared" si="146"/>
        <v/>
      </c>
      <c r="BP155" s="136"/>
      <c r="BQ155" s="110"/>
      <c r="BR155" s="30"/>
    </row>
    <row r="156" spans="1:70" s="111" customFormat="1" ht="66" customHeight="1" x14ac:dyDescent="0.2">
      <c r="A156" s="102"/>
      <c r="B156" s="127" t="s">
        <v>329</v>
      </c>
      <c r="C156" s="59" t="s">
        <v>330</v>
      </c>
      <c r="D156" s="127" t="s">
        <v>43</v>
      </c>
      <c r="E156" s="107">
        <f>ROUND(IF(SUM(I156+L156+O156+R156+U156+X156+AA156+AD156+AG156+AJ156+AM156+AP156+AS156+AV156+AY156+BB156+BE156+BH156+BN156+BK156+BQ156)=0,0,SUM(I156+L156+O156+R156+U156+X156+AA156+AD156+AG156+AJ156+AM156+AP156+AS156+AV156+AY156+BB156+BE156+BH156+BN156+BK156+BQ156)),0)</f>
        <v>2329</v>
      </c>
      <c r="F156" s="117">
        <v>5517</v>
      </c>
      <c r="G156" s="29">
        <f t="shared" si="144"/>
        <v>12849093</v>
      </c>
      <c r="H156" s="108"/>
      <c r="I156" s="109"/>
      <c r="J156" s="30" t="str">
        <f t="shared" si="124"/>
        <v/>
      </c>
      <c r="K156" s="108"/>
      <c r="L156" s="110"/>
      <c r="M156" s="30" t="str">
        <f t="shared" si="125"/>
        <v/>
      </c>
      <c r="N156" s="108"/>
      <c r="O156" s="110"/>
      <c r="P156" s="30" t="str">
        <f t="shared" si="117"/>
        <v/>
      </c>
      <c r="Q156" s="108"/>
      <c r="R156" s="110"/>
      <c r="S156" s="30" t="str">
        <f t="shared" si="147"/>
        <v/>
      </c>
      <c r="T156" s="108"/>
      <c r="U156" s="110"/>
      <c r="V156" s="30" t="str">
        <f t="shared" si="127"/>
        <v/>
      </c>
      <c r="W156" s="108"/>
      <c r="X156" s="110"/>
      <c r="Y156" s="30"/>
      <c r="Z156" s="108"/>
      <c r="AA156" s="110"/>
      <c r="AB156" s="30" t="str">
        <f t="shared" si="142"/>
        <v/>
      </c>
      <c r="AC156" s="108"/>
      <c r="AD156" s="103">
        <v>895</v>
      </c>
      <c r="AE156" s="30">
        <f>+IF(AD156=0,"",IFERROR(AD156*$F156,""))</f>
        <v>4937715</v>
      </c>
      <c r="AF156" s="23"/>
      <c r="AG156" s="110"/>
      <c r="AH156" s="30" t="str">
        <f t="shared" si="120"/>
        <v/>
      </c>
      <c r="AI156" s="108"/>
      <c r="AJ156" s="110"/>
      <c r="AK156" s="30" t="str">
        <f t="shared" si="135"/>
        <v/>
      </c>
      <c r="AL156" s="102"/>
      <c r="AM156" s="110"/>
      <c r="AN156" s="30" t="str">
        <f t="shared" si="132"/>
        <v/>
      </c>
      <c r="AO156" s="23"/>
      <c r="AP156" s="110"/>
      <c r="AQ156" s="30" t="str">
        <f t="shared" si="136"/>
        <v/>
      </c>
      <c r="AR156" s="108"/>
      <c r="AS156" s="110"/>
      <c r="AT156" s="30" t="str">
        <f t="shared" si="137"/>
        <v/>
      </c>
      <c r="AU156" s="102"/>
      <c r="AV156" s="110"/>
      <c r="AW156" s="30" t="str">
        <f t="shared" si="131"/>
        <v/>
      </c>
      <c r="AX156" s="108"/>
      <c r="AY156" s="110"/>
      <c r="AZ156" s="30" t="str">
        <f t="shared" si="138"/>
        <v/>
      </c>
      <c r="BA156" s="102"/>
      <c r="BB156" s="110"/>
      <c r="BC156" s="30" t="str">
        <f t="shared" si="140"/>
        <v/>
      </c>
      <c r="BD156" s="108"/>
      <c r="BE156" s="110"/>
      <c r="BF156" s="30" t="str">
        <f t="shared" si="129"/>
        <v/>
      </c>
      <c r="BG156" s="102"/>
      <c r="BH156" s="103">
        <v>913</v>
      </c>
      <c r="BI156" s="30">
        <f t="shared" si="133"/>
        <v>5037021</v>
      </c>
      <c r="BJ156" s="23"/>
      <c r="BK156" s="110"/>
      <c r="BL156" s="30" t="str">
        <f t="shared" si="145"/>
        <v/>
      </c>
      <c r="BM156" s="108"/>
      <c r="BN156" s="103">
        <v>521</v>
      </c>
      <c r="BO156" s="30">
        <f t="shared" si="146"/>
        <v>2874357</v>
      </c>
      <c r="BP156" s="136"/>
      <c r="BQ156" s="110"/>
      <c r="BR156" s="30"/>
    </row>
    <row r="157" spans="1:70" s="111" customFormat="1" ht="66" customHeight="1" x14ac:dyDescent="0.2">
      <c r="A157" s="102"/>
      <c r="B157" s="127" t="s">
        <v>331</v>
      </c>
      <c r="C157" s="59" t="s">
        <v>332</v>
      </c>
      <c r="D157" s="127" t="s">
        <v>43</v>
      </c>
      <c r="E157" s="107">
        <f t="shared" si="134"/>
        <v>1593</v>
      </c>
      <c r="F157" s="117">
        <v>11034</v>
      </c>
      <c r="G157" s="29">
        <f t="shared" si="144"/>
        <v>17577162</v>
      </c>
      <c r="H157" s="108"/>
      <c r="I157" s="109"/>
      <c r="J157" s="30" t="str">
        <f t="shared" si="124"/>
        <v/>
      </c>
      <c r="K157" s="108"/>
      <c r="L157" s="110"/>
      <c r="M157" s="30"/>
      <c r="N157" s="108"/>
      <c r="O157" s="110"/>
      <c r="P157" s="30"/>
      <c r="Q157" s="108"/>
      <c r="R157" s="110"/>
      <c r="S157" s="30"/>
      <c r="T157" s="108"/>
      <c r="U157" s="110"/>
      <c r="V157" s="30"/>
      <c r="W157" s="108"/>
      <c r="X157" s="110"/>
      <c r="Y157" s="30"/>
      <c r="Z157" s="108"/>
      <c r="AA157" s="110"/>
      <c r="AB157" s="30" t="str">
        <f t="shared" si="142"/>
        <v/>
      </c>
      <c r="AC157" s="108"/>
      <c r="AD157" s="110"/>
      <c r="AE157" s="30"/>
      <c r="AF157" s="23"/>
      <c r="AG157" s="110"/>
      <c r="AH157" s="30"/>
      <c r="AI157" s="108"/>
      <c r="AJ157" s="110"/>
      <c r="AK157" s="30"/>
      <c r="AL157" s="102"/>
      <c r="AM157" s="110"/>
      <c r="AN157" s="30"/>
      <c r="AO157" s="23"/>
      <c r="AP157" s="103">
        <v>1593</v>
      </c>
      <c r="AQ157" s="30">
        <f t="shared" si="136"/>
        <v>17577162</v>
      </c>
      <c r="AR157" s="108"/>
      <c r="AS157" s="110"/>
      <c r="AT157" s="30" t="str">
        <f t="shared" si="137"/>
        <v/>
      </c>
      <c r="AU157" s="102"/>
      <c r="AV157" s="110"/>
      <c r="AW157" s="30" t="str">
        <f t="shared" si="131"/>
        <v/>
      </c>
      <c r="AX157" s="108"/>
      <c r="AY157" s="110"/>
      <c r="AZ157" s="30"/>
      <c r="BA157" s="102"/>
      <c r="BB157" s="110"/>
      <c r="BC157" s="30"/>
      <c r="BD157" s="108"/>
      <c r="BE157" s="110"/>
      <c r="BF157" s="30"/>
      <c r="BG157" s="102"/>
      <c r="BH157" s="110"/>
      <c r="BI157" s="30"/>
      <c r="BJ157" s="23"/>
      <c r="BK157" s="110"/>
      <c r="BL157" s="30" t="str">
        <f t="shared" si="145"/>
        <v/>
      </c>
      <c r="BM157" s="108"/>
      <c r="BN157" s="110"/>
      <c r="BO157" s="30" t="str">
        <f t="shared" si="146"/>
        <v/>
      </c>
      <c r="BP157" s="136"/>
      <c r="BQ157" s="110"/>
      <c r="BR157" s="30"/>
    </row>
    <row r="158" spans="1:70" s="111" customFormat="1" ht="66" customHeight="1" x14ac:dyDescent="0.2">
      <c r="A158" s="102"/>
      <c r="B158" s="127" t="s">
        <v>333</v>
      </c>
      <c r="C158" s="59" t="s">
        <v>334</v>
      </c>
      <c r="D158" s="127" t="s">
        <v>40</v>
      </c>
      <c r="E158" s="107">
        <f t="shared" si="134"/>
        <v>32</v>
      </c>
      <c r="F158" s="117">
        <v>27703</v>
      </c>
      <c r="G158" s="29">
        <f t="shared" si="144"/>
        <v>886496</v>
      </c>
      <c r="H158" s="108"/>
      <c r="I158" s="109"/>
      <c r="J158" s="30" t="str">
        <f t="shared" si="124"/>
        <v/>
      </c>
      <c r="K158" s="108"/>
      <c r="L158" s="110"/>
      <c r="M158" s="30"/>
      <c r="N158" s="108"/>
      <c r="O158" s="110"/>
      <c r="P158" s="30"/>
      <c r="Q158" s="108"/>
      <c r="R158" s="110"/>
      <c r="S158" s="30"/>
      <c r="T158" s="108"/>
      <c r="U158" s="110"/>
      <c r="V158" s="30"/>
      <c r="W158" s="108"/>
      <c r="X158" s="110"/>
      <c r="Y158" s="30"/>
      <c r="Z158" s="108"/>
      <c r="AA158" s="110"/>
      <c r="AB158" s="30" t="str">
        <f t="shared" si="142"/>
        <v/>
      </c>
      <c r="AC158" s="108"/>
      <c r="AD158" s="110"/>
      <c r="AE158" s="30"/>
      <c r="AF158" s="23"/>
      <c r="AG158" s="110"/>
      <c r="AH158" s="30"/>
      <c r="AI158" s="108"/>
      <c r="AJ158" s="110"/>
      <c r="AK158" s="30"/>
      <c r="AL158" s="102"/>
      <c r="AM158" s="110"/>
      <c r="AN158" s="30"/>
      <c r="AO158" s="23"/>
      <c r="AP158" s="103">
        <v>32</v>
      </c>
      <c r="AQ158" s="30">
        <f t="shared" si="136"/>
        <v>886496</v>
      </c>
      <c r="AR158" s="108"/>
      <c r="AS158" s="110"/>
      <c r="AT158" s="30" t="str">
        <f t="shared" si="137"/>
        <v/>
      </c>
      <c r="AU158" s="102"/>
      <c r="AV158" s="110"/>
      <c r="AW158" s="30" t="str">
        <f t="shared" si="131"/>
        <v/>
      </c>
      <c r="AX158" s="108"/>
      <c r="AY158" s="110"/>
      <c r="AZ158" s="30"/>
      <c r="BA158" s="102"/>
      <c r="BB158" s="110"/>
      <c r="BC158" s="30"/>
      <c r="BD158" s="108"/>
      <c r="BE158" s="110"/>
      <c r="BF158" s="30"/>
      <c r="BG158" s="102"/>
      <c r="BH158" s="110"/>
      <c r="BI158" s="30"/>
      <c r="BJ158" s="23"/>
      <c r="BK158" s="110"/>
      <c r="BL158" s="30" t="str">
        <f t="shared" si="145"/>
        <v/>
      </c>
      <c r="BM158" s="108"/>
      <c r="BN158" s="110"/>
      <c r="BO158" s="30" t="str">
        <f t="shared" si="146"/>
        <v/>
      </c>
      <c r="BP158" s="136"/>
      <c r="BQ158" s="110"/>
      <c r="BR158" s="30"/>
    </row>
    <row r="159" spans="1:70" s="111" customFormat="1" ht="66" customHeight="1" x14ac:dyDescent="0.2">
      <c r="A159" s="102"/>
      <c r="B159" s="127" t="s">
        <v>335</v>
      </c>
      <c r="C159" s="59" t="s">
        <v>336</v>
      </c>
      <c r="D159" s="127" t="s">
        <v>40</v>
      </c>
      <c r="E159" s="107">
        <f t="shared" si="134"/>
        <v>4</v>
      </c>
      <c r="F159" s="117">
        <v>49489</v>
      </c>
      <c r="G159" s="29">
        <f t="shared" si="144"/>
        <v>197956</v>
      </c>
      <c r="H159" s="108"/>
      <c r="I159" s="109"/>
      <c r="J159" s="30" t="str">
        <f t="shared" si="124"/>
        <v/>
      </c>
      <c r="K159" s="108"/>
      <c r="L159" s="110"/>
      <c r="M159" s="30"/>
      <c r="N159" s="108"/>
      <c r="O159" s="110"/>
      <c r="P159" s="30"/>
      <c r="Q159" s="108"/>
      <c r="R159" s="110"/>
      <c r="S159" s="30"/>
      <c r="T159" s="108"/>
      <c r="U159" s="110"/>
      <c r="V159" s="30"/>
      <c r="W159" s="108"/>
      <c r="X159" s="110"/>
      <c r="Y159" s="30"/>
      <c r="Z159" s="108"/>
      <c r="AA159" s="110"/>
      <c r="AB159" s="30" t="str">
        <f t="shared" si="142"/>
        <v/>
      </c>
      <c r="AC159" s="108"/>
      <c r="AD159" s="110"/>
      <c r="AE159" s="30"/>
      <c r="AF159" s="23"/>
      <c r="AG159" s="110"/>
      <c r="AH159" s="30"/>
      <c r="AI159" s="108"/>
      <c r="AJ159" s="110"/>
      <c r="AK159" s="30"/>
      <c r="AL159" s="102"/>
      <c r="AM159" s="110"/>
      <c r="AN159" s="30"/>
      <c r="AO159" s="23"/>
      <c r="AP159" s="103">
        <v>4</v>
      </c>
      <c r="AQ159" s="30">
        <f t="shared" si="136"/>
        <v>197956</v>
      </c>
      <c r="AR159" s="108"/>
      <c r="AS159" s="110"/>
      <c r="AT159" s="30" t="str">
        <f t="shared" si="137"/>
        <v/>
      </c>
      <c r="AU159" s="102"/>
      <c r="AV159" s="110"/>
      <c r="AW159" s="30" t="str">
        <f t="shared" si="131"/>
        <v/>
      </c>
      <c r="AX159" s="108"/>
      <c r="AY159" s="110"/>
      <c r="AZ159" s="30"/>
      <c r="BA159" s="102"/>
      <c r="BB159" s="110"/>
      <c r="BC159" s="30"/>
      <c r="BD159" s="108"/>
      <c r="BE159" s="110"/>
      <c r="BF159" s="30"/>
      <c r="BG159" s="102"/>
      <c r="BH159" s="110"/>
      <c r="BI159" s="30"/>
      <c r="BJ159" s="23"/>
      <c r="BK159" s="110"/>
      <c r="BL159" s="30" t="str">
        <f t="shared" si="145"/>
        <v/>
      </c>
      <c r="BM159" s="108"/>
      <c r="BN159" s="110"/>
      <c r="BO159" s="30" t="str">
        <f t="shared" si="146"/>
        <v/>
      </c>
      <c r="BP159" s="136"/>
      <c r="BQ159" s="110"/>
      <c r="BR159" s="30"/>
    </row>
    <row r="160" spans="1:70" s="111" customFormat="1" ht="66" customHeight="1" x14ac:dyDescent="0.2">
      <c r="A160" s="102"/>
      <c r="B160" s="127" t="s">
        <v>337</v>
      </c>
      <c r="C160" s="59" t="s">
        <v>338</v>
      </c>
      <c r="D160" s="127" t="s">
        <v>40</v>
      </c>
      <c r="E160" s="107">
        <f t="shared" si="134"/>
        <v>5</v>
      </c>
      <c r="F160" s="117">
        <v>67007</v>
      </c>
      <c r="G160" s="29">
        <f t="shared" si="144"/>
        <v>335035</v>
      </c>
      <c r="H160" s="108"/>
      <c r="I160" s="109"/>
      <c r="J160" s="30" t="str">
        <f t="shared" si="124"/>
        <v/>
      </c>
      <c r="K160" s="108"/>
      <c r="L160" s="110"/>
      <c r="M160" s="30"/>
      <c r="N160" s="108"/>
      <c r="O160" s="110"/>
      <c r="P160" s="30"/>
      <c r="Q160" s="108"/>
      <c r="R160" s="110"/>
      <c r="S160" s="30"/>
      <c r="T160" s="108"/>
      <c r="U160" s="110"/>
      <c r="V160" s="30"/>
      <c r="W160" s="108"/>
      <c r="X160" s="110"/>
      <c r="Y160" s="30"/>
      <c r="Z160" s="108"/>
      <c r="AA160" s="110"/>
      <c r="AB160" s="30" t="str">
        <f t="shared" si="142"/>
        <v/>
      </c>
      <c r="AC160" s="108"/>
      <c r="AD160" s="110"/>
      <c r="AE160" s="30"/>
      <c r="AF160" s="23"/>
      <c r="AG160" s="110"/>
      <c r="AH160" s="30"/>
      <c r="AI160" s="108"/>
      <c r="AJ160" s="110"/>
      <c r="AK160" s="30"/>
      <c r="AL160" s="102"/>
      <c r="AM160" s="110"/>
      <c r="AN160" s="30"/>
      <c r="AO160" s="23"/>
      <c r="AP160" s="103">
        <v>5</v>
      </c>
      <c r="AQ160" s="30">
        <f t="shared" si="136"/>
        <v>335035</v>
      </c>
      <c r="AR160" s="108"/>
      <c r="AS160" s="110"/>
      <c r="AT160" s="30" t="str">
        <f t="shared" si="137"/>
        <v/>
      </c>
      <c r="AU160" s="102"/>
      <c r="AV160" s="110"/>
      <c r="AW160" s="30" t="str">
        <f t="shared" si="131"/>
        <v/>
      </c>
      <c r="AX160" s="108"/>
      <c r="AY160" s="110"/>
      <c r="AZ160" s="30"/>
      <c r="BA160" s="102"/>
      <c r="BB160" s="110"/>
      <c r="BC160" s="30"/>
      <c r="BD160" s="108"/>
      <c r="BE160" s="110"/>
      <c r="BF160" s="30"/>
      <c r="BG160" s="102"/>
      <c r="BH160" s="110"/>
      <c r="BI160" s="30"/>
      <c r="BJ160" s="23"/>
      <c r="BK160" s="110"/>
      <c r="BL160" s="30" t="str">
        <f t="shared" si="145"/>
        <v/>
      </c>
      <c r="BM160" s="108"/>
      <c r="BN160" s="110"/>
      <c r="BO160" s="30" t="str">
        <f t="shared" si="146"/>
        <v/>
      </c>
      <c r="BP160" s="136"/>
      <c r="BQ160" s="110"/>
      <c r="BR160" s="30"/>
    </row>
    <row r="161" spans="1:70" s="111" customFormat="1" ht="66" customHeight="1" x14ac:dyDescent="0.2">
      <c r="A161" s="102"/>
      <c r="B161" s="127" t="s">
        <v>339</v>
      </c>
      <c r="C161" s="59" t="s">
        <v>340</v>
      </c>
      <c r="D161" s="127" t="s">
        <v>40</v>
      </c>
      <c r="E161" s="107">
        <f t="shared" si="134"/>
        <v>16</v>
      </c>
      <c r="F161" s="117">
        <v>38775</v>
      </c>
      <c r="G161" s="29">
        <f t="shared" si="144"/>
        <v>620400</v>
      </c>
      <c r="H161" s="108"/>
      <c r="I161" s="109"/>
      <c r="J161" s="30" t="str">
        <f t="shared" si="124"/>
        <v/>
      </c>
      <c r="K161" s="108"/>
      <c r="L161" s="110"/>
      <c r="M161" s="30"/>
      <c r="N161" s="108"/>
      <c r="O161" s="110"/>
      <c r="P161" s="30"/>
      <c r="Q161" s="108"/>
      <c r="R161" s="110"/>
      <c r="S161" s="30"/>
      <c r="T161" s="108"/>
      <c r="U161" s="110"/>
      <c r="V161" s="30"/>
      <c r="W161" s="108"/>
      <c r="X161" s="110"/>
      <c r="Y161" s="30"/>
      <c r="Z161" s="108"/>
      <c r="AA161" s="110"/>
      <c r="AB161" s="30" t="str">
        <f t="shared" si="142"/>
        <v/>
      </c>
      <c r="AC161" s="108"/>
      <c r="AD161" s="110"/>
      <c r="AE161" s="30"/>
      <c r="AF161" s="23"/>
      <c r="AG161" s="110"/>
      <c r="AH161" s="30"/>
      <c r="AI161" s="108"/>
      <c r="AJ161" s="110"/>
      <c r="AK161" s="30"/>
      <c r="AL161" s="102"/>
      <c r="AM161" s="110"/>
      <c r="AN161" s="30"/>
      <c r="AO161" s="23"/>
      <c r="AP161" s="103">
        <v>16</v>
      </c>
      <c r="AQ161" s="30">
        <f t="shared" si="136"/>
        <v>620400</v>
      </c>
      <c r="AR161" s="108"/>
      <c r="AS161" s="110"/>
      <c r="AT161" s="30" t="str">
        <f t="shared" si="137"/>
        <v/>
      </c>
      <c r="AU161" s="102"/>
      <c r="AV161" s="110"/>
      <c r="AW161" s="30" t="str">
        <f t="shared" si="131"/>
        <v/>
      </c>
      <c r="AX161" s="108"/>
      <c r="AY161" s="110"/>
      <c r="AZ161" s="30"/>
      <c r="BA161" s="102"/>
      <c r="BB161" s="110"/>
      <c r="BC161" s="30"/>
      <c r="BD161" s="108"/>
      <c r="BE161" s="110"/>
      <c r="BF161" s="30"/>
      <c r="BG161" s="102"/>
      <c r="BH161" s="110"/>
      <c r="BI161" s="30"/>
      <c r="BJ161" s="23"/>
      <c r="BK161" s="110"/>
      <c r="BL161" s="30" t="str">
        <f t="shared" si="145"/>
        <v/>
      </c>
      <c r="BM161" s="108"/>
      <c r="BN161" s="110"/>
      <c r="BO161" s="30" t="str">
        <f t="shared" si="146"/>
        <v/>
      </c>
      <c r="BP161" s="136"/>
      <c r="BQ161" s="110"/>
      <c r="BR161" s="30"/>
    </row>
    <row r="162" spans="1:70" s="111" customFormat="1" ht="78.75" customHeight="1" x14ac:dyDescent="0.2">
      <c r="A162" s="102"/>
      <c r="B162" s="127" t="s">
        <v>341</v>
      </c>
      <c r="C162" s="59" t="s">
        <v>342</v>
      </c>
      <c r="D162" s="127" t="s">
        <v>49</v>
      </c>
      <c r="E162" s="107">
        <f t="shared" si="134"/>
        <v>1020</v>
      </c>
      <c r="F162" s="117">
        <v>185829</v>
      </c>
      <c r="G162" s="29">
        <f>+IF(E162=0,"",IFERROR(E162*F162,""))</f>
        <v>189545580</v>
      </c>
      <c r="H162" s="108"/>
      <c r="I162" s="109"/>
      <c r="J162" s="30" t="str">
        <f t="shared" si="124"/>
        <v/>
      </c>
      <c r="K162" s="108"/>
      <c r="L162" s="110"/>
      <c r="M162" s="30" t="str">
        <f>+IF(L162=0,"",IFERROR(L162*$F162,""))</f>
        <v/>
      </c>
      <c r="N162" s="108"/>
      <c r="O162" s="110"/>
      <c r="P162" s="30" t="str">
        <f t="shared" si="117"/>
        <v/>
      </c>
      <c r="Q162" s="108"/>
      <c r="R162" s="110"/>
      <c r="S162" s="30" t="str">
        <f>+IF(R162=0,"",IFERROR(R162*$F162,""))</f>
        <v/>
      </c>
      <c r="T162" s="108"/>
      <c r="U162" s="103">
        <v>1020</v>
      </c>
      <c r="V162" s="30">
        <f t="shared" si="127"/>
        <v>189545580</v>
      </c>
      <c r="W162" s="108"/>
      <c r="X162" s="110"/>
      <c r="Y162" s="30"/>
      <c r="Z162" s="108"/>
      <c r="AA162" s="110"/>
      <c r="AB162" s="30" t="str">
        <f t="shared" si="142"/>
        <v/>
      </c>
      <c r="AC162" s="108"/>
      <c r="AD162" s="110"/>
      <c r="AE162" s="30"/>
      <c r="AF162" s="23"/>
      <c r="AG162" s="110"/>
      <c r="AH162" s="30" t="str">
        <f t="shared" si="120"/>
        <v/>
      </c>
      <c r="AI162" s="108"/>
      <c r="AJ162" s="110"/>
      <c r="AK162" s="30" t="str">
        <f t="shared" si="135"/>
        <v/>
      </c>
      <c r="AL162" s="102"/>
      <c r="AM162" s="110"/>
      <c r="AN162" s="30" t="str">
        <f t="shared" si="132"/>
        <v/>
      </c>
      <c r="AO162" s="23"/>
      <c r="AP162" s="110"/>
      <c r="AQ162" s="30" t="str">
        <f t="shared" si="136"/>
        <v/>
      </c>
      <c r="AR162" s="108"/>
      <c r="AS162" s="110"/>
      <c r="AT162" s="30" t="str">
        <f t="shared" si="137"/>
        <v/>
      </c>
      <c r="AU162" s="102"/>
      <c r="AV162" s="110"/>
      <c r="AW162" s="30" t="str">
        <f t="shared" si="131"/>
        <v/>
      </c>
      <c r="AX162" s="108"/>
      <c r="AY162" s="110"/>
      <c r="AZ162" s="30" t="str">
        <f t="shared" si="138"/>
        <v/>
      </c>
      <c r="BA162" s="102"/>
      <c r="BB162" s="110"/>
      <c r="BC162" s="30" t="str">
        <f t="shared" si="140"/>
        <v/>
      </c>
      <c r="BD162" s="108"/>
      <c r="BE162" s="110"/>
      <c r="BF162" s="30" t="str">
        <f t="shared" si="129"/>
        <v/>
      </c>
      <c r="BG162" s="102"/>
      <c r="BH162" s="110"/>
      <c r="BI162" s="30" t="str">
        <f t="shared" si="133"/>
        <v/>
      </c>
      <c r="BJ162" s="23"/>
      <c r="BK162" s="110"/>
      <c r="BL162" s="30" t="str">
        <f t="shared" si="145"/>
        <v/>
      </c>
      <c r="BM162" s="108"/>
      <c r="BN162" s="110"/>
      <c r="BO162" s="30" t="str">
        <f t="shared" si="146"/>
        <v/>
      </c>
      <c r="BP162" s="136"/>
      <c r="BQ162" s="110"/>
      <c r="BR162" s="30"/>
    </row>
    <row r="163" spans="1:70" s="111" customFormat="1" ht="93" customHeight="1" x14ac:dyDescent="0.2">
      <c r="A163" s="102"/>
      <c r="B163" s="127" t="s">
        <v>343</v>
      </c>
      <c r="C163" s="59" t="s">
        <v>344</v>
      </c>
      <c r="D163" s="127" t="s">
        <v>43</v>
      </c>
      <c r="E163" s="107">
        <f t="shared" si="134"/>
        <v>433</v>
      </c>
      <c r="F163" s="117">
        <v>52134</v>
      </c>
      <c r="G163" s="29">
        <f>+IF(E163=0,"",IFERROR(E163*F163,""))</f>
        <v>22574022</v>
      </c>
      <c r="H163" s="108"/>
      <c r="I163" s="109"/>
      <c r="J163" s="30" t="str">
        <f t="shared" si="124"/>
        <v/>
      </c>
      <c r="K163" s="108"/>
      <c r="L163" s="110"/>
      <c r="M163" s="30"/>
      <c r="N163" s="108"/>
      <c r="O163" s="110"/>
      <c r="P163" s="30"/>
      <c r="Q163" s="108"/>
      <c r="R163" s="110"/>
      <c r="S163" s="30"/>
      <c r="T163" s="108"/>
      <c r="U163" s="110"/>
      <c r="V163" s="30"/>
      <c r="W163" s="108"/>
      <c r="X163" s="110"/>
      <c r="Y163" s="30"/>
      <c r="Z163" s="108"/>
      <c r="AA163" s="110"/>
      <c r="AB163" s="30" t="str">
        <f t="shared" si="142"/>
        <v/>
      </c>
      <c r="AC163" s="108"/>
      <c r="AD163" s="110"/>
      <c r="AE163" s="30"/>
      <c r="AF163" s="23"/>
      <c r="AG163" s="110"/>
      <c r="AH163" s="30" t="str">
        <f t="shared" si="120"/>
        <v/>
      </c>
      <c r="AI163" s="108"/>
      <c r="AJ163" s="110"/>
      <c r="AK163" s="30" t="str">
        <f t="shared" si="135"/>
        <v/>
      </c>
      <c r="AL163" s="102"/>
      <c r="AM163" s="110"/>
      <c r="AN163" s="30" t="str">
        <f t="shared" si="132"/>
        <v/>
      </c>
      <c r="AO163" s="23"/>
      <c r="AP163" s="110"/>
      <c r="AQ163" s="30" t="str">
        <f t="shared" si="136"/>
        <v/>
      </c>
      <c r="AR163" s="108"/>
      <c r="AS163" s="110"/>
      <c r="AT163" s="30" t="str">
        <f t="shared" si="137"/>
        <v/>
      </c>
      <c r="AU163" s="102"/>
      <c r="AV163" s="110"/>
      <c r="AW163" s="30" t="str">
        <f t="shared" si="131"/>
        <v/>
      </c>
      <c r="AX163" s="108"/>
      <c r="AY163" s="110"/>
      <c r="AZ163" s="30" t="str">
        <f t="shared" si="138"/>
        <v/>
      </c>
      <c r="BA163" s="102"/>
      <c r="BB163" s="110"/>
      <c r="BC163" s="30"/>
      <c r="BD163" s="108"/>
      <c r="BE163" s="110"/>
      <c r="BF163" s="30"/>
      <c r="BG163" s="102"/>
      <c r="BH163" s="103">
        <v>235</v>
      </c>
      <c r="BI163" s="30">
        <f t="shared" si="133"/>
        <v>12251490</v>
      </c>
      <c r="BJ163" s="23"/>
      <c r="BK163" s="110"/>
      <c r="BL163" s="30" t="str">
        <f t="shared" si="145"/>
        <v/>
      </c>
      <c r="BM163" s="108"/>
      <c r="BN163" s="103">
        <v>198</v>
      </c>
      <c r="BO163" s="30">
        <f t="shared" si="146"/>
        <v>10322532</v>
      </c>
      <c r="BP163" s="136"/>
      <c r="BQ163" s="110"/>
      <c r="BR163" s="30"/>
    </row>
    <row r="164" spans="1:70" s="13" customFormat="1" ht="15" x14ac:dyDescent="0.2">
      <c r="A164" s="7"/>
      <c r="B164" s="51" t="s">
        <v>345</v>
      </c>
      <c r="C164" s="53" t="s">
        <v>346</v>
      </c>
      <c r="D164" s="51"/>
      <c r="E164" s="17"/>
      <c r="F164" s="39"/>
      <c r="G164" s="19"/>
      <c r="H164" s="1"/>
      <c r="I164" s="60"/>
      <c r="J164" s="61" t="str">
        <f t="shared" si="124"/>
        <v/>
      </c>
      <c r="K164" s="1"/>
      <c r="L164" s="22"/>
      <c r="M164" s="21" t="str">
        <f t="shared" si="125"/>
        <v/>
      </c>
      <c r="N164" s="1"/>
      <c r="O164" s="22"/>
      <c r="P164" s="21" t="str">
        <f t="shared" si="117"/>
        <v/>
      </c>
      <c r="Q164" s="1"/>
      <c r="R164" s="22"/>
      <c r="S164" s="21" t="str">
        <f t="shared" si="147"/>
        <v/>
      </c>
      <c r="T164" s="1"/>
      <c r="U164" s="22"/>
      <c r="V164" s="21" t="str">
        <f t="shared" si="127"/>
        <v/>
      </c>
      <c r="W164" s="1"/>
      <c r="X164" s="22"/>
      <c r="Y164" s="21" t="str">
        <f t="shared" ref="Y164:Y167" si="151">+IF(X164=0,"",IFERROR(X164*$F164,""))</f>
        <v/>
      </c>
      <c r="Z164" s="1"/>
      <c r="AA164" s="22"/>
      <c r="AB164" s="21" t="str">
        <f t="shared" si="142"/>
        <v/>
      </c>
      <c r="AC164" s="1"/>
      <c r="AD164" s="22"/>
      <c r="AE164" s="21" t="str">
        <f t="shared" si="149"/>
        <v/>
      </c>
      <c r="AF164" s="23"/>
      <c r="AG164" s="22"/>
      <c r="AH164" s="21" t="str">
        <f t="shared" si="120"/>
        <v/>
      </c>
      <c r="AI164" s="1"/>
      <c r="AJ164" s="22"/>
      <c r="AK164" s="21" t="str">
        <f t="shared" si="135"/>
        <v/>
      </c>
      <c r="AL164" s="7"/>
      <c r="AM164" s="22"/>
      <c r="AN164" s="21" t="str">
        <f t="shared" si="132"/>
        <v/>
      </c>
      <c r="AO164" s="23"/>
      <c r="AP164" s="22"/>
      <c r="AQ164" s="21" t="str">
        <f t="shared" si="136"/>
        <v/>
      </c>
      <c r="AR164" s="1"/>
      <c r="AS164" s="22"/>
      <c r="AT164" s="21" t="str">
        <f t="shared" si="137"/>
        <v/>
      </c>
      <c r="AU164" s="7"/>
      <c r="AV164" s="22"/>
      <c r="AW164" s="21" t="str">
        <f t="shared" si="131"/>
        <v/>
      </c>
      <c r="AX164" s="1"/>
      <c r="AY164" s="22"/>
      <c r="AZ164" s="21" t="str">
        <f t="shared" si="138"/>
        <v/>
      </c>
      <c r="BA164" s="7"/>
      <c r="BB164" s="22"/>
      <c r="BC164" s="21" t="str">
        <f t="shared" si="140"/>
        <v/>
      </c>
      <c r="BD164" s="1"/>
      <c r="BE164" s="22"/>
      <c r="BF164" s="21" t="str">
        <f t="shared" si="129"/>
        <v/>
      </c>
      <c r="BG164" s="7"/>
      <c r="BH164" s="22"/>
      <c r="BI164" s="21" t="str">
        <f t="shared" si="133"/>
        <v/>
      </c>
      <c r="BJ164" s="23"/>
      <c r="BK164" s="22"/>
      <c r="BL164" s="21" t="str">
        <f t="shared" si="145"/>
        <v/>
      </c>
      <c r="BM164" s="1"/>
      <c r="BN164" s="22"/>
      <c r="BO164" s="21" t="str">
        <f t="shared" si="146"/>
        <v/>
      </c>
      <c r="BP164" s="135"/>
      <c r="BQ164" s="22"/>
      <c r="BR164" s="21" t="str">
        <f t="shared" ref="BR164" si="152">+IF(BQ164=0,"",IFERROR(BQ164*$F164,""))</f>
        <v/>
      </c>
    </row>
    <row r="165" spans="1:70" s="111" customFormat="1" ht="39.75" customHeight="1" x14ac:dyDescent="0.2">
      <c r="A165" s="102"/>
      <c r="B165" s="127" t="s">
        <v>347</v>
      </c>
      <c r="C165" s="59" t="s">
        <v>348</v>
      </c>
      <c r="D165" s="127" t="s">
        <v>49</v>
      </c>
      <c r="E165" s="107">
        <f t="shared" si="134"/>
        <v>8008</v>
      </c>
      <c r="F165" s="117">
        <v>8051</v>
      </c>
      <c r="G165" s="29">
        <f>+IF(E165=0,"",IFERROR(E165*F165,""))</f>
        <v>64472408</v>
      </c>
      <c r="H165" s="108"/>
      <c r="I165" s="103">
        <v>48</v>
      </c>
      <c r="J165" s="30">
        <f>+IF(I165=0,"",IFERROR(I165*$F165,""))</f>
        <v>386448</v>
      </c>
      <c r="K165" s="108"/>
      <c r="L165" s="118">
        <v>85</v>
      </c>
      <c r="M165" s="30">
        <f>+IF(L165=0,"",IFERROR(L165*$F165,""))</f>
        <v>684335</v>
      </c>
      <c r="N165" s="108"/>
      <c r="O165" s="103">
        <v>120</v>
      </c>
      <c r="P165" s="30">
        <f>+IF(O165=0,"",IFERROR(O165*$F165,""))</f>
        <v>966120</v>
      </c>
      <c r="Q165" s="108"/>
      <c r="R165" s="103">
        <v>148</v>
      </c>
      <c r="S165" s="30">
        <f>+IF(R165=0,"",IFERROR(R165*$F165,""))</f>
        <v>1191548</v>
      </c>
      <c r="T165" s="108"/>
      <c r="U165" s="103">
        <v>1020</v>
      </c>
      <c r="V165" s="30">
        <f>+IF(U165=0,"",IFERROR(U165*$F165,""))</f>
        <v>8212020</v>
      </c>
      <c r="W165" s="108"/>
      <c r="X165" s="103">
        <v>442</v>
      </c>
      <c r="Y165" s="30">
        <f>+IF(X165=0,"",IFERROR(X165*$F165,""))</f>
        <v>3558542</v>
      </c>
      <c r="Z165" s="108"/>
      <c r="AA165" s="103">
        <v>86</v>
      </c>
      <c r="AB165" s="30">
        <f t="shared" si="142"/>
        <v>692386</v>
      </c>
      <c r="AC165" s="108"/>
      <c r="AD165" s="103">
        <v>350</v>
      </c>
      <c r="AE165" s="30">
        <f>+IF(AD165=0,"",IFERROR(AD165*$F165,""))</f>
        <v>2817850</v>
      </c>
      <c r="AF165" s="23"/>
      <c r="AG165" s="103">
        <v>464</v>
      </c>
      <c r="AH165" s="30">
        <f t="shared" si="120"/>
        <v>3735664</v>
      </c>
      <c r="AI165" s="108"/>
      <c r="AJ165" s="103">
        <v>300</v>
      </c>
      <c r="AK165" s="30">
        <f t="shared" si="135"/>
        <v>2415300</v>
      </c>
      <c r="AL165" s="102"/>
      <c r="AM165" s="103">
        <v>940</v>
      </c>
      <c r="AN165" s="30">
        <f t="shared" si="132"/>
        <v>7567940</v>
      </c>
      <c r="AO165" s="23"/>
      <c r="AP165" s="103">
        <v>1593</v>
      </c>
      <c r="AQ165" s="30">
        <f t="shared" si="136"/>
        <v>12825243</v>
      </c>
      <c r="AR165" s="108"/>
      <c r="AS165" s="103">
        <v>300</v>
      </c>
      <c r="AT165" s="30">
        <f t="shared" si="137"/>
        <v>2415300</v>
      </c>
      <c r="AU165" s="102"/>
      <c r="AV165" s="103">
        <v>150</v>
      </c>
      <c r="AW165" s="30">
        <f t="shared" si="131"/>
        <v>1207650</v>
      </c>
      <c r="AX165" s="108"/>
      <c r="AY165" s="103">
        <v>25</v>
      </c>
      <c r="AZ165" s="30">
        <f t="shared" si="138"/>
        <v>201275</v>
      </c>
      <c r="BA165" s="102"/>
      <c r="BB165" s="103">
        <v>188</v>
      </c>
      <c r="BC165" s="30">
        <f t="shared" si="140"/>
        <v>1513588</v>
      </c>
      <c r="BD165" s="108"/>
      <c r="BE165" s="103">
        <v>1139</v>
      </c>
      <c r="BF165" s="30">
        <f t="shared" si="129"/>
        <v>9170089</v>
      </c>
      <c r="BG165" s="102"/>
      <c r="BH165" s="103">
        <v>130</v>
      </c>
      <c r="BI165" s="30">
        <f t="shared" si="133"/>
        <v>1046630</v>
      </c>
      <c r="BJ165" s="23"/>
      <c r="BK165" s="103">
        <v>60</v>
      </c>
      <c r="BL165" s="30">
        <f t="shared" si="145"/>
        <v>483060</v>
      </c>
      <c r="BM165" s="108"/>
      <c r="BN165" s="103">
        <v>120</v>
      </c>
      <c r="BO165" s="30">
        <f t="shared" si="146"/>
        <v>966120</v>
      </c>
      <c r="BP165" s="136"/>
      <c r="BQ165" s="103">
        <v>300</v>
      </c>
      <c r="BR165" s="30">
        <f>+IF(BQ165=0,"",IFERROR(BQ165*$F165,""))</f>
        <v>2415300</v>
      </c>
    </row>
    <row r="166" spans="1:70" s="13" customFormat="1" ht="15" x14ac:dyDescent="0.2">
      <c r="A166" s="7"/>
      <c r="B166" s="51" t="s">
        <v>349</v>
      </c>
      <c r="C166" s="53" t="s">
        <v>350</v>
      </c>
      <c r="D166" s="51"/>
      <c r="E166" s="17"/>
      <c r="F166" s="39"/>
      <c r="G166" s="19"/>
      <c r="H166" s="1"/>
      <c r="I166" s="60"/>
      <c r="J166" s="61" t="str">
        <f t="shared" si="124"/>
        <v/>
      </c>
      <c r="K166" s="1"/>
      <c r="L166" s="22"/>
      <c r="M166" s="21" t="str">
        <f t="shared" si="125"/>
        <v/>
      </c>
      <c r="N166" s="1"/>
      <c r="O166" s="22"/>
      <c r="P166" s="21" t="str">
        <f t="shared" si="117"/>
        <v/>
      </c>
      <c r="Q166" s="1"/>
      <c r="R166" s="22"/>
      <c r="S166" s="21" t="str">
        <f t="shared" si="147"/>
        <v/>
      </c>
      <c r="T166" s="1"/>
      <c r="U166" s="33"/>
      <c r="V166" s="21" t="str">
        <f t="shared" si="127"/>
        <v/>
      </c>
      <c r="W166" s="1"/>
      <c r="X166" s="22"/>
      <c r="Y166" s="21" t="str">
        <f t="shared" si="151"/>
        <v/>
      </c>
      <c r="Z166" s="1"/>
      <c r="AA166" s="22"/>
      <c r="AB166" s="21" t="str">
        <f t="shared" si="142"/>
        <v/>
      </c>
      <c r="AC166" s="1"/>
      <c r="AD166" s="22"/>
      <c r="AE166" s="21" t="str">
        <f t="shared" si="149"/>
        <v/>
      </c>
      <c r="AF166" s="23"/>
      <c r="AG166" s="22"/>
      <c r="AH166" s="21" t="str">
        <f t="shared" si="120"/>
        <v/>
      </c>
      <c r="AI166" s="1"/>
      <c r="AJ166" s="22"/>
      <c r="AK166" s="21" t="str">
        <f t="shared" si="135"/>
        <v/>
      </c>
      <c r="AL166" s="7"/>
      <c r="AM166" s="22"/>
      <c r="AN166" s="21" t="str">
        <f t="shared" si="132"/>
        <v/>
      </c>
      <c r="AO166" s="23"/>
      <c r="AP166" s="22"/>
      <c r="AQ166" s="21" t="str">
        <f t="shared" si="136"/>
        <v/>
      </c>
      <c r="AR166" s="1"/>
      <c r="AS166" s="22"/>
      <c r="AT166" s="21" t="str">
        <f t="shared" si="137"/>
        <v/>
      </c>
      <c r="AU166" s="7"/>
      <c r="AV166" s="22"/>
      <c r="AW166" s="21" t="str">
        <f t="shared" si="131"/>
        <v/>
      </c>
      <c r="AX166" s="1"/>
      <c r="AY166" s="22"/>
      <c r="AZ166" s="21" t="str">
        <f t="shared" si="138"/>
        <v/>
      </c>
      <c r="BA166" s="7"/>
      <c r="BB166" s="22"/>
      <c r="BC166" s="21" t="str">
        <f t="shared" si="140"/>
        <v/>
      </c>
      <c r="BD166" s="1"/>
      <c r="BE166" s="22"/>
      <c r="BF166" s="21" t="str">
        <f t="shared" si="129"/>
        <v/>
      </c>
      <c r="BG166" s="7"/>
      <c r="BH166" s="22"/>
      <c r="BI166" s="21" t="str">
        <f t="shared" si="133"/>
        <v/>
      </c>
      <c r="BJ166" s="23"/>
      <c r="BK166" s="22"/>
      <c r="BL166" s="21" t="str">
        <f t="shared" si="145"/>
        <v/>
      </c>
      <c r="BM166" s="1"/>
      <c r="BN166" s="22"/>
      <c r="BO166" s="21" t="str">
        <f t="shared" si="146"/>
        <v/>
      </c>
      <c r="BP166" s="135"/>
      <c r="BQ166" s="22"/>
      <c r="BR166" s="21" t="str">
        <f t="shared" ref="BR166:BR167" si="153">+IF(BQ166=0,"",IFERROR(BQ166*$F166,""))</f>
        <v/>
      </c>
    </row>
    <row r="167" spans="1:70" s="111" customFormat="1" ht="171.75" customHeight="1" x14ac:dyDescent="0.2">
      <c r="A167" s="102"/>
      <c r="B167" s="127" t="s">
        <v>351</v>
      </c>
      <c r="C167" s="59" t="s">
        <v>352</v>
      </c>
      <c r="D167" s="127" t="s">
        <v>49</v>
      </c>
      <c r="E167" s="107">
        <f t="shared" si="134"/>
        <v>78</v>
      </c>
      <c r="F167" s="117">
        <v>316680</v>
      </c>
      <c r="G167" s="29">
        <f t="shared" ref="G167:G170" si="154">+IF(E167=0,"",IFERROR(E167*F167,""))</f>
        <v>24701040</v>
      </c>
      <c r="H167" s="108"/>
      <c r="I167" s="109"/>
      <c r="J167" s="30" t="str">
        <f t="shared" si="124"/>
        <v/>
      </c>
      <c r="K167" s="108"/>
      <c r="L167" s="110"/>
      <c r="M167" s="30" t="str">
        <f t="shared" si="125"/>
        <v/>
      </c>
      <c r="N167" s="108"/>
      <c r="O167" s="110"/>
      <c r="P167" s="30" t="str">
        <f>+IF(O167=0,"",IFERROR(O167*$F167,""))</f>
        <v/>
      </c>
      <c r="Q167" s="108"/>
      <c r="R167" s="110"/>
      <c r="S167" s="30" t="str">
        <f t="shared" si="147"/>
        <v/>
      </c>
      <c r="T167" s="108"/>
      <c r="U167" s="103"/>
      <c r="V167" s="30" t="str">
        <f t="shared" si="127"/>
        <v/>
      </c>
      <c r="W167" s="108"/>
      <c r="X167" s="110"/>
      <c r="Y167" s="30" t="str">
        <f t="shared" si="151"/>
        <v/>
      </c>
      <c r="Z167" s="108"/>
      <c r="AA167" s="110"/>
      <c r="AB167" s="30" t="str">
        <f t="shared" si="142"/>
        <v/>
      </c>
      <c r="AC167" s="108"/>
      <c r="AD167" s="110"/>
      <c r="AE167" s="30" t="str">
        <f>+IF(AD167=0,"",IFERROR(AD167*$F167,""))</f>
        <v/>
      </c>
      <c r="AF167" s="23"/>
      <c r="AG167" s="103">
        <v>78</v>
      </c>
      <c r="AH167" s="30">
        <f t="shared" si="120"/>
        <v>24701040</v>
      </c>
      <c r="AI167" s="108"/>
      <c r="AJ167" s="110"/>
      <c r="AK167" s="30" t="str">
        <f t="shared" si="135"/>
        <v/>
      </c>
      <c r="AL167" s="102"/>
      <c r="AM167" s="110"/>
      <c r="AN167" s="30" t="str">
        <f t="shared" si="132"/>
        <v/>
      </c>
      <c r="AO167" s="23"/>
      <c r="AP167" s="110"/>
      <c r="AQ167" s="30" t="str">
        <f t="shared" si="136"/>
        <v/>
      </c>
      <c r="AR167" s="108"/>
      <c r="AS167" s="110"/>
      <c r="AT167" s="30" t="str">
        <f t="shared" si="137"/>
        <v/>
      </c>
      <c r="AU167" s="102"/>
      <c r="AV167" s="110"/>
      <c r="AW167" s="30" t="str">
        <f t="shared" si="131"/>
        <v/>
      </c>
      <c r="AX167" s="108"/>
      <c r="AY167" s="110"/>
      <c r="AZ167" s="30" t="str">
        <f t="shared" si="138"/>
        <v/>
      </c>
      <c r="BA167" s="102"/>
      <c r="BB167" s="110"/>
      <c r="BC167" s="30" t="str">
        <f t="shared" si="140"/>
        <v/>
      </c>
      <c r="BD167" s="108"/>
      <c r="BE167" s="110"/>
      <c r="BF167" s="30" t="str">
        <f t="shared" si="129"/>
        <v/>
      </c>
      <c r="BG167" s="102"/>
      <c r="BH167" s="110"/>
      <c r="BI167" s="30" t="str">
        <f t="shared" si="133"/>
        <v/>
      </c>
      <c r="BJ167" s="23"/>
      <c r="BK167" s="110"/>
      <c r="BL167" s="30" t="str">
        <f t="shared" si="145"/>
        <v/>
      </c>
      <c r="BM167" s="108"/>
      <c r="BN167" s="110"/>
      <c r="BO167" s="30" t="str">
        <f t="shared" si="146"/>
        <v/>
      </c>
      <c r="BP167" s="136"/>
      <c r="BQ167" s="110"/>
      <c r="BR167" s="30" t="str">
        <f t="shared" si="153"/>
        <v/>
      </c>
    </row>
    <row r="168" spans="1:70" s="111" customFormat="1" ht="47.25" customHeight="1" x14ac:dyDescent="0.2">
      <c r="A168" s="102"/>
      <c r="B168" s="127" t="s">
        <v>353</v>
      </c>
      <c r="C168" s="59" t="s">
        <v>354</v>
      </c>
      <c r="D168" s="127" t="s">
        <v>43</v>
      </c>
      <c r="E168" s="107">
        <f t="shared" si="134"/>
        <v>142</v>
      </c>
      <c r="F168" s="117">
        <v>22929</v>
      </c>
      <c r="G168" s="29">
        <f t="shared" si="154"/>
        <v>3255918</v>
      </c>
      <c r="H168" s="108"/>
      <c r="I168" s="109"/>
      <c r="J168" s="30" t="str">
        <f t="shared" si="124"/>
        <v/>
      </c>
      <c r="K168" s="108"/>
      <c r="L168" s="110"/>
      <c r="M168" s="30" t="str">
        <f t="shared" si="125"/>
        <v/>
      </c>
      <c r="N168" s="108"/>
      <c r="O168" s="110"/>
      <c r="P168" s="30"/>
      <c r="Q168" s="108"/>
      <c r="R168" s="110"/>
      <c r="S168" s="30" t="str">
        <f t="shared" si="147"/>
        <v/>
      </c>
      <c r="T168" s="108"/>
      <c r="U168" s="103"/>
      <c r="V168" s="30" t="str">
        <f t="shared" si="127"/>
        <v/>
      </c>
      <c r="W168" s="108"/>
      <c r="X168" s="110"/>
      <c r="Y168" s="30"/>
      <c r="Z168" s="108"/>
      <c r="AA168" s="110"/>
      <c r="AB168" s="30" t="str">
        <f t="shared" si="142"/>
        <v/>
      </c>
      <c r="AC168" s="108"/>
      <c r="AD168" s="103">
        <v>142</v>
      </c>
      <c r="AE168" s="30">
        <f>+IF(AD168=0,"",IFERROR(AD168*$F168,""))</f>
        <v>3255918</v>
      </c>
      <c r="AF168" s="23"/>
      <c r="AG168" s="110"/>
      <c r="AH168" s="30"/>
      <c r="AI168" s="108"/>
      <c r="AJ168" s="110"/>
      <c r="AK168" s="30" t="str">
        <f t="shared" si="135"/>
        <v/>
      </c>
      <c r="AL168" s="102"/>
      <c r="AM168" s="110"/>
      <c r="AN168" s="30" t="str">
        <f t="shared" si="132"/>
        <v/>
      </c>
      <c r="AO168" s="23"/>
      <c r="AP168" s="110"/>
      <c r="AQ168" s="30" t="str">
        <f t="shared" si="136"/>
        <v/>
      </c>
      <c r="AR168" s="108"/>
      <c r="AS168" s="110"/>
      <c r="AT168" s="30" t="str">
        <f t="shared" si="137"/>
        <v/>
      </c>
      <c r="AU168" s="102"/>
      <c r="AV168" s="110"/>
      <c r="AW168" s="30" t="str">
        <f t="shared" si="131"/>
        <v/>
      </c>
      <c r="AX168" s="108"/>
      <c r="AY168" s="110"/>
      <c r="AZ168" s="30" t="str">
        <f t="shared" si="138"/>
        <v/>
      </c>
      <c r="BA168" s="102"/>
      <c r="BB168" s="110"/>
      <c r="BC168" s="30" t="str">
        <f t="shared" si="140"/>
        <v/>
      </c>
      <c r="BD168" s="108"/>
      <c r="BE168" s="110"/>
      <c r="BF168" s="30" t="str">
        <f t="shared" si="129"/>
        <v/>
      </c>
      <c r="BG168" s="102"/>
      <c r="BH168" s="110"/>
      <c r="BI168" s="30" t="str">
        <f t="shared" si="133"/>
        <v/>
      </c>
      <c r="BJ168" s="23"/>
      <c r="BK168" s="110"/>
      <c r="BL168" s="30" t="str">
        <f t="shared" si="145"/>
        <v/>
      </c>
      <c r="BM168" s="108"/>
      <c r="BN168" s="110"/>
      <c r="BO168" s="30" t="str">
        <f t="shared" si="146"/>
        <v/>
      </c>
      <c r="BP168" s="136"/>
      <c r="BQ168" s="110"/>
      <c r="BR168" s="30"/>
    </row>
    <row r="169" spans="1:70" s="111" customFormat="1" ht="29.25" customHeight="1" x14ac:dyDescent="0.2">
      <c r="A169" s="102"/>
      <c r="B169" s="127" t="s">
        <v>355</v>
      </c>
      <c r="C169" s="59" t="s">
        <v>356</v>
      </c>
      <c r="D169" s="127" t="s">
        <v>49</v>
      </c>
      <c r="E169" s="107">
        <f t="shared" si="134"/>
        <v>1020</v>
      </c>
      <c r="F169" s="117">
        <v>32180</v>
      </c>
      <c r="G169" s="29">
        <f t="shared" si="154"/>
        <v>32823600</v>
      </c>
      <c r="H169" s="108"/>
      <c r="I169" s="109"/>
      <c r="J169" s="30" t="str">
        <f t="shared" si="124"/>
        <v/>
      </c>
      <c r="K169" s="108"/>
      <c r="L169" s="110"/>
      <c r="M169" s="30"/>
      <c r="N169" s="108"/>
      <c r="O169" s="110"/>
      <c r="P169" s="30"/>
      <c r="Q169" s="108"/>
      <c r="R169" s="110"/>
      <c r="S169" s="30"/>
      <c r="T169" s="108"/>
      <c r="U169" s="103">
        <v>1020</v>
      </c>
      <c r="V169" s="30">
        <f>+IF(U169=0,"",IFERROR(U169*$F169,""))</f>
        <v>32823600</v>
      </c>
      <c r="W169" s="108"/>
      <c r="X169" s="110"/>
      <c r="Y169" s="30"/>
      <c r="Z169" s="108"/>
      <c r="AA169" s="110"/>
      <c r="AB169" s="30" t="str">
        <f t="shared" si="142"/>
        <v/>
      </c>
      <c r="AC169" s="108"/>
      <c r="AD169" s="110"/>
      <c r="AE169" s="30"/>
      <c r="AF169" s="23"/>
      <c r="AG169" s="110"/>
      <c r="AH169" s="30"/>
      <c r="AI169" s="108"/>
      <c r="AJ169" s="110"/>
      <c r="AK169" s="30" t="str">
        <f t="shared" si="135"/>
        <v/>
      </c>
      <c r="AL169" s="102"/>
      <c r="AM169" s="110"/>
      <c r="AN169" s="30" t="str">
        <f t="shared" si="132"/>
        <v/>
      </c>
      <c r="AO169" s="23"/>
      <c r="AP169" s="110"/>
      <c r="AQ169" s="30" t="str">
        <f t="shared" si="136"/>
        <v/>
      </c>
      <c r="AR169" s="108"/>
      <c r="AS169" s="110"/>
      <c r="AT169" s="30" t="str">
        <f t="shared" si="137"/>
        <v/>
      </c>
      <c r="AU169" s="102"/>
      <c r="AV169" s="110"/>
      <c r="AW169" s="30"/>
      <c r="AX169" s="108"/>
      <c r="AY169" s="110"/>
      <c r="AZ169" s="30" t="str">
        <f t="shared" si="138"/>
        <v/>
      </c>
      <c r="BA169" s="102"/>
      <c r="BB169" s="110"/>
      <c r="BC169" s="30"/>
      <c r="BD169" s="108"/>
      <c r="BE169" s="110"/>
      <c r="BF169" s="30"/>
      <c r="BG169" s="102"/>
      <c r="BH169" s="110"/>
      <c r="BI169" s="30" t="str">
        <f t="shared" si="133"/>
        <v/>
      </c>
      <c r="BJ169" s="23"/>
      <c r="BK169" s="110"/>
      <c r="BL169" s="30" t="str">
        <f t="shared" si="145"/>
        <v/>
      </c>
      <c r="BM169" s="108"/>
      <c r="BN169" s="110"/>
      <c r="BO169" s="30" t="str">
        <f t="shared" si="146"/>
        <v/>
      </c>
      <c r="BP169" s="136"/>
      <c r="BQ169" s="110"/>
      <c r="BR169" s="30"/>
    </row>
    <row r="170" spans="1:70" s="111" customFormat="1" ht="42.75" x14ac:dyDescent="0.2">
      <c r="A170" s="102"/>
      <c r="B170" s="127" t="s">
        <v>357</v>
      </c>
      <c r="C170" s="59" t="s">
        <v>358</v>
      </c>
      <c r="D170" s="127" t="s">
        <v>49</v>
      </c>
      <c r="E170" s="107">
        <f t="shared" si="134"/>
        <v>1020</v>
      </c>
      <c r="F170" s="117">
        <v>100858</v>
      </c>
      <c r="G170" s="29">
        <f t="shared" si="154"/>
        <v>102875160</v>
      </c>
      <c r="H170" s="108"/>
      <c r="I170" s="109"/>
      <c r="J170" s="30" t="str">
        <f t="shared" si="124"/>
        <v/>
      </c>
      <c r="K170" s="108"/>
      <c r="L170" s="110"/>
      <c r="M170" s="30"/>
      <c r="N170" s="108"/>
      <c r="O170" s="110"/>
      <c r="P170" s="30"/>
      <c r="Q170" s="108"/>
      <c r="R170" s="110"/>
      <c r="S170" s="30"/>
      <c r="T170" s="108"/>
      <c r="U170" s="103">
        <v>1020</v>
      </c>
      <c r="V170" s="30">
        <f>+IF(U170=0,"",IFERROR(U170*$F170,""))</f>
        <v>102875160</v>
      </c>
      <c r="W170" s="108"/>
      <c r="X170" s="110"/>
      <c r="Y170" s="30"/>
      <c r="Z170" s="108"/>
      <c r="AA170" s="110"/>
      <c r="AB170" s="30" t="str">
        <f t="shared" si="142"/>
        <v/>
      </c>
      <c r="AC170" s="108"/>
      <c r="AD170" s="110"/>
      <c r="AE170" s="30"/>
      <c r="AF170" s="23"/>
      <c r="AG170" s="110"/>
      <c r="AH170" s="30"/>
      <c r="AI170" s="108"/>
      <c r="AJ170" s="110"/>
      <c r="AK170" s="30" t="str">
        <f t="shared" si="135"/>
        <v/>
      </c>
      <c r="AL170" s="102"/>
      <c r="AM170" s="110"/>
      <c r="AN170" s="30" t="str">
        <f t="shared" si="132"/>
        <v/>
      </c>
      <c r="AO170" s="23"/>
      <c r="AP170" s="110"/>
      <c r="AQ170" s="30" t="str">
        <f t="shared" si="136"/>
        <v/>
      </c>
      <c r="AR170" s="108"/>
      <c r="AS170" s="110"/>
      <c r="AT170" s="30" t="str">
        <f t="shared" si="137"/>
        <v/>
      </c>
      <c r="AU170" s="102"/>
      <c r="AV170" s="110"/>
      <c r="AW170" s="30"/>
      <c r="AX170" s="108"/>
      <c r="AY170" s="110"/>
      <c r="AZ170" s="30" t="str">
        <f t="shared" si="138"/>
        <v/>
      </c>
      <c r="BA170" s="102"/>
      <c r="BB170" s="110"/>
      <c r="BC170" s="30"/>
      <c r="BD170" s="108"/>
      <c r="BE170" s="110"/>
      <c r="BF170" s="30"/>
      <c r="BG170" s="102"/>
      <c r="BH170" s="110"/>
      <c r="BI170" s="30" t="str">
        <f t="shared" si="133"/>
        <v/>
      </c>
      <c r="BJ170" s="23"/>
      <c r="BK170" s="110"/>
      <c r="BL170" s="30" t="str">
        <f t="shared" si="145"/>
        <v/>
      </c>
      <c r="BM170" s="108"/>
      <c r="BN170" s="110"/>
      <c r="BO170" s="30" t="str">
        <f t="shared" si="146"/>
        <v/>
      </c>
      <c r="BP170" s="136"/>
      <c r="BQ170" s="110"/>
      <c r="BR170" s="30"/>
    </row>
    <row r="171" spans="1:70" s="13" customFormat="1" ht="15" x14ac:dyDescent="0.2">
      <c r="A171" s="7"/>
      <c r="B171" s="51">
        <v>12</v>
      </c>
      <c r="C171" s="53" t="s">
        <v>359</v>
      </c>
      <c r="D171" s="51"/>
      <c r="E171" s="17"/>
      <c r="F171" s="39"/>
      <c r="G171" s="19"/>
      <c r="H171" s="1"/>
      <c r="I171" s="60"/>
      <c r="J171" s="61" t="str">
        <f t="shared" si="124"/>
        <v/>
      </c>
      <c r="K171" s="1"/>
      <c r="L171" s="22"/>
      <c r="M171" s="21" t="str">
        <f t="shared" ref="M171:M175" si="155">+IF(L171=0,"",IFERROR(L171*$F171,""))</f>
        <v/>
      </c>
      <c r="N171" s="1"/>
      <c r="O171" s="22"/>
      <c r="P171" s="21" t="str">
        <f t="shared" ref="P171:P175" si="156">+IF(O171=0,"",IFERROR(O171*$F171,""))</f>
        <v/>
      </c>
      <c r="Q171" s="1"/>
      <c r="R171" s="22"/>
      <c r="S171" s="21" t="str">
        <f t="shared" ref="S171:S175" si="157">+IF(R171=0,"",IFERROR(R171*$F171,""))</f>
        <v/>
      </c>
      <c r="T171" s="1"/>
      <c r="U171" s="22"/>
      <c r="V171" s="21" t="str">
        <f t="shared" si="127"/>
        <v/>
      </c>
      <c r="W171" s="1"/>
      <c r="X171" s="22"/>
      <c r="Y171" s="21" t="str">
        <f t="shared" ref="Y171:Y175" si="158">+IF(X171=0,"",IFERROR(X171*$F171,""))</f>
        <v/>
      </c>
      <c r="Z171" s="1"/>
      <c r="AA171" s="22"/>
      <c r="AB171" s="21" t="str">
        <f t="shared" si="142"/>
        <v/>
      </c>
      <c r="AC171" s="1"/>
      <c r="AD171" s="22"/>
      <c r="AE171" s="21" t="str">
        <f t="shared" ref="AE171:AE175" si="159">+IF(AD171=0,"",IFERROR(AD171*$F171,""))</f>
        <v/>
      </c>
      <c r="AF171" s="23"/>
      <c r="AG171" s="22"/>
      <c r="AH171" s="21" t="str">
        <f t="shared" ref="AH171:AH175" si="160">+IF(AG171=0,"",IFERROR(AG171*$F171,""))</f>
        <v/>
      </c>
      <c r="AI171" s="1"/>
      <c r="AJ171" s="22"/>
      <c r="AK171" s="21" t="str">
        <f t="shared" si="135"/>
        <v/>
      </c>
      <c r="AL171" s="7"/>
      <c r="AM171" s="22"/>
      <c r="AN171" s="21" t="str">
        <f t="shared" si="132"/>
        <v/>
      </c>
      <c r="AO171" s="23"/>
      <c r="AP171" s="22"/>
      <c r="AQ171" s="21" t="str">
        <f t="shared" si="136"/>
        <v/>
      </c>
      <c r="AR171" s="1"/>
      <c r="AS171" s="22"/>
      <c r="AT171" s="21" t="str">
        <f t="shared" si="137"/>
        <v/>
      </c>
      <c r="AU171" s="7"/>
      <c r="AV171" s="22"/>
      <c r="AW171" s="21" t="str">
        <f t="shared" ref="AW171:AW175" si="161">+IF(AV171=0,"",IFERROR(AV171*$F171,""))</f>
        <v/>
      </c>
      <c r="AX171" s="1"/>
      <c r="AY171" s="22"/>
      <c r="AZ171" s="21" t="str">
        <f t="shared" si="138"/>
        <v/>
      </c>
      <c r="BA171" s="7"/>
      <c r="BB171" s="22"/>
      <c r="BC171" s="21" t="str">
        <f t="shared" ref="BC171:BC175" si="162">+IF(BB171=0,"",IFERROR(BB171*$F171,""))</f>
        <v/>
      </c>
      <c r="BD171" s="1"/>
      <c r="BE171" s="22"/>
      <c r="BF171" s="21" t="str">
        <f t="shared" si="129"/>
        <v/>
      </c>
      <c r="BG171" s="7"/>
      <c r="BH171" s="22"/>
      <c r="BI171" s="21" t="str">
        <f t="shared" si="133"/>
        <v/>
      </c>
      <c r="BJ171" s="23"/>
      <c r="BK171" s="22"/>
      <c r="BL171" s="21" t="str">
        <f t="shared" si="145"/>
        <v/>
      </c>
      <c r="BM171" s="1"/>
      <c r="BN171" s="22"/>
      <c r="BO171" s="21" t="str">
        <f t="shared" si="146"/>
        <v/>
      </c>
      <c r="BP171" s="135"/>
      <c r="BQ171" s="22"/>
      <c r="BR171" s="21" t="str">
        <f t="shared" ref="BR171:BR175" si="163">+IF(BQ171=0,"",IFERROR(BQ171*$F171,""))</f>
        <v/>
      </c>
    </row>
    <row r="172" spans="1:70" s="13" customFormat="1" ht="15" x14ac:dyDescent="0.2">
      <c r="A172" s="7"/>
      <c r="B172" s="51" t="s">
        <v>360</v>
      </c>
      <c r="C172" s="53" t="s">
        <v>361</v>
      </c>
      <c r="D172" s="51"/>
      <c r="E172" s="17"/>
      <c r="F172" s="39"/>
      <c r="G172" s="19"/>
      <c r="H172" s="1"/>
      <c r="I172" s="60"/>
      <c r="J172" s="61" t="str">
        <f t="shared" si="124"/>
        <v/>
      </c>
      <c r="K172" s="1"/>
      <c r="L172" s="22"/>
      <c r="M172" s="21" t="str">
        <f t="shared" si="155"/>
        <v/>
      </c>
      <c r="N172" s="1"/>
      <c r="O172" s="22"/>
      <c r="P172" s="21" t="str">
        <f t="shared" si="156"/>
        <v/>
      </c>
      <c r="Q172" s="1"/>
      <c r="R172" s="22"/>
      <c r="S172" s="21" t="str">
        <f t="shared" si="157"/>
        <v/>
      </c>
      <c r="T172" s="1"/>
      <c r="U172" s="22"/>
      <c r="V172" s="21" t="str">
        <f t="shared" si="127"/>
        <v/>
      </c>
      <c r="W172" s="1"/>
      <c r="X172" s="22"/>
      <c r="Y172" s="21" t="str">
        <f t="shared" si="158"/>
        <v/>
      </c>
      <c r="Z172" s="1"/>
      <c r="AA172" s="22"/>
      <c r="AB172" s="21" t="str">
        <f t="shared" si="142"/>
        <v/>
      </c>
      <c r="AC172" s="1"/>
      <c r="AD172" s="22"/>
      <c r="AE172" s="21" t="str">
        <f t="shared" si="159"/>
        <v/>
      </c>
      <c r="AF172" s="23"/>
      <c r="AG172" s="22"/>
      <c r="AH172" s="21" t="str">
        <f t="shared" si="160"/>
        <v/>
      </c>
      <c r="AI172" s="1"/>
      <c r="AJ172" s="22"/>
      <c r="AK172" s="21" t="str">
        <f t="shared" si="135"/>
        <v/>
      </c>
      <c r="AL172" s="7"/>
      <c r="AM172" s="22"/>
      <c r="AN172" s="21" t="str">
        <f t="shared" si="132"/>
        <v/>
      </c>
      <c r="AO172" s="23"/>
      <c r="AP172" s="22"/>
      <c r="AQ172" s="21" t="str">
        <f t="shared" si="136"/>
        <v/>
      </c>
      <c r="AR172" s="1"/>
      <c r="AS172" s="22"/>
      <c r="AT172" s="21" t="str">
        <f t="shared" si="137"/>
        <v/>
      </c>
      <c r="AU172" s="7"/>
      <c r="AV172" s="22"/>
      <c r="AW172" s="21" t="str">
        <f t="shared" si="161"/>
        <v/>
      </c>
      <c r="AX172" s="1"/>
      <c r="AY172" s="22"/>
      <c r="AZ172" s="21" t="str">
        <f t="shared" si="138"/>
        <v/>
      </c>
      <c r="BA172" s="7"/>
      <c r="BB172" s="22"/>
      <c r="BC172" s="21" t="str">
        <f t="shared" si="162"/>
        <v/>
      </c>
      <c r="BD172" s="1"/>
      <c r="BE172" s="22"/>
      <c r="BF172" s="21" t="str">
        <f t="shared" si="129"/>
        <v/>
      </c>
      <c r="BG172" s="7"/>
      <c r="BH172" s="22"/>
      <c r="BI172" s="21" t="str">
        <f t="shared" si="133"/>
        <v/>
      </c>
      <c r="BJ172" s="23"/>
      <c r="BK172" s="22"/>
      <c r="BL172" s="21" t="str">
        <f t="shared" si="145"/>
        <v/>
      </c>
      <c r="BM172" s="1"/>
      <c r="BN172" s="22"/>
      <c r="BO172" s="21" t="str">
        <f t="shared" si="146"/>
        <v/>
      </c>
      <c r="BP172" s="135"/>
      <c r="BQ172" s="22"/>
      <c r="BR172" s="21" t="str">
        <f t="shared" si="163"/>
        <v/>
      </c>
    </row>
    <row r="173" spans="1:70" s="111" customFormat="1" ht="42.75" x14ac:dyDescent="0.2">
      <c r="A173" s="102"/>
      <c r="B173" s="127" t="s">
        <v>362</v>
      </c>
      <c r="C173" s="59" t="s">
        <v>363</v>
      </c>
      <c r="D173" s="127" t="s">
        <v>40</v>
      </c>
      <c r="E173" s="107">
        <f t="shared" si="134"/>
        <v>1</v>
      </c>
      <c r="F173" s="117">
        <v>88526</v>
      </c>
      <c r="G173" s="29">
        <f>+IF(E173=0,"",IFERROR(E173*F173,""))</f>
        <v>88526</v>
      </c>
      <c r="H173" s="108"/>
      <c r="I173" s="109"/>
      <c r="J173" s="30" t="str">
        <f t="shared" si="124"/>
        <v/>
      </c>
      <c r="K173" s="108"/>
      <c r="L173" s="110"/>
      <c r="M173" s="30" t="str">
        <f t="shared" si="155"/>
        <v/>
      </c>
      <c r="N173" s="108"/>
      <c r="O173" s="110"/>
      <c r="P173" s="30" t="str">
        <f t="shared" si="156"/>
        <v/>
      </c>
      <c r="Q173" s="108"/>
      <c r="R173" s="110"/>
      <c r="S173" s="30" t="str">
        <f t="shared" si="157"/>
        <v/>
      </c>
      <c r="T173" s="108"/>
      <c r="U173" s="110"/>
      <c r="V173" s="30" t="str">
        <f t="shared" si="127"/>
        <v/>
      </c>
      <c r="W173" s="108"/>
      <c r="X173" s="110"/>
      <c r="Y173" s="30" t="str">
        <f t="shared" si="158"/>
        <v/>
      </c>
      <c r="Z173" s="108"/>
      <c r="AA173" s="110"/>
      <c r="AB173" s="30" t="str">
        <f t="shared" si="142"/>
        <v/>
      </c>
      <c r="AC173" s="108"/>
      <c r="AD173" s="110"/>
      <c r="AE173" s="30" t="str">
        <f t="shared" si="159"/>
        <v/>
      </c>
      <c r="AF173" s="23"/>
      <c r="AG173" s="110"/>
      <c r="AH173" s="30" t="str">
        <f t="shared" si="160"/>
        <v/>
      </c>
      <c r="AI173" s="108"/>
      <c r="AJ173" s="110"/>
      <c r="AK173" s="30" t="str">
        <f t="shared" si="135"/>
        <v/>
      </c>
      <c r="AL173" s="102"/>
      <c r="AM173" s="110"/>
      <c r="AN173" s="30" t="str">
        <f t="shared" si="132"/>
        <v/>
      </c>
      <c r="AO173" s="23"/>
      <c r="AP173" s="110"/>
      <c r="AQ173" s="30" t="str">
        <f t="shared" si="136"/>
        <v/>
      </c>
      <c r="AR173" s="108"/>
      <c r="AS173" s="110"/>
      <c r="AT173" s="30" t="str">
        <f t="shared" si="137"/>
        <v/>
      </c>
      <c r="AU173" s="102"/>
      <c r="AV173" s="110"/>
      <c r="AW173" s="30" t="str">
        <f t="shared" si="161"/>
        <v/>
      </c>
      <c r="AX173" s="108"/>
      <c r="AY173" s="110"/>
      <c r="AZ173" s="30" t="str">
        <f t="shared" si="138"/>
        <v/>
      </c>
      <c r="BA173" s="102"/>
      <c r="BB173" s="103">
        <v>1</v>
      </c>
      <c r="BC173" s="30">
        <f t="shared" si="162"/>
        <v>88526</v>
      </c>
      <c r="BD173" s="108"/>
      <c r="BE173" s="110"/>
      <c r="BF173" s="30" t="str">
        <f t="shared" si="129"/>
        <v/>
      </c>
      <c r="BG173" s="102"/>
      <c r="BH173" s="110"/>
      <c r="BI173" s="30" t="str">
        <f t="shared" si="133"/>
        <v/>
      </c>
      <c r="BJ173" s="23"/>
      <c r="BK173" s="110"/>
      <c r="BL173" s="30" t="str">
        <f t="shared" si="145"/>
        <v/>
      </c>
      <c r="BM173" s="108"/>
      <c r="BN173" s="110"/>
      <c r="BO173" s="30" t="str">
        <f t="shared" si="146"/>
        <v/>
      </c>
      <c r="BP173" s="136"/>
      <c r="BQ173" s="110"/>
      <c r="BR173" s="30" t="str">
        <f t="shared" si="163"/>
        <v/>
      </c>
    </row>
    <row r="174" spans="1:70" s="111" customFormat="1" ht="48.75" customHeight="1" x14ac:dyDescent="0.2">
      <c r="A174" s="102"/>
      <c r="B174" s="127" t="s">
        <v>364</v>
      </c>
      <c r="C174" s="59" t="s">
        <v>365</v>
      </c>
      <c r="D174" s="127" t="s">
        <v>40</v>
      </c>
      <c r="E174" s="107">
        <f t="shared" si="134"/>
        <v>5</v>
      </c>
      <c r="F174" s="117">
        <v>37509</v>
      </c>
      <c r="G174" s="29">
        <f>+IF(E174=0,"",IFERROR(E174*F174,""))</f>
        <v>187545</v>
      </c>
      <c r="H174" s="108"/>
      <c r="I174" s="109"/>
      <c r="J174" s="30" t="str">
        <f t="shared" si="124"/>
        <v/>
      </c>
      <c r="K174" s="108"/>
      <c r="L174" s="110"/>
      <c r="M174" s="30" t="str">
        <f t="shared" si="155"/>
        <v/>
      </c>
      <c r="N174" s="108"/>
      <c r="O174" s="110"/>
      <c r="P174" s="30" t="str">
        <f t="shared" si="156"/>
        <v/>
      </c>
      <c r="Q174" s="108"/>
      <c r="R174" s="110"/>
      <c r="S174" s="30" t="str">
        <f t="shared" si="157"/>
        <v/>
      </c>
      <c r="T174" s="108"/>
      <c r="U174" s="110"/>
      <c r="V174" s="30" t="str">
        <f t="shared" si="127"/>
        <v/>
      </c>
      <c r="W174" s="108"/>
      <c r="X174" s="110"/>
      <c r="Y174" s="30" t="str">
        <f t="shared" si="158"/>
        <v/>
      </c>
      <c r="Z174" s="108"/>
      <c r="AA174" s="110"/>
      <c r="AB174" s="30" t="str">
        <f t="shared" si="142"/>
        <v/>
      </c>
      <c r="AC174" s="108"/>
      <c r="AD174" s="110"/>
      <c r="AE174" s="30" t="str">
        <f t="shared" si="159"/>
        <v/>
      </c>
      <c r="AF174" s="23"/>
      <c r="AG174" s="103">
        <v>4</v>
      </c>
      <c r="AH174" s="30">
        <f t="shared" si="160"/>
        <v>150036</v>
      </c>
      <c r="AI174" s="108"/>
      <c r="AJ174" s="110"/>
      <c r="AK174" s="30" t="str">
        <f t="shared" si="135"/>
        <v/>
      </c>
      <c r="AL174" s="102"/>
      <c r="AM174" s="110"/>
      <c r="AN174" s="30" t="str">
        <f t="shared" si="132"/>
        <v/>
      </c>
      <c r="AO174" s="23"/>
      <c r="AP174" s="110"/>
      <c r="AQ174" s="30" t="str">
        <f t="shared" si="136"/>
        <v/>
      </c>
      <c r="AR174" s="108"/>
      <c r="AS174" s="110"/>
      <c r="AT174" s="30" t="str">
        <f t="shared" si="137"/>
        <v/>
      </c>
      <c r="AU174" s="102"/>
      <c r="AV174" s="110"/>
      <c r="AW174" s="30" t="str">
        <f t="shared" si="161"/>
        <v/>
      </c>
      <c r="AX174" s="108"/>
      <c r="AY174" s="110"/>
      <c r="AZ174" s="30" t="str">
        <f t="shared" si="138"/>
        <v/>
      </c>
      <c r="BA174" s="102"/>
      <c r="BB174" s="103">
        <v>1</v>
      </c>
      <c r="BC174" s="30">
        <f t="shared" si="162"/>
        <v>37509</v>
      </c>
      <c r="BD174" s="108"/>
      <c r="BE174" s="110"/>
      <c r="BF174" s="30" t="str">
        <f t="shared" si="129"/>
        <v/>
      </c>
      <c r="BG174" s="102"/>
      <c r="BH174" s="110"/>
      <c r="BI174" s="30" t="str">
        <f t="shared" si="133"/>
        <v/>
      </c>
      <c r="BJ174" s="23"/>
      <c r="BK174" s="110"/>
      <c r="BL174" s="30" t="str">
        <f t="shared" si="145"/>
        <v/>
      </c>
      <c r="BM174" s="108"/>
      <c r="BN174" s="110"/>
      <c r="BO174" s="30" t="str">
        <f t="shared" si="146"/>
        <v/>
      </c>
      <c r="BP174" s="136"/>
      <c r="BQ174" s="110"/>
      <c r="BR174" s="30" t="str">
        <f t="shared" si="163"/>
        <v/>
      </c>
    </row>
    <row r="175" spans="1:70" s="13" customFormat="1" ht="15" x14ac:dyDescent="0.2">
      <c r="A175" s="7"/>
      <c r="B175" s="51" t="s">
        <v>366</v>
      </c>
      <c r="C175" s="53" t="s">
        <v>367</v>
      </c>
      <c r="D175" s="51"/>
      <c r="E175" s="17"/>
      <c r="F175" s="39"/>
      <c r="G175" s="19"/>
      <c r="H175" s="1"/>
      <c r="I175" s="60"/>
      <c r="J175" s="61" t="str">
        <f t="shared" si="124"/>
        <v/>
      </c>
      <c r="K175" s="1"/>
      <c r="L175" s="22"/>
      <c r="M175" s="21" t="str">
        <f t="shared" si="155"/>
        <v/>
      </c>
      <c r="N175" s="1"/>
      <c r="O175" s="22"/>
      <c r="P175" s="21" t="str">
        <f t="shared" si="156"/>
        <v/>
      </c>
      <c r="Q175" s="1"/>
      <c r="R175" s="22"/>
      <c r="S175" s="21" t="str">
        <f t="shared" si="157"/>
        <v/>
      </c>
      <c r="T175" s="1"/>
      <c r="U175" s="22"/>
      <c r="V175" s="21" t="str">
        <f t="shared" si="127"/>
        <v/>
      </c>
      <c r="W175" s="1"/>
      <c r="X175" s="22"/>
      <c r="Y175" s="21" t="str">
        <f t="shared" si="158"/>
        <v/>
      </c>
      <c r="Z175" s="1"/>
      <c r="AA175" s="22"/>
      <c r="AB175" s="21" t="str">
        <f t="shared" si="142"/>
        <v/>
      </c>
      <c r="AC175" s="1"/>
      <c r="AD175" s="22"/>
      <c r="AE175" s="21" t="str">
        <f t="shared" si="159"/>
        <v/>
      </c>
      <c r="AF175" s="23"/>
      <c r="AG175" s="22"/>
      <c r="AH175" s="21" t="str">
        <f t="shared" si="160"/>
        <v/>
      </c>
      <c r="AI175" s="1"/>
      <c r="AJ175" s="22"/>
      <c r="AK175" s="21" t="str">
        <f t="shared" si="135"/>
        <v/>
      </c>
      <c r="AL175" s="7"/>
      <c r="AM175" s="22"/>
      <c r="AN175" s="21" t="str">
        <f t="shared" si="132"/>
        <v/>
      </c>
      <c r="AO175" s="23"/>
      <c r="AP175" s="22"/>
      <c r="AQ175" s="21" t="str">
        <f t="shared" si="136"/>
        <v/>
      </c>
      <c r="AR175" s="1"/>
      <c r="AS175" s="22"/>
      <c r="AT175" s="21" t="str">
        <f t="shared" si="137"/>
        <v/>
      </c>
      <c r="AU175" s="7"/>
      <c r="AV175" s="22"/>
      <c r="AW175" s="21" t="str">
        <f t="shared" si="161"/>
        <v/>
      </c>
      <c r="AX175" s="1"/>
      <c r="AY175" s="22"/>
      <c r="AZ175" s="21" t="str">
        <f t="shared" si="138"/>
        <v/>
      </c>
      <c r="BA175" s="7"/>
      <c r="BB175" s="22"/>
      <c r="BC175" s="21" t="str">
        <f t="shared" si="162"/>
        <v/>
      </c>
      <c r="BD175" s="1"/>
      <c r="BE175" s="22"/>
      <c r="BF175" s="21" t="str">
        <f t="shared" si="129"/>
        <v/>
      </c>
      <c r="BG175" s="7"/>
      <c r="BH175" s="22"/>
      <c r="BI175" s="21" t="str">
        <f t="shared" si="133"/>
        <v/>
      </c>
      <c r="BJ175" s="23"/>
      <c r="BK175" s="22"/>
      <c r="BL175" s="21" t="str">
        <f t="shared" si="145"/>
        <v/>
      </c>
      <c r="BM175" s="1"/>
      <c r="BN175" s="22"/>
      <c r="BO175" s="21" t="str">
        <f t="shared" si="146"/>
        <v/>
      </c>
      <c r="BP175" s="135"/>
      <c r="BQ175" s="22"/>
      <c r="BR175" s="21" t="str">
        <f t="shared" si="163"/>
        <v/>
      </c>
    </row>
    <row r="176" spans="1:70" s="111" customFormat="1" ht="57" x14ac:dyDescent="0.2">
      <c r="A176" s="102"/>
      <c r="B176" s="127" t="s">
        <v>368</v>
      </c>
      <c r="C176" s="59" t="s">
        <v>369</v>
      </c>
      <c r="D176" s="127" t="s">
        <v>40</v>
      </c>
      <c r="E176" s="107">
        <f t="shared" si="134"/>
        <v>15</v>
      </c>
      <c r="F176" s="117">
        <v>157819</v>
      </c>
      <c r="G176" s="29">
        <f>+IF(E176=0,"",IFERROR(E176*F176,""))</f>
        <v>2367285</v>
      </c>
      <c r="H176" s="108"/>
      <c r="I176" s="109"/>
      <c r="J176" s="30" t="str">
        <f t="shared" si="124"/>
        <v/>
      </c>
      <c r="K176" s="108"/>
      <c r="L176" s="110"/>
      <c r="M176" s="30" t="str">
        <f>+IF(L176=0,"",IFERROR(L176*$F176,""))</f>
        <v/>
      </c>
      <c r="N176" s="108"/>
      <c r="O176" s="110"/>
      <c r="P176" s="30" t="str">
        <f>+IF(O176=0,"",IFERROR(O176*$F176,""))</f>
        <v/>
      </c>
      <c r="Q176" s="108"/>
      <c r="R176" s="110"/>
      <c r="S176" s="30" t="str">
        <f>+IF(R176=0,"",IFERROR(R176*$F176,""))</f>
        <v/>
      </c>
      <c r="T176" s="108"/>
      <c r="U176" s="110"/>
      <c r="V176" s="30" t="str">
        <f>+IF(U176=0,"",IFERROR(U176*$F176,""))</f>
        <v/>
      </c>
      <c r="W176" s="108"/>
      <c r="X176" s="110"/>
      <c r="Y176" s="30" t="str">
        <f>+IF(X176=0,"",IFERROR(X176*$F176,""))</f>
        <v/>
      </c>
      <c r="Z176" s="108"/>
      <c r="AA176" s="110"/>
      <c r="AB176" s="30" t="str">
        <f t="shared" si="142"/>
        <v/>
      </c>
      <c r="AC176" s="108"/>
      <c r="AD176" s="110"/>
      <c r="AE176" s="30" t="str">
        <f>+IF(AD176=0,"",IFERROR(AD176*$F176,""))</f>
        <v/>
      </c>
      <c r="AF176" s="23"/>
      <c r="AG176" s="103">
        <v>14</v>
      </c>
      <c r="AH176" s="30">
        <f>+IF(AG176=0,"",IFERROR(AG176*$F176,""))</f>
        <v>2209466</v>
      </c>
      <c r="AI176" s="108"/>
      <c r="AJ176" s="110"/>
      <c r="AK176" s="30" t="str">
        <f>+IF(AJ176=0,"",IFERROR(AJ176*$F176,""))</f>
        <v/>
      </c>
      <c r="AL176" s="102"/>
      <c r="AM176" s="110"/>
      <c r="AN176" s="30" t="str">
        <f>+IF(AM176=0,"",IFERROR(AM176*$F176,""))</f>
        <v/>
      </c>
      <c r="AO176" s="23"/>
      <c r="AP176" s="110"/>
      <c r="AQ176" s="30" t="str">
        <f>+IF(AP176=0,"",IFERROR(AP176*$F176,""))</f>
        <v/>
      </c>
      <c r="AR176" s="108"/>
      <c r="AS176" s="110"/>
      <c r="AT176" s="30" t="str">
        <f t="shared" si="137"/>
        <v/>
      </c>
      <c r="AU176" s="102"/>
      <c r="AV176" s="110"/>
      <c r="AW176" s="30" t="str">
        <f>+IF(AV176=0,"",IFERROR(AV176*$F176,""))</f>
        <v/>
      </c>
      <c r="AX176" s="108"/>
      <c r="AY176" s="110"/>
      <c r="AZ176" s="30" t="str">
        <f>+IF(AY176=0,"",IFERROR(AY176*$F176,""))</f>
        <v/>
      </c>
      <c r="BA176" s="102"/>
      <c r="BB176" s="103">
        <v>1</v>
      </c>
      <c r="BC176" s="30">
        <f>+IF(BB176=0,"",IFERROR(BB176*$F176,""))</f>
        <v>157819</v>
      </c>
      <c r="BD176" s="108"/>
      <c r="BE176" s="110"/>
      <c r="BF176" s="30" t="str">
        <f>+IF(BE176=0,"",IFERROR(BE176*$F176,""))</f>
        <v/>
      </c>
      <c r="BG176" s="102"/>
      <c r="BH176" s="110"/>
      <c r="BI176" s="30" t="str">
        <f>+IF(BH176=0,"",IFERROR(BH176*$F176,""))</f>
        <v/>
      </c>
      <c r="BJ176" s="23"/>
      <c r="BK176" s="110"/>
      <c r="BL176" s="30" t="str">
        <f t="shared" si="145"/>
        <v/>
      </c>
      <c r="BM176" s="108"/>
      <c r="BN176" s="110"/>
      <c r="BO176" s="30" t="str">
        <f t="shared" si="146"/>
        <v/>
      </c>
      <c r="BP176" s="136"/>
      <c r="BQ176" s="110"/>
      <c r="BR176" s="30" t="str">
        <f>+IF(BQ176=0,"",IFERROR(BQ176*$F176,""))</f>
        <v/>
      </c>
    </row>
    <row r="177" spans="1:70" s="13" customFormat="1" ht="15" x14ac:dyDescent="0.2">
      <c r="A177" s="7"/>
      <c r="B177" s="51">
        <v>13</v>
      </c>
      <c r="C177" s="53" t="s">
        <v>370</v>
      </c>
      <c r="D177" s="51"/>
      <c r="E177" s="17"/>
      <c r="F177" s="39"/>
      <c r="G177" s="19"/>
      <c r="H177" s="1"/>
      <c r="I177" s="60"/>
      <c r="J177" s="61" t="str">
        <f t="shared" si="124"/>
        <v/>
      </c>
      <c r="K177" s="1"/>
      <c r="L177" s="22"/>
      <c r="M177" s="21" t="str">
        <f t="shared" ref="M177:M184" si="164">+IF(L177=0,"",IFERROR(L177*$F177,""))</f>
        <v/>
      </c>
      <c r="N177" s="1"/>
      <c r="O177" s="22"/>
      <c r="P177" s="21" t="str">
        <f t="shared" ref="P177:P184" si="165">+IF(O177=0,"",IFERROR(O177*$F177,""))</f>
        <v/>
      </c>
      <c r="Q177" s="1"/>
      <c r="R177" s="22"/>
      <c r="S177" s="21" t="str">
        <f t="shared" ref="S177:S184" si="166">+IF(R177=0,"",IFERROR(R177*$F177,""))</f>
        <v/>
      </c>
      <c r="T177" s="1"/>
      <c r="U177" s="22"/>
      <c r="V177" s="21" t="str">
        <f t="shared" si="127"/>
        <v/>
      </c>
      <c r="W177" s="1"/>
      <c r="X177" s="22"/>
      <c r="Y177" s="21" t="str">
        <f t="shared" ref="Y177:Y188" si="167">+IF(X177=0,"",IFERROR(X177*$F177,""))</f>
        <v/>
      </c>
      <c r="Z177" s="1"/>
      <c r="AA177" s="22"/>
      <c r="AB177" s="21" t="str">
        <f t="shared" si="142"/>
        <v/>
      </c>
      <c r="AC177" s="1"/>
      <c r="AD177" s="22"/>
      <c r="AE177" s="21" t="str">
        <f t="shared" ref="AE177:AE184" si="168">+IF(AD177=0,"",IFERROR(AD177*$F177,""))</f>
        <v/>
      </c>
      <c r="AF177" s="23"/>
      <c r="AG177" s="33"/>
      <c r="AH177" s="21" t="str">
        <f t="shared" ref="AH177:AH185" si="169">+IF(AG177=0,"",IFERROR(AG177*$F177,""))</f>
        <v/>
      </c>
      <c r="AI177" s="1"/>
      <c r="AJ177" s="22"/>
      <c r="AK177" s="21" t="str">
        <f t="shared" si="135"/>
        <v/>
      </c>
      <c r="AL177" s="7"/>
      <c r="AM177" s="22"/>
      <c r="AN177" s="21" t="str">
        <f t="shared" si="132"/>
        <v/>
      </c>
      <c r="AO177" s="23"/>
      <c r="AP177" s="22"/>
      <c r="AQ177" s="21" t="str">
        <f t="shared" si="136"/>
        <v/>
      </c>
      <c r="AR177" s="1"/>
      <c r="AS177" s="22"/>
      <c r="AT177" s="21" t="str">
        <f t="shared" si="137"/>
        <v/>
      </c>
      <c r="AU177" s="7"/>
      <c r="AV177" s="22"/>
      <c r="AW177" s="21" t="str">
        <f t="shared" ref="AW177:AW188" si="170">+IF(AV177=0,"",IFERROR(AV177*$F177,""))</f>
        <v/>
      </c>
      <c r="AX177" s="1"/>
      <c r="AY177" s="22"/>
      <c r="AZ177" s="21" t="str">
        <f t="shared" si="138"/>
        <v/>
      </c>
      <c r="BA177" s="7"/>
      <c r="BB177" s="22"/>
      <c r="BC177" s="21" t="str">
        <f t="shared" ref="BC177:BC184" si="171">+IF(BB177=0,"",IFERROR(BB177*$F177,""))</f>
        <v/>
      </c>
      <c r="BD177" s="1"/>
      <c r="BE177" s="22"/>
      <c r="BF177" s="21" t="str">
        <f t="shared" si="129"/>
        <v/>
      </c>
      <c r="BG177" s="7"/>
      <c r="BH177" s="22"/>
      <c r="BI177" s="21" t="str">
        <f t="shared" si="133"/>
        <v/>
      </c>
      <c r="BJ177" s="23"/>
      <c r="BK177" s="22"/>
      <c r="BL177" s="21" t="str">
        <f t="shared" si="145"/>
        <v/>
      </c>
      <c r="BM177" s="1"/>
      <c r="BN177" s="22"/>
      <c r="BO177" s="21" t="str">
        <f t="shared" si="146"/>
        <v/>
      </c>
      <c r="BP177" s="135"/>
      <c r="BQ177" s="22"/>
      <c r="BR177" s="21" t="str">
        <f t="shared" ref="BR177:BR178" si="172">+IF(BQ177=0,"",IFERROR(BQ177*$F177,""))</f>
        <v/>
      </c>
    </row>
    <row r="178" spans="1:70" s="13" customFormat="1" ht="15" x14ac:dyDescent="0.2">
      <c r="A178" s="7"/>
      <c r="B178" s="51" t="s">
        <v>371</v>
      </c>
      <c r="C178" s="53" t="s">
        <v>372</v>
      </c>
      <c r="D178" s="51"/>
      <c r="E178" s="17"/>
      <c r="F178" s="39"/>
      <c r="G178" s="19"/>
      <c r="H178" s="1"/>
      <c r="I178" s="20"/>
      <c r="J178" s="21" t="str">
        <f t="shared" si="124"/>
        <v/>
      </c>
      <c r="K178" s="1"/>
      <c r="L178" s="22"/>
      <c r="M178" s="21" t="str">
        <f t="shared" si="164"/>
        <v/>
      </c>
      <c r="N178" s="1"/>
      <c r="O178" s="33"/>
      <c r="P178" s="21" t="str">
        <f t="shared" si="165"/>
        <v/>
      </c>
      <c r="Q178" s="1"/>
      <c r="R178" s="22"/>
      <c r="S178" s="21" t="str">
        <f t="shared" si="166"/>
        <v/>
      </c>
      <c r="T178" s="1"/>
      <c r="U178" s="22"/>
      <c r="V178" s="21" t="str">
        <f t="shared" si="127"/>
        <v/>
      </c>
      <c r="W178" s="1"/>
      <c r="X178" s="22"/>
      <c r="Y178" s="21" t="str">
        <f t="shared" si="167"/>
        <v/>
      </c>
      <c r="Z178" s="1"/>
      <c r="AA178" s="22"/>
      <c r="AB178" s="21" t="str">
        <f t="shared" si="142"/>
        <v/>
      </c>
      <c r="AC178" s="1"/>
      <c r="AD178" s="22"/>
      <c r="AE178" s="21" t="str">
        <f t="shared" si="168"/>
        <v/>
      </c>
      <c r="AF178" s="23"/>
      <c r="AG178" s="33"/>
      <c r="AH178" s="21" t="str">
        <f t="shared" si="169"/>
        <v/>
      </c>
      <c r="AI178" s="1"/>
      <c r="AJ178" s="22"/>
      <c r="AK178" s="21" t="str">
        <f t="shared" si="135"/>
        <v/>
      </c>
      <c r="AL178" s="7"/>
      <c r="AM178" s="22"/>
      <c r="AN178" s="21" t="str">
        <f t="shared" si="132"/>
        <v/>
      </c>
      <c r="AO178" s="23"/>
      <c r="AP178" s="22"/>
      <c r="AQ178" s="21" t="str">
        <f t="shared" si="136"/>
        <v/>
      </c>
      <c r="AR178" s="1"/>
      <c r="AS178" s="22"/>
      <c r="AT178" s="21" t="str">
        <f t="shared" si="137"/>
        <v/>
      </c>
      <c r="AU178" s="7"/>
      <c r="AV178" s="22"/>
      <c r="AW178" s="21" t="str">
        <f t="shared" si="170"/>
        <v/>
      </c>
      <c r="AX178" s="1"/>
      <c r="AY178" s="22"/>
      <c r="AZ178" s="21" t="str">
        <f t="shared" si="138"/>
        <v/>
      </c>
      <c r="BA178" s="7"/>
      <c r="BB178" s="22"/>
      <c r="BC178" s="21" t="str">
        <f t="shared" si="171"/>
        <v/>
      </c>
      <c r="BD178" s="1"/>
      <c r="BE178" s="22"/>
      <c r="BF178" s="21" t="str">
        <f t="shared" si="129"/>
        <v/>
      </c>
      <c r="BG178" s="7"/>
      <c r="BH178" s="22"/>
      <c r="BI178" s="21" t="str">
        <f t="shared" si="133"/>
        <v/>
      </c>
      <c r="BJ178" s="23"/>
      <c r="BK178" s="22"/>
      <c r="BL178" s="21" t="str">
        <f t="shared" si="145"/>
        <v/>
      </c>
      <c r="BM178" s="1"/>
      <c r="BN178" s="22"/>
      <c r="BO178" s="21" t="str">
        <f t="shared" si="146"/>
        <v/>
      </c>
      <c r="BP178" s="135"/>
      <c r="BQ178" s="22"/>
      <c r="BR178" s="21" t="str">
        <f t="shared" si="172"/>
        <v/>
      </c>
    </row>
    <row r="179" spans="1:70" s="111" customFormat="1" ht="61.5" customHeight="1" x14ac:dyDescent="0.2">
      <c r="A179" s="102"/>
      <c r="B179" s="127" t="s">
        <v>373</v>
      </c>
      <c r="C179" s="59" t="s">
        <v>374</v>
      </c>
      <c r="D179" s="127" t="s">
        <v>40</v>
      </c>
      <c r="E179" s="107">
        <f t="shared" si="134"/>
        <v>21</v>
      </c>
      <c r="F179" s="117">
        <v>471824</v>
      </c>
      <c r="G179" s="29">
        <f>+IF(E179=0,"",IFERROR(E179*F179,""))</f>
        <v>9908304</v>
      </c>
      <c r="H179" s="108"/>
      <c r="I179" s="103">
        <v>1</v>
      </c>
      <c r="J179" s="30">
        <f>+IF(I179=0,"",IFERROR(I179*$F179,""))</f>
        <v>471824</v>
      </c>
      <c r="K179" s="108"/>
      <c r="L179" s="103">
        <v>1</v>
      </c>
      <c r="M179" s="30">
        <f>+IF(L179=0,"",IFERROR(L179*$F179,""))</f>
        <v>471824</v>
      </c>
      <c r="N179" s="108"/>
      <c r="O179" s="103">
        <v>1</v>
      </c>
      <c r="P179" s="30">
        <f>+IF(O179=0,"",IFERROR(O179*$F179,""))</f>
        <v>471824</v>
      </c>
      <c r="Q179" s="108"/>
      <c r="R179" s="103">
        <v>1</v>
      </c>
      <c r="S179" s="30">
        <f>+IF(R179=0,"",IFERROR(R179*$F179,""))</f>
        <v>471824</v>
      </c>
      <c r="T179" s="108"/>
      <c r="U179" s="103">
        <v>1</v>
      </c>
      <c r="V179" s="30">
        <f>+IF(U179=0,"",IFERROR(U179*$F179,""))</f>
        <v>471824</v>
      </c>
      <c r="W179" s="108"/>
      <c r="X179" s="103">
        <v>1</v>
      </c>
      <c r="Y179" s="30">
        <f>+IF(X179=0,"",IFERROR(X179*$F179,""))</f>
        <v>471824</v>
      </c>
      <c r="Z179" s="108"/>
      <c r="AA179" s="103">
        <v>1</v>
      </c>
      <c r="AB179" s="30">
        <f t="shared" si="142"/>
        <v>471824</v>
      </c>
      <c r="AC179" s="108"/>
      <c r="AD179" s="103">
        <v>1</v>
      </c>
      <c r="AE179" s="30">
        <f>+IF(AD179=0,"",IFERROR(AD179*$F179,""))</f>
        <v>471824</v>
      </c>
      <c r="AF179" s="23"/>
      <c r="AG179" s="103">
        <v>1</v>
      </c>
      <c r="AH179" s="30">
        <f t="shared" si="169"/>
        <v>471824</v>
      </c>
      <c r="AI179" s="108"/>
      <c r="AJ179" s="103">
        <v>1</v>
      </c>
      <c r="AK179" s="30">
        <f t="shared" si="135"/>
        <v>471824</v>
      </c>
      <c r="AL179" s="102"/>
      <c r="AM179" s="103">
        <v>1</v>
      </c>
      <c r="AN179" s="30">
        <f t="shared" si="132"/>
        <v>471824</v>
      </c>
      <c r="AO179" s="23"/>
      <c r="AP179" s="103">
        <v>1</v>
      </c>
      <c r="AQ179" s="30">
        <f t="shared" si="136"/>
        <v>471824</v>
      </c>
      <c r="AR179" s="108"/>
      <c r="AS179" s="103">
        <v>1</v>
      </c>
      <c r="AT179" s="30">
        <f t="shared" si="137"/>
        <v>471824</v>
      </c>
      <c r="AU179" s="102"/>
      <c r="AV179" s="103">
        <v>1</v>
      </c>
      <c r="AW179" s="30">
        <f t="shared" si="170"/>
        <v>471824</v>
      </c>
      <c r="AX179" s="108"/>
      <c r="AY179" s="103">
        <v>1</v>
      </c>
      <c r="AZ179" s="30">
        <f t="shared" si="138"/>
        <v>471824</v>
      </c>
      <c r="BA179" s="102"/>
      <c r="BB179" s="103">
        <v>1</v>
      </c>
      <c r="BC179" s="30">
        <f t="shared" si="171"/>
        <v>471824</v>
      </c>
      <c r="BD179" s="108"/>
      <c r="BE179" s="103">
        <v>1</v>
      </c>
      <c r="BF179" s="30">
        <f t="shared" si="129"/>
        <v>471824</v>
      </c>
      <c r="BG179" s="102"/>
      <c r="BH179" s="103">
        <v>1</v>
      </c>
      <c r="BI179" s="30">
        <f t="shared" si="133"/>
        <v>471824</v>
      </c>
      <c r="BJ179" s="23"/>
      <c r="BK179" s="103">
        <v>1</v>
      </c>
      <c r="BL179" s="30">
        <f t="shared" si="145"/>
        <v>471824</v>
      </c>
      <c r="BM179" s="108"/>
      <c r="BN179" s="103">
        <v>1</v>
      </c>
      <c r="BO179" s="30">
        <f t="shared" si="146"/>
        <v>471824</v>
      </c>
      <c r="BP179" s="136"/>
      <c r="BQ179" s="103">
        <v>1</v>
      </c>
      <c r="BR179" s="30">
        <f>+IF(BQ179=0,"",IFERROR(BQ179*$F179,""))</f>
        <v>471824</v>
      </c>
    </row>
    <row r="180" spans="1:70" s="111" customFormat="1" ht="63.75" customHeight="1" x14ac:dyDescent="0.2">
      <c r="A180" s="102"/>
      <c r="B180" s="127" t="s">
        <v>375</v>
      </c>
      <c r="C180" s="59" t="s">
        <v>376</v>
      </c>
      <c r="D180" s="127" t="s">
        <v>40</v>
      </c>
      <c r="E180" s="107">
        <f t="shared" si="134"/>
        <v>42</v>
      </c>
      <c r="F180" s="117">
        <v>498956</v>
      </c>
      <c r="G180" s="29">
        <f>+IF(E180=0,"",IFERROR(E180*F180,""))</f>
        <v>20956152</v>
      </c>
      <c r="H180" s="108"/>
      <c r="I180" s="103">
        <v>2</v>
      </c>
      <c r="J180" s="30">
        <f>+IF(I180=0,"",IFERROR(I180*$F180,""))</f>
        <v>997912</v>
      </c>
      <c r="K180" s="108"/>
      <c r="L180" s="103">
        <v>2</v>
      </c>
      <c r="M180" s="30">
        <f>+IF(L180=0,"",IFERROR(L180*$F180,""))</f>
        <v>997912</v>
      </c>
      <c r="N180" s="108"/>
      <c r="O180" s="103">
        <v>2</v>
      </c>
      <c r="P180" s="30">
        <f>+IF(O180=0,"",IFERROR(O180*$F180,""))</f>
        <v>997912</v>
      </c>
      <c r="Q180" s="108"/>
      <c r="R180" s="103">
        <v>2</v>
      </c>
      <c r="S180" s="30">
        <f>+IF(R180=0,"",IFERROR(R180*$F180,""))</f>
        <v>997912</v>
      </c>
      <c r="T180" s="108"/>
      <c r="U180" s="103">
        <v>2</v>
      </c>
      <c r="V180" s="30">
        <f>+IF(U180=0,"",IFERROR(U180*$F180,""))</f>
        <v>997912</v>
      </c>
      <c r="W180" s="108"/>
      <c r="X180" s="103">
        <v>2</v>
      </c>
      <c r="Y180" s="30">
        <f>+IF(X180=0,"",IFERROR(X180*$F180,""))</f>
        <v>997912</v>
      </c>
      <c r="Z180" s="108"/>
      <c r="AA180" s="103">
        <v>2</v>
      </c>
      <c r="AB180" s="30">
        <f t="shared" si="142"/>
        <v>997912</v>
      </c>
      <c r="AC180" s="108"/>
      <c r="AD180" s="103">
        <v>2</v>
      </c>
      <c r="AE180" s="30">
        <f>+IF(AD180=0,"",IFERROR(AD180*$F180,""))</f>
        <v>997912</v>
      </c>
      <c r="AF180" s="23"/>
      <c r="AG180" s="103">
        <v>2</v>
      </c>
      <c r="AH180" s="30">
        <f t="shared" si="169"/>
        <v>997912</v>
      </c>
      <c r="AI180" s="108"/>
      <c r="AJ180" s="103">
        <v>2</v>
      </c>
      <c r="AK180" s="30">
        <f t="shared" si="135"/>
        <v>997912</v>
      </c>
      <c r="AL180" s="102"/>
      <c r="AM180" s="103">
        <v>2</v>
      </c>
      <c r="AN180" s="30">
        <f t="shared" si="132"/>
        <v>997912</v>
      </c>
      <c r="AO180" s="23"/>
      <c r="AP180" s="103">
        <v>2</v>
      </c>
      <c r="AQ180" s="30">
        <f t="shared" si="136"/>
        <v>997912</v>
      </c>
      <c r="AR180" s="108"/>
      <c r="AS180" s="103">
        <v>2</v>
      </c>
      <c r="AT180" s="30">
        <f t="shared" si="137"/>
        <v>997912</v>
      </c>
      <c r="AU180" s="102"/>
      <c r="AV180" s="103">
        <v>2</v>
      </c>
      <c r="AW180" s="30">
        <f t="shared" si="170"/>
        <v>997912</v>
      </c>
      <c r="AX180" s="108"/>
      <c r="AY180" s="103">
        <v>2</v>
      </c>
      <c r="AZ180" s="30">
        <f t="shared" si="138"/>
        <v>997912</v>
      </c>
      <c r="BA180" s="102"/>
      <c r="BB180" s="103">
        <v>2</v>
      </c>
      <c r="BC180" s="30">
        <f t="shared" si="171"/>
        <v>997912</v>
      </c>
      <c r="BD180" s="108"/>
      <c r="BE180" s="103">
        <v>2</v>
      </c>
      <c r="BF180" s="30">
        <f t="shared" si="129"/>
        <v>997912</v>
      </c>
      <c r="BG180" s="102"/>
      <c r="BH180" s="103">
        <v>2</v>
      </c>
      <c r="BI180" s="30">
        <f t="shared" si="133"/>
        <v>997912</v>
      </c>
      <c r="BJ180" s="23"/>
      <c r="BK180" s="103">
        <v>2</v>
      </c>
      <c r="BL180" s="30">
        <f t="shared" si="145"/>
        <v>997912</v>
      </c>
      <c r="BM180" s="108"/>
      <c r="BN180" s="103">
        <v>2</v>
      </c>
      <c r="BO180" s="30">
        <f t="shared" si="146"/>
        <v>997912</v>
      </c>
      <c r="BP180" s="136"/>
      <c r="BQ180" s="103">
        <v>2</v>
      </c>
      <c r="BR180" s="30">
        <f>+IF(BQ180=0,"",IFERROR(BQ180*$F180,""))</f>
        <v>997912</v>
      </c>
    </row>
    <row r="181" spans="1:70" s="13" customFormat="1" ht="15" x14ac:dyDescent="0.2">
      <c r="A181" s="7"/>
      <c r="B181" s="51" t="s">
        <v>377</v>
      </c>
      <c r="C181" s="53" t="s">
        <v>378</v>
      </c>
      <c r="D181" s="51"/>
      <c r="E181" s="17"/>
      <c r="F181" s="39"/>
      <c r="G181" s="19"/>
      <c r="H181" s="1"/>
      <c r="I181" s="20"/>
      <c r="J181" s="21" t="str">
        <f t="shared" ref="J181" si="173">+IF(I181=0,"",IFERROR(I181*$F181,""))</f>
        <v/>
      </c>
      <c r="K181" s="1"/>
      <c r="L181" s="22"/>
      <c r="M181" s="21" t="str">
        <f t="shared" ref="M181" si="174">+IF(L181=0,"",IFERROR(L181*$F181,""))</f>
        <v/>
      </c>
      <c r="N181" s="1"/>
      <c r="O181" s="33"/>
      <c r="P181" s="21" t="str">
        <f t="shared" ref="P181" si="175">+IF(O181=0,"",IFERROR(O181*$F181,""))</f>
        <v/>
      </c>
      <c r="Q181" s="1"/>
      <c r="R181" s="22"/>
      <c r="S181" s="21" t="str">
        <f t="shared" ref="S181" si="176">+IF(R181=0,"",IFERROR(R181*$F181,""))</f>
        <v/>
      </c>
      <c r="T181" s="1"/>
      <c r="U181" s="22"/>
      <c r="V181" s="21" t="str">
        <f t="shared" ref="V181" si="177">+IF(U181=0,"",IFERROR(U181*$F181,""))</f>
        <v/>
      </c>
      <c r="W181" s="1"/>
      <c r="X181" s="22"/>
      <c r="Y181" s="21" t="str">
        <f t="shared" ref="Y181" si="178">+IF(X181=0,"",IFERROR(X181*$F181,""))</f>
        <v/>
      </c>
      <c r="Z181" s="1"/>
      <c r="AA181" s="22"/>
      <c r="AB181" s="21" t="str">
        <f t="shared" si="142"/>
        <v/>
      </c>
      <c r="AC181" s="1"/>
      <c r="AD181" s="22"/>
      <c r="AE181" s="21" t="str">
        <f t="shared" ref="AE181" si="179">+IF(AD181=0,"",IFERROR(AD181*$F181,""))</f>
        <v/>
      </c>
      <c r="AF181" s="23"/>
      <c r="AG181" s="33"/>
      <c r="AH181" s="21" t="str">
        <f t="shared" si="169"/>
        <v/>
      </c>
      <c r="AI181" s="1"/>
      <c r="AJ181" s="22"/>
      <c r="AK181" s="21" t="str">
        <f t="shared" si="135"/>
        <v/>
      </c>
      <c r="AL181" s="7"/>
      <c r="AM181" s="22"/>
      <c r="AN181" s="21" t="str">
        <f t="shared" si="132"/>
        <v/>
      </c>
      <c r="AO181" s="23"/>
      <c r="AP181" s="22"/>
      <c r="AQ181" s="21" t="str">
        <f t="shared" si="136"/>
        <v/>
      </c>
      <c r="AR181" s="1"/>
      <c r="AS181" s="22"/>
      <c r="AT181" s="21" t="str">
        <f t="shared" si="137"/>
        <v/>
      </c>
      <c r="AU181" s="7"/>
      <c r="AV181" s="22"/>
      <c r="AW181" s="21" t="str">
        <f t="shared" si="170"/>
        <v/>
      </c>
      <c r="AX181" s="1"/>
      <c r="AY181" s="22"/>
      <c r="AZ181" s="21" t="str">
        <f t="shared" si="138"/>
        <v/>
      </c>
      <c r="BA181" s="7"/>
      <c r="BB181" s="22"/>
      <c r="BC181" s="21" t="str">
        <f t="shared" si="171"/>
        <v/>
      </c>
      <c r="BD181" s="1"/>
      <c r="BE181" s="22"/>
      <c r="BF181" s="21" t="str">
        <f t="shared" si="129"/>
        <v/>
      </c>
      <c r="BG181" s="7"/>
      <c r="BH181" s="22"/>
      <c r="BI181" s="21" t="str">
        <f t="shared" si="133"/>
        <v/>
      </c>
      <c r="BJ181" s="23"/>
      <c r="BK181" s="22"/>
      <c r="BL181" s="21" t="str">
        <f t="shared" si="145"/>
        <v/>
      </c>
      <c r="BM181" s="1"/>
      <c r="BN181" s="22"/>
      <c r="BO181" s="21" t="str">
        <f t="shared" si="146"/>
        <v/>
      </c>
      <c r="BP181" s="135"/>
      <c r="BQ181" s="22"/>
      <c r="BR181" s="21" t="str">
        <f t="shared" ref="BR181" si="180">+IF(BQ181=0,"",IFERROR(BQ181*$F181,""))</f>
        <v/>
      </c>
    </row>
    <row r="182" spans="1:70" s="111" customFormat="1" ht="61.5" customHeight="1" x14ac:dyDescent="0.2">
      <c r="A182" s="102"/>
      <c r="B182" s="127" t="s">
        <v>379</v>
      </c>
      <c r="C182" s="59" t="s">
        <v>380</v>
      </c>
      <c r="D182" s="127" t="s">
        <v>40</v>
      </c>
      <c r="E182" s="107">
        <f t="shared" ref="E182" si="181">ROUND(IF(SUM(I182+L182+O182+R182+U182+X182+AA182+AD182+AG182+AJ182+AM182+AP182+AS182+AV182+AY182+BB182+BE182+BH182+BN182+BK182+BQ182)=0,0,SUM(I182+L182+O182+R182+U182+X182+AA182+AD182+AG182+AJ182+AM182+AP182+AS182+AV182+AY182+BB182+BE182+BH182+BN182+BK182+BQ182)),0)</f>
        <v>21</v>
      </c>
      <c r="F182" s="117">
        <v>455677</v>
      </c>
      <c r="G182" s="29">
        <f>+IF(E182=0,"",IFERROR(E182*F182,""))</f>
        <v>9569217</v>
      </c>
      <c r="H182" s="108"/>
      <c r="I182" s="103">
        <v>1</v>
      </c>
      <c r="J182" s="30">
        <f>+IF(I182=0,"",IFERROR(I182*$F182,""))</f>
        <v>455677</v>
      </c>
      <c r="K182" s="108"/>
      <c r="L182" s="103">
        <v>1</v>
      </c>
      <c r="M182" s="30">
        <f>+IF(L182=0,"",IFERROR(L182*$F182,""))</f>
        <v>455677</v>
      </c>
      <c r="N182" s="108"/>
      <c r="O182" s="103">
        <v>1</v>
      </c>
      <c r="P182" s="30">
        <f>+IF(O182=0,"",IFERROR(O182*$F182,""))</f>
        <v>455677</v>
      </c>
      <c r="Q182" s="108"/>
      <c r="R182" s="103">
        <v>1</v>
      </c>
      <c r="S182" s="30">
        <f>+IF(R182=0,"",IFERROR(R182*$F182,""))</f>
        <v>455677</v>
      </c>
      <c r="T182" s="108"/>
      <c r="U182" s="103">
        <v>1</v>
      </c>
      <c r="V182" s="30">
        <f>+IF(U182=0,"",IFERROR(U182*$F182,""))</f>
        <v>455677</v>
      </c>
      <c r="W182" s="108"/>
      <c r="X182" s="103">
        <v>1</v>
      </c>
      <c r="Y182" s="30">
        <f>+IF(X182=0,"",IFERROR(X182*$F182,""))</f>
        <v>455677</v>
      </c>
      <c r="Z182" s="108"/>
      <c r="AA182" s="103">
        <v>1</v>
      </c>
      <c r="AB182" s="30">
        <f t="shared" si="142"/>
        <v>455677</v>
      </c>
      <c r="AC182" s="108"/>
      <c r="AD182" s="103">
        <v>1</v>
      </c>
      <c r="AE182" s="30">
        <f>+IF(AD182=0,"",IFERROR(AD182*$F182,""))</f>
        <v>455677</v>
      </c>
      <c r="AF182" s="23"/>
      <c r="AG182" s="103">
        <v>1</v>
      </c>
      <c r="AH182" s="30">
        <f t="shared" si="169"/>
        <v>455677</v>
      </c>
      <c r="AI182" s="108"/>
      <c r="AJ182" s="103">
        <v>1</v>
      </c>
      <c r="AK182" s="30">
        <f t="shared" si="135"/>
        <v>455677</v>
      </c>
      <c r="AL182" s="102"/>
      <c r="AM182" s="103">
        <v>1</v>
      </c>
      <c r="AN182" s="30">
        <f t="shared" si="132"/>
        <v>455677</v>
      </c>
      <c r="AO182" s="23"/>
      <c r="AP182" s="103">
        <v>1</v>
      </c>
      <c r="AQ182" s="30">
        <f t="shared" si="136"/>
        <v>455677</v>
      </c>
      <c r="AR182" s="108"/>
      <c r="AS182" s="103">
        <v>1</v>
      </c>
      <c r="AT182" s="30">
        <f t="shared" si="137"/>
        <v>455677</v>
      </c>
      <c r="AU182" s="102"/>
      <c r="AV182" s="103">
        <v>1</v>
      </c>
      <c r="AW182" s="30">
        <f t="shared" si="170"/>
        <v>455677</v>
      </c>
      <c r="AX182" s="108"/>
      <c r="AY182" s="103">
        <v>1</v>
      </c>
      <c r="AZ182" s="30">
        <f t="shared" si="138"/>
        <v>455677</v>
      </c>
      <c r="BA182" s="102"/>
      <c r="BB182" s="103">
        <v>1</v>
      </c>
      <c r="BC182" s="30">
        <f t="shared" si="171"/>
        <v>455677</v>
      </c>
      <c r="BD182" s="108"/>
      <c r="BE182" s="103">
        <v>1</v>
      </c>
      <c r="BF182" s="30">
        <f t="shared" si="129"/>
        <v>455677</v>
      </c>
      <c r="BG182" s="102"/>
      <c r="BH182" s="103">
        <v>1</v>
      </c>
      <c r="BI182" s="30">
        <f t="shared" si="133"/>
        <v>455677</v>
      </c>
      <c r="BJ182" s="23"/>
      <c r="BK182" s="103">
        <v>1</v>
      </c>
      <c r="BL182" s="30">
        <f t="shared" si="145"/>
        <v>455677</v>
      </c>
      <c r="BM182" s="108"/>
      <c r="BN182" s="103">
        <v>1</v>
      </c>
      <c r="BO182" s="30">
        <f t="shared" si="146"/>
        <v>455677</v>
      </c>
      <c r="BP182" s="136"/>
      <c r="BQ182" s="103">
        <v>1</v>
      </c>
      <c r="BR182" s="30">
        <f>+IF(BQ182=0,"",IFERROR(BQ182*$F182,""))</f>
        <v>455677</v>
      </c>
    </row>
    <row r="183" spans="1:70" s="13" customFormat="1" ht="15" x14ac:dyDescent="0.2">
      <c r="A183" s="7"/>
      <c r="B183" s="51">
        <v>14</v>
      </c>
      <c r="C183" s="53" t="s">
        <v>381</v>
      </c>
      <c r="D183" s="51"/>
      <c r="E183" s="17"/>
      <c r="F183" s="39"/>
      <c r="G183" s="19"/>
      <c r="H183" s="1"/>
      <c r="I183" s="33"/>
      <c r="J183" s="21" t="str">
        <f t="shared" si="124"/>
        <v/>
      </c>
      <c r="K183" s="1"/>
      <c r="L183" s="33"/>
      <c r="M183" s="21" t="str">
        <f t="shared" si="164"/>
        <v/>
      </c>
      <c r="N183" s="1"/>
      <c r="O183" s="33"/>
      <c r="P183" s="21" t="str">
        <f t="shared" si="165"/>
        <v/>
      </c>
      <c r="Q183" s="1"/>
      <c r="R183" s="33"/>
      <c r="S183" s="21" t="str">
        <f t="shared" si="166"/>
        <v/>
      </c>
      <c r="T183" s="1"/>
      <c r="U183" s="33"/>
      <c r="V183" s="21" t="str">
        <f t="shared" si="127"/>
        <v/>
      </c>
      <c r="W183" s="1"/>
      <c r="X183" s="33"/>
      <c r="Y183" s="21" t="str">
        <f t="shared" si="167"/>
        <v/>
      </c>
      <c r="Z183" s="1"/>
      <c r="AA183" s="33"/>
      <c r="AB183" s="21" t="str">
        <f t="shared" si="142"/>
        <v/>
      </c>
      <c r="AC183" s="1"/>
      <c r="AD183" s="33"/>
      <c r="AE183" s="21" t="str">
        <f t="shared" si="168"/>
        <v/>
      </c>
      <c r="AF183" s="23"/>
      <c r="AG183" s="33"/>
      <c r="AH183" s="21" t="str">
        <f t="shared" si="169"/>
        <v/>
      </c>
      <c r="AI183" s="1"/>
      <c r="AJ183" s="22"/>
      <c r="AK183" s="21" t="str">
        <f t="shared" si="135"/>
        <v/>
      </c>
      <c r="AL183" s="7"/>
      <c r="AM183" s="22"/>
      <c r="AN183" s="21" t="str">
        <f t="shared" si="132"/>
        <v/>
      </c>
      <c r="AO183" s="23"/>
      <c r="AP183" s="22"/>
      <c r="AQ183" s="21" t="str">
        <f t="shared" si="136"/>
        <v/>
      </c>
      <c r="AR183" s="1"/>
      <c r="AS183" s="22"/>
      <c r="AT183" s="21" t="str">
        <f t="shared" si="137"/>
        <v/>
      </c>
      <c r="AU183" s="7"/>
      <c r="AV183" s="22"/>
      <c r="AW183" s="21" t="str">
        <f t="shared" si="170"/>
        <v/>
      </c>
      <c r="AX183" s="1"/>
      <c r="AY183" s="22"/>
      <c r="AZ183" s="21" t="str">
        <f t="shared" si="138"/>
        <v/>
      </c>
      <c r="BA183" s="7"/>
      <c r="BB183" s="22"/>
      <c r="BC183" s="21" t="str">
        <f t="shared" si="171"/>
        <v/>
      </c>
      <c r="BD183" s="1"/>
      <c r="BE183" s="22"/>
      <c r="BF183" s="21" t="str">
        <f t="shared" si="129"/>
        <v/>
      </c>
      <c r="BG183" s="7"/>
      <c r="BH183" s="22"/>
      <c r="BI183" s="21" t="str">
        <f t="shared" si="133"/>
        <v/>
      </c>
      <c r="BJ183" s="23"/>
      <c r="BK183" s="22"/>
      <c r="BL183" s="21" t="str">
        <f t="shared" si="145"/>
        <v/>
      </c>
      <c r="BM183" s="1"/>
      <c r="BN183" s="22"/>
      <c r="BO183" s="21" t="str">
        <f t="shared" si="146"/>
        <v/>
      </c>
      <c r="BP183" s="135"/>
      <c r="BQ183" s="33"/>
      <c r="BR183" s="21" t="str">
        <f t="shared" ref="BR183:BR184" si="182">+IF(BQ183=0,"",IFERROR(BQ183*$F183,""))</f>
        <v/>
      </c>
    </row>
    <row r="184" spans="1:70" s="13" customFormat="1" ht="15" x14ac:dyDescent="0.2">
      <c r="A184" s="7"/>
      <c r="B184" s="51" t="s">
        <v>382</v>
      </c>
      <c r="C184" s="53" t="s">
        <v>383</v>
      </c>
      <c r="D184" s="51"/>
      <c r="E184" s="17"/>
      <c r="F184" s="39"/>
      <c r="G184" s="19"/>
      <c r="H184" s="1"/>
      <c r="I184" s="20"/>
      <c r="J184" s="21" t="str">
        <f t="shared" si="124"/>
        <v/>
      </c>
      <c r="K184" s="1"/>
      <c r="L184" s="33"/>
      <c r="M184" s="21" t="str">
        <f t="shared" si="164"/>
        <v/>
      </c>
      <c r="N184" s="1"/>
      <c r="O184" s="33"/>
      <c r="P184" s="21" t="str">
        <f t="shared" si="165"/>
        <v/>
      </c>
      <c r="Q184" s="1"/>
      <c r="R184" s="33"/>
      <c r="S184" s="21" t="str">
        <f t="shared" si="166"/>
        <v/>
      </c>
      <c r="T184" s="1"/>
      <c r="U184" s="33"/>
      <c r="V184" s="21" t="str">
        <f t="shared" si="127"/>
        <v/>
      </c>
      <c r="W184" s="1"/>
      <c r="X184" s="33"/>
      <c r="Y184" s="21" t="str">
        <f t="shared" si="167"/>
        <v/>
      </c>
      <c r="Z184" s="1"/>
      <c r="AA184" s="33"/>
      <c r="AB184" s="21" t="str">
        <f t="shared" si="142"/>
        <v/>
      </c>
      <c r="AC184" s="1"/>
      <c r="AD184" s="33"/>
      <c r="AE184" s="21" t="str">
        <f t="shared" si="168"/>
        <v/>
      </c>
      <c r="AF184" s="23"/>
      <c r="AG184" s="33"/>
      <c r="AH184" s="21" t="str">
        <f t="shared" si="169"/>
        <v/>
      </c>
      <c r="AI184" s="1"/>
      <c r="AJ184" s="22"/>
      <c r="AK184" s="21" t="str">
        <f t="shared" si="135"/>
        <v/>
      </c>
      <c r="AL184" s="7"/>
      <c r="AM184" s="22"/>
      <c r="AN184" s="21" t="str">
        <f t="shared" si="132"/>
        <v/>
      </c>
      <c r="AO184" s="23"/>
      <c r="AP184" s="22"/>
      <c r="AQ184" s="21" t="str">
        <f t="shared" si="136"/>
        <v/>
      </c>
      <c r="AR184" s="1"/>
      <c r="AS184" s="22"/>
      <c r="AT184" s="21" t="str">
        <f t="shared" si="137"/>
        <v/>
      </c>
      <c r="AU184" s="7"/>
      <c r="AV184" s="22"/>
      <c r="AW184" s="21" t="str">
        <f t="shared" si="170"/>
        <v/>
      </c>
      <c r="AX184" s="1"/>
      <c r="AY184" s="22"/>
      <c r="AZ184" s="21" t="str">
        <f t="shared" si="138"/>
        <v/>
      </c>
      <c r="BA184" s="7"/>
      <c r="BB184" s="22"/>
      <c r="BC184" s="21" t="str">
        <f t="shared" si="171"/>
        <v/>
      </c>
      <c r="BD184" s="1"/>
      <c r="BE184" s="22"/>
      <c r="BF184" s="21" t="str">
        <f t="shared" si="129"/>
        <v/>
      </c>
      <c r="BG184" s="7"/>
      <c r="BH184" s="22"/>
      <c r="BI184" s="21" t="str">
        <f t="shared" si="133"/>
        <v/>
      </c>
      <c r="BJ184" s="23"/>
      <c r="BK184" s="22"/>
      <c r="BL184" s="21" t="str">
        <f t="shared" si="145"/>
        <v/>
      </c>
      <c r="BM184" s="1"/>
      <c r="BN184" s="22"/>
      <c r="BO184" s="21" t="str">
        <f t="shared" si="146"/>
        <v/>
      </c>
      <c r="BP184" s="135"/>
      <c r="BQ184" s="33"/>
      <c r="BR184" s="21" t="str">
        <f t="shared" si="182"/>
        <v/>
      </c>
    </row>
    <row r="185" spans="1:70" s="111" customFormat="1" ht="57" x14ac:dyDescent="0.2">
      <c r="A185" s="102"/>
      <c r="B185" s="127" t="s">
        <v>384</v>
      </c>
      <c r="C185" s="59" t="s">
        <v>385</v>
      </c>
      <c r="D185" s="127" t="s">
        <v>49</v>
      </c>
      <c r="E185" s="107">
        <f t="shared" si="134"/>
        <v>2780</v>
      </c>
      <c r="F185" s="117">
        <v>28962</v>
      </c>
      <c r="G185" s="29">
        <f>+IF(E185=0,"",IFERROR(E185*F185,""))</f>
        <v>80514360</v>
      </c>
      <c r="H185" s="108"/>
      <c r="I185" s="103">
        <v>50</v>
      </c>
      <c r="J185" s="30">
        <f>+IF(I185=0,"",IFERROR(I185*$F185,""))</f>
        <v>1448100</v>
      </c>
      <c r="K185" s="108"/>
      <c r="L185" s="103"/>
      <c r="M185" s="30"/>
      <c r="N185" s="108"/>
      <c r="O185" s="103"/>
      <c r="P185" s="30"/>
      <c r="Q185" s="108"/>
      <c r="R185" s="103"/>
      <c r="S185" s="30"/>
      <c r="T185" s="108"/>
      <c r="U185" s="103"/>
      <c r="V185" s="30" t="str">
        <f t="shared" si="127"/>
        <v/>
      </c>
      <c r="W185" s="108"/>
      <c r="X185" s="103">
        <v>65</v>
      </c>
      <c r="Y185" s="30">
        <f>+IF(X185=0,"",IFERROR(X185*$F185,""))</f>
        <v>1882530</v>
      </c>
      <c r="Z185" s="108"/>
      <c r="AA185" s="103">
        <v>100</v>
      </c>
      <c r="AB185" s="30">
        <f t="shared" si="142"/>
        <v>2896200</v>
      </c>
      <c r="AC185" s="108"/>
      <c r="AD185" s="103">
        <v>25</v>
      </c>
      <c r="AE185" s="30">
        <f>+IF(AD185=0,"",IFERROR(AD185*$F185,""))</f>
        <v>724050</v>
      </c>
      <c r="AF185" s="23"/>
      <c r="AG185" s="103">
        <v>90</v>
      </c>
      <c r="AH185" s="30">
        <f t="shared" si="169"/>
        <v>2606580</v>
      </c>
      <c r="AI185" s="108"/>
      <c r="AJ185" s="103">
        <v>86</v>
      </c>
      <c r="AK185" s="30">
        <f t="shared" si="135"/>
        <v>2490732</v>
      </c>
      <c r="AL185" s="102"/>
      <c r="AM185" s="103">
        <v>176</v>
      </c>
      <c r="AN185" s="30">
        <f t="shared" si="132"/>
        <v>5097312</v>
      </c>
      <c r="AO185" s="23"/>
      <c r="AP185" s="103">
        <v>1000</v>
      </c>
      <c r="AQ185" s="30">
        <f t="shared" si="136"/>
        <v>28962000</v>
      </c>
      <c r="AR185" s="108"/>
      <c r="AS185" s="103">
        <v>45</v>
      </c>
      <c r="AT185" s="30">
        <f t="shared" si="137"/>
        <v>1303290</v>
      </c>
      <c r="AU185" s="102"/>
      <c r="AV185" s="103">
        <v>50</v>
      </c>
      <c r="AW185" s="30">
        <f t="shared" si="170"/>
        <v>1448100</v>
      </c>
      <c r="AX185" s="108"/>
      <c r="AY185" s="103">
        <v>9</v>
      </c>
      <c r="AZ185" s="30">
        <f t="shared" si="138"/>
        <v>260658</v>
      </c>
      <c r="BA185" s="102"/>
      <c r="BB185" s="110"/>
      <c r="BC185" s="30"/>
      <c r="BD185" s="108"/>
      <c r="BE185" s="103">
        <v>95</v>
      </c>
      <c r="BF185" s="30">
        <f t="shared" si="129"/>
        <v>2751390</v>
      </c>
      <c r="BG185" s="102"/>
      <c r="BH185" s="103">
        <v>723</v>
      </c>
      <c r="BI185" s="30">
        <f t="shared" si="133"/>
        <v>20939526</v>
      </c>
      <c r="BJ185" s="23"/>
      <c r="BK185" s="103">
        <v>150</v>
      </c>
      <c r="BL185" s="30">
        <f t="shared" si="145"/>
        <v>4344300</v>
      </c>
      <c r="BM185" s="108"/>
      <c r="BN185" s="103">
        <v>96</v>
      </c>
      <c r="BO185" s="30">
        <f t="shared" si="146"/>
        <v>2780352</v>
      </c>
      <c r="BP185" s="136"/>
      <c r="BQ185" s="103">
        <v>20</v>
      </c>
      <c r="BR185" s="30">
        <f>+IF(BQ185=0,"",IFERROR(BQ185*$F185,""))</f>
        <v>579240</v>
      </c>
    </row>
    <row r="186" spans="1:70" s="13" customFormat="1" ht="15" x14ac:dyDescent="0.2">
      <c r="A186" s="7"/>
      <c r="B186" s="62" t="s">
        <v>386</v>
      </c>
      <c r="C186" s="63" t="s">
        <v>387</v>
      </c>
      <c r="D186" s="62"/>
      <c r="E186" s="17"/>
      <c r="F186" s="64"/>
      <c r="G186" s="36" t="str">
        <f t="shared" ref="G186:G190" si="183">+IF(E186=0,"",IFERROR(E186*F186,""))</f>
        <v/>
      </c>
      <c r="H186" s="1"/>
      <c r="I186" s="20"/>
      <c r="J186" s="21" t="str">
        <f t="shared" si="124"/>
        <v/>
      </c>
      <c r="K186" s="1"/>
      <c r="L186" s="33"/>
      <c r="M186" s="21"/>
      <c r="N186" s="1"/>
      <c r="O186" s="33"/>
      <c r="P186" s="21"/>
      <c r="Q186" s="1"/>
      <c r="R186" s="33"/>
      <c r="S186" s="21"/>
      <c r="T186" s="1"/>
      <c r="U186" s="33"/>
      <c r="V186" s="21" t="str">
        <f t="shared" si="127"/>
        <v/>
      </c>
      <c r="W186" s="1"/>
      <c r="X186" s="33"/>
      <c r="Y186" s="21" t="str">
        <f t="shared" si="167"/>
        <v/>
      </c>
      <c r="Z186" s="1"/>
      <c r="AA186" s="33"/>
      <c r="AB186" s="21" t="str">
        <f t="shared" si="142"/>
        <v/>
      </c>
      <c r="AC186" s="1"/>
      <c r="AD186" s="33"/>
      <c r="AE186" s="21" t="str">
        <f>+IF(AD186=0,"",IFERROR(AD186*$F186,""))</f>
        <v/>
      </c>
      <c r="AF186" s="23"/>
      <c r="AG186" s="22"/>
      <c r="AH186" s="21"/>
      <c r="AI186" s="1"/>
      <c r="AJ186" s="22"/>
      <c r="AK186" s="21" t="str">
        <f t="shared" si="135"/>
        <v/>
      </c>
      <c r="AL186" s="7"/>
      <c r="AM186" s="22"/>
      <c r="AN186" s="21" t="str">
        <f t="shared" si="132"/>
        <v/>
      </c>
      <c r="AO186" s="23"/>
      <c r="AP186" s="22"/>
      <c r="AQ186" s="21" t="str">
        <f t="shared" si="136"/>
        <v/>
      </c>
      <c r="AR186" s="1"/>
      <c r="AS186" s="22"/>
      <c r="AT186" s="21" t="str">
        <f t="shared" si="137"/>
        <v/>
      </c>
      <c r="AU186" s="7"/>
      <c r="AV186" s="22"/>
      <c r="AW186" s="21" t="str">
        <f t="shared" si="170"/>
        <v/>
      </c>
      <c r="AX186" s="1"/>
      <c r="AY186" s="22"/>
      <c r="AZ186" s="21" t="str">
        <f t="shared" si="138"/>
        <v/>
      </c>
      <c r="BA186" s="7"/>
      <c r="BB186" s="22"/>
      <c r="BC186" s="21"/>
      <c r="BD186" s="1"/>
      <c r="BE186" s="22"/>
      <c r="BF186" s="21" t="str">
        <f t="shared" si="129"/>
        <v/>
      </c>
      <c r="BG186" s="7"/>
      <c r="BH186" s="22"/>
      <c r="BI186" s="21" t="str">
        <f t="shared" si="133"/>
        <v/>
      </c>
      <c r="BJ186" s="23"/>
      <c r="BK186" s="22"/>
      <c r="BL186" s="21" t="str">
        <f t="shared" si="145"/>
        <v/>
      </c>
      <c r="BM186" s="1"/>
      <c r="BN186" s="22"/>
      <c r="BO186" s="21" t="str">
        <f t="shared" si="146"/>
        <v/>
      </c>
      <c r="BP186" s="135"/>
      <c r="BQ186" s="33"/>
      <c r="BR186" s="21" t="str">
        <f t="shared" ref="BR186:BR188" si="184">+IF(BQ186=0,"",IFERROR(BQ186*$F186,""))</f>
        <v/>
      </c>
    </row>
    <row r="187" spans="1:70" s="13" customFormat="1" ht="15" x14ac:dyDescent="0.2">
      <c r="A187" s="7"/>
      <c r="B187" s="62" t="s">
        <v>388</v>
      </c>
      <c r="C187" s="63" t="s">
        <v>389</v>
      </c>
      <c r="D187" s="62"/>
      <c r="E187" s="17"/>
      <c r="F187" s="64"/>
      <c r="G187" s="36" t="str">
        <f t="shared" si="183"/>
        <v/>
      </c>
      <c r="H187" s="1"/>
      <c r="I187" s="20"/>
      <c r="J187" s="21" t="str">
        <f t="shared" si="124"/>
        <v/>
      </c>
      <c r="K187" s="1"/>
      <c r="L187" s="33"/>
      <c r="M187" s="21"/>
      <c r="N187" s="1"/>
      <c r="O187" s="33"/>
      <c r="P187" s="21"/>
      <c r="Q187" s="1"/>
      <c r="R187" s="33"/>
      <c r="S187" s="21"/>
      <c r="T187" s="1"/>
      <c r="U187" s="33"/>
      <c r="V187" s="21" t="str">
        <f t="shared" si="127"/>
        <v/>
      </c>
      <c r="W187" s="1"/>
      <c r="X187" s="33"/>
      <c r="Y187" s="21" t="str">
        <f t="shared" si="167"/>
        <v/>
      </c>
      <c r="Z187" s="1"/>
      <c r="AA187" s="33"/>
      <c r="AB187" s="21" t="str">
        <f t="shared" si="142"/>
        <v/>
      </c>
      <c r="AC187" s="1"/>
      <c r="AD187" s="33"/>
      <c r="AE187" s="21" t="str">
        <f>+IF(AD187=0,"",IFERROR(AD187*$F187,""))</f>
        <v/>
      </c>
      <c r="AF187" s="23"/>
      <c r="AG187" s="22"/>
      <c r="AH187" s="21"/>
      <c r="AI187" s="1"/>
      <c r="AJ187" s="22"/>
      <c r="AK187" s="21" t="str">
        <f t="shared" si="135"/>
        <v/>
      </c>
      <c r="AL187" s="7"/>
      <c r="AM187" s="22"/>
      <c r="AN187" s="21" t="str">
        <f t="shared" si="132"/>
        <v/>
      </c>
      <c r="AO187" s="23"/>
      <c r="AP187" s="22"/>
      <c r="AQ187" s="21" t="str">
        <f t="shared" si="136"/>
        <v/>
      </c>
      <c r="AR187" s="1"/>
      <c r="AS187" s="22"/>
      <c r="AT187" s="21" t="str">
        <f t="shared" si="137"/>
        <v/>
      </c>
      <c r="AU187" s="7"/>
      <c r="AV187" s="22"/>
      <c r="AW187" s="21" t="str">
        <f t="shared" si="170"/>
        <v/>
      </c>
      <c r="AX187" s="1"/>
      <c r="AY187" s="22"/>
      <c r="AZ187" s="21" t="str">
        <f t="shared" si="138"/>
        <v/>
      </c>
      <c r="BA187" s="7"/>
      <c r="BB187" s="22"/>
      <c r="BC187" s="21"/>
      <c r="BD187" s="1"/>
      <c r="BE187" s="22"/>
      <c r="BF187" s="21" t="str">
        <f t="shared" si="129"/>
        <v/>
      </c>
      <c r="BG187" s="7"/>
      <c r="BH187" s="22"/>
      <c r="BI187" s="21" t="str">
        <f t="shared" si="133"/>
        <v/>
      </c>
      <c r="BJ187" s="23"/>
      <c r="BK187" s="22"/>
      <c r="BL187" s="21" t="str">
        <f t="shared" si="145"/>
        <v/>
      </c>
      <c r="BM187" s="1"/>
      <c r="BN187" s="22"/>
      <c r="BO187" s="21" t="str">
        <f t="shared" si="146"/>
        <v/>
      </c>
      <c r="BP187" s="135"/>
      <c r="BQ187" s="33"/>
      <c r="BR187" s="21" t="str">
        <f t="shared" si="184"/>
        <v/>
      </c>
    </row>
    <row r="188" spans="1:70" s="111" customFormat="1" ht="86.25" customHeight="1" x14ac:dyDescent="0.2">
      <c r="A188" s="102"/>
      <c r="B188" s="127" t="s">
        <v>390</v>
      </c>
      <c r="C188" s="59" t="s">
        <v>391</v>
      </c>
      <c r="D188" s="127" t="s">
        <v>83</v>
      </c>
      <c r="E188" s="107">
        <f t="shared" si="134"/>
        <v>52</v>
      </c>
      <c r="F188" s="117">
        <v>1135797</v>
      </c>
      <c r="G188" s="29">
        <f t="shared" si="183"/>
        <v>59061444</v>
      </c>
      <c r="H188" s="108"/>
      <c r="I188" s="109"/>
      <c r="J188" s="30" t="str">
        <f t="shared" si="124"/>
        <v/>
      </c>
      <c r="K188" s="108"/>
      <c r="L188" s="103"/>
      <c r="M188" s="30" t="str">
        <f>+IF(L188=0,"",IFERROR(L188*$F188,""))</f>
        <v/>
      </c>
      <c r="N188" s="108"/>
      <c r="O188" s="103"/>
      <c r="P188" s="30"/>
      <c r="Q188" s="108"/>
      <c r="R188" s="103"/>
      <c r="S188" s="30"/>
      <c r="T188" s="108"/>
      <c r="U188" s="103"/>
      <c r="V188" s="30" t="str">
        <f t="shared" si="127"/>
        <v/>
      </c>
      <c r="W188" s="108"/>
      <c r="X188" s="103"/>
      <c r="Y188" s="30" t="str">
        <f t="shared" si="167"/>
        <v/>
      </c>
      <c r="Z188" s="108"/>
      <c r="AA188" s="103"/>
      <c r="AB188" s="30" t="str">
        <f t="shared" si="142"/>
        <v/>
      </c>
      <c r="AC188" s="108"/>
      <c r="AD188" s="103">
        <v>11</v>
      </c>
      <c r="AE188" s="30">
        <f>+IF(AD188=0,"",IFERROR(AD188*$F188,""))</f>
        <v>12493767</v>
      </c>
      <c r="AF188" s="23"/>
      <c r="AG188" s="110"/>
      <c r="AH188" s="30"/>
      <c r="AI188" s="108"/>
      <c r="AJ188" s="110"/>
      <c r="AK188" s="30" t="str">
        <f t="shared" si="135"/>
        <v/>
      </c>
      <c r="AL188" s="102"/>
      <c r="AM188" s="110"/>
      <c r="AN188" s="30" t="str">
        <f t="shared" si="132"/>
        <v/>
      </c>
      <c r="AO188" s="23"/>
      <c r="AP188" s="103">
        <v>4</v>
      </c>
      <c r="AQ188" s="30">
        <f t="shared" si="136"/>
        <v>4543188</v>
      </c>
      <c r="AR188" s="108"/>
      <c r="AS188" s="110"/>
      <c r="AT188" s="30" t="str">
        <f t="shared" si="137"/>
        <v/>
      </c>
      <c r="AU188" s="102"/>
      <c r="AV188" s="110"/>
      <c r="AW188" s="30" t="str">
        <f t="shared" si="170"/>
        <v/>
      </c>
      <c r="AX188" s="108"/>
      <c r="AY188" s="110"/>
      <c r="AZ188" s="30" t="str">
        <f t="shared" si="138"/>
        <v/>
      </c>
      <c r="BA188" s="102"/>
      <c r="BB188" s="110"/>
      <c r="BC188" s="30"/>
      <c r="BD188" s="108"/>
      <c r="BE188" s="110"/>
      <c r="BF188" s="30" t="str">
        <f t="shared" si="129"/>
        <v/>
      </c>
      <c r="BG188" s="102"/>
      <c r="BH188" s="103">
        <v>15</v>
      </c>
      <c r="BI188" s="30">
        <f t="shared" si="133"/>
        <v>17036955</v>
      </c>
      <c r="BJ188" s="23"/>
      <c r="BK188" s="110"/>
      <c r="BL188" s="30" t="str">
        <f t="shared" si="145"/>
        <v/>
      </c>
      <c r="BM188" s="108"/>
      <c r="BN188" s="103">
        <v>22</v>
      </c>
      <c r="BO188" s="30">
        <f t="shared" si="146"/>
        <v>24987534</v>
      </c>
      <c r="BP188" s="136"/>
      <c r="BQ188" s="103"/>
      <c r="BR188" s="30" t="str">
        <f t="shared" si="184"/>
        <v/>
      </c>
    </row>
    <row r="189" spans="1:70" s="13" customFormat="1" ht="15" x14ac:dyDescent="0.2">
      <c r="A189" s="7"/>
      <c r="B189" s="62" t="s">
        <v>392</v>
      </c>
      <c r="C189" s="63" t="s">
        <v>393</v>
      </c>
      <c r="D189" s="65"/>
      <c r="E189" s="17"/>
      <c r="F189" s="66"/>
      <c r="G189" s="65"/>
      <c r="H189" s="1"/>
      <c r="I189" s="22"/>
      <c r="J189" s="21" t="str">
        <f t="shared" si="124"/>
        <v/>
      </c>
      <c r="K189" s="67"/>
      <c r="L189" s="33"/>
      <c r="M189" s="21"/>
      <c r="N189" s="1"/>
      <c r="O189" s="33"/>
      <c r="P189" s="21"/>
      <c r="Q189" s="1"/>
      <c r="R189" s="33"/>
      <c r="S189" s="21"/>
      <c r="T189" s="1"/>
      <c r="U189" s="33"/>
      <c r="V189" s="21"/>
      <c r="W189" s="1"/>
      <c r="X189" s="33"/>
      <c r="Y189" s="21"/>
      <c r="Z189" s="1"/>
      <c r="AA189" s="33"/>
      <c r="AB189" s="21" t="str">
        <f t="shared" si="142"/>
        <v/>
      </c>
      <c r="AC189" s="1"/>
      <c r="AD189" s="33"/>
      <c r="AE189" s="21" t="str">
        <f t="shared" ref="AE189" si="185">+IF(AD189=0,"",IFERROR(AD189*$F189,""))</f>
        <v/>
      </c>
      <c r="AF189" s="23"/>
      <c r="AG189" s="22"/>
      <c r="AH189" s="21"/>
      <c r="AI189" s="1"/>
      <c r="AJ189" s="22"/>
      <c r="AK189" s="21"/>
      <c r="AL189" s="7"/>
      <c r="AM189" s="22"/>
      <c r="AN189" s="21"/>
      <c r="AO189" s="23"/>
      <c r="AP189" s="22"/>
      <c r="AQ189" s="21"/>
      <c r="AR189" s="1"/>
      <c r="AS189" s="22"/>
      <c r="AT189" s="21"/>
      <c r="AU189" s="7"/>
      <c r="AV189" s="22"/>
      <c r="AW189" s="21"/>
      <c r="AX189" s="1"/>
      <c r="AY189" s="22"/>
      <c r="AZ189" s="21"/>
      <c r="BA189" s="7"/>
      <c r="BB189" s="22"/>
      <c r="BC189" s="21"/>
      <c r="BD189" s="1"/>
      <c r="BE189" s="22"/>
      <c r="BF189" s="21"/>
      <c r="BG189" s="7"/>
      <c r="BH189" s="22"/>
      <c r="BI189" s="21"/>
      <c r="BJ189" s="23"/>
      <c r="BK189" s="22"/>
      <c r="BL189" s="21"/>
      <c r="BM189" s="1"/>
      <c r="BN189" s="22"/>
      <c r="BO189" s="21"/>
      <c r="BP189" s="135"/>
      <c r="BQ189" s="33"/>
      <c r="BR189" s="21"/>
    </row>
    <row r="190" spans="1:70" s="111" customFormat="1" ht="31.5" customHeight="1" x14ac:dyDescent="0.2">
      <c r="A190" s="102"/>
      <c r="B190" s="127" t="s">
        <v>394</v>
      </c>
      <c r="C190" s="129" t="s">
        <v>395</v>
      </c>
      <c r="D190" s="130" t="s">
        <v>58</v>
      </c>
      <c r="E190" s="107">
        <f t="shared" si="134"/>
        <v>34</v>
      </c>
      <c r="F190" s="131">
        <v>14546747</v>
      </c>
      <c r="G190" s="29">
        <f t="shared" si="183"/>
        <v>494589398</v>
      </c>
      <c r="H190" s="108"/>
      <c r="I190" s="103"/>
      <c r="J190" s="30" t="str">
        <f>+IF(I190=0,"",IFERROR(I190*$F190,""))</f>
        <v/>
      </c>
      <c r="K190" s="108"/>
      <c r="L190" s="103">
        <v>1</v>
      </c>
      <c r="M190" s="69">
        <f>+IF(L190=0,"",IFERROR(L190*$F190,""))</f>
        <v>14546747</v>
      </c>
      <c r="N190" s="108"/>
      <c r="O190" s="103">
        <v>2</v>
      </c>
      <c r="P190" s="69">
        <f>+IF(O190=0,"",IFERROR(O190*$F190,""))</f>
        <v>29093494</v>
      </c>
      <c r="Q190" s="108"/>
      <c r="R190" s="103">
        <v>2</v>
      </c>
      <c r="S190" s="69">
        <f>+IF(R190=0,"",IFERROR(R190*$F190,""))</f>
        <v>29093494</v>
      </c>
      <c r="T190" s="108"/>
      <c r="U190" s="103">
        <v>3</v>
      </c>
      <c r="V190" s="69">
        <f>+IF(U190=0,"",IFERROR(U190*$F190,""))</f>
        <v>43640241</v>
      </c>
      <c r="W190" s="108"/>
      <c r="X190" s="103">
        <v>2</v>
      </c>
      <c r="Y190" s="69">
        <f>+IF(X190=0,"",IFERROR(X190*$F190,""))</f>
        <v>29093494</v>
      </c>
      <c r="Z190" s="108"/>
      <c r="AA190" s="103"/>
      <c r="AB190" s="30" t="str">
        <f t="shared" si="142"/>
        <v/>
      </c>
      <c r="AC190" s="108"/>
      <c r="AD190" s="103">
        <v>3</v>
      </c>
      <c r="AE190" s="30">
        <f>+IF(AD190=0,"",IFERROR(AD190*$F190,""))</f>
        <v>43640241</v>
      </c>
      <c r="AF190" s="23"/>
      <c r="AG190" s="103">
        <v>2</v>
      </c>
      <c r="AH190" s="69">
        <f>+IF(AG190=0,"",IFERROR(AG190*$F190,""))</f>
        <v>29093494</v>
      </c>
      <c r="AI190" s="108"/>
      <c r="AJ190" s="103">
        <v>2</v>
      </c>
      <c r="AK190" s="69">
        <f>+IF(AJ190=0,"",IFERROR(AJ190*$F190,""))</f>
        <v>29093494</v>
      </c>
      <c r="AL190" s="102"/>
      <c r="AM190" s="103"/>
      <c r="AN190" s="69" t="str">
        <f>+IF(AM190=0,"",IFERROR(AM190*$F190,""))</f>
        <v/>
      </c>
      <c r="AO190" s="23"/>
      <c r="AP190" s="103">
        <v>3</v>
      </c>
      <c r="AQ190" s="69">
        <f>+IF(AP190=0,"",IFERROR(AP190*$F190,""))</f>
        <v>43640241</v>
      </c>
      <c r="AR190" s="108"/>
      <c r="AS190" s="103"/>
      <c r="AT190" s="69" t="str">
        <f>+IF(AS190=0,"",IFERROR(AS190*$F190,""))</f>
        <v/>
      </c>
      <c r="AU190" s="102"/>
      <c r="AV190" s="103">
        <v>2</v>
      </c>
      <c r="AW190" s="69">
        <f>+IF(AV190=0,"",IFERROR(AV190*$F190,""))</f>
        <v>29093494</v>
      </c>
      <c r="AX190" s="108"/>
      <c r="AY190" s="103">
        <v>1</v>
      </c>
      <c r="AZ190" s="69">
        <f>+IF(AY190=0,"",IFERROR(AY190*$F190,""))</f>
        <v>14546747</v>
      </c>
      <c r="BA190" s="102"/>
      <c r="BB190" s="103">
        <v>1</v>
      </c>
      <c r="BC190" s="69">
        <f>+IF(BB190=0,"",IFERROR(BB190*$F190,""))</f>
        <v>14546747</v>
      </c>
      <c r="BD190" s="108"/>
      <c r="BE190" s="103">
        <v>2</v>
      </c>
      <c r="BF190" s="69">
        <f>+IF(BE190=0,"",IFERROR(BE190*$F190,""))</f>
        <v>29093494</v>
      </c>
      <c r="BG190" s="102"/>
      <c r="BH190" s="103">
        <v>3</v>
      </c>
      <c r="BI190" s="69">
        <f>+IF(BH190=0,"",IFERROR(BH190*$F190,""))</f>
        <v>43640241</v>
      </c>
      <c r="BJ190" s="23"/>
      <c r="BK190" s="103"/>
      <c r="BL190" s="69" t="str">
        <f>+IF(BK190=0,"",IFERROR(BK190*$F190,""))</f>
        <v/>
      </c>
      <c r="BM190" s="108"/>
      <c r="BN190" s="103">
        <v>3</v>
      </c>
      <c r="BO190" s="69">
        <f>+IF(BN190=0,"",IFERROR(BN190*$F190,""))</f>
        <v>43640241</v>
      </c>
      <c r="BP190" s="136"/>
      <c r="BQ190" s="103">
        <v>2</v>
      </c>
      <c r="BR190" s="69">
        <f>+IF(BQ190=0,"",IFERROR(BQ190*$F190,""))</f>
        <v>29093494</v>
      </c>
    </row>
    <row r="191" spans="1:70" s="13" customFormat="1" x14ac:dyDescent="0.2">
      <c r="A191" s="7"/>
      <c r="B191" s="68"/>
      <c r="C191" s="70"/>
      <c r="D191" s="68"/>
      <c r="E191" s="71"/>
      <c r="F191" s="72"/>
      <c r="G191" s="72"/>
      <c r="H191" s="1"/>
      <c r="I191" s="73"/>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J191" s="7"/>
      <c r="AK191" s="7"/>
      <c r="AM191" s="7"/>
      <c r="AN191" s="7"/>
      <c r="AO191" s="7"/>
      <c r="AP191" s="7"/>
      <c r="AQ191" s="7"/>
      <c r="AS191" s="7"/>
      <c r="AT191" s="7"/>
      <c r="AV191" s="7"/>
      <c r="AW191" s="7"/>
      <c r="AY191" s="7"/>
      <c r="AZ191" s="7"/>
      <c r="BB191" s="7"/>
      <c r="BC191" s="7"/>
      <c r="BE191" s="7"/>
      <c r="BF191" s="7"/>
      <c r="BH191" s="7"/>
      <c r="BI191" s="7"/>
      <c r="BJ191" s="7"/>
      <c r="BK191" s="7"/>
      <c r="BL191" s="7"/>
      <c r="BN191" s="7"/>
      <c r="BO191" s="7"/>
      <c r="BQ191" s="7"/>
      <c r="BR191" s="7"/>
    </row>
    <row r="192" spans="1:70" s="108" customFormat="1" ht="15" x14ac:dyDescent="0.25">
      <c r="B192" s="153" t="s">
        <v>396</v>
      </c>
      <c r="C192" s="153"/>
      <c r="D192" s="153"/>
      <c r="E192" s="153"/>
      <c r="F192" s="132"/>
      <c r="G192" s="74">
        <f>ROUND(IF(SUM(G8:G190)=0,0,SUM(G8:G190)),0)</f>
        <v>4070746564</v>
      </c>
      <c r="I192" s="139" t="s">
        <v>397</v>
      </c>
      <c r="J192" s="140">
        <f>ROUND(SUM(J7:J191),0)</f>
        <v>53484839</v>
      </c>
      <c r="L192" s="133" t="s">
        <v>397</v>
      </c>
      <c r="M192" s="140">
        <f>ROUND(SUM(M6:M190),0)</f>
        <v>58750696</v>
      </c>
      <c r="O192" s="133" t="s">
        <v>397</v>
      </c>
      <c r="P192" s="140">
        <f>ROUND(SUM(P7:P190),0)</f>
        <v>89928318</v>
      </c>
      <c r="R192" s="133" t="s">
        <v>397</v>
      </c>
      <c r="S192" s="140">
        <f>ROUND(SUM(S7:S190),0)</f>
        <v>79623185</v>
      </c>
      <c r="U192" s="133" t="s">
        <v>397</v>
      </c>
      <c r="V192" s="140">
        <f>ROUND(SUM(V7:V190),0)</f>
        <v>443179382</v>
      </c>
      <c r="X192" s="133" t="s">
        <v>397</v>
      </c>
      <c r="Y192" s="140">
        <f>ROUND(SUM(Y6:Y190),0)</f>
        <v>96857218</v>
      </c>
      <c r="AA192" s="133" t="s">
        <v>397</v>
      </c>
      <c r="AB192" s="140">
        <f>ROUND(SUM(AB7:AB191),0)</f>
        <v>50819697</v>
      </c>
      <c r="AD192" s="133" t="s">
        <v>397</v>
      </c>
      <c r="AE192" s="140">
        <f>ROUND(SUM(AE7:AE190),0)</f>
        <v>450041332</v>
      </c>
      <c r="AF192" s="134"/>
      <c r="AG192" s="133" t="s">
        <v>397</v>
      </c>
      <c r="AH192" s="140">
        <f>ROUND(SUM(AH6:AH190),0)</f>
        <v>180256468</v>
      </c>
      <c r="AJ192" s="133" t="s">
        <v>397</v>
      </c>
      <c r="AK192" s="140">
        <f>ROUND(SUM(AK7:AK190),0)</f>
        <v>130003100</v>
      </c>
      <c r="AM192" s="133" t="s">
        <v>397</v>
      </c>
      <c r="AN192" s="140">
        <f>ROUND(SUM(AN7:AN190),0)</f>
        <v>136740993</v>
      </c>
      <c r="AO192" s="134"/>
      <c r="AP192" s="133" t="s">
        <v>397</v>
      </c>
      <c r="AQ192" s="140">
        <f>ROUND(SUM(AQ7:AQ190),0)</f>
        <v>378090462</v>
      </c>
      <c r="AS192" s="133" t="s">
        <v>397</v>
      </c>
      <c r="AT192" s="140">
        <f>ROUND(SUM(AT7:AT190),0)</f>
        <v>162828305</v>
      </c>
      <c r="AV192" s="133" t="s">
        <v>397</v>
      </c>
      <c r="AW192" s="140">
        <f>ROUND(SUM(AW6:AW190),0)</f>
        <v>344624537</v>
      </c>
      <c r="AY192" s="133" t="s">
        <v>397</v>
      </c>
      <c r="AZ192" s="140">
        <f>ROUND(SUM(AZ6:AZ190),0)</f>
        <v>65175646</v>
      </c>
      <c r="BB192" s="133" t="s">
        <v>397</v>
      </c>
      <c r="BC192" s="140">
        <f>ROUND(SUM(BC7:BC190),0)</f>
        <v>44385241</v>
      </c>
      <c r="BE192" s="133" t="s">
        <v>397</v>
      </c>
      <c r="BF192" s="140">
        <f>ROUND(SUM(BF7:BF190),0)</f>
        <v>252858484</v>
      </c>
      <c r="BH192" s="133" t="s">
        <v>397</v>
      </c>
      <c r="BI192" s="140">
        <f>ROUND(SUM(BI7:BI190),0)</f>
        <v>422191281</v>
      </c>
      <c r="BJ192" s="134"/>
      <c r="BK192" s="133" t="s">
        <v>397</v>
      </c>
      <c r="BL192" s="140">
        <f>ROUND(SUM(BL7:BL190),0)</f>
        <v>61322372</v>
      </c>
      <c r="BN192" s="133" t="s">
        <v>397</v>
      </c>
      <c r="BO192" s="140">
        <f>ROUND(SUM(BO7:BO190),0)</f>
        <v>312216686</v>
      </c>
      <c r="BQ192" s="133" t="s">
        <v>397</v>
      </c>
      <c r="BR192" s="140">
        <f>ROUND(SUM(BR6:BR190),0)</f>
        <v>257368322</v>
      </c>
    </row>
    <row r="193" spans="1:49" ht="15" x14ac:dyDescent="0.2">
      <c r="B193" s="154"/>
      <c r="C193" s="155"/>
      <c r="D193" s="155"/>
      <c r="E193" s="155"/>
      <c r="F193" s="155"/>
      <c r="G193" s="156"/>
      <c r="H193" s="12"/>
      <c r="AW193" s="1"/>
    </row>
    <row r="194" spans="1:49" ht="15" x14ac:dyDescent="0.2">
      <c r="B194" s="149" t="s">
        <v>398</v>
      </c>
      <c r="C194" s="149"/>
      <c r="D194" s="149"/>
      <c r="E194" s="149"/>
      <c r="F194" s="75">
        <v>0.192158843839</v>
      </c>
      <c r="G194" s="76">
        <v>782229953.29999995</v>
      </c>
      <c r="H194" s="77"/>
      <c r="I194" s="4"/>
      <c r="J194" s="78"/>
      <c r="K194" s="4"/>
      <c r="L194" s="4"/>
      <c r="M194" s="4"/>
      <c r="N194" s="4"/>
      <c r="O194" s="4"/>
      <c r="P194" s="4"/>
      <c r="Q194" s="4"/>
      <c r="R194" s="79"/>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138"/>
      <c r="AS194" s="138"/>
      <c r="AT194" s="138"/>
      <c r="AU194" s="138"/>
      <c r="AV194" s="138"/>
    </row>
    <row r="195" spans="1:49" ht="15" x14ac:dyDescent="0.2">
      <c r="B195" s="149" t="s">
        <v>399</v>
      </c>
      <c r="C195" s="149"/>
      <c r="D195" s="149"/>
      <c r="E195" s="149"/>
      <c r="F195" s="80">
        <v>0.01</v>
      </c>
      <c r="G195" s="81">
        <v>40707465.640000001</v>
      </c>
      <c r="H195" s="77"/>
      <c r="I195" s="82"/>
      <c r="J195" s="78"/>
      <c r="K195" s="4"/>
      <c r="L195" s="4"/>
      <c r="M195" s="4"/>
      <c r="N195" s="4"/>
      <c r="O195" s="4"/>
      <c r="P195" s="4"/>
      <c r="Q195" s="4"/>
      <c r="R195" s="79"/>
      <c r="S195" s="83"/>
      <c r="T195" s="4"/>
      <c r="U195" s="84"/>
      <c r="V195" s="4"/>
      <c r="W195" s="4"/>
      <c r="X195" s="4"/>
      <c r="Y195" s="4"/>
      <c r="Z195" s="4"/>
      <c r="AA195" s="4"/>
      <c r="AB195" s="4"/>
      <c r="AC195" s="4"/>
      <c r="AD195" s="4"/>
      <c r="AE195" s="4"/>
      <c r="AF195" s="4"/>
      <c r="AG195" s="4"/>
      <c r="AH195" s="4"/>
      <c r="AI195" s="4"/>
      <c r="AJ195" s="4"/>
      <c r="AK195" s="4"/>
      <c r="AL195" s="4"/>
      <c r="AM195" s="4"/>
      <c r="AN195" s="4"/>
      <c r="AO195" s="4"/>
      <c r="AP195" s="4"/>
      <c r="AQ195" s="4"/>
      <c r="AR195" s="138"/>
      <c r="AS195" s="138"/>
      <c r="AT195" s="138"/>
      <c r="AU195" s="138"/>
      <c r="AV195" s="138"/>
    </row>
    <row r="196" spans="1:49" ht="15" x14ac:dyDescent="0.2">
      <c r="B196" s="149" t="s">
        <v>400</v>
      </c>
      <c r="C196" s="149"/>
      <c r="D196" s="149"/>
      <c r="E196" s="149"/>
      <c r="F196" s="80">
        <v>0.04</v>
      </c>
      <c r="G196" s="81">
        <v>162829862.56</v>
      </c>
      <c r="H196" s="77"/>
      <c r="I196" s="4"/>
      <c r="J196" s="78"/>
      <c r="K196" s="4"/>
      <c r="L196" s="4"/>
      <c r="M196" s="4"/>
      <c r="N196" s="4"/>
      <c r="O196" s="4"/>
      <c r="P196" s="4"/>
      <c r="Q196" s="4"/>
      <c r="R196" s="79"/>
      <c r="S196" s="83"/>
      <c r="T196" s="4"/>
      <c r="U196" s="4"/>
      <c r="V196" s="4"/>
      <c r="W196" s="4"/>
      <c r="X196" s="4"/>
      <c r="Y196" s="4"/>
      <c r="Z196" s="4"/>
      <c r="AA196" s="4"/>
      <c r="AB196" s="4"/>
      <c r="AC196" s="4"/>
      <c r="AD196" s="4"/>
      <c r="AE196" s="85"/>
      <c r="AF196" s="4"/>
      <c r="AG196" s="4"/>
      <c r="AH196" s="4"/>
      <c r="AI196" s="4"/>
      <c r="AJ196" s="4"/>
      <c r="AK196" s="4"/>
      <c r="AL196" s="4"/>
      <c r="AM196" s="4"/>
      <c r="AN196" s="4"/>
      <c r="AO196" s="4"/>
      <c r="AP196" s="4"/>
      <c r="AQ196" s="4"/>
      <c r="AR196" s="138"/>
      <c r="AS196" s="138"/>
      <c r="AT196" s="138"/>
      <c r="AU196" s="138"/>
      <c r="AV196" s="138"/>
    </row>
    <row r="197" spans="1:49" ht="15" x14ac:dyDescent="0.2">
      <c r="B197" s="149" t="s">
        <v>401</v>
      </c>
      <c r="C197" s="149"/>
      <c r="D197" s="149"/>
      <c r="E197" s="149"/>
      <c r="F197" s="86"/>
      <c r="G197" s="87">
        <v>61967929</v>
      </c>
      <c r="I197" s="4"/>
      <c r="J197" s="78"/>
      <c r="K197" s="4"/>
      <c r="L197" s="4"/>
      <c r="M197" s="4"/>
      <c r="N197" s="4"/>
      <c r="O197" s="4"/>
      <c r="P197" s="4"/>
      <c r="Q197" s="4"/>
      <c r="R197" s="79"/>
      <c r="S197" s="4"/>
      <c r="T197" s="4"/>
      <c r="U197" s="4"/>
      <c r="V197" s="4"/>
      <c r="W197" s="4"/>
      <c r="X197" s="4"/>
      <c r="Y197" s="4"/>
      <c r="Z197" s="4"/>
      <c r="AA197" s="4"/>
      <c r="AB197" s="4"/>
      <c r="AC197" s="4"/>
      <c r="AD197" s="4"/>
      <c r="AE197" s="85"/>
      <c r="AF197" s="4"/>
      <c r="AG197" s="4"/>
      <c r="AH197" s="4"/>
      <c r="AI197" s="4"/>
      <c r="AJ197" s="4"/>
      <c r="AK197" s="4"/>
      <c r="AL197" s="4"/>
      <c r="AM197" s="4"/>
      <c r="AN197" s="4"/>
      <c r="AO197" s="4"/>
      <c r="AP197" s="4"/>
      <c r="AQ197" s="4"/>
      <c r="AR197" s="138"/>
      <c r="AS197" s="138"/>
      <c r="AT197" s="138"/>
      <c r="AU197" s="138"/>
      <c r="AV197" s="138"/>
    </row>
    <row r="198" spans="1:49" ht="15" x14ac:dyDescent="0.2">
      <c r="B198" s="149" t="s">
        <v>402</v>
      </c>
      <c r="C198" s="149"/>
      <c r="D198" s="149"/>
      <c r="E198" s="149"/>
      <c r="F198" s="86"/>
      <c r="G198" s="87">
        <v>10710000</v>
      </c>
      <c r="I198" s="4"/>
      <c r="J198" s="4"/>
      <c r="K198" s="4"/>
      <c r="L198" s="4"/>
      <c r="M198" s="4"/>
      <c r="N198" s="4"/>
      <c r="O198" s="4"/>
      <c r="P198" s="4"/>
      <c r="Q198" s="4"/>
      <c r="R198" s="79"/>
      <c r="S198" s="4"/>
      <c r="T198" s="4"/>
      <c r="U198" s="4"/>
      <c r="V198" s="4"/>
      <c r="W198" s="4"/>
      <c r="X198" s="4"/>
      <c r="Y198" s="4"/>
      <c r="Z198" s="4"/>
      <c r="AA198" s="4"/>
      <c r="AB198" s="4"/>
      <c r="AC198" s="4"/>
      <c r="AD198" s="4"/>
      <c r="AE198" s="85"/>
      <c r="AF198" s="4"/>
      <c r="AG198" s="4"/>
      <c r="AH198" s="4"/>
      <c r="AI198" s="4"/>
      <c r="AJ198" s="4"/>
      <c r="AK198" s="4"/>
      <c r="AL198" s="4"/>
      <c r="AM198" s="4"/>
      <c r="AN198" s="4"/>
      <c r="AO198" s="4"/>
      <c r="AP198" s="4"/>
      <c r="AQ198" s="4"/>
      <c r="AR198" s="138"/>
      <c r="AS198" s="138"/>
      <c r="AT198" s="138"/>
      <c r="AU198" s="138"/>
      <c r="AV198" s="138"/>
    </row>
    <row r="199" spans="1:49" ht="15" x14ac:dyDescent="0.2">
      <c r="B199" s="149" t="s">
        <v>403</v>
      </c>
      <c r="C199" s="149"/>
      <c r="D199" s="149"/>
      <c r="E199" s="149"/>
      <c r="F199" s="86"/>
      <c r="G199" s="87">
        <v>26092575</v>
      </c>
      <c r="I199" s="4"/>
      <c r="J199" s="82"/>
      <c r="K199" s="4"/>
      <c r="L199" s="4"/>
      <c r="M199" s="4"/>
      <c r="N199" s="4"/>
      <c r="O199" s="4"/>
      <c r="P199" s="4"/>
      <c r="Q199" s="4"/>
      <c r="R199" s="79"/>
      <c r="S199" s="4"/>
      <c r="T199" s="4"/>
      <c r="U199" s="4"/>
      <c r="V199" s="4"/>
      <c r="W199" s="4"/>
      <c r="X199" s="4"/>
      <c r="Y199" s="4"/>
      <c r="Z199" s="4"/>
      <c r="AA199" s="4"/>
      <c r="AB199" s="4"/>
      <c r="AC199" s="4"/>
      <c r="AD199" s="4"/>
      <c r="AE199" s="85"/>
      <c r="AF199" s="4"/>
      <c r="AG199" s="4"/>
      <c r="AH199" s="78"/>
      <c r="AI199" s="4"/>
      <c r="AJ199" s="4"/>
      <c r="AK199" s="4"/>
      <c r="AL199" s="4"/>
      <c r="AM199" s="4"/>
      <c r="AN199" s="4"/>
      <c r="AO199" s="4"/>
      <c r="AP199" s="4"/>
      <c r="AQ199" s="4"/>
      <c r="AR199" s="138"/>
      <c r="AS199" s="138"/>
      <c r="AT199" s="138"/>
      <c r="AU199" s="138"/>
      <c r="AV199" s="138"/>
    </row>
    <row r="200" spans="1:49" ht="15" x14ac:dyDescent="0.2">
      <c r="B200" s="149" t="s">
        <v>404</v>
      </c>
      <c r="C200" s="149"/>
      <c r="D200" s="149"/>
      <c r="E200" s="149"/>
      <c r="F200" s="86"/>
      <c r="G200" s="87">
        <v>31858442</v>
      </c>
      <c r="I200" s="88"/>
      <c r="J200" s="4"/>
      <c r="K200" s="4"/>
      <c r="L200" s="4"/>
      <c r="M200" s="4"/>
      <c r="N200" s="4"/>
      <c r="O200" s="4"/>
      <c r="P200" s="4"/>
      <c r="Q200" s="4"/>
      <c r="R200" s="79"/>
      <c r="S200" s="4"/>
      <c r="T200" s="4"/>
      <c r="U200" s="4"/>
      <c r="V200" s="4"/>
      <c r="W200" s="4"/>
      <c r="X200" s="4"/>
      <c r="Y200" s="4"/>
      <c r="Z200" s="4"/>
      <c r="AA200" s="4"/>
      <c r="AB200" s="4"/>
      <c r="AC200" s="4"/>
      <c r="AD200" s="4"/>
      <c r="AE200" s="85"/>
      <c r="AF200" s="4"/>
      <c r="AG200" s="4"/>
      <c r="AH200" s="4"/>
      <c r="AI200" s="4"/>
      <c r="AJ200" s="4"/>
      <c r="AK200" s="4"/>
      <c r="AL200" s="4"/>
      <c r="AM200" s="4"/>
      <c r="AN200" s="4"/>
      <c r="AO200" s="4"/>
      <c r="AP200" s="4"/>
      <c r="AQ200" s="4"/>
      <c r="AR200" s="138"/>
      <c r="AS200" s="138"/>
      <c r="AT200" s="138"/>
      <c r="AU200" s="138"/>
      <c r="AV200" s="138"/>
    </row>
    <row r="201" spans="1:49" ht="15.75" thickBot="1" x14ac:dyDescent="0.25">
      <c r="B201" s="89"/>
      <c r="C201" s="90"/>
      <c r="D201" s="90"/>
      <c r="E201" s="91"/>
      <c r="F201" s="92"/>
      <c r="G201" s="93"/>
      <c r="H201" s="94"/>
      <c r="I201" s="4"/>
      <c r="J201" s="4"/>
      <c r="K201" s="4"/>
      <c r="L201" s="4"/>
      <c r="M201" s="4"/>
      <c r="N201" s="4"/>
      <c r="O201" s="4"/>
      <c r="P201" s="4"/>
      <c r="Q201" s="4"/>
      <c r="R201" s="79"/>
      <c r="S201" s="4"/>
      <c r="T201" s="4"/>
      <c r="U201" s="4"/>
      <c r="V201" s="4"/>
      <c r="W201" s="4"/>
      <c r="X201" s="4"/>
      <c r="Y201" s="4"/>
      <c r="Z201" s="4"/>
      <c r="AA201" s="4"/>
      <c r="AB201" s="4"/>
      <c r="AC201" s="4"/>
      <c r="AD201" s="4"/>
      <c r="AE201" s="85"/>
      <c r="AF201" s="4"/>
      <c r="AG201" s="4"/>
      <c r="AH201" s="4"/>
      <c r="AI201" s="4"/>
      <c r="AJ201" s="4"/>
      <c r="AK201" s="4"/>
      <c r="AL201" s="4"/>
      <c r="AM201" s="4"/>
      <c r="AN201" s="4"/>
      <c r="AO201" s="4"/>
      <c r="AP201" s="4"/>
      <c r="AQ201" s="4"/>
      <c r="AR201" s="138"/>
      <c r="AS201" s="138"/>
      <c r="AT201" s="138"/>
      <c r="AU201" s="138"/>
      <c r="AV201" s="138"/>
    </row>
    <row r="202" spans="1:49" ht="24.95" customHeight="1" thickBot="1" x14ac:dyDescent="0.25">
      <c r="B202" s="150" t="s">
        <v>405</v>
      </c>
      <c r="C202" s="151"/>
      <c r="D202" s="151"/>
      <c r="E202" s="151"/>
      <c r="F202" s="152"/>
      <c r="G202" s="95">
        <f>IF(SUM(G192:G200)=0,"",SUM(G192:G200))</f>
        <v>5187142791.500001</v>
      </c>
      <c r="H202" s="96"/>
      <c r="I202" s="4"/>
      <c r="J202" s="4"/>
      <c r="K202" s="4"/>
      <c r="L202" s="4"/>
      <c r="M202" s="4"/>
      <c r="N202" s="4"/>
      <c r="O202" s="4"/>
      <c r="P202" s="4"/>
      <c r="Q202" s="4"/>
      <c r="R202" s="79"/>
      <c r="S202" s="4"/>
      <c r="T202" s="4"/>
      <c r="U202" s="4"/>
      <c r="V202" s="4"/>
      <c r="W202" s="4"/>
      <c r="X202" s="4"/>
      <c r="Y202" s="4"/>
      <c r="Z202" s="4"/>
      <c r="AA202" s="4"/>
      <c r="AB202" s="4"/>
      <c r="AC202" s="4"/>
      <c r="AD202" s="4"/>
      <c r="AE202" s="85"/>
      <c r="AF202" s="4"/>
      <c r="AG202" s="4"/>
      <c r="AH202" s="4"/>
      <c r="AI202" s="4"/>
      <c r="AJ202" s="4"/>
      <c r="AK202" s="4"/>
      <c r="AL202" s="4"/>
      <c r="AM202" s="4"/>
      <c r="AN202" s="4"/>
      <c r="AO202" s="4"/>
      <c r="AP202" s="4"/>
      <c r="AQ202" s="4"/>
      <c r="AR202" s="138"/>
      <c r="AS202" s="138"/>
      <c r="AT202" s="138"/>
      <c r="AU202" s="138"/>
      <c r="AV202" s="138"/>
    </row>
    <row r="203" spans="1:49" x14ac:dyDescent="0.2">
      <c r="A203" s="4"/>
      <c r="B203" s="4"/>
      <c r="C203" s="4"/>
      <c r="D203" s="4"/>
      <c r="F203" s="97"/>
      <c r="G203" s="97"/>
      <c r="H203" s="4"/>
      <c r="I203" s="4"/>
      <c r="J203" s="4"/>
      <c r="K203" s="4"/>
      <c r="L203" s="4"/>
      <c r="M203" s="4"/>
      <c r="N203" s="4"/>
      <c r="O203" s="4"/>
      <c r="P203" s="4"/>
      <c r="Q203" s="4"/>
      <c r="R203" s="79"/>
      <c r="S203" s="4"/>
      <c r="T203" s="4"/>
      <c r="U203" s="4"/>
      <c r="V203" s="4"/>
      <c r="W203" s="4"/>
      <c r="X203" s="4"/>
      <c r="Y203" s="4"/>
      <c r="Z203" s="4"/>
      <c r="AA203" s="4"/>
      <c r="AB203" s="4"/>
      <c r="AC203" s="4"/>
      <c r="AD203" s="4"/>
      <c r="AE203" s="85"/>
      <c r="AF203" s="4"/>
      <c r="AG203" s="4"/>
      <c r="AH203" s="4"/>
      <c r="AI203" s="4"/>
      <c r="AJ203" s="4"/>
      <c r="AK203" s="4"/>
      <c r="AL203" s="4"/>
      <c r="AM203" s="4"/>
      <c r="AN203" s="4"/>
      <c r="AO203" s="4"/>
      <c r="AP203" s="4"/>
      <c r="AQ203" s="4"/>
      <c r="AR203" s="138"/>
      <c r="AS203" s="138"/>
      <c r="AT203" s="138"/>
      <c r="AU203" s="138"/>
      <c r="AV203" s="138"/>
    </row>
    <row r="204" spans="1:49" ht="15" x14ac:dyDescent="0.2">
      <c r="B204" s="12"/>
      <c r="C204" s="98"/>
      <c r="D204" s="12"/>
      <c r="E204" s="99"/>
      <c r="F204" s="94"/>
      <c r="G204" s="94"/>
      <c r="H204" s="94"/>
      <c r="I204" s="4"/>
      <c r="J204" s="4"/>
      <c r="K204" s="4"/>
      <c r="L204" s="4"/>
      <c r="M204" s="4"/>
      <c r="N204" s="4"/>
      <c r="O204" s="4"/>
      <c r="P204" s="4"/>
      <c r="Q204" s="4"/>
      <c r="R204" s="79"/>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138"/>
      <c r="AS204" s="138"/>
      <c r="AT204" s="138"/>
      <c r="AU204" s="138"/>
      <c r="AV204" s="138"/>
    </row>
    <row r="205" spans="1:49" x14ac:dyDescent="0.2">
      <c r="B205" s="9"/>
      <c r="C205" s="45"/>
      <c r="D205" s="9"/>
      <c r="I205" s="4"/>
      <c r="J205" s="4"/>
      <c r="K205" s="4"/>
      <c r="L205" s="4"/>
      <c r="M205" s="4"/>
      <c r="N205" s="4"/>
      <c r="O205" s="4"/>
      <c r="P205" s="4"/>
      <c r="Q205" s="4"/>
      <c r="R205" s="79"/>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138"/>
      <c r="AS205" s="138"/>
      <c r="AT205" s="138"/>
      <c r="AU205" s="138"/>
      <c r="AV205" s="138"/>
    </row>
    <row r="206" spans="1:49" x14ac:dyDescent="0.2">
      <c r="B206" s="9"/>
      <c r="C206" s="45"/>
      <c r="D206" s="9"/>
      <c r="F206" s="100"/>
      <c r="G206" s="101"/>
      <c r="I206" s="4"/>
      <c r="J206" s="4"/>
      <c r="K206" s="4"/>
      <c r="L206" s="4"/>
      <c r="M206" s="4"/>
      <c r="N206" s="4"/>
      <c r="O206" s="4"/>
      <c r="P206" s="4"/>
      <c r="Q206" s="4"/>
      <c r="R206" s="79"/>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138"/>
      <c r="AS206" s="138"/>
      <c r="AT206" s="138"/>
      <c r="AU206" s="138"/>
      <c r="AV206" s="138"/>
    </row>
    <row r="207" spans="1:49" x14ac:dyDescent="0.2">
      <c r="B207" s="9"/>
      <c r="C207" s="45"/>
      <c r="D207" s="9"/>
      <c r="I207" s="4"/>
      <c r="J207" s="4"/>
      <c r="K207" s="4"/>
      <c r="L207" s="4"/>
      <c r="M207" s="4"/>
      <c r="N207" s="4"/>
      <c r="O207" s="4"/>
      <c r="P207" s="4"/>
      <c r="Q207" s="4"/>
      <c r="R207" s="79"/>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138"/>
      <c r="AS207" s="138"/>
      <c r="AT207" s="138"/>
      <c r="AU207" s="138"/>
      <c r="AV207" s="138"/>
    </row>
    <row r="208" spans="1:49" x14ac:dyDescent="0.2">
      <c r="B208" s="9"/>
      <c r="C208" s="45"/>
      <c r="D208" s="9"/>
      <c r="I208" s="4"/>
      <c r="J208" s="4"/>
      <c r="K208" s="4"/>
      <c r="L208" s="4"/>
      <c r="M208" s="4"/>
      <c r="N208" s="4"/>
      <c r="O208" s="4"/>
      <c r="P208" s="4"/>
      <c r="Q208" s="4"/>
      <c r="R208" s="79"/>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138"/>
      <c r="AS208" s="138"/>
      <c r="AT208" s="138"/>
      <c r="AU208" s="138"/>
      <c r="AV208" s="138"/>
    </row>
    <row r="209" spans="2:48" x14ac:dyDescent="0.2">
      <c r="B209" s="9"/>
      <c r="C209" s="45"/>
      <c r="D209" s="9"/>
      <c r="I209" s="4"/>
      <c r="J209" s="4"/>
      <c r="K209" s="4"/>
      <c r="L209" s="4"/>
      <c r="M209" s="4"/>
      <c r="N209" s="4"/>
      <c r="O209" s="4"/>
      <c r="P209" s="4"/>
      <c r="Q209" s="4"/>
      <c r="R209" s="79"/>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138"/>
      <c r="AS209" s="138"/>
      <c r="AT209" s="138"/>
      <c r="AU209" s="138"/>
      <c r="AV209" s="138"/>
    </row>
    <row r="210" spans="2:48" x14ac:dyDescent="0.2">
      <c r="B210" s="9"/>
      <c r="C210" s="45"/>
      <c r="D210" s="9"/>
      <c r="I210" s="4"/>
      <c r="J210" s="4"/>
      <c r="K210" s="4"/>
      <c r="L210" s="4"/>
      <c r="M210" s="4"/>
      <c r="N210" s="4"/>
      <c r="O210" s="4"/>
      <c r="P210" s="4"/>
      <c r="Q210" s="4"/>
      <c r="R210" s="79"/>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138"/>
      <c r="AS210" s="138"/>
      <c r="AT210" s="138"/>
      <c r="AU210" s="138"/>
      <c r="AV210" s="138"/>
    </row>
    <row r="211" spans="2:48" x14ac:dyDescent="0.2">
      <c r="B211" s="9"/>
      <c r="C211" s="45"/>
      <c r="D211" s="9"/>
      <c r="I211" s="4"/>
      <c r="J211" s="4"/>
      <c r="K211" s="4"/>
      <c r="L211" s="4"/>
      <c r="M211" s="4"/>
      <c r="N211" s="4"/>
      <c r="O211" s="4"/>
      <c r="P211" s="4"/>
      <c r="Q211" s="4"/>
      <c r="R211" s="79"/>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138"/>
      <c r="AS211" s="138"/>
      <c r="AT211" s="138"/>
      <c r="AU211" s="138"/>
      <c r="AV211" s="138"/>
    </row>
    <row r="212" spans="2:48" x14ac:dyDescent="0.2">
      <c r="B212" s="9"/>
      <c r="C212" s="45"/>
      <c r="D212" s="9"/>
      <c r="I212" s="4"/>
      <c r="J212" s="4"/>
      <c r="K212" s="4"/>
      <c r="L212" s="4"/>
      <c r="M212" s="4"/>
      <c r="N212" s="4"/>
      <c r="O212" s="4"/>
      <c r="P212" s="4"/>
      <c r="Q212" s="4"/>
      <c r="R212" s="79"/>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138"/>
      <c r="AS212" s="138"/>
      <c r="AT212" s="138"/>
      <c r="AU212" s="138"/>
      <c r="AV212" s="138"/>
    </row>
    <row r="213" spans="2:48" x14ac:dyDescent="0.2">
      <c r="B213" s="9"/>
      <c r="C213" s="45"/>
      <c r="D213" s="9"/>
      <c r="I213" s="4"/>
      <c r="J213" s="4"/>
      <c r="K213" s="4"/>
      <c r="L213" s="4"/>
      <c r="M213" s="4"/>
      <c r="N213" s="4"/>
      <c r="O213" s="4"/>
      <c r="P213" s="4"/>
      <c r="Q213" s="4"/>
      <c r="R213" s="79"/>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138"/>
      <c r="AS213" s="138"/>
      <c r="AT213" s="138"/>
      <c r="AU213" s="138"/>
      <c r="AV213" s="138"/>
    </row>
    <row r="214" spans="2:48" x14ac:dyDescent="0.2">
      <c r="B214" s="9"/>
      <c r="C214" s="45"/>
      <c r="D214" s="9"/>
      <c r="I214" s="4"/>
      <c r="J214" s="4"/>
      <c r="K214" s="4"/>
      <c r="L214" s="4"/>
      <c r="M214" s="4"/>
      <c r="N214" s="4"/>
      <c r="O214" s="4"/>
      <c r="P214" s="4"/>
      <c r="Q214" s="4"/>
      <c r="R214" s="79"/>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138"/>
      <c r="AS214" s="138"/>
      <c r="AT214" s="138"/>
      <c r="AU214" s="138"/>
      <c r="AV214" s="138"/>
    </row>
    <row r="215" spans="2:48" x14ac:dyDescent="0.2">
      <c r="B215" s="9"/>
      <c r="C215" s="45"/>
      <c r="D215" s="9"/>
      <c r="I215" s="4"/>
      <c r="J215" s="4"/>
      <c r="K215" s="4"/>
      <c r="L215" s="4"/>
      <c r="M215" s="4"/>
      <c r="N215" s="4"/>
      <c r="O215" s="4"/>
      <c r="P215" s="4"/>
      <c r="Q215" s="4"/>
      <c r="R215" s="79"/>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138"/>
      <c r="AS215" s="138"/>
      <c r="AT215" s="138"/>
      <c r="AU215" s="138"/>
      <c r="AV215" s="138"/>
    </row>
    <row r="216" spans="2:48" x14ac:dyDescent="0.2">
      <c r="B216" s="9"/>
      <c r="C216" s="45"/>
      <c r="D216" s="9"/>
      <c r="I216" s="4"/>
      <c r="J216" s="4"/>
      <c r="K216" s="4"/>
      <c r="L216" s="4"/>
      <c r="M216" s="4"/>
      <c r="N216" s="4"/>
      <c r="O216" s="4"/>
      <c r="P216" s="4"/>
      <c r="Q216" s="4"/>
      <c r="R216" s="79"/>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138"/>
      <c r="AS216" s="138"/>
      <c r="AT216" s="138"/>
      <c r="AU216" s="138"/>
      <c r="AV216" s="138"/>
    </row>
    <row r="217" spans="2:48" x14ac:dyDescent="0.2">
      <c r="B217" s="9"/>
      <c r="C217" s="45"/>
      <c r="D217" s="9"/>
      <c r="I217" s="4"/>
      <c r="J217" s="4"/>
      <c r="K217" s="4"/>
      <c r="L217" s="4"/>
      <c r="M217" s="4"/>
      <c r="N217" s="4"/>
      <c r="O217" s="4"/>
      <c r="P217" s="4"/>
      <c r="Q217" s="4"/>
      <c r="R217" s="79"/>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138"/>
      <c r="AS217" s="138"/>
      <c r="AT217" s="138"/>
      <c r="AU217" s="138"/>
      <c r="AV217" s="138"/>
    </row>
    <row r="218" spans="2:48" x14ac:dyDescent="0.2">
      <c r="B218" s="9"/>
      <c r="C218" s="45"/>
      <c r="D218" s="9"/>
      <c r="I218" s="4"/>
      <c r="J218" s="4"/>
      <c r="K218" s="4"/>
      <c r="L218" s="4"/>
      <c r="M218" s="4"/>
      <c r="N218" s="4"/>
      <c r="O218" s="4"/>
      <c r="P218" s="4"/>
      <c r="Q218" s="4"/>
      <c r="R218" s="79"/>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138"/>
      <c r="AS218" s="138"/>
      <c r="AT218" s="138"/>
      <c r="AU218" s="138"/>
      <c r="AV218" s="138"/>
    </row>
    <row r="219" spans="2:48" x14ac:dyDescent="0.2">
      <c r="B219" s="9"/>
      <c r="C219" s="45"/>
      <c r="D219" s="9"/>
      <c r="I219" s="4"/>
      <c r="J219" s="4"/>
      <c r="K219" s="4"/>
      <c r="L219" s="4"/>
      <c r="M219" s="4"/>
      <c r="N219" s="4"/>
      <c r="O219" s="4"/>
      <c r="P219" s="4"/>
      <c r="Q219" s="4"/>
      <c r="R219" s="79"/>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138"/>
      <c r="AS219" s="138"/>
      <c r="AT219" s="138"/>
      <c r="AU219" s="138"/>
      <c r="AV219" s="138"/>
    </row>
    <row r="220" spans="2:48" x14ac:dyDescent="0.2">
      <c r="B220" s="9"/>
      <c r="C220" s="45"/>
      <c r="D220" s="9"/>
      <c r="I220" s="4"/>
      <c r="J220" s="4"/>
      <c r="K220" s="4"/>
      <c r="L220" s="4"/>
      <c r="M220" s="4"/>
      <c r="N220" s="4"/>
      <c r="O220" s="4"/>
      <c r="P220" s="4"/>
      <c r="Q220" s="4"/>
      <c r="R220" s="79"/>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138"/>
      <c r="AS220" s="138"/>
      <c r="AT220" s="138"/>
      <c r="AU220" s="138"/>
      <c r="AV220" s="138"/>
    </row>
    <row r="221" spans="2:48" x14ac:dyDescent="0.2">
      <c r="B221" s="9"/>
      <c r="C221" s="45"/>
      <c r="D221" s="9"/>
      <c r="I221" s="4"/>
      <c r="J221" s="4"/>
      <c r="K221" s="4"/>
      <c r="L221" s="4"/>
      <c r="M221" s="4"/>
      <c r="N221" s="4"/>
      <c r="O221" s="4"/>
      <c r="P221" s="4"/>
      <c r="Q221" s="4"/>
      <c r="R221" s="79"/>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138"/>
      <c r="AS221" s="138"/>
      <c r="AT221" s="138"/>
      <c r="AU221" s="138"/>
      <c r="AV221" s="138"/>
    </row>
    <row r="222" spans="2:48" x14ac:dyDescent="0.2">
      <c r="B222" s="9"/>
      <c r="C222" s="45"/>
      <c r="D222" s="9"/>
      <c r="I222" s="4"/>
      <c r="J222" s="4"/>
      <c r="K222" s="4"/>
      <c r="L222" s="4"/>
      <c r="M222" s="4"/>
      <c r="N222" s="4"/>
      <c r="O222" s="4"/>
      <c r="P222" s="4"/>
      <c r="Q222" s="4"/>
      <c r="R222" s="79"/>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138"/>
      <c r="AS222" s="138"/>
      <c r="AT222" s="138"/>
      <c r="AU222" s="138"/>
      <c r="AV222" s="138"/>
    </row>
    <row r="223" spans="2:48" x14ac:dyDescent="0.2">
      <c r="B223" s="9"/>
      <c r="C223" s="45"/>
      <c r="D223" s="9"/>
      <c r="I223" s="4"/>
      <c r="J223" s="4"/>
      <c r="K223" s="4"/>
      <c r="L223" s="4"/>
      <c r="M223" s="4"/>
      <c r="N223" s="4"/>
      <c r="O223" s="4"/>
      <c r="P223" s="4"/>
      <c r="Q223" s="4"/>
      <c r="R223" s="79"/>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138"/>
      <c r="AS223" s="138"/>
      <c r="AT223" s="138"/>
      <c r="AU223" s="138"/>
      <c r="AV223" s="138"/>
    </row>
    <row r="224" spans="2:48" x14ac:dyDescent="0.2">
      <c r="B224" s="9"/>
      <c r="C224" s="45"/>
      <c r="D224" s="9"/>
      <c r="I224" s="4"/>
      <c r="J224" s="4"/>
      <c r="K224" s="4"/>
      <c r="L224" s="4"/>
      <c r="M224" s="4"/>
      <c r="N224" s="4"/>
      <c r="O224" s="4"/>
      <c r="P224" s="4"/>
      <c r="Q224" s="4"/>
      <c r="R224" s="79"/>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138"/>
      <c r="AS224" s="138"/>
      <c r="AT224" s="138"/>
      <c r="AU224" s="138"/>
      <c r="AV224" s="138"/>
    </row>
    <row r="225" spans="2:48" x14ac:dyDescent="0.2">
      <c r="B225" s="9"/>
      <c r="C225" s="45"/>
      <c r="D225" s="9"/>
      <c r="I225" s="4"/>
      <c r="J225" s="4"/>
      <c r="K225" s="4"/>
      <c r="L225" s="4"/>
      <c r="M225" s="4"/>
      <c r="N225" s="4"/>
      <c r="O225" s="4"/>
      <c r="P225" s="4"/>
      <c r="Q225" s="4"/>
      <c r="R225" s="79"/>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138"/>
      <c r="AS225" s="138"/>
      <c r="AT225" s="138"/>
      <c r="AU225" s="138"/>
      <c r="AV225" s="138"/>
    </row>
    <row r="226" spans="2:48" x14ac:dyDescent="0.2">
      <c r="B226" s="9"/>
      <c r="C226" s="45"/>
      <c r="D226" s="9"/>
      <c r="I226" s="4"/>
      <c r="J226" s="4"/>
      <c r="K226" s="4"/>
      <c r="L226" s="4"/>
      <c r="M226" s="4"/>
      <c r="N226" s="4"/>
      <c r="O226" s="4"/>
      <c r="P226" s="4"/>
      <c r="Q226" s="4"/>
      <c r="R226" s="79"/>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138"/>
      <c r="AS226" s="138"/>
      <c r="AT226" s="138"/>
      <c r="AU226" s="138"/>
      <c r="AV226" s="138"/>
    </row>
    <row r="227" spans="2:48" x14ac:dyDescent="0.2">
      <c r="B227" s="9"/>
      <c r="C227" s="45"/>
      <c r="D227" s="9"/>
      <c r="I227" s="4"/>
      <c r="J227" s="4"/>
      <c r="K227" s="4"/>
      <c r="L227" s="4"/>
      <c r="M227" s="4"/>
      <c r="N227" s="4"/>
      <c r="O227" s="4"/>
      <c r="P227" s="4"/>
      <c r="Q227" s="4"/>
      <c r="R227" s="79"/>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138"/>
      <c r="AS227" s="138"/>
      <c r="AT227" s="138"/>
      <c r="AU227" s="138"/>
      <c r="AV227" s="138"/>
    </row>
    <row r="228" spans="2:48" x14ac:dyDescent="0.2">
      <c r="B228" s="9"/>
      <c r="C228" s="45"/>
      <c r="D228" s="9"/>
      <c r="I228" s="4"/>
      <c r="J228" s="4"/>
      <c r="K228" s="4"/>
      <c r="L228" s="4"/>
      <c r="M228" s="4"/>
      <c r="N228" s="4"/>
      <c r="O228" s="4"/>
      <c r="P228" s="4"/>
      <c r="Q228" s="4"/>
      <c r="R228" s="79"/>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138"/>
      <c r="AS228" s="138"/>
      <c r="AT228" s="138"/>
      <c r="AU228" s="138"/>
      <c r="AV228" s="138"/>
    </row>
    <row r="229" spans="2:48" x14ac:dyDescent="0.2">
      <c r="B229" s="9"/>
      <c r="C229" s="45"/>
      <c r="D229" s="9"/>
      <c r="I229" s="4"/>
      <c r="J229" s="4"/>
      <c r="K229" s="4"/>
      <c r="L229" s="4"/>
      <c r="M229" s="4"/>
      <c r="N229" s="4"/>
      <c r="O229" s="4"/>
      <c r="P229" s="4"/>
      <c r="Q229" s="4"/>
      <c r="R229" s="79"/>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138"/>
      <c r="AS229" s="138"/>
      <c r="AT229" s="138"/>
      <c r="AU229" s="138"/>
      <c r="AV229" s="138"/>
    </row>
    <row r="230" spans="2:48" x14ac:dyDescent="0.2">
      <c r="B230" s="9"/>
      <c r="C230" s="45"/>
      <c r="D230" s="9"/>
      <c r="I230" s="4"/>
      <c r="J230" s="4"/>
      <c r="K230" s="4"/>
      <c r="L230" s="4"/>
      <c r="M230" s="4"/>
      <c r="N230" s="4"/>
      <c r="O230" s="4"/>
      <c r="P230" s="4"/>
      <c r="Q230" s="4"/>
      <c r="R230" s="79"/>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138"/>
      <c r="AS230" s="138"/>
      <c r="AT230" s="138"/>
      <c r="AU230" s="138"/>
      <c r="AV230" s="138"/>
    </row>
    <row r="231" spans="2:48" x14ac:dyDescent="0.2">
      <c r="B231" s="9"/>
      <c r="C231" s="45"/>
      <c r="D231" s="9"/>
      <c r="I231" s="4"/>
      <c r="J231" s="4"/>
      <c r="K231" s="4"/>
      <c r="L231" s="4"/>
      <c r="M231" s="4"/>
      <c r="N231" s="4"/>
      <c r="O231" s="4"/>
      <c r="P231" s="4"/>
      <c r="Q231" s="4"/>
      <c r="R231" s="79"/>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138"/>
      <c r="AS231" s="138"/>
      <c r="AT231" s="138"/>
      <c r="AU231" s="138"/>
      <c r="AV231" s="138"/>
    </row>
    <row r="232" spans="2:48" x14ac:dyDescent="0.2">
      <c r="B232" s="9"/>
      <c r="C232" s="45"/>
      <c r="D232" s="9"/>
      <c r="I232" s="4"/>
      <c r="J232" s="4"/>
      <c r="K232" s="4"/>
      <c r="L232" s="4"/>
      <c r="M232" s="4"/>
      <c r="N232" s="4"/>
      <c r="O232" s="4"/>
      <c r="P232" s="4"/>
      <c r="Q232" s="4"/>
      <c r="R232" s="79"/>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138"/>
      <c r="AS232" s="138"/>
      <c r="AT232" s="138"/>
      <c r="AU232" s="138"/>
      <c r="AV232" s="138"/>
    </row>
    <row r="233" spans="2:48" x14ac:dyDescent="0.2">
      <c r="B233" s="9"/>
      <c r="C233" s="45"/>
      <c r="D233" s="9"/>
      <c r="I233" s="4"/>
      <c r="J233" s="4"/>
      <c r="K233" s="4"/>
      <c r="L233" s="4"/>
      <c r="M233" s="4"/>
      <c r="N233" s="4"/>
      <c r="O233" s="4"/>
      <c r="P233" s="4"/>
      <c r="Q233" s="4"/>
      <c r="R233" s="79"/>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138"/>
      <c r="AS233" s="138"/>
      <c r="AT233" s="138"/>
      <c r="AU233" s="138"/>
      <c r="AV233" s="138"/>
    </row>
    <row r="234" spans="2:48" x14ac:dyDescent="0.2">
      <c r="B234" s="9"/>
      <c r="C234" s="45"/>
      <c r="D234" s="9"/>
      <c r="I234" s="4"/>
      <c r="J234" s="4"/>
      <c r="K234" s="4"/>
      <c r="L234" s="4"/>
      <c r="M234" s="4"/>
      <c r="N234" s="4"/>
      <c r="O234" s="4"/>
      <c r="P234" s="4"/>
      <c r="Q234" s="4"/>
      <c r="R234" s="79"/>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138"/>
      <c r="AS234" s="138"/>
      <c r="AT234" s="138"/>
      <c r="AU234" s="138"/>
      <c r="AV234" s="138"/>
    </row>
    <row r="235" spans="2:48" x14ac:dyDescent="0.2">
      <c r="B235" s="9"/>
      <c r="C235" s="45"/>
      <c r="D235" s="9"/>
      <c r="I235" s="4"/>
      <c r="J235" s="4"/>
      <c r="K235" s="4"/>
      <c r="L235" s="4"/>
      <c r="M235" s="4"/>
      <c r="N235" s="4"/>
      <c r="O235" s="4"/>
      <c r="P235" s="4"/>
      <c r="Q235" s="4"/>
      <c r="R235" s="79"/>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138"/>
      <c r="AS235" s="138"/>
      <c r="AT235" s="138"/>
      <c r="AU235" s="138"/>
      <c r="AV235" s="138"/>
    </row>
    <row r="236" spans="2:48" x14ac:dyDescent="0.2">
      <c r="B236" s="9"/>
      <c r="C236" s="45"/>
      <c r="D236" s="9"/>
      <c r="I236" s="4"/>
      <c r="J236" s="4"/>
      <c r="K236" s="4"/>
      <c r="L236" s="4"/>
      <c r="M236" s="4"/>
      <c r="N236" s="4"/>
      <c r="O236" s="4"/>
      <c r="P236" s="4"/>
      <c r="Q236" s="4"/>
      <c r="R236" s="79"/>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138"/>
      <c r="AS236" s="138"/>
      <c r="AT236" s="138"/>
      <c r="AU236" s="138"/>
      <c r="AV236" s="138"/>
    </row>
    <row r="237" spans="2:48" x14ac:dyDescent="0.2">
      <c r="B237" s="9"/>
      <c r="C237" s="45"/>
      <c r="D237" s="9"/>
      <c r="I237" s="4"/>
      <c r="J237" s="4"/>
      <c r="K237" s="4"/>
      <c r="L237" s="4"/>
      <c r="M237" s="4"/>
      <c r="N237" s="4"/>
      <c r="O237" s="4"/>
      <c r="P237" s="4"/>
      <c r="Q237" s="4"/>
      <c r="R237" s="79"/>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138"/>
      <c r="AS237" s="138"/>
      <c r="AT237" s="138"/>
      <c r="AU237" s="138"/>
      <c r="AV237" s="138"/>
    </row>
    <row r="238" spans="2:48" x14ac:dyDescent="0.2">
      <c r="B238" s="9"/>
      <c r="C238" s="45"/>
      <c r="D238" s="9"/>
      <c r="I238" s="4"/>
      <c r="J238" s="4"/>
      <c r="K238" s="4"/>
      <c r="L238" s="4"/>
      <c r="M238" s="4"/>
      <c r="N238" s="4"/>
      <c r="O238" s="4"/>
      <c r="P238" s="4"/>
      <c r="Q238" s="4"/>
      <c r="R238" s="79"/>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138"/>
      <c r="AS238" s="138"/>
      <c r="AT238" s="138"/>
      <c r="AU238" s="138"/>
      <c r="AV238" s="138"/>
    </row>
    <row r="239" spans="2:48" x14ac:dyDescent="0.2">
      <c r="B239" s="9"/>
      <c r="C239" s="45"/>
      <c r="D239" s="9"/>
      <c r="I239" s="4"/>
      <c r="J239" s="4"/>
      <c r="K239" s="4"/>
      <c r="L239" s="4"/>
      <c r="M239" s="4"/>
      <c r="N239" s="4"/>
      <c r="O239" s="4"/>
      <c r="P239" s="4"/>
      <c r="Q239" s="4"/>
      <c r="R239" s="79"/>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138"/>
      <c r="AS239" s="138"/>
      <c r="AT239" s="138"/>
      <c r="AU239" s="138"/>
      <c r="AV239" s="138"/>
    </row>
    <row r="240" spans="2:48" x14ac:dyDescent="0.2">
      <c r="B240" s="9"/>
      <c r="C240" s="45"/>
      <c r="D240" s="9"/>
      <c r="I240" s="4"/>
      <c r="J240" s="4"/>
      <c r="K240" s="4"/>
      <c r="L240" s="4"/>
      <c r="M240" s="4"/>
      <c r="N240" s="4"/>
      <c r="O240" s="4"/>
      <c r="P240" s="4"/>
      <c r="Q240" s="4"/>
      <c r="R240" s="79"/>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138"/>
      <c r="AS240" s="138"/>
      <c r="AT240" s="138"/>
      <c r="AU240" s="138"/>
      <c r="AV240" s="138"/>
    </row>
    <row r="241" spans="2:48" x14ac:dyDescent="0.2">
      <c r="B241" s="9"/>
      <c r="C241" s="45"/>
      <c r="D241" s="9"/>
      <c r="I241" s="4"/>
      <c r="J241" s="4"/>
      <c r="K241" s="4"/>
      <c r="L241" s="4"/>
      <c r="M241" s="4"/>
      <c r="N241" s="4"/>
      <c r="O241" s="4"/>
      <c r="P241" s="4"/>
      <c r="Q241" s="4"/>
      <c r="R241" s="79"/>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138"/>
      <c r="AS241" s="138"/>
      <c r="AT241" s="138"/>
      <c r="AU241" s="138"/>
      <c r="AV241" s="138"/>
    </row>
  </sheetData>
  <mergeCells count="34">
    <mergeCell ref="B1:G1"/>
    <mergeCell ref="AM2:AN2"/>
    <mergeCell ref="C2:G2"/>
    <mergeCell ref="I2:J2"/>
    <mergeCell ref="L2:M2"/>
    <mergeCell ref="O2:P2"/>
    <mergeCell ref="R2:S2"/>
    <mergeCell ref="U2:V2"/>
    <mergeCell ref="B5:G5"/>
    <mergeCell ref="BH2:BI2"/>
    <mergeCell ref="BK2:BL2"/>
    <mergeCell ref="BN2:BO2"/>
    <mergeCell ref="BQ2:BR2"/>
    <mergeCell ref="AP2:AQ2"/>
    <mergeCell ref="AS2:AT2"/>
    <mergeCell ref="AV2:AW2"/>
    <mergeCell ref="AY2:AZ2"/>
    <mergeCell ref="BB2:BC2"/>
    <mergeCell ref="BE2:BF2"/>
    <mergeCell ref="X2:Y2"/>
    <mergeCell ref="AA2:AB2"/>
    <mergeCell ref="AD2:AE2"/>
    <mergeCell ref="AG2:AH2"/>
    <mergeCell ref="AJ2:AK2"/>
    <mergeCell ref="B202:F202"/>
    <mergeCell ref="B192:E192"/>
    <mergeCell ref="B193:G193"/>
    <mergeCell ref="B194:E194"/>
    <mergeCell ref="B195:E195"/>
    <mergeCell ref="B196:E196"/>
    <mergeCell ref="B197:E197"/>
    <mergeCell ref="B198:E198"/>
    <mergeCell ref="B199:E199"/>
    <mergeCell ref="B200:E200"/>
  </mergeCells>
  <pageMargins left="0.7" right="0.7" top="0.75" bottom="0.75" header="0.3" footer="0.3"/>
  <pageSetup paperSize="9" orientation="portrait" horizontalDpi="4294967294" verticalDpi="4294967294"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PPTO OFICIAL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Fanny Cecilia Rivas Moreno</dc:creator>
  <cp:lastModifiedBy>NATHALIA.GONZALEZ</cp:lastModifiedBy>
  <dcterms:created xsi:type="dcterms:W3CDTF">2025-05-16T19:03:48Z</dcterms:created>
  <dcterms:modified xsi:type="dcterms:W3CDTF">2025-05-16T21:09:05Z</dcterms:modified>
</cp:coreProperties>
</file>