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CONTRATACION\CONTRATACION 2025\BIENES Y  SERVICIOS\PROCESO 11 MATERIALES ARTICULACION\"/>
    </mc:Choice>
  </mc:AlternateContent>
  <xr:revisionPtr revIDLastSave="0" documentId="13_ncr:1_{ADD2A20E-4949-4095-A504-443D12AFA7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PELERIA" sheetId="5" r:id="rId1"/>
    <sheet name="SISTEMAS" sheetId="6" r:id="rId2"/>
    <sheet name="AGROPECUARIA" sheetId="16" r:id="rId3"/>
    <sheet name="CONFECCIONES" sheetId="9" r:id="rId4"/>
    <sheet name="AGROINDUSTRIA" sheetId="1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5" i="14" l="1"/>
  <c r="H2" i="16"/>
  <c r="H3" i="14" l="1"/>
  <c r="H4" i="14"/>
  <c r="H5" i="14"/>
  <c r="H6" i="14"/>
  <c r="H7" i="14"/>
  <c r="H8" i="14"/>
  <c r="H9" i="14"/>
  <c r="H10" i="14"/>
  <c r="H11" i="14"/>
  <c r="H12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45" i="14"/>
  <c r="H46" i="14"/>
  <c r="H47" i="14"/>
  <c r="H48" i="14"/>
  <c r="H49" i="14"/>
  <c r="H50" i="14"/>
  <c r="H51" i="14"/>
  <c r="H52" i="14"/>
  <c r="H53" i="14"/>
  <c r="H54" i="14"/>
  <c r="H55" i="14"/>
  <c r="H56" i="14"/>
  <c r="H57" i="14"/>
  <c r="H58" i="14"/>
  <c r="H59" i="14"/>
  <c r="H60" i="14"/>
  <c r="H61" i="14"/>
  <c r="H62" i="14"/>
  <c r="H63" i="14"/>
  <c r="H64" i="14"/>
  <c r="H65" i="14"/>
  <c r="H66" i="14"/>
  <c r="H67" i="14"/>
  <c r="H68" i="14"/>
  <c r="H2" i="14"/>
  <c r="H3" i="16"/>
  <c r="H4" i="16"/>
  <c r="H5" i="16"/>
  <c r="H6" i="16"/>
  <c r="H7" i="16"/>
  <c r="H8" i="16"/>
  <c r="H9" i="16"/>
  <c r="H10" i="16"/>
  <c r="H11" i="16"/>
  <c r="H12" i="16"/>
  <c r="H13" i="16"/>
  <c r="H14" i="16"/>
  <c r="H15" i="16"/>
  <c r="H16" i="16"/>
  <c r="H17" i="16"/>
  <c r="H18" i="16"/>
  <c r="H19" i="16"/>
  <c r="H20" i="16"/>
  <c r="H21" i="16"/>
  <c r="H22" i="16"/>
  <c r="H23" i="16"/>
  <c r="H24" i="16"/>
  <c r="H25" i="16"/>
  <c r="H26" i="16"/>
  <c r="H27" i="16"/>
  <c r="H28" i="16"/>
  <c r="H29" i="16"/>
  <c r="H30" i="16"/>
  <c r="H31" i="16"/>
  <c r="H32" i="16"/>
  <c r="H33" i="16"/>
  <c r="H34" i="16"/>
  <c r="H35" i="16"/>
  <c r="H36" i="16"/>
  <c r="H37" i="16"/>
  <c r="H38" i="16"/>
  <c r="H39" i="16"/>
  <c r="H40" i="16"/>
  <c r="H41" i="16"/>
  <c r="H42" i="16"/>
  <c r="H43" i="16"/>
  <c r="H44" i="16"/>
  <c r="H45" i="16"/>
  <c r="H46" i="16"/>
  <c r="H47" i="16"/>
  <c r="H48" i="16"/>
  <c r="H49" i="16"/>
  <c r="H50" i="16"/>
  <c r="H51" i="16"/>
  <c r="H52" i="16"/>
  <c r="H53" i="16"/>
  <c r="H54" i="16"/>
  <c r="H3" i="9"/>
  <c r="H4" i="9"/>
  <c r="H5" i="9"/>
  <c r="H2" i="9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" i="6"/>
  <c r="H6" i="9" l="1"/>
  <c r="H69" i="14"/>
  <c r="H55" i="16"/>
  <c r="H23" i="6"/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" i="5"/>
  <c r="H20" i="5" l="1"/>
</calcChain>
</file>

<file path=xl/sharedStrings.xml><?xml version="1.0" encoding="utf-8"?>
<sst xmlns="http://schemas.openxmlformats.org/spreadsheetml/2006/main" count="541" uniqueCount="246">
  <si>
    <t>Unidad</t>
  </si>
  <si>
    <t>Borrador para escritura de nata mediano</t>
  </si>
  <si>
    <t>Papel bond blanco 75 grm carta</t>
  </si>
  <si>
    <t>Resma</t>
  </si>
  <si>
    <t>Marcador permanente negro</t>
  </si>
  <si>
    <t>Folder celuguia tamaña oficio carton</t>
  </si>
  <si>
    <t>Borrador de tablero</t>
  </si>
  <si>
    <t>Gancho clip mariposa x 12 unidades</t>
  </si>
  <si>
    <t>Caja</t>
  </si>
  <si>
    <t>unidad</t>
  </si>
  <si>
    <t>paquete</t>
  </si>
  <si>
    <t>CANTIDAD</t>
  </si>
  <si>
    <t>caja</t>
  </si>
  <si>
    <t>sal</t>
  </si>
  <si>
    <t>metro</t>
  </si>
  <si>
    <t>NOMBRE</t>
  </si>
  <si>
    <t>Cartulina color blanco</t>
  </si>
  <si>
    <t>Pliego</t>
  </si>
  <si>
    <t xml:space="preserve">Cartulina blanco tamaño 70 x 100 </t>
  </si>
  <si>
    <t>Regla 30 cm plastico</t>
  </si>
  <si>
    <t>Borrador de madera para tablero acrilico con mango de madera o plastico, elaborado con fieltro de textura semi-suave</t>
  </si>
  <si>
    <t>Gancho para legajador tamaño oficio</t>
  </si>
  <si>
    <t>Marcador borrable recargable para tablero acrilico</t>
  </si>
  <si>
    <t>Marcador permanente color negro</t>
  </si>
  <si>
    <t xml:space="preserve">Papel bond en pliegos, gramaje 60, tamaño 70 x 100 </t>
  </si>
  <si>
    <t>Papel bond en pliegos, gramaje 60, tamaño 70 x 100 x 25 pliegos</t>
  </si>
  <si>
    <t>Gancho clip pequeño caja x 100 un</t>
  </si>
  <si>
    <t>Gancho para legajador</t>
  </si>
  <si>
    <t>Lapicero negro</t>
  </si>
  <si>
    <t>Lapiz mirado no 2</t>
  </si>
  <si>
    <t>Marcador borrable recargable color azul</t>
  </si>
  <si>
    <t>Marcador borrable recargable color negro</t>
  </si>
  <si>
    <t>Pegante en barra x 40 grs</t>
  </si>
  <si>
    <t>Tinta marcador borrable x 28 cc  color negro</t>
  </si>
  <si>
    <t>Tinta marcador borrable x 28 cc  color azul</t>
  </si>
  <si>
    <t>Folder yute pestaña horizontal oficio</t>
  </si>
  <si>
    <t>Gancho clip galvanizado caja x 100 unidades</t>
  </si>
  <si>
    <t>Esfero boligrafo desechable tinta negra, cuerpo plástico o polietileno translucido con tapa</t>
  </si>
  <si>
    <t>Lapiz negro # 2 grafito, material madera</t>
  </si>
  <si>
    <t>Pegante en barra de 40 gr, sin componentes tóxicos en base acuosa, con cierre hermético</t>
  </si>
  <si>
    <t>Papel bond blanco x 75 gramos, tamaño carta x 500 hojas</t>
  </si>
  <si>
    <t>Tinta negro frasco x 28 cc marcador acrilico recargable</t>
  </si>
  <si>
    <t>Tinta azul frasco x 28 cc marcador acrilico recargable</t>
  </si>
  <si>
    <t>Regla x 30 cms, material plastico</t>
  </si>
  <si>
    <t>PRECIO UNITARIO</t>
  </si>
  <si>
    <t>TOTAL</t>
  </si>
  <si>
    <t>Memoria usb de 16 gb</t>
  </si>
  <si>
    <t xml:space="preserve">Limpiador electrónico </t>
  </si>
  <si>
    <t xml:space="preserve">Juego de destornilladores multipunta x 20 </t>
  </si>
  <si>
    <t>Tester probador de cable utp</t>
  </si>
  <si>
    <t xml:space="preserve">Pulsera antiestática </t>
  </si>
  <si>
    <t>Tapete antiestático siliconado</t>
  </si>
  <si>
    <t>Pasta térmica para procesadores</t>
  </si>
  <si>
    <t>Alcohol isopropilico por 500 ml</t>
  </si>
  <si>
    <t>Sopladora</t>
  </si>
  <si>
    <t xml:space="preserve">Switch generico no administrable 8 puertos </t>
  </si>
  <si>
    <t>Cable utp categoría 6e x 100 m</t>
  </si>
  <si>
    <t xml:space="preserve">Pela cables </t>
  </si>
  <si>
    <t xml:space="preserve">Canaletas plasticas por 40 x 25 </t>
  </si>
  <si>
    <t>Ponchadora para conectores  rj45</t>
  </si>
  <si>
    <t>Angulo plano 40 x 25 interno</t>
  </si>
  <si>
    <t>Angulo plano 40 x 25 externo</t>
  </si>
  <si>
    <t xml:space="preserve">Kit de limpieza pantallas </t>
  </si>
  <si>
    <t>Punto de red: jack cat 6, doble face plate + caja de mecanismos</t>
  </si>
  <si>
    <t>Limpiador de carcaza</t>
  </si>
  <si>
    <t>Alcohol isopropilico botella x 500 ml</t>
  </si>
  <si>
    <t xml:space="preserve">Crimpadora (ponchadora) Cable Red Rj45 Rj11 </t>
  </si>
  <si>
    <t>Dispositivo de almacenamiento USB de 16 gb</t>
  </si>
  <si>
    <t>Manilla antiestatica protección para evitar descargas</t>
  </si>
  <si>
    <t xml:space="preserve">Pistola sopladora / aspiradora de potente motor y fácil manipulación. (para mantenimeinto pc) </t>
  </si>
  <si>
    <t>Tester de red (probador cable de red)</t>
  </si>
  <si>
    <t>Cable utp categoría 6e, 100% cobre x 100 m</t>
  </si>
  <si>
    <t>Alicate pela cables 5 pulgadas (130 MM)</t>
  </si>
  <si>
    <t xml:space="preserve">	Matababosa 7% sobre x500 gramos</t>
  </si>
  <si>
    <t>Aspersores plásticos de 1/2</t>
  </si>
  <si>
    <t>Bandeja de germinación de 72 cavidades</t>
  </si>
  <si>
    <t>Bandeja de germinación x 200 cavidades</t>
  </si>
  <si>
    <t>48101600 </t>
  </si>
  <si>
    <t>Bolsa para vivero 15cm x 30cm x 100 unidades</t>
  </si>
  <si>
    <t>Cal dolomita  x 50 kilos</t>
  </si>
  <si>
    <t>Cal viva x 10 kilos</t>
  </si>
  <si>
    <t>Cosmoaguas litro regulador de ph agua</t>
  </si>
  <si>
    <t>Engeo lambdacyalotrina 106 g/lt + tiametoxam 141 g/lt frasco x 250 cc.</t>
  </si>
  <si>
    <t>Fertilizante foliar calcio boro x litro</t>
  </si>
  <si>
    <t>Fungicida amistar top azoxystrobin + difenoconazole. x 250 cc</t>
  </si>
  <si>
    <t>Fungicida propamocarb x 250 cc</t>
  </si>
  <si>
    <t>Herbicida verdict haloxyfop-r-metil éster 46.92% x 250 cc</t>
  </si>
  <si>
    <t>Herramientas de injerto profesional grafter podadora kit de injertación vegetal profesional grafter</t>
  </si>
  <si>
    <t>Hormonagro polvo enraizador número 1 100 gramos</t>
  </si>
  <si>
    <t> 46181800</t>
  </si>
  <si>
    <t>11152200 </t>
  </si>
  <si>
    <t>Cuchilla para fileteadora o remalladora familiar marca janome</t>
  </si>
  <si>
    <t>Cuchilla para fileteadora o remalladora familiar marca zoje</t>
  </si>
  <si>
    <t>Tela encaje elastico de 18 cms de ancho color negro</t>
  </si>
  <si>
    <t>Tela lycra algodón color negro</t>
  </si>
  <si>
    <t>Cuchilla para fileteadora o remalladora familiar</t>
  </si>
  <si>
    <t>Tela encaje elastico de 18 cms de ancho, color negro</t>
  </si>
  <si>
    <t>Tela lycra algodón, color negro</t>
  </si>
  <si>
    <t>15121500 </t>
  </si>
  <si>
    <t> 50181600</t>
  </si>
  <si>
    <t> 52161500</t>
  </si>
  <si>
    <t>Salsa BBQ</t>
  </si>
  <si>
    <r>
      <t> </t>
    </r>
    <r>
      <rPr>
        <sz val="11"/>
        <color rgb="FF111827"/>
        <rFont val="Calibri"/>
        <family val="2"/>
        <scheme val="minor"/>
      </rPr>
      <t>50161500</t>
    </r>
  </si>
  <si>
    <r>
      <t> </t>
    </r>
    <r>
      <rPr>
        <sz val="11"/>
        <color rgb="FF111827"/>
        <rFont val="Calibri"/>
        <family val="2"/>
        <scheme val="minor"/>
      </rPr>
      <t>55101500</t>
    </r>
  </si>
  <si>
    <r>
      <t>50161500</t>
    </r>
    <r>
      <rPr>
        <sz val="11"/>
        <color rgb="FF374151"/>
        <rFont val="Calibri"/>
        <family val="2"/>
        <scheme val="minor"/>
      </rPr>
      <t> </t>
    </r>
  </si>
  <si>
    <r>
      <t>20141600</t>
    </r>
    <r>
      <rPr>
        <sz val="11"/>
        <color rgb="FF374151"/>
        <rFont val="Calibri"/>
        <family val="2"/>
        <scheme val="minor"/>
      </rPr>
      <t> </t>
    </r>
  </si>
  <si>
    <r>
      <t> </t>
    </r>
    <r>
      <rPr>
        <sz val="11"/>
        <color rgb="FF111827"/>
        <rFont val="Calibri"/>
        <family val="2"/>
        <scheme val="minor"/>
      </rPr>
      <t>60141501</t>
    </r>
  </si>
  <si>
    <t>Aceite de oliva x botella 500 ml</t>
  </si>
  <si>
    <t>Aceite vegetal por litro</t>
  </si>
  <si>
    <t>Aditivo sabor chorizo</t>
  </si>
  <si>
    <t>Ajo en polvo</t>
  </si>
  <si>
    <t>Arroz blanco- kilogramo</t>
  </si>
  <si>
    <t>Azúcar blanca refinada- kilogramo</t>
  </si>
  <si>
    <t>Azúcar pulverizada- kilogramo</t>
  </si>
  <si>
    <t xml:space="preserve">Bicarbonato de sodio 250 gramos </t>
  </si>
  <si>
    <t>Bolsa plastica transparente de 30 x 50 cm presentacion: paquete x 100 un</t>
  </si>
  <si>
    <t xml:space="preserve">Queso parmesano </t>
  </si>
  <si>
    <t xml:space="preserve">Botella </t>
  </si>
  <si>
    <t>Limpiador de contactos electricos y electronicos en spray</t>
  </si>
  <si>
    <t xml:space="preserve">Juego de destornilladores basicos de 20 puntas intercambiables </t>
  </si>
  <si>
    <t xml:space="preserve">Limpiador de carcaza a base de espuma en spray </t>
  </si>
  <si>
    <t>Tapete antiestatico siliconado para soporte técnico 45 * 30 cm</t>
  </si>
  <si>
    <t>Pasta termica disipadora de calor</t>
  </si>
  <si>
    <t xml:space="preserve"> Switch de 8 puertos para Rj-45</t>
  </si>
  <si>
    <t xml:space="preserve">Conector de red RJ45 Cat 6 - Paquete por 100 unidades </t>
  </si>
  <si>
    <t xml:space="preserve">Insumo plastico protector de conectores RJ45 paquete por 100 unidades </t>
  </si>
  <si>
    <t>Canaleta plastica con tapa tramo de 40 x 25 x 2,40</t>
  </si>
  <si>
    <t>Angulo interno para canaleta plastica de 40 x 25</t>
  </si>
  <si>
    <t>Angulo externo para canaleta plastica de 40 x 25</t>
  </si>
  <si>
    <t xml:space="preserve">Limpiador de pantalla de 100 ml con paño de limpieza </t>
  </si>
  <si>
    <t>Caja de toma de datos doble con faceplate y jacks para RJ45 Cat 6</t>
  </si>
  <si>
    <t>Vino gourmet tinto x 750 ml</t>
  </si>
  <si>
    <t>Vino gourmet blanco x 750 ml</t>
  </si>
  <si>
    <t>Vinagre blanco x botella</t>
  </si>
  <si>
    <t>Vinagre balsamico para aderezos x 250 ml</t>
  </si>
  <si>
    <t>Tripa natural  para chorizo</t>
  </si>
  <si>
    <t>Tomillo en polvo</t>
  </si>
  <si>
    <t>Tapabocas desechabes caja x 50 und</t>
  </si>
  <si>
    <t>Salsa de tomate- litro</t>
  </si>
  <si>
    <t>Salsa negra x 180 ml</t>
  </si>
  <si>
    <t>Saborizante de mora  250 gr</t>
  </si>
  <si>
    <t>Saborizante de fresa  250 gr</t>
  </si>
  <si>
    <t>Queso doble crema</t>
  </si>
  <si>
    <t>Polvo de hornear</t>
  </si>
  <si>
    <t>Pollo corte pechuga</t>
  </si>
  <si>
    <t>Pimienta en polvo - libra</t>
  </si>
  <si>
    <t>Papel vitafilm x 100 mts transparente</t>
  </si>
  <si>
    <t>Papel aluminio- rollo x 100 metros</t>
  </si>
  <si>
    <t>Oregáno- libra</t>
  </si>
  <si>
    <t>Mantequilla animal - libra</t>
  </si>
  <si>
    <t>Leche cruda</t>
  </si>
  <si>
    <t>Leche condensada lata libra</t>
  </si>
  <si>
    <t>Laurel- libra</t>
  </si>
  <si>
    <t>Lata de maiz tierno libra</t>
  </si>
  <si>
    <t xml:space="preserve">Jabón liquido lavaloza desengrasante </t>
  </si>
  <si>
    <t>Jabón liquido desinfectante para manos</t>
  </si>
  <si>
    <t>Huevos tipo AA x 30</t>
  </si>
  <si>
    <t>Huevos de codorniz - cubeta x 24 und</t>
  </si>
  <si>
    <t>Hipoclorito de sodio  x galón</t>
  </si>
  <si>
    <t>Harina de trigo kg</t>
  </si>
  <si>
    <t>Harina de maiz- libra</t>
  </si>
  <si>
    <t>Gorros  desechables caja x 100 und</t>
  </si>
  <si>
    <t>Glucosa</t>
  </si>
  <si>
    <t>Gelatina sin sabor- kilogramo</t>
  </si>
  <si>
    <t>Frascos de vidrio  tamaño mediano 50ml para conserva</t>
  </si>
  <si>
    <t>Fecula de maiz - libra</t>
  </si>
  <si>
    <t>Cultivos lácticos para yogurth sobre de 1,2 gr</t>
  </si>
  <si>
    <t xml:space="preserve">Cultivos lácticos para kumis sobre 0,3 gr  </t>
  </si>
  <si>
    <t>Cultivo lactico sacco lyofast mo 0,32 sobre 5 ud queso mozzarella</t>
  </si>
  <si>
    <t>Cuajo liquido</t>
  </si>
  <si>
    <t>Crema de leche x lt</t>
  </si>
  <si>
    <t>Crema chantilli en polvo</t>
  </si>
  <si>
    <t>Comino- libra</t>
  </si>
  <si>
    <t>Colorante de mora 30 gr</t>
  </si>
  <si>
    <t>Colorante de fresa 30 gr</t>
  </si>
  <si>
    <t>Coladores de acero inoxidable de tamaño 15cm</t>
  </si>
  <si>
    <t>Coco deshidratado</t>
  </si>
  <si>
    <t>Cobertura de chocolate negro</t>
  </si>
  <si>
    <t xml:space="preserve">Cobertura de chocolate blanco </t>
  </si>
  <si>
    <t>Ciruela pasas</t>
  </si>
  <si>
    <t>Chips de cholotates</t>
  </si>
  <si>
    <t>Cebolla deshidratada- libra</t>
  </si>
  <si>
    <t>Carne de res (lomo)- kilogramo</t>
  </si>
  <si>
    <t>Carne de cerdo (pierna)- kilogramo</t>
  </si>
  <si>
    <t>Carne de cerdo (costilla)- kilogramo</t>
  </si>
  <si>
    <t>ÍTEM</t>
  </si>
  <si>
    <t>CÓDIGO UNSPSC</t>
  </si>
  <si>
    <t>UNIDAD DE MEDIDA</t>
  </si>
  <si>
    <t>DESCRIPCIÓN DETALLADA</t>
  </si>
  <si>
    <t>Balde de 12 litros plastico</t>
  </si>
  <si>
    <t>Yodoland t.m. x litro</t>
  </si>
  <si>
    <t>Yodo agricola agrodyne x litro</t>
  </si>
  <si>
    <t>Wuxal fertilizante foliar liquido producción tapa negra x litro</t>
  </si>
  <si>
    <t xml:space="preserve">Tiras cintas papel indicador de phx100 </t>
  </si>
  <si>
    <t>Tijera para poda de 8"</t>
  </si>
  <si>
    <t>Semilla repollo corazon de buey x 8 gramos</t>
  </si>
  <si>
    <t>Semilla remolacha crosbys egyptian sga x 5 gramos</t>
  </si>
  <si>
    <t>Semilla de zanahoria chantenay royal x 20 grs</t>
  </si>
  <si>
    <t>Semilla de repollo morado azurro x 10 grs</t>
  </si>
  <si>
    <t>Semilla de repollo bola verde mejorado x 5 grs</t>
  </si>
  <si>
    <t>Semilla de rabano crimson giant sga x 5 grs</t>
  </si>
  <si>
    <t>Semilla de lechuga black seeded simpson sga x 4 gramos</t>
  </si>
  <si>
    <t>Semilla de espinaca viroflay x 10 grs</t>
  </si>
  <si>
    <t>Semilla de coliflor bola de nieve x 5 grs</t>
  </si>
  <si>
    <t>Semilla de cilantro pata morado x 5 grs</t>
  </si>
  <si>
    <t>Semilla de brocoli hibrido legacy x 10 gramos</t>
  </si>
  <si>
    <t>Semilla de apio tall utah sga x 2 grs</t>
  </si>
  <si>
    <t>Semilla de acelga large white ribbed x 10 grs</t>
  </si>
  <si>
    <t>Safersoil (hongos trichoderma sp. y paecilomyces sp) x 500 gr</t>
  </si>
  <si>
    <t>Safer mix x 500 gramos</t>
  </si>
  <si>
    <t>Manguera de riego de 16 mm x 100 metros</t>
  </si>
  <si>
    <t>Regaderas para plantas</t>
  </si>
  <si>
    <t>Razormin x 250 cc</t>
  </si>
  <si>
    <t>Raizal 400: 9-45-11</t>
  </si>
  <si>
    <t>Nitro balance 10-26-26-2 x 50 kilos</t>
  </si>
  <si>
    <t>Nitro 15-15-14+10(s) azufre x 50 kilos</t>
  </si>
  <si>
    <t>Microscopios mini lupa 60x</t>
  </si>
  <si>
    <t>Micorriza bulto x 50 kg</t>
  </si>
  <si>
    <t>Melaza x 30 kilos</t>
  </si>
  <si>
    <t>Medidor de ph, humedad del suelo y temperatura</t>
  </si>
  <si>
    <t>Lombricompuesto bulto x 50 kilos</t>
  </si>
  <si>
    <t>Kit sistema de riego por goteo</t>
  </si>
  <si>
    <t>Kit microaspersion sistemas de riego</t>
  </si>
  <si>
    <t>Kit de irrigación con nebulizadores y tubos</t>
  </si>
  <si>
    <t>Kit de analisis de suelos, solucion liquida, ph, nitrogeno, fosforo, y potasio.</t>
  </si>
  <si>
    <t>Insecticida imidacloprid x 250 cc</t>
  </si>
  <si>
    <t>Insecticida abacmetina x 250 cc</t>
  </si>
  <si>
    <t>Botella</t>
  </si>
  <si>
    <t>Litro</t>
  </si>
  <si>
    <t>Kilo</t>
  </si>
  <si>
    <t>Libra</t>
  </si>
  <si>
    <t>Paquete</t>
  </si>
  <si>
    <t>Sobre</t>
  </si>
  <si>
    <t>Frasco</t>
  </si>
  <si>
    <t>Rollo</t>
  </si>
  <si>
    <t>Panal</t>
  </si>
  <si>
    <t>Galon</t>
  </si>
  <si>
    <t>Conectores rj45 categoría 6 x 100 uds</t>
  </si>
  <si>
    <t>Capuchones protectores para rj45 x 100 uds</t>
  </si>
  <si>
    <t>Bulto</t>
  </si>
  <si>
    <t>Kit</t>
  </si>
  <si>
    <t>Leche condensada lata x 395 grs</t>
  </si>
  <si>
    <t>Bolsa</t>
  </si>
  <si>
    <t>Tripa natural  para chorizo x 90 mts</t>
  </si>
  <si>
    <t>Juego</t>
  </si>
  <si>
    <t>Azúcar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</si>
</sst>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\ _€_-;\-* #,##0\ _€_-;_-* &quot;-&quot;??\ _€_-;_-@"/>
    <numFmt numFmtId="165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111827"/>
      <name val="Calibri"/>
      <family val="2"/>
      <scheme val="minor"/>
    </font>
    <font>
      <sz val="11"/>
      <color rgb="FF37415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CDDDE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43" fontId="9" fillId="0" borderId="0" applyFont="0" applyFill="0" applyBorder="0" applyAlignment="0" applyProtection="0"/>
  </cellStyleXfs>
  <cellXfs count="42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5" fontId="0" fillId="0" borderId="0" xfId="0" applyNumberFormat="1"/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 wrapText="1"/>
    </xf>
    <xf numFmtId="0" fontId="4" fillId="0" borderId="1" xfId="1" applyFont="1" applyBorder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0" xfId="0" applyAlignment="1">
      <alignment horizontal="justify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justify" vertical="center" wrapText="1"/>
    </xf>
    <xf numFmtId="0" fontId="1" fillId="5" borderId="1" xfId="0" applyFont="1" applyFill="1" applyBorder="1" applyAlignment="1">
      <alignment horizontal="center" vertical="center" wrapText="1"/>
    </xf>
    <xf numFmtId="165" fontId="0" fillId="0" borderId="1" xfId="2" applyNumberFormat="1" applyFont="1" applyBorder="1" applyAlignment="1">
      <alignment horizontal="justify" vertical="center"/>
    </xf>
    <xf numFmtId="165" fontId="0" fillId="0" borderId="0" xfId="0" applyNumberFormat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justify" vertical="center" wrapText="1"/>
    </xf>
    <xf numFmtId="165" fontId="0" fillId="0" borderId="1" xfId="2" applyNumberFormat="1" applyFont="1" applyBorder="1" applyAlignment="1">
      <alignment horizontal="right" vertical="center"/>
    </xf>
    <xf numFmtId="165" fontId="0" fillId="0" borderId="0" xfId="2" applyNumberFormat="1" applyFont="1"/>
    <xf numFmtId="165" fontId="0" fillId="0" borderId="0" xfId="2" applyNumberFormat="1" applyFont="1" applyAlignment="1">
      <alignment horizontal="justify" vertical="center"/>
    </xf>
    <xf numFmtId="0" fontId="0" fillId="6" borderId="1" xfId="0" applyFill="1" applyBorder="1" applyAlignment="1">
      <alignment horizontal="center" vertical="center"/>
    </xf>
    <xf numFmtId="0" fontId="4" fillId="6" borderId="1" xfId="1" applyFont="1" applyFill="1" applyBorder="1" applyAlignment="1">
      <alignment horizontal="justify" vertical="center"/>
    </xf>
    <xf numFmtId="0" fontId="8" fillId="6" borderId="1" xfId="0" applyFont="1" applyFill="1" applyBorder="1" applyAlignment="1">
      <alignment horizontal="center" vertical="center"/>
    </xf>
    <xf numFmtId="165" fontId="0" fillId="6" borderId="1" xfId="2" applyNumberFormat="1" applyFont="1" applyFill="1" applyBorder="1" applyAlignment="1">
      <alignment horizontal="justify" vertical="center"/>
    </xf>
    <xf numFmtId="0" fontId="11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justify" vertical="center"/>
    </xf>
  </cellXfs>
  <cellStyles count="3">
    <cellStyle name="Millares" xfId="2" builtinId="3"/>
    <cellStyle name="Normal" xfId="0" builtinId="0"/>
    <cellStyle name="Normal 4" xfId="1" xr:uid="{23C693E7-9D82-4BA7-9FF3-D2D570AC8E31}"/>
  </cellStyles>
  <dxfs count="0"/>
  <tableStyles count="0" defaultTableStyle="TableStyleMedium2" defaultPivotStyle="PivotStyleLight16"/>
  <colors>
    <mruColors>
      <color rgb="FFDCDD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5913-897F-44F9-86DC-83743CA53CC9}">
  <dimension ref="A1:J20"/>
  <sheetViews>
    <sheetView tabSelected="1" workbookViewId="0">
      <selection activeCell="A13" sqref="A13:H13"/>
    </sheetView>
  </sheetViews>
  <sheetFormatPr baseColWidth="10" defaultRowHeight="15" x14ac:dyDescent="0.25"/>
  <cols>
    <col min="1" max="1" width="5.140625" customWidth="1"/>
    <col min="2" max="2" width="9.85546875" customWidth="1"/>
    <col min="3" max="3" width="21.7109375" customWidth="1"/>
    <col min="4" max="4" width="27.7109375" customWidth="1"/>
    <col min="8" max="8" width="11.85546875" bestFit="1" customWidth="1"/>
    <col min="9" max="9" width="5.140625" customWidth="1"/>
  </cols>
  <sheetData>
    <row r="1" spans="1:8" ht="30.75" customHeight="1" x14ac:dyDescent="0.25">
      <c r="A1" s="23" t="s">
        <v>185</v>
      </c>
      <c r="B1" s="25" t="s">
        <v>186</v>
      </c>
      <c r="C1" s="24" t="s">
        <v>15</v>
      </c>
      <c r="D1" s="22" t="s">
        <v>188</v>
      </c>
      <c r="E1" s="21" t="s">
        <v>187</v>
      </c>
      <c r="F1" s="21" t="s">
        <v>11</v>
      </c>
      <c r="G1" s="26" t="s">
        <v>44</v>
      </c>
      <c r="H1" s="27" t="s">
        <v>45</v>
      </c>
    </row>
    <row r="2" spans="1:8" ht="27.95" customHeight="1" x14ac:dyDescent="0.25">
      <c r="A2" s="5">
        <v>1</v>
      </c>
      <c r="B2" s="5">
        <v>44111912</v>
      </c>
      <c r="C2" s="6" t="s">
        <v>6</v>
      </c>
      <c r="D2" s="6" t="s">
        <v>20</v>
      </c>
      <c r="E2" s="5" t="s">
        <v>0</v>
      </c>
      <c r="F2" s="5">
        <v>2</v>
      </c>
      <c r="G2" s="28">
        <v>3000</v>
      </c>
      <c r="H2" s="28">
        <f>SUM(F2*G2)</f>
        <v>6000</v>
      </c>
    </row>
    <row r="3" spans="1:8" ht="27.95" customHeight="1" x14ac:dyDescent="0.25">
      <c r="A3" s="5">
        <v>2</v>
      </c>
      <c r="B3" s="5">
        <v>60121535</v>
      </c>
      <c r="C3" s="6" t="s">
        <v>1</v>
      </c>
      <c r="D3" s="3" t="s">
        <v>1</v>
      </c>
      <c r="E3" s="5" t="s">
        <v>0</v>
      </c>
      <c r="F3" s="5">
        <v>30</v>
      </c>
      <c r="G3" s="28">
        <v>950</v>
      </c>
      <c r="H3" s="28">
        <f t="shared" ref="H3:H19" si="0">SUM(F3*G3)</f>
        <v>28500</v>
      </c>
    </row>
    <row r="4" spans="1:8" ht="27.95" customHeight="1" x14ac:dyDescent="0.25">
      <c r="A4" s="5">
        <v>3</v>
      </c>
      <c r="B4" s="5">
        <v>44122001</v>
      </c>
      <c r="C4" s="6" t="s">
        <v>5</v>
      </c>
      <c r="D4" s="3" t="s">
        <v>35</v>
      </c>
      <c r="E4" s="5" t="s">
        <v>0</v>
      </c>
      <c r="F4" s="5">
        <v>251</v>
      </c>
      <c r="G4" s="28">
        <v>690</v>
      </c>
      <c r="H4" s="28">
        <f t="shared" si="0"/>
        <v>173190</v>
      </c>
    </row>
    <row r="5" spans="1:8" ht="27.95" customHeight="1" x14ac:dyDescent="0.25">
      <c r="A5" s="5">
        <v>4</v>
      </c>
      <c r="B5" s="5">
        <v>44122104</v>
      </c>
      <c r="C5" s="6" t="s">
        <v>26</v>
      </c>
      <c r="D5" s="3" t="s">
        <v>36</v>
      </c>
      <c r="E5" s="5" t="s">
        <v>8</v>
      </c>
      <c r="F5" s="5">
        <v>2</v>
      </c>
      <c r="G5" s="28">
        <v>1244</v>
      </c>
      <c r="H5" s="28">
        <f t="shared" si="0"/>
        <v>2488</v>
      </c>
    </row>
    <row r="6" spans="1:8" ht="27.95" customHeight="1" x14ac:dyDescent="0.25">
      <c r="A6" s="5">
        <v>5</v>
      </c>
      <c r="B6" s="5">
        <v>44122105</v>
      </c>
      <c r="C6" s="6" t="s">
        <v>7</v>
      </c>
      <c r="D6" s="3" t="s">
        <v>7</v>
      </c>
      <c r="E6" s="5" t="s">
        <v>12</v>
      </c>
      <c r="F6" s="5">
        <v>4</v>
      </c>
      <c r="G6" s="28">
        <v>3322</v>
      </c>
      <c r="H6" s="28">
        <f t="shared" si="0"/>
        <v>13288</v>
      </c>
    </row>
    <row r="7" spans="1:8" ht="27.95" customHeight="1" x14ac:dyDescent="0.25">
      <c r="A7" s="5">
        <v>6</v>
      </c>
      <c r="B7" s="5">
        <v>44122105</v>
      </c>
      <c r="C7" s="6" t="s">
        <v>27</v>
      </c>
      <c r="D7" s="3" t="s">
        <v>21</v>
      </c>
      <c r="E7" s="5" t="s">
        <v>244</v>
      </c>
      <c r="F7" s="5">
        <v>251</v>
      </c>
      <c r="G7" s="28">
        <v>300</v>
      </c>
      <c r="H7" s="28">
        <f t="shared" si="0"/>
        <v>75300</v>
      </c>
    </row>
    <row r="8" spans="1:8" ht="27.95" customHeight="1" x14ac:dyDescent="0.25">
      <c r="A8" s="5">
        <v>7</v>
      </c>
      <c r="B8" s="5">
        <v>44121704</v>
      </c>
      <c r="C8" s="3" t="s">
        <v>28</v>
      </c>
      <c r="D8" s="3" t="s">
        <v>37</v>
      </c>
      <c r="E8" s="5" t="s">
        <v>0</v>
      </c>
      <c r="F8" s="5">
        <v>30</v>
      </c>
      <c r="G8" s="28">
        <v>785</v>
      </c>
      <c r="H8" s="28">
        <f t="shared" si="0"/>
        <v>23550</v>
      </c>
    </row>
    <row r="9" spans="1:8" ht="27.95" customHeight="1" x14ac:dyDescent="0.25">
      <c r="A9" s="5">
        <v>8</v>
      </c>
      <c r="B9" s="5">
        <v>44121705</v>
      </c>
      <c r="C9" s="4" t="s">
        <v>29</v>
      </c>
      <c r="D9" s="3" t="s">
        <v>38</v>
      </c>
      <c r="E9" s="5" t="s">
        <v>0</v>
      </c>
      <c r="F9" s="5">
        <v>275</v>
      </c>
      <c r="G9" s="28">
        <v>1149</v>
      </c>
      <c r="H9" s="28">
        <f t="shared" si="0"/>
        <v>315975</v>
      </c>
    </row>
    <row r="10" spans="1:8" ht="27.95" customHeight="1" x14ac:dyDescent="0.25">
      <c r="A10" s="5">
        <v>9</v>
      </c>
      <c r="B10" s="5">
        <v>60121508</v>
      </c>
      <c r="C10" s="9" t="s">
        <v>30</v>
      </c>
      <c r="D10" s="3" t="s">
        <v>22</v>
      </c>
      <c r="E10" s="10" t="s">
        <v>0</v>
      </c>
      <c r="F10" s="10">
        <v>8</v>
      </c>
      <c r="G10" s="28">
        <v>7630</v>
      </c>
      <c r="H10" s="28">
        <f t="shared" si="0"/>
        <v>61040</v>
      </c>
    </row>
    <row r="11" spans="1:8" ht="27.95" customHeight="1" x14ac:dyDescent="0.25">
      <c r="A11" s="5">
        <v>10</v>
      </c>
      <c r="B11" s="5">
        <v>60121508</v>
      </c>
      <c r="C11" s="9" t="s">
        <v>31</v>
      </c>
      <c r="D11" s="3" t="s">
        <v>22</v>
      </c>
      <c r="E11" s="10" t="s">
        <v>0</v>
      </c>
      <c r="F11" s="10">
        <v>51</v>
      </c>
      <c r="G11" s="28">
        <v>7630</v>
      </c>
      <c r="H11" s="28">
        <f t="shared" si="0"/>
        <v>389130</v>
      </c>
    </row>
    <row r="12" spans="1:8" ht="27.95" customHeight="1" x14ac:dyDescent="0.25">
      <c r="A12" s="5">
        <v>11</v>
      </c>
      <c r="B12" s="5">
        <v>60121508</v>
      </c>
      <c r="C12" s="6" t="s">
        <v>4</v>
      </c>
      <c r="D12" s="3" t="s">
        <v>23</v>
      </c>
      <c r="E12" s="5" t="s">
        <v>0</v>
      </c>
      <c r="F12" s="5">
        <v>48</v>
      </c>
      <c r="G12" s="28">
        <v>2060</v>
      </c>
      <c r="H12" s="28">
        <f t="shared" si="0"/>
        <v>98880</v>
      </c>
    </row>
    <row r="13" spans="1:8" ht="27.95" customHeight="1" x14ac:dyDescent="0.25">
      <c r="A13" s="5">
        <v>12</v>
      </c>
      <c r="B13" s="5">
        <v>14111507</v>
      </c>
      <c r="C13" s="6" t="s">
        <v>24</v>
      </c>
      <c r="D13" s="3" t="s">
        <v>25</v>
      </c>
      <c r="E13" s="5" t="s">
        <v>10</v>
      </c>
      <c r="F13" s="5">
        <v>2</v>
      </c>
      <c r="G13" s="28">
        <v>13675</v>
      </c>
      <c r="H13" s="28">
        <f t="shared" si="0"/>
        <v>27350</v>
      </c>
    </row>
    <row r="14" spans="1:8" ht="27.95" customHeight="1" x14ac:dyDescent="0.25">
      <c r="A14" s="5">
        <v>13</v>
      </c>
      <c r="B14" s="5">
        <v>60121508</v>
      </c>
      <c r="C14" s="6" t="s">
        <v>32</v>
      </c>
      <c r="D14" s="6" t="s">
        <v>39</v>
      </c>
      <c r="E14" s="5" t="s">
        <v>0</v>
      </c>
      <c r="F14" s="5">
        <v>2</v>
      </c>
      <c r="G14" s="28">
        <v>5976</v>
      </c>
      <c r="H14" s="28">
        <f t="shared" si="0"/>
        <v>11952</v>
      </c>
    </row>
    <row r="15" spans="1:8" ht="27.95" customHeight="1" x14ac:dyDescent="0.25">
      <c r="A15" s="5">
        <v>14</v>
      </c>
      <c r="B15" s="5">
        <v>14111507</v>
      </c>
      <c r="C15" s="6" t="s">
        <v>16</v>
      </c>
      <c r="D15" s="6" t="s">
        <v>18</v>
      </c>
      <c r="E15" s="5" t="s">
        <v>17</v>
      </c>
      <c r="F15" s="5">
        <v>40</v>
      </c>
      <c r="G15" s="28">
        <v>1141</v>
      </c>
      <c r="H15" s="28">
        <f t="shared" si="0"/>
        <v>45640</v>
      </c>
    </row>
    <row r="16" spans="1:8" ht="27.95" customHeight="1" x14ac:dyDescent="0.25">
      <c r="A16" s="5">
        <v>15</v>
      </c>
      <c r="B16" s="5">
        <v>44122101</v>
      </c>
      <c r="C16" s="6" t="s">
        <v>19</v>
      </c>
      <c r="D16" s="6" t="s">
        <v>43</v>
      </c>
      <c r="E16" s="5" t="s">
        <v>0</v>
      </c>
      <c r="F16" s="5">
        <v>6</v>
      </c>
      <c r="G16" s="28">
        <v>1831</v>
      </c>
      <c r="H16" s="28">
        <f t="shared" si="0"/>
        <v>10986</v>
      </c>
    </row>
    <row r="17" spans="1:10" ht="27.95" customHeight="1" x14ac:dyDescent="0.25">
      <c r="A17" s="5">
        <v>16</v>
      </c>
      <c r="B17" s="5">
        <v>14111507</v>
      </c>
      <c r="C17" s="2" t="s">
        <v>2</v>
      </c>
      <c r="D17" s="2" t="s">
        <v>40</v>
      </c>
      <c r="E17" s="5" t="s">
        <v>3</v>
      </c>
      <c r="F17" s="5">
        <v>50</v>
      </c>
      <c r="G17" s="28">
        <v>18600</v>
      </c>
      <c r="H17" s="28">
        <f t="shared" si="0"/>
        <v>930000</v>
      </c>
    </row>
    <row r="18" spans="1:10" ht="27.95" customHeight="1" x14ac:dyDescent="0.25">
      <c r="A18" s="5">
        <v>17</v>
      </c>
      <c r="B18" s="5">
        <v>60121508</v>
      </c>
      <c r="C18" s="2" t="s">
        <v>33</v>
      </c>
      <c r="D18" s="2" t="s">
        <v>41</v>
      </c>
      <c r="E18" s="1" t="s">
        <v>0</v>
      </c>
      <c r="F18" s="30">
        <v>9</v>
      </c>
      <c r="G18" s="28">
        <v>26253</v>
      </c>
      <c r="H18" s="28">
        <f t="shared" si="0"/>
        <v>236277</v>
      </c>
    </row>
    <row r="19" spans="1:10" ht="27.95" customHeight="1" x14ac:dyDescent="0.25">
      <c r="A19" s="5">
        <v>18</v>
      </c>
      <c r="B19" s="5">
        <v>60121508</v>
      </c>
      <c r="C19" s="2" t="s">
        <v>34</v>
      </c>
      <c r="D19" s="2" t="s">
        <v>42</v>
      </c>
      <c r="E19" s="10" t="s">
        <v>0</v>
      </c>
      <c r="F19" s="10">
        <v>4</v>
      </c>
      <c r="G19" s="28">
        <v>26253</v>
      </c>
      <c r="H19" s="28">
        <f t="shared" si="0"/>
        <v>105012</v>
      </c>
    </row>
    <row r="20" spans="1:10" x14ac:dyDescent="0.25">
      <c r="A20" s="20"/>
      <c r="B20" s="20"/>
      <c r="C20" s="20"/>
      <c r="D20" s="20"/>
      <c r="E20" s="20"/>
      <c r="F20" s="20"/>
      <c r="G20" s="20"/>
      <c r="H20" s="29">
        <f>SUM(H2:H19)</f>
        <v>2554558</v>
      </c>
      <c r="J20" s="12"/>
    </row>
  </sheetData>
  <dataValidations count="4">
    <dataValidation allowBlank="1" showInputMessage="1" showErrorMessage="1" promptTitle="UNIDAD DE MEDIDA" prompt="Digite la unidad de medida el elemento solicitado ejemplo: unidad, caja, gramos." sqref="E2:E7 E9:E19" xr:uid="{FFB92C98-1A3C-4419-9F63-CBE069279C02}"/>
    <dataValidation allowBlank="1" showInputMessage="1" showErrorMessage="1" promptTitle="DESCRIPCIÓN DEL BIEN" prompt="Describa de manera clara el nombre del elemento que se esta solicitando y las caracteristicas del mismo si es necesario." sqref="D2 C18:D19 C2:C10" xr:uid="{1C5D7C38-0E6E-4230-AE57-F7FFECEB448E}"/>
    <dataValidation allowBlank="1" showInputMessage="1" showErrorMessage="1" promptTitle="CANTIDAD SOLICITADA" prompt="Digite la cantidad de unidades solicitadas del bien" sqref="F2:F11" xr:uid="{F7A10045-5148-415C-8771-39B242EF1669}"/>
    <dataValidation allowBlank="1" showInputMessage="1" showErrorMessage="1" promptTitle="CANTIDAD" prompt="Digite la cantidad de elementos o bienes solicitados." sqref="F18:F19" xr:uid="{155050FF-5317-41DF-A6D8-6A51CD6E79A7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4F1ED-AD57-4695-A417-2C39AF551602}">
  <dimension ref="A1:J23"/>
  <sheetViews>
    <sheetView topLeftCell="C8" workbookViewId="0">
      <selection activeCell="G22" sqref="G22"/>
    </sheetView>
  </sheetViews>
  <sheetFormatPr baseColWidth="10" defaultRowHeight="23.1" customHeight="1" x14ac:dyDescent="0.25"/>
  <cols>
    <col min="1" max="1" width="5" customWidth="1"/>
    <col min="2" max="2" width="10.7109375" customWidth="1"/>
    <col min="3" max="3" width="29.7109375" customWidth="1"/>
    <col min="4" max="4" width="37.7109375" customWidth="1"/>
    <col min="8" max="8" width="16.7109375" customWidth="1"/>
  </cols>
  <sheetData>
    <row r="1" spans="1:8" ht="27" customHeight="1" x14ac:dyDescent="0.25">
      <c r="A1" s="23" t="s">
        <v>185</v>
      </c>
      <c r="B1" s="25" t="s">
        <v>186</v>
      </c>
      <c r="C1" s="24" t="s">
        <v>15</v>
      </c>
      <c r="D1" s="22" t="s">
        <v>188</v>
      </c>
      <c r="E1" s="21" t="s">
        <v>187</v>
      </c>
      <c r="F1" s="21" t="s">
        <v>11</v>
      </c>
      <c r="G1" s="26" t="s">
        <v>44</v>
      </c>
      <c r="H1" s="27" t="s">
        <v>45</v>
      </c>
    </row>
    <row r="2" spans="1:8" ht="27" customHeight="1" x14ac:dyDescent="0.25">
      <c r="A2" s="5">
        <v>1</v>
      </c>
      <c r="B2" s="5">
        <v>44111503</v>
      </c>
      <c r="C2" s="32" t="s">
        <v>46</v>
      </c>
      <c r="D2" s="32" t="s">
        <v>67</v>
      </c>
      <c r="E2" s="5" t="s">
        <v>0</v>
      </c>
      <c r="F2" s="5">
        <v>36</v>
      </c>
      <c r="G2" s="33">
        <v>26000</v>
      </c>
      <c r="H2" s="33">
        <f>SUM(F2*G2)</f>
        <v>936000</v>
      </c>
    </row>
    <row r="3" spans="1:8" ht="27" customHeight="1" x14ac:dyDescent="0.25">
      <c r="A3" s="5">
        <v>2</v>
      </c>
      <c r="B3" s="5">
        <v>42281704</v>
      </c>
      <c r="C3" s="32" t="s">
        <v>47</v>
      </c>
      <c r="D3" s="32" t="s">
        <v>118</v>
      </c>
      <c r="E3" s="5" t="s">
        <v>0</v>
      </c>
      <c r="F3" s="5">
        <v>24</v>
      </c>
      <c r="G3" s="33">
        <v>18000</v>
      </c>
      <c r="H3" s="33">
        <f t="shared" ref="H3:H22" si="0">SUM(F3*G3)</f>
        <v>432000</v>
      </c>
    </row>
    <row r="4" spans="1:8" ht="27" customHeight="1" x14ac:dyDescent="0.25">
      <c r="A4" s="5">
        <v>3</v>
      </c>
      <c r="B4" s="5">
        <v>27111701</v>
      </c>
      <c r="C4" s="32" t="s">
        <v>48</v>
      </c>
      <c r="D4" s="32" t="s">
        <v>119</v>
      </c>
      <c r="E4" s="5" t="s">
        <v>0</v>
      </c>
      <c r="F4" s="5">
        <v>24</v>
      </c>
      <c r="G4" s="33">
        <v>22000</v>
      </c>
      <c r="H4" s="33">
        <f t="shared" si="0"/>
        <v>528000</v>
      </c>
    </row>
    <row r="5" spans="1:8" ht="27" customHeight="1" x14ac:dyDescent="0.25">
      <c r="A5" s="5">
        <v>4</v>
      </c>
      <c r="B5" s="5">
        <v>42281704</v>
      </c>
      <c r="C5" s="32" t="s">
        <v>64</v>
      </c>
      <c r="D5" s="32" t="s">
        <v>120</v>
      </c>
      <c r="E5" s="5" t="s">
        <v>0</v>
      </c>
      <c r="F5" s="5">
        <v>24</v>
      </c>
      <c r="G5" s="33">
        <v>18000</v>
      </c>
      <c r="H5" s="33">
        <f t="shared" si="0"/>
        <v>432000</v>
      </c>
    </row>
    <row r="6" spans="1:8" ht="27" customHeight="1" x14ac:dyDescent="0.25">
      <c r="A6" s="5">
        <v>5</v>
      </c>
      <c r="B6" s="5">
        <v>43222605</v>
      </c>
      <c r="C6" s="32" t="s">
        <v>49</v>
      </c>
      <c r="D6" s="32" t="s">
        <v>70</v>
      </c>
      <c r="E6" s="5" t="s">
        <v>0</v>
      </c>
      <c r="F6" s="5">
        <v>24</v>
      </c>
      <c r="G6" s="33">
        <v>16000</v>
      </c>
      <c r="H6" s="33">
        <f t="shared" si="0"/>
        <v>384000</v>
      </c>
    </row>
    <row r="7" spans="1:8" ht="27" customHeight="1" x14ac:dyDescent="0.25">
      <c r="A7" s="5">
        <v>6</v>
      </c>
      <c r="B7" s="5">
        <v>46182101</v>
      </c>
      <c r="C7" s="32" t="s">
        <v>50</v>
      </c>
      <c r="D7" s="32" t="s">
        <v>68</v>
      </c>
      <c r="E7" s="5" t="s">
        <v>0</v>
      </c>
      <c r="F7" s="5">
        <v>24</v>
      </c>
      <c r="G7" s="33">
        <v>10000</v>
      </c>
      <c r="H7" s="33">
        <f t="shared" si="0"/>
        <v>240000</v>
      </c>
    </row>
    <row r="8" spans="1:8" ht="27" customHeight="1" x14ac:dyDescent="0.25">
      <c r="A8" s="5">
        <v>7</v>
      </c>
      <c r="B8" s="5">
        <v>46182105</v>
      </c>
      <c r="C8" s="32" t="s">
        <v>51</v>
      </c>
      <c r="D8" s="32" t="s">
        <v>121</v>
      </c>
      <c r="E8" s="5" t="s">
        <v>0</v>
      </c>
      <c r="F8" s="5">
        <v>18</v>
      </c>
      <c r="G8" s="33">
        <v>40000</v>
      </c>
      <c r="H8" s="33">
        <f t="shared" si="0"/>
        <v>720000</v>
      </c>
    </row>
    <row r="9" spans="1:8" ht="27" customHeight="1" x14ac:dyDescent="0.25">
      <c r="A9" s="5">
        <v>8</v>
      </c>
      <c r="B9" s="5">
        <v>43211612</v>
      </c>
      <c r="C9" s="32" t="s">
        <v>52</v>
      </c>
      <c r="D9" s="32" t="s">
        <v>122</v>
      </c>
      <c r="E9" s="5" t="s">
        <v>0</v>
      </c>
      <c r="F9" s="5">
        <v>12</v>
      </c>
      <c r="G9" s="33">
        <v>5000</v>
      </c>
      <c r="H9" s="33">
        <f t="shared" si="0"/>
        <v>60000</v>
      </c>
    </row>
    <row r="10" spans="1:8" ht="27" customHeight="1" x14ac:dyDescent="0.25">
      <c r="A10" s="5">
        <v>9</v>
      </c>
      <c r="B10" s="5">
        <v>51201503</v>
      </c>
      <c r="C10" s="32" t="s">
        <v>53</v>
      </c>
      <c r="D10" s="32" t="s">
        <v>65</v>
      </c>
      <c r="E10" s="31" t="s">
        <v>117</v>
      </c>
      <c r="F10" s="5">
        <v>6</v>
      </c>
      <c r="G10" s="33">
        <v>12000</v>
      </c>
      <c r="H10" s="33">
        <f t="shared" si="0"/>
        <v>72000</v>
      </c>
    </row>
    <row r="11" spans="1:8" ht="27" customHeight="1" x14ac:dyDescent="0.25">
      <c r="A11" s="5">
        <v>10</v>
      </c>
      <c r="B11" s="5">
        <v>23151601</v>
      </c>
      <c r="C11" s="32" t="s">
        <v>54</v>
      </c>
      <c r="D11" s="32" t="s">
        <v>69</v>
      </c>
      <c r="E11" s="5" t="s">
        <v>0</v>
      </c>
      <c r="F11" s="5">
        <v>6</v>
      </c>
      <c r="G11" s="33">
        <v>95000</v>
      </c>
      <c r="H11" s="33">
        <f t="shared" si="0"/>
        <v>570000</v>
      </c>
    </row>
    <row r="12" spans="1:8" ht="27" customHeight="1" x14ac:dyDescent="0.25">
      <c r="A12" s="5">
        <v>11</v>
      </c>
      <c r="B12" s="5">
        <v>43222612</v>
      </c>
      <c r="C12" s="32" t="s">
        <v>55</v>
      </c>
      <c r="D12" s="32" t="s">
        <v>123</v>
      </c>
      <c r="E12" s="5" t="s">
        <v>0</v>
      </c>
      <c r="F12" s="5">
        <v>24</v>
      </c>
      <c r="G12" s="33">
        <v>19780</v>
      </c>
      <c r="H12" s="33">
        <f t="shared" si="0"/>
        <v>474720</v>
      </c>
    </row>
    <row r="13" spans="1:8" ht="27" customHeight="1" x14ac:dyDescent="0.25">
      <c r="A13" s="5">
        <v>12</v>
      </c>
      <c r="B13" s="5">
        <v>26121600</v>
      </c>
      <c r="C13" s="32" t="s">
        <v>56</v>
      </c>
      <c r="D13" s="32" t="s">
        <v>71</v>
      </c>
      <c r="E13" s="31" t="s">
        <v>8</v>
      </c>
      <c r="F13" s="5">
        <v>6</v>
      </c>
      <c r="G13" s="33">
        <v>135000</v>
      </c>
      <c r="H13" s="33">
        <f t="shared" si="0"/>
        <v>810000</v>
      </c>
    </row>
    <row r="14" spans="1:8" ht="27" customHeight="1" x14ac:dyDescent="0.25">
      <c r="A14" s="5">
        <v>13</v>
      </c>
      <c r="B14" s="5">
        <v>27111506</v>
      </c>
      <c r="C14" s="32" t="s">
        <v>57</v>
      </c>
      <c r="D14" s="32" t="s">
        <v>72</v>
      </c>
      <c r="E14" s="5" t="s">
        <v>0</v>
      </c>
      <c r="F14" s="5">
        <v>24</v>
      </c>
      <c r="G14" s="33">
        <v>15000</v>
      </c>
      <c r="H14" s="33">
        <f t="shared" si="0"/>
        <v>360000</v>
      </c>
    </row>
    <row r="15" spans="1:8" ht="27" customHeight="1" x14ac:dyDescent="0.25">
      <c r="A15" s="5">
        <v>14</v>
      </c>
      <c r="B15" s="5">
        <v>43222609</v>
      </c>
      <c r="C15" s="32" t="s">
        <v>237</v>
      </c>
      <c r="D15" s="32" t="s">
        <v>124</v>
      </c>
      <c r="E15" s="5" t="s">
        <v>231</v>
      </c>
      <c r="F15" s="5">
        <v>12</v>
      </c>
      <c r="G15" s="33">
        <v>45000</v>
      </c>
      <c r="H15" s="33">
        <f t="shared" si="0"/>
        <v>540000</v>
      </c>
    </row>
    <row r="16" spans="1:8" ht="27" customHeight="1" x14ac:dyDescent="0.25">
      <c r="A16" s="5">
        <v>15</v>
      </c>
      <c r="B16" s="5">
        <v>43222609</v>
      </c>
      <c r="C16" s="32" t="s">
        <v>238</v>
      </c>
      <c r="D16" s="32" t="s">
        <v>125</v>
      </c>
      <c r="E16" s="5" t="s">
        <v>231</v>
      </c>
      <c r="F16" s="5">
        <v>12</v>
      </c>
      <c r="G16" s="33">
        <v>50000</v>
      </c>
      <c r="H16" s="33">
        <f t="shared" si="0"/>
        <v>600000</v>
      </c>
    </row>
    <row r="17" spans="1:10" ht="27" customHeight="1" x14ac:dyDescent="0.25">
      <c r="A17" s="5">
        <v>16</v>
      </c>
      <c r="B17" s="5">
        <v>39131700</v>
      </c>
      <c r="C17" s="32" t="s">
        <v>58</v>
      </c>
      <c r="D17" s="32" t="s">
        <v>126</v>
      </c>
      <c r="E17" s="5" t="s">
        <v>0</v>
      </c>
      <c r="F17" s="5">
        <v>12</v>
      </c>
      <c r="G17" s="33">
        <v>20000</v>
      </c>
      <c r="H17" s="33">
        <f t="shared" si="0"/>
        <v>240000</v>
      </c>
    </row>
    <row r="18" spans="1:10" ht="27" customHeight="1" x14ac:dyDescent="0.25">
      <c r="A18" s="5">
        <v>17</v>
      </c>
      <c r="B18" s="5">
        <v>27111702</v>
      </c>
      <c r="C18" s="32" t="s">
        <v>59</v>
      </c>
      <c r="D18" s="32" t="s">
        <v>66</v>
      </c>
      <c r="E18" s="5" t="s">
        <v>0</v>
      </c>
      <c r="F18" s="5">
        <v>48</v>
      </c>
      <c r="G18" s="33">
        <v>18000</v>
      </c>
      <c r="H18" s="33">
        <f t="shared" si="0"/>
        <v>864000</v>
      </c>
    </row>
    <row r="19" spans="1:10" ht="27" customHeight="1" x14ac:dyDescent="0.25">
      <c r="A19" s="5">
        <v>18</v>
      </c>
      <c r="B19" s="5">
        <v>39131700</v>
      </c>
      <c r="C19" s="3" t="s">
        <v>60</v>
      </c>
      <c r="D19" s="3" t="s">
        <v>127</v>
      </c>
      <c r="E19" s="5" t="s">
        <v>0</v>
      </c>
      <c r="F19" s="5">
        <v>24</v>
      </c>
      <c r="G19" s="33">
        <v>9000</v>
      </c>
      <c r="H19" s="33">
        <f t="shared" si="0"/>
        <v>216000</v>
      </c>
    </row>
    <row r="20" spans="1:10" ht="27" customHeight="1" x14ac:dyDescent="0.25">
      <c r="A20" s="5">
        <v>19</v>
      </c>
      <c r="B20" s="5">
        <v>39131700</v>
      </c>
      <c r="C20" s="3" t="s">
        <v>61</v>
      </c>
      <c r="D20" s="3" t="s">
        <v>128</v>
      </c>
      <c r="E20" s="5" t="s">
        <v>0</v>
      </c>
      <c r="F20" s="5">
        <v>24</v>
      </c>
      <c r="G20" s="33">
        <v>9000</v>
      </c>
      <c r="H20" s="33">
        <f t="shared" si="0"/>
        <v>216000</v>
      </c>
    </row>
    <row r="21" spans="1:10" ht="27" customHeight="1" x14ac:dyDescent="0.25">
      <c r="A21" s="5">
        <v>20</v>
      </c>
      <c r="B21" s="5">
        <v>44102906</v>
      </c>
      <c r="C21" s="3" t="s">
        <v>62</v>
      </c>
      <c r="D21" s="3" t="s">
        <v>129</v>
      </c>
      <c r="E21" s="5" t="s">
        <v>0</v>
      </c>
      <c r="F21" s="5">
        <v>24</v>
      </c>
      <c r="G21" s="33">
        <v>12000</v>
      </c>
      <c r="H21" s="33">
        <f t="shared" si="0"/>
        <v>288000</v>
      </c>
    </row>
    <row r="22" spans="1:10" ht="27" customHeight="1" x14ac:dyDescent="0.25">
      <c r="A22" s="5">
        <v>21</v>
      </c>
      <c r="B22" s="5">
        <v>43222609</v>
      </c>
      <c r="C22" s="3" t="s">
        <v>63</v>
      </c>
      <c r="D22" s="3" t="s">
        <v>130</v>
      </c>
      <c r="E22" s="5" t="s">
        <v>0</v>
      </c>
      <c r="F22" s="5">
        <v>24</v>
      </c>
      <c r="G22" s="33">
        <v>32000</v>
      </c>
      <c r="H22" s="33">
        <f t="shared" si="0"/>
        <v>768000</v>
      </c>
    </row>
    <row r="23" spans="1:10" ht="23.1" customHeight="1" x14ac:dyDescent="0.25">
      <c r="G23" s="34"/>
      <c r="H23" s="34">
        <f>SUM(H2:H22)</f>
        <v>9750720</v>
      </c>
      <c r="J23" s="12"/>
    </row>
  </sheetData>
  <dataValidations count="2">
    <dataValidation allowBlank="1" showInputMessage="1" showErrorMessage="1" promptTitle="UNIDAD DE MEDIDA" prompt="Digite la unidad de medida el elemento solicitado ejemplo: unidad, caja, gramos." sqref="E2:E22" xr:uid="{AF8D553C-F45E-4430-B94B-B6EB31DA8FF2}"/>
    <dataValidation allowBlank="1" showInputMessage="1" showErrorMessage="1" promptTitle="DESCRIPCIÓN DEL BIEN" prompt="Describa de manera clara el nombre del elemento que se esta solicitando y las caracteristicas del mismo si es necesario." sqref="C2:D22" xr:uid="{EF4CB6A9-5648-4450-B133-CAEA4CE1C4CA}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67CF5-DA0B-41C5-96A0-CC4EB2FD822B}">
  <dimension ref="A1:J55"/>
  <sheetViews>
    <sheetView topLeftCell="C36" workbookViewId="0">
      <selection activeCell="F54" sqref="F54"/>
    </sheetView>
  </sheetViews>
  <sheetFormatPr baseColWidth="10" defaultRowHeight="15" x14ac:dyDescent="0.25"/>
  <cols>
    <col min="1" max="1" width="5.85546875" customWidth="1"/>
    <col min="2" max="2" width="12.5703125" customWidth="1"/>
    <col min="3" max="3" width="46.140625" customWidth="1"/>
    <col min="4" max="4" width="34.28515625" customWidth="1"/>
    <col min="5" max="5" width="12.140625" customWidth="1"/>
    <col min="6" max="6" width="11.5703125" customWidth="1"/>
    <col min="8" max="8" width="13.140625" bestFit="1" customWidth="1"/>
  </cols>
  <sheetData>
    <row r="1" spans="1:8" ht="30" customHeight="1" x14ac:dyDescent="0.25">
      <c r="A1" s="23" t="s">
        <v>185</v>
      </c>
      <c r="B1" s="25" t="s">
        <v>186</v>
      </c>
      <c r="C1" s="24" t="s">
        <v>15</v>
      </c>
      <c r="D1" s="22" t="s">
        <v>188</v>
      </c>
      <c r="E1" s="21" t="s">
        <v>187</v>
      </c>
      <c r="F1" s="21" t="s">
        <v>11</v>
      </c>
      <c r="G1" s="26" t="s">
        <v>44</v>
      </c>
      <c r="H1" s="27" t="s">
        <v>45</v>
      </c>
    </row>
    <row r="2" spans="1:8" ht="27" customHeight="1" x14ac:dyDescent="0.25">
      <c r="A2" s="5">
        <v>1</v>
      </c>
      <c r="B2" s="13">
        <v>15121500</v>
      </c>
      <c r="C2" s="3" t="s">
        <v>73</v>
      </c>
      <c r="D2" s="3" t="s">
        <v>73</v>
      </c>
      <c r="E2" s="8" t="s">
        <v>230</v>
      </c>
      <c r="F2" s="7">
        <v>2</v>
      </c>
      <c r="G2" s="33">
        <v>16000</v>
      </c>
      <c r="H2" s="33">
        <f>SUM(G2*F2)</f>
        <v>32000</v>
      </c>
    </row>
    <row r="3" spans="1:8" ht="27" customHeight="1" x14ac:dyDescent="0.25">
      <c r="A3" s="5">
        <v>2</v>
      </c>
      <c r="B3" s="5">
        <v>40161500</v>
      </c>
      <c r="C3" s="16" t="s">
        <v>74</v>
      </c>
      <c r="D3" s="16" t="s">
        <v>74</v>
      </c>
      <c r="E3" s="8" t="s">
        <v>0</v>
      </c>
      <c r="F3" s="7">
        <v>2</v>
      </c>
      <c r="G3" s="33">
        <v>16800</v>
      </c>
      <c r="H3" s="33">
        <f t="shared" ref="H3:H54" si="0">SUM(G3*F3)</f>
        <v>33600</v>
      </c>
    </row>
    <row r="4" spans="1:8" ht="27" customHeight="1" x14ac:dyDescent="0.25">
      <c r="A4" s="5">
        <v>3</v>
      </c>
      <c r="B4" s="13">
        <v>24112100</v>
      </c>
      <c r="C4" s="16" t="s">
        <v>189</v>
      </c>
      <c r="D4" s="16" t="s">
        <v>189</v>
      </c>
      <c r="E4" s="8" t="s">
        <v>0</v>
      </c>
      <c r="F4" s="7">
        <v>2</v>
      </c>
      <c r="G4" s="33">
        <v>20000</v>
      </c>
      <c r="H4" s="33">
        <f t="shared" si="0"/>
        <v>40000</v>
      </c>
    </row>
    <row r="5" spans="1:8" ht="27" customHeight="1" x14ac:dyDescent="0.25">
      <c r="A5" s="5">
        <v>4</v>
      </c>
      <c r="B5" s="13">
        <v>11191500</v>
      </c>
      <c r="C5" s="16" t="s">
        <v>75</v>
      </c>
      <c r="D5" s="16" t="s">
        <v>75</v>
      </c>
      <c r="E5" s="8" t="s">
        <v>0</v>
      </c>
      <c r="F5" s="7">
        <v>4</v>
      </c>
      <c r="G5" s="33">
        <v>14400</v>
      </c>
      <c r="H5" s="33">
        <f t="shared" si="0"/>
        <v>57600</v>
      </c>
    </row>
    <row r="6" spans="1:8" ht="27" customHeight="1" x14ac:dyDescent="0.25">
      <c r="A6" s="5">
        <v>5</v>
      </c>
      <c r="B6" s="13">
        <v>11191500</v>
      </c>
      <c r="C6" s="16" t="s">
        <v>76</v>
      </c>
      <c r="D6" s="16" t="s">
        <v>76</v>
      </c>
      <c r="E6" s="8" t="s">
        <v>0</v>
      </c>
      <c r="F6" s="7">
        <v>10</v>
      </c>
      <c r="G6" s="33">
        <v>15680</v>
      </c>
      <c r="H6" s="33">
        <f t="shared" si="0"/>
        <v>156800</v>
      </c>
    </row>
    <row r="7" spans="1:8" ht="27" customHeight="1" x14ac:dyDescent="0.25">
      <c r="A7" s="5">
        <v>6</v>
      </c>
      <c r="B7" s="13" t="s">
        <v>77</v>
      </c>
      <c r="C7" s="16" t="s">
        <v>78</v>
      </c>
      <c r="D7" s="16" t="s">
        <v>78</v>
      </c>
      <c r="E7" s="7" t="s">
        <v>231</v>
      </c>
      <c r="F7" s="7">
        <v>10</v>
      </c>
      <c r="G7" s="33">
        <v>5000</v>
      </c>
      <c r="H7" s="33">
        <f t="shared" si="0"/>
        <v>50000</v>
      </c>
    </row>
    <row r="8" spans="1:8" ht="27" customHeight="1" x14ac:dyDescent="0.25">
      <c r="A8" s="5">
        <v>7</v>
      </c>
      <c r="B8" s="13">
        <v>10191500</v>
      </c>
      <c r="C8" s="3" t="s">
        <v>79</v>
      </c>
      <c r="D8" s="3" t="s">
        <v>79</v>
      </c>
      <c r="E8" s="7" t="s">
        <v>239</v>
      </c>
      <c r="F8" s="7">
        <v>4</v>
      </c>
      <c r="G8" s="33">
        <v>28800</v>
      </c>
      <c r="H8" s="33">
        <f t="shared" si="0"/>
        <v>115200</v>
      </c>
    </row>
    <row r="9" spans="1:8" ht="27" customHeight="1" x14ac:dyDescent="0.25">
      <c r="A9" s="5">
        <v>8</v>
      </c>
      <c r="B9" s="13">
        <v>10191500</v>
      </c>
      <c r="C9" s="3" t="s">
        <v>80</v>
      </c>
      <c r="D9" s="3" t="s">
        <v>80</v>
      </c>
      <c r="E9" s="7" t="s">
        <v>229</v>
      </c>
      <c r="F9" s="7">
        <v>1</v>
      </c>
      <c r="G9" s="33">
        <v>24000</v>
      </c>
      <c r="H9" s="33">
        <f t="shared" si="0"/>
        <v>24000</v>
      </c>
    </row>
    <row r="10" spans="1:8" ht="27" customHeight="1" x14ac:dyDescent="0.25">
      <c r="A10" s="5">
        <v>9</v>
      </c>
      <c r="B10" s="13">
        <v>40141700</v>
      </c>
      <c r="C10" s="3" t="s">
        <v>81</v>
      </c>
      <c r="D10" s="3" t="s">
        <v>81</v>
      </c>
      <c r="E10" s="7" t="s">
        <v>233</v>
      </c>
      <c r="F10" s="7">
        <v>2</v>
      </c>
      <c r="G10" s="33">
        <v>41600</v>
      </c>
      <c r="H10" s="33">
        <f t="shared" si="0"/>
        <v>83200</v>
      </c>
    </row>
    <row r="11" spans="1:8" ht="27" customHeight="1" x14ac:dyDescent="0.25">
      <c r="A11" s="5">
        <v>10</v>
      </c>
      <c r="B11" s="13">
        <v>11152200</v>
      </c>
      <c r="C11" s="3" t="s">
        <v>82</v>
      </c>
      <c r="D11" s="3" t="s">
        <v>82</v>
      </c>
      <c r="E11" s="7" t="s">
        <v>233</v>
      </c>
      <c r="F11" s="7">
        <v>2</v>
      </c>
      <c r="G11" s="33">
        <v>90000</v>
      </c>
      <c r="H11" s="33">
        <f t="shared" si="0"/>
        <v>180000</v>
      </c>
    </row>
    <row r="12" spans="1:8" ht="27" customHeight="1" x14ac:dyDescent="0.25">
      <c r="A12" s="5">
        <v>11</v>
      </c>
      <c r="B12" s="13">
        <v>10191500</v>
      </c>
      <c r="C12" s="3" t="s">
        <v>83</v>
      </c>
      <c r="D12" s="3" t="s">
        <v>83</v>
      </c>
      <c r="E12" s="7" t="s">
        <v>233</v>
      </c>
      <c r="F12" s="7">
        <v>1</v>
      </c>
      <c r="G12" s="33">
        <v>40000</v>
      </c>
      <c r="H12" s="33">
        <f t="shared" si="0"/>
        <v>40000</v>
      </c>
    </row>
    <row r="13" spans="1:8" ht="27" customHeight="1" x14ac:dyDescent="0.25">
      <c r="A13" s="5">
        <v>12</v>
      </c>
      <c r="B13" s="13">
        <v>11152200</v>
      </c>
      <c r="C13" s="3" t="s">
        <v>84</v>
      </c>
      <c r="D13" s="3" t="s">
        <v>84</v>
      </c>
      <c r="E13" s="7" t="s">
        <v>233</v>
      </c>
      <c r="F13" s="7">
        <v>2</v>
      </c>
      <c r="G13" s="33">
        <v>65000</v>
      </c>
      <c r="H13" s="33">
        <f t="shared" si="0"/>
        <v>130000</v>
      </c>
    </row>
    <row r="14" spans="1:8" ht="27" customHeight="1" x14ac:dyDescent="0.25">
      <c r="A14" s="5">
        <v>13</v>
      </c>
      <c r="B14" s="13">
        <v>11152200</v>
      </c>
      <c r="C14" s="3" t="s">
        <v>85</v>
      </c>
      <c r="D14" s="3" t="s">
        <v>85</v>
      </c>
      <c r="E14" s="7" t="s">
        <v>233</v>
      </c>
      <c r="F14" s="7">
        <v>2</v>
      </c>
      <c r="G14" s="33">
        <v>56000</v>
      </c>
      <c r="H14" s="33">
        <f t="shared" si="0"/>
        <v>112000</v>
      </c>
    </row>
    <row r="15" spans="1:8" ht="27" customHeight="1" x14ac:dyDescent="0.25">
      <c r="A15" s="5">
        <v>14</v>
      </c>
      <c r="B15" s="13">
        <v>11152200</v>
      </c>
      <c r="C15" s="3" t="s">
        <v>86</v>
      </c>
      <c r="D15" s="3" t="s">
        <v>86</v>
      </c>
      <c r="E15" s="7" t="s">
        <v>233</v>
      </c>
      <c r="F15" s="7">
        <v>2</v>
      </c>
      <c r="G15" s="33">
        <v>53760</v>
      </c>
      <c r="H15" s="33">
        <f t="shared" si="0"/>
        <v>107520</v>
      </c>
    </row>
    <row r="16" spans="1:8" ht="45.75" customHeight="1" x14ac:dyDescent="0.25">
      <c r="A16" s="5">
        <v>15</v>
      </c>
      <c r="B16" s="13">
        <v>46182000</v>
      </c>
      <c r="C16" s="3" t="s">
        <v>87</v>
      </c>
      <c r="D16" s="3" t="s">
        <v>87</v>
      </c>
      <c r="E16" s="7" t="s">
        <v>240</v>
      </c>
      <c r="F16" s="7">
        <v>1</v>
      </c>
      <c r="G16" s="33">
        <v>150000</v>
      </c>
      <c r="H16" s="33">
        <f t="shared" si="0"/>
        <v>150000</v>
      </c>
    </row>
    <row r="17" spans="1:8" ht="27" customHeight="1" x14ac:dyDescent="0.25">
      <c r="A17" s="5">
        <v>16</v>
      </c>
      <c r="B17" s="13">
        <v>11152200</v>
      </c>
      <c r="C17" s="3" t="s">
        <v>88</v>
      </c>
      <c r="D17" s="3" t="s">
        <v>88</v>
      </c>
      <c r="E17" s="7" t="s">
        <v>233</v>
      </c>
      <c r="F17" s="7">
        <v>2</v>
      </c>
      <c r="G17" s="33">
        <v>44480</v>
      </c>
      <c r="H17" s="33">
        <f t="shared" si="0"/>
        <v>88960</v>
      </c>
    </row>
    <row r="18" spans="1:8" ht="27" customHeight="1" x14ac:dyDescent="0.25">
      <c r="A18" s="5">
        <v>17</v>
      </c>
      <c r="B18" s="5">
        <v>11151500</v>
      </c>
      <c r="C18" s="3" t="s">
        <v>226</v>
      </c>
      <c r="D18" s="3" t="s">
        <v>226</v>
      </c>
      <c r="E18" s="7" t="s">
        <v>233</v>
      </c>
      <c r="F18" s="7">
        <v>1</v>
      </c>
      <c r="G18" s="33">
        <v>24000</v>
      </c>
      <c r="H18" s="33">
        <f t="shared" si="0"/>
        <v>24000</v>
      </c>
    </row>
    <row r="19" spans="1:8" ht="27" customHeight="1" x14ac:dyDescent="0.25">
      <c r="A19" s="5">
        <v>18</v>
      </c>
      <c r="B19" s="13">
        <v>11152200</v>
      </c>
      <c r="C19" s="3" t="s">
        <v>225</v>
      </c>
      <c r="D19" s="3" t="s">
        <v>225</v>
      </c>
      <c r="E19" s="7" t="s">
        <v>233</v>
      </c>
      <c r="F19" s="7">
        <v>2</v>
      </c>
      <c r="G19" s="33">
        <v>45000</v>
      </c>
      <c r="H19" s="33">
        <f t="shared" si="0"/>
        <v>90000</v>
      </c>
    </row>
    <row r="20" spans="1:8" ht="27" customHeight="1" x14ac:dyDescent="0.25">
      <c r="A20" s="5">
        <v>19</v>
      </c>
      <c r="B20" s="13">
        <v>41116100</v>
      </c>
      <c r="C20" s="3" t="s">
        <v>224</v>
      </c>
      <c r="D20" s="3" t="s">
        <v>224</v>
      </c>
      <c r="E20" s="7" t="s">
        <v>240</v>
      </c>
      <c r="F20" s="7">
        <v>1</v>
      </c>
      <c r="G20" s="33">
        <v>55000</v>
      </c>
      <c r="H20" s="33">
        <f t="shared" si="0"/>
        <v>55000</v>
      </c>
    </row>
    <row r="21" spans="1:8" ht="27" customHeight="1" x14ac:dyDescent="0.25">
      <c r="A21" s="5">
        <v>20</v>
      </c>
      <c r="B21" s="13">
        <v>40161500</v>
      </c>
      <c r="C21" s="3" t="s">
        <v>223</v>
      </c>
      <c r="D21" s="3" t="s">
        <v>223</v>
      </c>
      <c r="E21" s="7" t="s">
        <v>240</v>
      </c>
      <c r="F21" s="7">
        <v>1</v>
      </c>
      <c r="G21" s="33">
        <v>72000</v>
      </c>
      <c r="H21" s="33">
        <f t="shared" si="0"/>
        <v>72000</v>
      </c>
    </row>
    <row r="22" spans="1:8" ht="27" customHeight="1" x14ac:dyDescent="0.25">
      <c r="A22" s="5">
        <v>21</v>
      </c>
      <c r="B22" s="13">
        <v>40161500</v>
      </c>
      <c r="C22" s="3" t="s">
        <v>222</v>
      </c>
      <c r="D22" s="3" t="s">
        <v>222</v>
      </c>
      <c r="E22" s="7" t="s">
        <v>240</v>
      </c>
      <c r="F22" s="7">
        <v>1</v>
      </c>
      <c r="G22" s="33">
        <v>12000</v>
      </c>
      <c r="H22" s="33">
        <f t="shared" si="0"/>
        <v>12000</v>
      </c>
    </row>
    <row r="23" spans="1:8" ht="27" customHeight="1" x14ac:dyDescent="0.25">
      <c r="A23" s="5">
        <v>22</v>
      </c>
      <c r="B23" s="13">
        <v>40161500</v>
      </c>
      <c r="C23" s="3" t="s">
        <v>221</v>
      </c>
      <c r="D23" s="3" t="s">
        <v>221</v>
      </c>
      <c r="E23" s="7" t="s">
        <v>240</v>
      </c>
      <c r="F23" s="7">
        <v>1</v>
      </c>
      <c r="G23" s="33">
        <v>150000</v>
      </c>
      <c r="H23" s="33">
        <f t="shared" si="0"/>
        <v>150000</v>
      </c>
    </row>
    <row r="24" spans="1:8" ht="27" customHeight="1" x14ac:dyDescent="0.25">
      <c r="A24" s="5">
        <v>23</v>
      </c>
      <c r="B24" s="13">
        <v>10191500</v>
      </c>
      <c r="C24" s="3" t="s">
        <v>220</v>
      </c>
      <c r="D24" s="3" t="s">
        <v>220</v>
      </c>
      <c r="E24" s="7" t="s">
        <v>239</v>
      </c>
      <c r="F24" s="7">
        <v>1</v>
      </c>
      <c r="G24" s="33">
        <v>170000</v>
      </c>
      <c r="H24" s="33">
        <f t="shared" si="0"/>
        <v>170000</v>
      </c>
    </row>
    <row r="25" spans="1:8" ht="27" customHeight="1" x14ac:dyDescent="0.25">
      <c r="A25" s="5">
        <v>24</v>
      </c>
      <c r="B25" s="13">
        <v>41116100</v>
      </c>
      <c r="C25" s="3" t="s">
        <v>219</v>
      </c>
      <c r="D25" s="3" t="s">
        <v>219</v>
      </c>
      <c r="E25" s="8" t="s">
        <v>0</v>
      </c>
      <c r="F25" s="7">
        <v>1</v>
      </c>
      <c r="G25" s="33">
        <v>80000</v>
      </c>
      <c r="H25" s="33">
        <f t="shared" si="0"/>
        <v>80000</v>
      </c>
    </row>
    <row r="26" spans="1:8" ht="27" customHeight="1" x14ac:dyDescent="0.25">
      <c r="A26" s="5">
        <v>25</v>
      </c>
      <c r="B26" s="13">
        <v>10191500</v>
      </c>
      <c r="C26" s="3" t="s">
        <v>218</v>
      </c>
      <c r="D26" s="3" t="s">
        <v>218</v>
      </c>
      <c r="E26" s="7" t="s">
        <v>239</v>
      </c>
      <c r="F26" s="7">
        <v>2</v>
      </c>
      <c r="G26" s="33">
        <v>49600</v>
      </c>
      <c r="H26" s="33">
        <f t="shared" si="0"/>
        <v>99200</v>
      </c>
    </row>
    <row r="27" spans="1:8" ht="27" customHeight="1" x14ac:dyDescent="0.25">
      <c r="A27" s="5">
        <v>26</v>
      </c>
      <c r="B27" s="13">
        <v>10191500</v>
      </c>
      <c r="C27" s="3" t="s">
        <v>217</v>
      </c>
      <c r="D27" s="3" t="s">
        <v>217</v>
      </c>
      <c r="E27" s="8" t="s">
        <v>239</v>
      </c>
      <c r="F27" s="7">
        <v>1</v>
      </c>
      <c r="G27" s="33">
        <v>170000</v>
      </c>
      <c r="H27" s="33">
        <f t="shared" si="0"/>
        <v>170000</v>
      </c>
    </row>
    <row r="28" spans="1:8" ht="27" customHeight="1" x14ac:dyDescent="0.25">
      <c r="A28" s="5">
        <v>27</v>
      </c>
      <c r="B28" s="13">
        <v>41116100</v>
      </c>
      <c r="C28" s="3" t="s">
        <v>216</v>
      </c>
      <c r="D28" s="3" t="s">
        <v>216</v>
      </c>
      <c r="E28" s="8" t="s">
        <v>0</v>
      </c>
      <c r="F28" s="7">
        <v>1</v>
      </c>
      <c r="G28" s="33">
        <v>60000</v>
      </c>
      <c r="H28" s="33">
        <f t="shared" si="0"/>
        <v>60000</v>
      </c>
    </row>
    <row r="29" spans="1:8" ht="27" customHeight="1" x14ac:dyDescent="0.25">
      <c r="A29" s="5">
        <v>28</v>
      </c>
      <c r="B29" s="13">
        <v>10191500</v>
      </c>
      <c r="C29" s="3" t="s">
        <v>215</v>
      </c>
      <c r="D29" s="3" t="s">
        <v>215</v>
      </c>
      <c r="E29" s="7" t="s">
        <v>239</v>
      </c>
      <c r="F29" s="7">
        <v>1</v>
      </c>
      <c r="G29" s="33">
        <v>160000</v>
      </c>
      <c r="H29" s="33">
        <f t="shared" si="0"/>
        <v>160000</v>
      </c>
    </row>
    <row r="30" spans="1:8" ht="27" customHeight="1" x14ac:dyDescent="0.25">
      <c r="A30" s="5">
        <v>29</v>
      </c>
      <c r="B30" s="13">
        <v>10191500</v>
      </c>
      <c r="C30" s="3" t="s">
        <v>214</v>
      </c>
      <c r="D30" s="3" t="s">
        <v>214</v>
      </c>
      <c r="E30" s="7" t="s">
        <v>239</v>
      </c>
      <c r="F30" s="7">
        <v>1</v>
      </c>
      <c r="G30" s="33">
        <v>230000</v>
      </c>
      <c r="H30" s="33">
        <f t="shared" si="0"/>
        <v>230000</v>
      </c>
    </row>
    <row r="31" spans="1:8" ht="27" customHeight="1" x14ac:dyDescent="0.25">
      <c r="A31" s="5">
        <v>30</v>
      </c>
      <c r="B31" s="13">
        <v>10191500</v>
      </c>
      <c r="C31" s="3" t="s">
        <v>213</v>
      </c>
      <c r="D31" s="3" t="s">
        <v>213</v>
      </c>
      <c r="E31" s="7" t="s">
        <v>229</v>
      </c>
      <c r="F31" s="7">
        <v>2</v>
      </c>
      <c r="G31" s="33">
        <v>50000</v>
      </c>
      <c r="H31" s="33">
        <f t="shared" si="0"/>
        <v>100000</v>
      </c>
    </row>
    <row r="32" spans="1:8" ht="27" customHeight="1" x14ac:dyDescent="0.25">
      <c r="A32" s="5">
        <v>31</v>
      </c>
      <c r="B32" s="13">
        <v>11152200</v>
      </c>
      <c r="C32" s="3" t="s">
        <v>212</v>
      </c>
      <c r="D32" s="3" t="s">
        <v>212</v>
      </c>
      <c r="E32" s="7" t="s">
        <v>233</v>
      </c>
      <c r="F32" s="7">
        <v>2</v>
      </c>
      <c r="G32" s="33">
        <v>80000</v>
      </c>
      <c r="H32" s="33">
        <f t="shared" si="0"/>
        <v>160000</v>
      </c>
    </row>
    <row r="33" spans="1:8" ht="27" customHeight="1" x14ac:dyDescent="0.25">
      <c r="A33" s="5">
        <v>32</v>
      </c>
      <c r="B33" s="13">
        <v>40161500</v>
      </c>
      <c r="C33" s="3" t="s">
        <v>211</v>
      </c>
      <c r="D33" s="3" t="s">
        <v>211</v>
      </c>
      <c r="E33" s="8" t="s">
        <v>0</v>
      </c>
      <c r="F33" s="7">
        <v>2</v>
      </c>
      <c r="G33" s="33">
        <v>40000</v>
      </c>
      <c r="H33" s="33">
        <f t="shared" si="0"/>
        <v>80000</v>
      </c>
    </row>
    <row r="34" spans="1:8" ht="27" customHeight="1" x14ac:dyDescent="0.25">
      <c r="A34" s="5">
        <v>33</v>
      </c>
      <c r="B34" s="13">
        <v>40161500</v>
      </c>
      <c r="C34" s="3" t="s">
        <v>210</v>
      </c>
      <c r="D34" s="3" t="s">
        <v>210</v>
      </c>
      <c r="E34" s="8" t="s">
        <v>234</v>
      </c>
      <c r="F34" s="7">
        <v>1</v>
      </c>
      <c r="G34" s="33">
        <v>100000</v>
      </c>
      <c r="H34" s="33">
        <f t="shared" si="0"/>
        <v>100000</v>
      </c>
    </row>
    <row r="35" spans="1:8" ht="27" customHeight="1" x14ac:dyDescent="0.25">
      <c r="A35" s="5">
        <v>34</v>
      </c>
      <c r="B35" s="13">
        <v>11152200</v>
      </c>
      <c r="C35" s="3" t="s">
        <v>209</v>
      </c>
      <c r="D35" s="3" t="s">
        <v>209</v>
      </c>
      <c r="E35" s="7" t="s">
        <v>229</v>
      </c>
      <c r="F35" s="7">
        <v>2</v>
      </c>
      <c r="G35" s="33">
        <v>114240</v>
      </c>
      <c r="H35" s="33">
        <f t="shared" si="0"/>
        <v>228480</v>
      </c>
    </row>
    <row r="36" spans="1:8" ht="27" customHeight="1" x14ac:dyDescent="0.25">
      <c r="A36" s="5">
        <v>35</v>
      </c>
      <c r="B36" s="13">
        <v>10191500</v>
      </c>
      <c r="C36" s="3" t="s">
        <v>208</v>
      </c>
      <c r="D36" s="3" t="s">
        <v>208</v>
      </c>
      <c r="E36" s="7" t="s">
        <v>229</v>
      </c>
      <c r="F36" s="7">
        <v>2</v>
      </c>
      <c r="G36" s="33">
        <v>70000</v>
      </c>
      <c r="H36" s="33">
        <f t="shared" si="0"/>
        <v>140000</v>
      </c>
    </row>
    <row r="37" spans="1:8" ht="27" customHeight="1" x14ac:dyDescent="0.25">
      <c r="A37" s="5">
        <v>36</v>
      </c>
      <c r="B37" s="13">
        <v>11101600</v>
      </c>
      <c r="C37" s="3" t="s">
        <v>207</v>
      </c>
      <c r="D37" s="3" t="s">
        <v>207</v>
      </c>
      <c r="E37" s="7" t="s">
        <v>232</v>
      </c>
      <c r="F37" s="7">
        <v>4</v>
      </c>
      <c r="G37" s="33">
        <v>4960</v>
      </c>
      <c r="H37" s="33">
        <f t="shared" si="0"/>
        <v>19840</v>
      </c>
    </row>
    <row r="38" spans="1:8" ht="27" customHeight="1" x14ac:dyDescent="0.25">
      <c r="A38" s="5">
        <v>37</v>
      </c>
      <c r="B38" s="13">
        <v>11101600</v>
      </c>
      <c r="C38" s="3" t="s">
        <v>206</v>
      </c>
      <c r="D38" s="3" t="s">
        <v>206</v>
      </c>
      <c r="E38" s="7" t="s">
        <v>232</v>
      </c>
      <c r="F38" s="7">
        <v>3</v>
      </c>
      <c r="G38" s="33">
        <v>5600</v>
      </c>
      <c r="H38" s="33">
        <f t="shared" si="0"/>
        <v>16800</v>
      </c>
    </row>
    <row r="39" spans="1:8" ht="27" customHeight="1" x14ac:dyDescent="0.25">
      <c r="A39" s="5">
        <v>38</v>
      </c>
      <c r="B39" s="13">
        <v>11101600</v>
      </c>
      <c r="C39" s="3" t="s">
        <v>205</v>
      </c>
      <c r="D39" s="3" t="s">
        <v>205</v>
      </c>
      <c r="E39" s="7" t="s">
        <v>232</v>
      </c>
      <c r="F39" s="7">
        <v>4</v>
      </c>
      <c r="G39" s="33">
        <v>4480</v>
      </c>
      <c r="H39" s="33">
        <f t="shared" si="0"/>
        <v>17920</v>
      </c>
    </row>
    <row r="40" spans="1:8" ht="27" customHeight="1" x14ac:dyDescent="0.25">
      <c r="A40" s="5">
        <v>39</v>
      </c>
      <c r="B40" s="13">
        <v>11101600</v>
      </c>
      <c r="C40" s="3" t="s">
        <v>204</v>
      </c>
      <c r="D40" s="3" t="s">
        <v>204</v>
      </c>
      <c r="E40" s="7" t="s">
        <v>232</v>
      </c>
      <c r="F40" s="7">
        <v>3</v>
      </c>
      <c r="G40" s="33">
        <v>10400</v>
      </c>
      <c r="H40" s="33">
        <f t="shared" si="0"/>
        <v>31200</v>
      </c>
    </row>
    <row r="41" spans="1:8" ht="27" customHeight="1" x14ac:dyDescent="0.25">
      <c r="A41" s="5">
        <v>40</v>
      </c>
      <c r="B41" s="13">
        <v>11101600</v>
      </c>
      <c r="C41" s="3" t="s">
        <v>203</v>
      </c>
      <c r="D41" s="3" t="s">
        <v>203</v>
      </c>
      <c r="E41" s="7" t="s">
        <v>232</v>
      </c>
      <c r="F41" s="7">
        <v>4</v>
      </c>
      <c r="G41" s="33">
        <v>7520</v>
      </c>
      <c r="H41" s="33">
        <f t="shared" si="0"/>
        <v>30080</v>
      </c>
    </row>
    <row r="42" spans="1:8" ht="27" customHeight="1" x14ac:dyDescent="0.25">
      <c r="A42" s="5">
        <v>41</v>
      </c>
      <c r="B42" s="13">
        <v>11101600</v>
      </c>
      <c r="C42" s="3" t="s">
        <v>202</v>
      </c>
      <c r="D42" s="3" t="s">
        <v>202</v>
      </c>
      <c r="E42" s="7" t="s">
        <v>232</v>
      </c>
      <c r="F42" s="7">
        <v>3</v>
      </c>
      <c r="G42" s="33">
        <v>4480</v>
      </c>
      <c r="H42" s="33">
        <f t="shared" si="0"/>
        <v>13440</v>
      </c>
    </row>
    <row r="43" spans="1:8" ht="27" customHeight="1" x14ac:dyDescent="0.25">
      <c r="A43" s="5">
        <v>42</v>
      </c>
      <c r="B43" s="13">
        <v>11101600</v>
      </c>
      <c r="C43" s="3" t="s">
        <v>201</v>
      </c>
      <c r="D43" s="3" t="s">
        <v>201</v>
      </c>
      <c r="E43" s="7" t="s">
        <v>232</v>
      </c>
      <c r="F43" s="7">
        <v>3</v>
      </c>
      <c r="G43" s="33">
        <v>13600</v>
      </c>
      <c r="H43" s="33">
        <f t="shared" si="0"/>
        <v>40800</v>
      </c>
    </row>
    <row r="44" spans="1:8" ht="27" customHeight="1" x14ac:dyDescent="0.25">
      <c r="A44" s="5">
        <v>43</v>
      </c>
      <c r="B44" s="13">
        <v>11101600</v>
      </c>
      <c r="C44" s="3" t="s">
        <v>200</v>
      </c>
      <c r="D44" s="3" t="s">
        <v>200</v>
      </c>
      <c r="E44" s="7" t="s">
        <v>232</v>
      </c>
      <c r="F44" s="7">
        <v>4</v>
      </c>
      <c r="G44" s="33">
        <v>4160</v>
      </c>
      <c r="H44" s="33">
        <f t="shared" si="0"/>
        <v>16640</v>
      </c>
    </row>
    <row r="45" spans="1:8" ht="27" customHeight="1" x14ac:dyDescent="0.25">
      <c r="A45" s="5">
        <v>44</v>
      </c>
      <c r="B45" s="13">
        <v>11101600</v>
      </c>
      <c r="C45" s="3" t="s">
        <v>199</v>
      </c>
      <c r="D45" s="3" t="s">
        <v>199</v>
      </c>
      <c r="E45" s="7" t="s">
        <v>232</v>
      </c>
      <c r="F45" s="7">
        <v>4</v>
      </c>
      <c r="G45" s="33">
        <v>2080</v>
      </c>
      <c r="H45" s="33">
        <f t="shared" si="0"/>
        <v>8320</v>
      </c>
    </row>
    <row r="46" spans="1:8" ht="27" customHeight="1" x14ac:dyDescent="0.25">
      <c r="A46" s="5">
        <v>45</v>
      </c>
      <c r="B46" s="13">
        <v>11101600</v>
      </c>
      <c r="C46" s="3" t="s">
        <v>198</v>
      </c>
      <c r="D46" s="3" t="s">
        <v>198</v>
      </c>
      <c r="E46" s="7" t="s">
        <v>232</v>
      </c>
      <c r="F46" s="7">
        <v>5</v>
      </c>
      <c r="G46" s="33">
        <v>2880</v>
      </c>
      <c r="H46" s="33">
        <f t="shared" si="0"/>
        <v>14400</v>
      </c>
    </row>
    <row r="47" spans="1:8" ht="27" customHeight="1" x14ac:dyDescent="0.25">
      <c r="A47" s="5">
        <v>46</v>
      </c>
      <c r="B47" s="13">
        <v>11101600</v>
      </c>
      <c r="C47" s="3" t="s">
        <v>197</v>
      </c>
      <c r="D47" s="3" t="s">
        <v>197</v>
      </c>
      <c r="E47" s="7" t="s">
        <v>232</v>
      </c>
      <c r="F47" s="7">
        <v>3</v>
      </c>
      <c r="G47" s="33">
        <v>3840</v>
      </c>
      <c r="H47" s="33">
        <f t="shared" si="0"/>
        <v>11520</v>
      </c>
    </row>
    <row r="48" spans="1:8" ht="27" customHeight="1" x14ac:dyDescent="0.25">
      <c r="A48" s="5">
        <v>47</v>
      </c>
      <c r="B48" s="13">
        <v>11101600</v>
      </c>
      <c r="C48" s="3" t="s">
        <v>196</v>
      </c>
      <c r="D48" s="3" t="s">
        <v>196</v>
      </c>
      <c r="E48" s="7" t="s">
        <v>232</v>
      </c>
      <c r="F48" s="7">
        <v>4</v>
      </c>
      <c r="G48" s="33">
        <v>5440</v>
      </c>
      <c r="H48" s="33">
        <f t="shared" si="0"/>
        <v>21760</v>
      </c>
    </row>
    <row r="49" spans="1:10" ht="27" customHeight="1" x14ac:dyDescent="0.25">
      <c r="A49" s="5">
        <v>48</v>
      </c>
      <c r="B49" s="13">
        <v>11101600</v>
      </c>
      <c r="C49" s="3" t="s">
        <v>195</v>
      </c>
      <c r="D49" s="3" t="s">
        <v>195</v>
      </c>
      <c r="E49" s="7" t="s">
        <v>232</v>
      </c>
      <c r="F49" s="7">
        <v>4</v>
      </c>
      <c r="G49" s="33">
        <v>4960</v>
      </c>
      <c r="H49" s="33">
        <f t="shared" si="0"/>
        <v>19840</v>
      </c>
    </row>
    <row r="50" spans="1:10" ht="27" customHeight="1" x14ac:dyDescent="0.25">
      <c r="A50" s="5">
        <v>49</v>
      </c>
      <c r="B50" s="13" t="s">
        <v>89</v>
      </c>
      <c r="C50" s="3" t="s">
        <v>194</v>
      </c>
      <c r="D50" s="3" t="s">
        <v>194</v>
      </c>
      <c r="E50" s="8" t="s">
        <v>0</v>
      </c>
      <c r="F50" s="7">
        <v>2</v>
      </c>
      <c r="G50" s="33">
        <v>60000</v>
      </c>
      <c r="H50" s="33">
        <f t="shared" si="0"/>
        <v>120000</v>
      </c>
    </row>
    <row r="51" spans="1:10" ht="27" customHeight="1" x14ac:dyDescent="0.25">
      <c r="A51" s="5">
        <v>50</v>
      </c>
      <c r="B51" s="13">
        <v>41116100</v>
      </c>
      <c r="C51" s="3" t="s">
        <v>193</v>
      </c>
      <c r="D51" s="3" t="s">
        <v>193</v>
      </c>
      <c r="E51" s="8" t="s">
        <v>0</v>
      </c>
      <c r="F51" s="7">
        <v>1</v>
      </c>
      <c r="G51" s="33">
        <v>100000</v>
      </c>
      <c r="H51" s="33">
        <f t="shared" si="0"/>
        <v>100000</v>
      </c>
    </row>
    <row r="52" spans="1:10" ht="27" customHeight="1" x14ac:dyDescent="0.25">
      <c r="A52" s="5">
        <v>51</v>
      </c>
      <c r="B52" s="13">
        <v>10191500</v>
      </c>
      <c r="C52" s="3" t="s">
        <v>192</v>
      </c>
      <c r="D52" s="3" t="s">
        <v>192</v>
      </c>
      <c r="E52" s="7" t="s">
        <v>233</v>
      </c>
      <c r="F52" s="7">
        <v>2</v>
      </c>
      <c r="G52" s="33">
        <v>91200</v>
      </c>
      <c r="H52" s="33">
        <f t="shared" si="0"/>
        <v>182400</v>
      </c>
    </row>
    <row r="53" spans="1:10" ht="27" customHeight="1" x14ac:dyDescent="0.25">
      <c r="A53" s="5">
        <v>52</v>
      </c>
      <c r="B53" s="13">
        <v>11152200</v>
      </c>
      <c r="C53" s="3" t="s">
        <v>191</v>
      </c>
      <c r="D53" s="3" t="s">
        <v>191</v>
      </c>
      <c r="E53" s="7" t="s">
        <v>233</v>
      </c>
      <c r="F53" s="7">
        <v>1</v>
      </c>
      <c r="G53" s="33">
        <v>50000</v>
      </c>
      <c r="H53" s="33">
        <f t="shared" si="0"/>
        <v>50000</v>
      </c>
    </row>
    <row r="54" spans="1:10" ht="27" customHeight="1" x14ac:dyDescent="0.25">
      <c r="A54" s="5">
        <v>53</v>
      </c>
      <c r="B54" s="13" t="s">
        <v>90</v>
      </c>
      <c r="C54" s="3" t="s">
        <v>190</v>
      </c>
      <c r="D54" s="3" t="s">
        <v>190</v>
      </c>
      <c r="E54" s="7" t="s">
        <v>233</v>
      </c>
      <c r="F54" s="7">
        <v>2</v>
      </c>
      <c r="G54" s="33">
        <v>60000</v>
      </c>
      <c r="H54" s="33">
        <f t="shared" si="0"/>
        <v>120000</v>
      </c>
      <c r="J54" s="12"/>
    </row>
    <row r="55" spans="1:10" x14ac:dyDescent="0.25">
      <c r="G55" s="34"/>
      <c r="H55" s="34">
        <f>SUM(H2:H54)</f>
        <v>4416520</v>
      </c>
    </row>
  </sheetData>
  <dataValidations count="3">
    <dataValidation allowBlank="1" showInputMessage="1" showErrorMessage="1" promptTitle="DESCRIPCIÓN DEL BIEN" prompt="Describa de manera clara el nombre del elemento que se esta solicitando y las caracteristicas del mismo si es necesario." sqref="C2:D2 C8:D54" xr:uid="{13808659-ACC6-42DB-A8CC-0BF2E9CAEA6C}"/>
    <dataValidation allowBlank="1" showInputMessage="1" showErrorMessage="1" promptTitle="UNIDAD DE MEDIDA" prompt="Digite la unidad de medida el elemento solicitado ejemplo: unidad, caja, gramos." sqref="E25 E27:E31 E33:E36 E2:E9 E50:E51" xr:uid="{2D0BBA32-DD47-4CE7-9724-BFA951E24FCC}"/>
    <dataValidation allowBlank="1" showInputMessage="1" showErrorMessage="1" promptTitle="CANTIDAD SOLICITADA" prompt="Digite la cantidad de unidades solicitadas del bien" sqref="F2:F11 F27:F39" xr:uid="{74EDEB2C-C51C-410D-BAE7-431331CB52CB}"/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170FB-BBA2-4CBE-985F-17E210F707FE}">
  <dimension ref="A1:H6"/>
  <sheetViews>
    <sheetView topLeftCell="C1" workbookViewId="0">
      <selection activeCell="G5" sqref="G5"/>
    </sheetView>
  </sheetViews>
  <sheetFormatPr baseColWidth="10" defaultRowHeight="15" x14ac:dyDescent="0.25"/>
  <cols>
    <col min="1" max="1" width="6.7109375" customWidth="1"/>
    <col min="2" max="2" width="13.85546875" customWidth="1"/>
    <col min="3" max="4" width="49.5703125" customWidth="1"/>
  </cols>
  <sheetData>
    <row r="1" spans="1:8" ht="33" customHeight="1" x14ac:dyDescent="0.25">
      <c r="A1" s="23" t="s">
        <v>185</v>
      </c>
      <c r="B1" s="25" t="s">
        <v>186</v>
      </c>
      <c r="C1" s="24" t="s">
        <v>15</v>
      </c>
      <c r="D1" s="22" t="s">
        <v>188</v>
      </c>
      <c r="E1" s="21" t="s">
        <v>187</v>
      </c>
      <c r="F1" s="21" t="s">
        <v>11</v>
      </c>
      <c r="G1" s="26" t="s">
        <v>44</v>
      </c>
      <c r="H1" s="27" t="s">
        <v>45</v>
      </c>
    </row>
    <row r="2" spans="1:8" ht="27.95" customHeight="1" x14ac:dyDescent="0.25">
      <c r="A2" s="5">
        <v>1</v>
      </c>
      <c r="B2" s="13">
        <v>44103100</v>
      </c>
      <c r="C2" s="3" t="s">
        <v>91</v>
      </c>
      <c r="D2" s="3" t="s">
        <v>95</v>
      </c>
      <c r="E2" s="5" t="s">
        <v>9</v>
      </c>
      <c r="F2" s="5">
        <v>2</v>
      </c>
      <c r="G2" s="33">
        <v>112000</v>
      </c>
      <c r="H2" s="33">
        <f>SUM(F2*G2)</f>
        <v>224000</v>
      </c>
    </row>
    <row r="3" spans="1:8" ht="27.95" customHeight="1" x14ac:dyDescent="0.25">
      <c r="A3" s="5">
        <v>2</v>
      </c>
      <c r="B3" s="13">
        <v>44103100</v>
      </c>
      <c r="C3" s="3" t="s">
        <v>92</v>
      </c>
      <c r="D3" s="3" t="s">
        <v>95</v>
      </c>
      <c r="E3" s="5" t="s">
        <v>9</v>
      </c>
      <c r="F3" s="5">
        <v>2</v>
      </c>
      <c r="G3" s="33">
        <v>112000</v>
      </c>
      <c r="H3" s="33">
        <f t="shared" ref="H3:H5" si="0">SUM(F3*G3)</f>
        <v>224000</v>
      </c>
    </row>
    <row r="4" spans="1:8" ht="27.95" customHeight="1" x14ac:dyDescent="0.25">
      <c r="A4" s="5">
        <v>3</v>
      </c>
      <c r="B4" s="13">
        <v>53101500</v>
      </c>
      <c r="C4" s="3" t="s">
        <v>93</v>
      </c>
      <c r="D4" s="3" t="s">
        <v>96</v>
      </c>
      <c r="E4" s="5" t="s">
        <v>14</v>
      </c>
      <c r="F4" s="5">
        <v>10</v>
      </c>
      <c r="G4" s="33">
        <v>20000</v>
      </c>
      <c r="H4" s="33">
        <f t="shared" si="0"/>
        <v>200000</v>
      </c>
    </row>
    <row r="5" spans="1:8" ht="27.95" customHeight="1" x14ac:dyDescent="0.25">
      <c r="A5" s="5">
        <v>4</v>
      </c>
      <c r="B5" s="13">
        <v>53101500</v>
      </c>
      <c r="C5" s="3" t="s">
        <v>94</v>
      </c>
      <c r="D5" s="3" t="s">
        <v>97</v>
      </c>
      <c r="E5" s="5" t="s">
        <v>14</v>
      </c>
      <c r="F5" s="5">
        <v>8</v>
      </c>
      <c r="G5" s="33">
        <v>29600</v>
      </c>
      <c r="H5" s="33">
        <f t="shared" si="0"/>
        <v>236800</v>
      </c>
    </row>
    <row r="6" spans="1:8" x14ac:dyDescent="0.25">
      <c r="H6" s="12">
        <f>SUM(H2:H5)</f>
        <v>884800</v>
      </c>
    </row>
  </sheetData>
  <dataValidations count="3">
    <dataValidation allowBlank="1" showInputMessage="1" showErrorMessage="1" promptTitle="DESCRIPCIÓN DEL BIEN" prompt="Describa de manera clara el nombre del elemento que se esta solicitando y las caracteristicas del mismo si es necesario." sqref="C2:D5" xr:uid="{84E8BFDF-FE8B-4FA6-8E55-0DE43DAFA703}"/>
    <dataValidation allowBlank="1" showInputMessage="1" showErrorMessage="1" promptTitle="CANTIDAD SOLICITADA" prompt="Digite la cantidad de unidades solicitadas del bien" sqref="F2:F5" xr:uid="{CE95D61C-05BE-4ED1-849E-93493ABFE201}"/>
    <dataValidation allowBlank="1" showInputMessage="1" showErrorMessage="1" promptTitle="UNIDAD DE MEDIDA" prompt="Digite la unidad de medida el elemento solicitado ejemplo: unidad, caja, gramos." sqref="E2:E5" xr:uid="{CA07EA9A-50FA-4779-B24B-22F31A76AC21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347E-A32C-448B-97EC-0814DA01B4BD}">
  <dimension ref="A1:J85"/>
  <sheetViews>
    <sheetView topLeftCell="A53" zoomScale="85" zoomScaleNormal="85" workbookViewId="0">
      <selection activeCell="D73" sqref="D73"/>
    </sheetView>
  </sheetViews>
  <sheetFormatPr baseColWidth="10" defaultRowHeight="15" x14ac:dyDescent="0.25"/>
  <cols>
    <col min="1" max="1" width="4.85546875" customWidth="1"/>
    <col min="2" max="2" width="14.5703125" customWidth="1"/>
    <col min="3" max="4" width="33.7109375" customWidth="1"/>
    <col min="5" max="5" width="14.85546875" customWidth="1"/>
    <col min="9" max="9" width="21.7109375" customWidth="1"/>
  </cols>
  <sheetData>
    <row r="1" spans="1:8" ht="33" customHeight="1" x14ac:dyDescent="0.25">
      <c r="A1" s="23" t="s">
        <v>185</v>
      </c>
      <c r="B1" s="25" t="s">
        <v>186</v>
      </c>
      <c r="C1" s="24" t="s">
        <v>15</v>
      </c>
      <c r="D1" s="22" t="s">
        <v>188</v>
      </c>
      <c r="E1" s="21" t="s">
        <v>187</v>
      </c>
      <c r="F1" s="21" t="s">
        <v>11</v>
      </c>
      <c r="G1" s="26" t="s">
        <v>44</v>
      </c>
      <c r="H1" s="27" t="s">
        <v>45</v>
      </c>
    </row>
    <row r="2" spans="1:8" ht="27.95" customHeight="1" x14ac:dyDescent="0.25">
      <c r="A2" s="5">
        <v>1</v>
      </c>
      <c r="B2" s="13">
        <v>15121500</v>
      </c>
      <c r="C2" s="9" t="s">
        <v>107</v>
      </c>
      <c r="D2" s="9" t="s">
        <v>107</v>
      </c>
      <c r="E2" s="10" t="s">
        <v>227</v>
      </c>
      <c r="F2" s="10">
        <v>2</v>
      </c>
      <c r="G2" s="28">
        <v>34023</v>
      </c>
      <c r="H2" s="28">
        <f>SUM(G2*F2)</f>
        <v>68046</v>
      </c>
    </row>
    <row r="3" spans="1:8" ht="27.95" customHeight="1" x14ac:dyDescent="0.25">
      <c r="A3" s="5">
        <v>2</v>
      </c>
      <c r="B3" s="13" t="s">
        <v>98</v>
      </c>
      <c r="C3" s="9" t="s">
        <v>108</v>
      </c>
      <c r="D3" s="9" t="s">
        <v>108</v>
      </c>
      <c r="E3" s="10" t="s">
        <v>228</v>
      </c>
      <c r="F3" s="10">
        <v>6</v>
      </c>
      <c r="G3" s="28">
        <v>11200</v>
      </c>
      <c r="H3" s="28">
        <f t="shared" ref="H3:H65" si="0">SUM(G3*F3)</f>
        <v>67200</v>
      </c>
    </row>
    <row r="4" spans="1:8" ht="27.95" customHeight="1" x14ac:dyDescent="0.25">
      <c r="A4" s="5">
        <v>3</v>
      </c>
      <c r="B4" s="13">
        <v>30192000</v>
      </c>
      <c r="C4" s="6" t="s">
        <v>109</v>
      </c>
      <c r="D4" s="6" t="s">
        <v>109</v>
      </c>
      <c r="E4" s="10" t="s">
        <v>230</v>
      </c>
      <c r="F4" s="10">
        <v>1</v>
      </c>
      <c r="G4" s="28">
        <v>13950</v>
      </c>
      <c r="H4" s="28">
        <f t="shared" si="0"/>
        <v>13950</v>
      </c>
    </row>
    <row r="5" spans="1:8" ht="27.95" customHeight="1" x14ac:dyDescent="0.25">
      <c r="A5" s="5">
        <v>4</v>
      </c>
      <c r="B5" s="13">
        <v>50181500</v>
      </c>
      <c r="C5" s="9" t="s">
        <v>110</v>
      </c>
      <c r="D5" s="9" t="s">
        <v>110</v>
      </c>
      <c r="E5" s="10" t="s">
        <v>230</v>
      </c>
      <c r="F5" s="10">
        <v>1</v>
      </c>
      <c r="G5" s="28">
        <v>26000</v>
      </c>
      <c r="H5" s="28">
        <f t="shared" si="0"/>
        <v>26000</v>
      </c>
    </row>
    <row r="6" spans="1:8" ht="27.95" customHeight="1" x14ac:dyDescent="0.25">
      <c r="A6" s="5">
        <v>5</v>
      </c>
      <c r="B6" s="13">
        <v>50161500</v>
      </c>
      <c r="C6" s="9" t="s">
        <v>111</v>
      </c>
      <c r="D6" s="9" t="s">
        <v>111</v>
      </c>
      <c r="E6" s="10" t="s">
        <v>229</v>
      </c>
      <c r="F6" s="10">
        <v>8</v>
      </c>
      <c r="G6" s="28">
        <v>6900</v>
      </c>
      <c r="H6" s="28">
        <f t="shared" si="0"/>
        <v>55200</v>
      </c>
    </row>
    <row r="7" spans="1:8" ht="27.95" customHeight="1" x14ac:dyDescent="0.25">
      <c r="A7" s="5">
        <v>6</v>
      </c>
      <c r="B7" s="13">
        <v>50181600</v>
      </c>
      <c r="C7" s="9" t="s">
        <v>245</v>
      </c>
      <c r="D7" s="9" t="s">
        <v>245</v>
      </c>
      <c r="E7" s="10" t="s">
        <v>229</v>
      </c>
      <c r="F7" s="10">
        <v>60</v>
      </c>
      <c r="G7" s="28">
        <v>6450</v>
      </c>
      <c r="H7" s="28">
        <f t="shared" si="0"/>
        <v>387000</v>
      </c>
    </row>
    <row r="8" spans="1:8" ht="27.95" customHeight="1" x14ac:dyDescent="0.25">
      <c r="A8" s="5">
        <v>7</v>
      </c>
      <c r="B8" s="5">
        <v>50181600</v>
      </c>
      <c r="C8" s="9" t="s">
        <v>112</v>
      </c>
      <c r="D8" s="9" t="s">
        <v>112</v>
      </c>
      <c r="E8" s="10" t="s">
        <v>229</v>
      </c>
      <c r="F8" s="10">
        <v>3</v>
      </c>
      <c r="G8" s="28">
        <v>6450</v>
      </c>
      <c r="H8" s="28">
        <f t="shared" si="0"/>
        <v>19350</v>
      </c>
    </row>
    <row r="9" spans="1:8" ht="27.95" customHeight="1" x14ac:dyDescent="0.25">
      <c r="A9" s="5">
        <v>8</v>
      </c>
      <c r="B9" s="13" t="s">
        <v>99</v>
      </c>
      <c r="C9" s="9" t="s">
        <v>113</v>
      </c>
      <c r="D9" s="9" t="s">
        <v>113</v>
      </c>
      <c r="E9" s="10" t="s">
        <v>229</v>
      </c>
      <c r="F9" s="10">
        <v>3</v>
      </c>
      <c r="G9" s="28">
        <v>12900</v>
      </c>
      <c r="H9" s="28">
        <f t="shared" si="0"/>
        <v>38700</v>
      </c>
    </row>
    <row r="10" spans="1:8" ht="27.95" customHeight="1" x14ac:dyDescent="0.25">
      <c r="A10" s="5">
        <v>9</v>
      </c>
      <c r="B10" s="13">
        <v>10191500</v>
      </c>
      <c r="C10" s="9" t="s">
        <v>114</v>
      </c>
      <c r="D10" s="9" t="s">
        <v>114</v>
      </c>
      <c r="E10" s="10" t="s">
        <v>229</v>
      </c>
      <c r="F10" s="10">
        <v>1</v>
      </c>
      <c r="G10" s="28">
        <v>2900</v>
      </c>
      <c r="H10" s="28">
        <f t="shared" si="0"/>
        <v>2900</v>
      </c>
    </row>
    <row r="11" spans="1:8" ht="27.95" customHeight="1" x14ac:dyDescent="0.25">
      <c r="A11" s="5">
        <v>10</v>
      </c>
      <c r="B11" s="13">
        <v>24121500</v>
      </c>
      <c r="C11" s="14" t="s">
        <v>115</v>
      </c>
      <c r="D11" s="14" t="s">
        <v>115</v>
      </c>
      <c r="E11" s="10" t="s">
        <v>231</v>
      </c>
      <c r="F11" s="10">
        <v>4</v>
      </c>
      <c r="G11" s="28">
        <v>36500</v>
      </c>
      <c r="H11" s="28">
        <f t="shared" si="0"/>
        <v>146000</v>
      </c>
    </row>
    <row r="12" spans="1:8" ht="27.95" customHeight="1" x14ac:dyDescent="0.25">
      <c r="A12" s="5">
        <v>11</v>
      </c>
      <c r="B12" s="13">
        <v>10191500</v>
      </c>
      <c r="C12" s="9" t="s">
        <v>116</v>
      </c>
      <c r="D12" s="9" t="s">
        <v>116</v>
      </c>
      <c r="E12" s="10" t="s">
        <v>230</v>
      </c>
      <c r="F12" s="10">
        <v>4</v>
      </c>
      <c r="G12" s="28">
        <v>54500</v>
      </c>
      <c r="H12" s="28">
        <f t="shared" si="0"/>
        <v>218000</v>
      </c>
    </row>
    <row r="13" spans="1:8" ht="27.95" customHeight="1" x14ac:dyDescent="0.25">
      <c r="A13" s="5">
        <v>12</v>
      </c>
      <c r="B13" s="13">
        <v>10142000</v>
      </c>
      <c r="C13" s="9" t="s">
        <v>184</v>
      </c>
      <c r="D13" s="9" t="s">
        <v>184</v>
      </c>
      <c r="E13" s="10" t="s">
        <v>229</v>
      </c>
      <c r="F13" s="10">
        <v>4</v>
      </c>
      <c r="G13" s="28">
        <v>34000</v>
      </c>
      <c r="H13" s="28">
        <f t="shared" si="0"/>
        <v>136000</v>
      </c>
    </row>
    <row r="14" spans="1:8" ht="27.95" customHeight="1" x14ac:dyDescent="0.25">
      <c r="A14" s="5">
        <v>13</v>
      </c>
      <c r="B14" s="13">
        <v>10142000</v>
      </c>
      <c r="C14" s="9" t="s">
        <v>183</v>
      </c>
      <c r="D14" s="9" t="s">
        <v>183</v>
      </c>
      <c r="E14" s="10" t="s">
        <v>229</v>
      </c>
      <c r="F14" s="10">
        <v>4</v>
      </c>
      <c r="G14" s="28">
        <v>34000</v>
      </c>
      <c r="H14" s="28">
        <f t="shared" si="0"/>
        <v>136000</v>
      </c>
    </row>
    <row r="15" spans="1:8" ht="27.95" customHeight="1" x14ac:dyDescent="0.25">
      <c r="A15" s="5">
        <v>14</v>
      </c>
      <c r="B15" s="13">
        <v>10142000</v>
      </c>
      <c r="C15" s="9" t="s">
        <v>182</v>
      </c>
      <c r="D15" s="9" t="s">
        <v>182</v>
      </c>
      <c r="E15" s="10" t="s">
        <v>229</v>
      </c>
      <c r="F15" s="10">
        <v>4</v>
      </c>
      <c r="G15" s="28">
        <v>32000</v>
      </c>
      <c r="H15" s="28">
        <f t="shared" si="0"/>
        <v>128000</v>
      </c>
    </row>
    <row r="16" spans="1:8" ht="27.95" customHeight="1" x14ac:dyDescent="0.25">
      <c r="A16" s="5">
        <v>15</v>
      </c>
      <c r="B16" s="5">
        <v>50161500</v>
      </c>
      <c r="C16" s="9" t="s">
        <v>181</v>
      </c>
      <c r="D16" s="9" t="s">
        <v>181</v>
      </c>
      <c r="E16" s="10" t="s">
        <v>230</v>
      </c>
      <c r="F16" s="10">
        <v>1</v>
      </c>
      <c r="G16" s="28">
        <v>19000</v>
      </c>
      <c r="H16" s="28">
        <f t="shared" si="0"/>
        <v>19000</v>
      </c>
    </row>
    <row r="17" spans="1:8" ht="27.95" customHeight="1" x14ac:dyDescent="0.25">
      <c r="A17" s="5">
        <v>16</v>
      </c>
      <c r="B17" s="13">
        <v>50182000</v>
      </c>
      <c r="C17" s="15" t="s">
        <v>180</v>
      </c>
      <c r="D17" s="15" t="s">
        <v>180</v>
      </c>
      <c r="E17" s="11" t="s">
        <v>229</v>
      </c>
      <c r="F17" s="10">
        <v>2</v>
      </c>
      <c r="G17" s="28">
        <v>35400</v>
      </c>
      <c r="H17" s="28">
        <f t="shared" si="0"/>
        <v>70800</v>
      </c>
    </row>
    <row r="18" spans="1:8" ht="27.95" customHeight="1" x14ac:dyDescent="0.25">
      <c r="A18" s="5">
        <v>17</v>
      </c>
      <c r="B18" s="13">
        <v>50161500</v>
      </c>
      <c r="C18" s="9" t="s">
        <v>179</v>
      </c>
      <c r="D18" s="9" t="s">
        <v>179</v>
      </c>
      <c r="E18" s="10" t="s">
        <v>229</v>
      </c>
      <c r="F18" s="10">
        <v>1</v>
      </c>
      <c r="G18" s="28">
        <v>55800</v>
      </c>
      <c r="H18" s="28">
        <f t="shared" si="0"/>
        <v>55800</v>
      </c>
    </row>
    <row r="19" spans="1:8" ht="27.95" customHeight="1" x14ac:dyDescent="0.25">
      <c r="A19" s="5">
        <v>18</v>
      </c>
      <c r="B19" s="13">
        <v>18121500</v>
      </c>
      <c r="C19" s="9" t="s">
        <v>178</v>
      </c>
      <c r="D19" s="9" t="s">
        <v>178</v>
      </c>
      <c r="E19" s="10" t="s">
        <v>229</v>
      </c>
      <c r="F19" s="10">
        <v>4</v>
      </c>
      <c r="G19" s="28">
        <v>64500</v>
      </c>
      <c r="H19" s="28">
        <f t="shared" si="0"/>
        <v>258000</v>
      </c>
    </row>
    <row r="20" spans="1:8" ht="27.95" customHeight="1" x14ac:dyDescent="0.25">
      <c r="A20" s="5">
        <v>19</v>
      </c>
      <c r="B20" s="13">
        <v>18121500</v>
      </c>
      <c r="C20" s="9" t="s">
        <v>177</v>
      </c>
      <c r="D20" s="9" t="s">
        <v>177</v>
      </c>
      <c r="E20" s="10" t="s">
        <v>229</v>
      </c>
      <c r="F20" s="10">
        <v>8</v>
      </c>
      <c r="G20" s="28">
        <v>54000</v>
      </c>
      <c r="H20" s="28">
        <f t="shared" si="0"/>
        <v>432000</v>
      </c>
    </row>
    <row r="21" spans="1:8" ht="27.95" customHeight="1" x14ac:dyDescent="0.25">
      <c r="A21" s="36">
        <v>20</v>
      </c>
      <c r="B21" s="36">
        <v>50161500</v>
      </c>
      <c r="C21" s="37" t="s">
        <v>176</v>
      </c>
      <c r="D21" s="37" t="s">
        <v>176</v>
      </c>
      <c r="E21" s="38" t="s">
        <v>230</v>
      </c>
      <c r="F21" s="38">
        <v>2</v>
      </c>
      <c r="G21" s="39">
        <v>26800</v>
      </c>
      <c r="H21" s="39">
        <f t="shared" si="0"/>
        <v>53600</v>
      </c>
    </row>
    <row r="22" spans="1:8" ht="27.95" customHeight="1" x14ac:dyDescent="0.25">
      <c r="A22" s="5">
        <v>21</v>
      </c>
      <c r="B22" s="13" t="s">
        <v>100</v>
      </c>
      <c r="C22" s="6" t="s">
        <v>175</v>
      </c>
      <c r="D22" s="6" t="s">
        <v>175</v>
      </c>
      <c r="E22" s="11" t="s">
        <v>0</v>
      </c>
      <c r="F22" s="10">
        <v>4</v>
      </c>
      <c r="G22" s="28">
        <v>29500</v>
      </c>
      <c r="H22" s="28">
        <f t="shared" si="0"/>
        <v>118000</v>
      </c>
    </row>
    <row r="23" spans="1:8" ht="27.95" customHeight="1" x14ac:dyDescent="0.25">
      <c r="A23" s="5">
        <v>22</v>
      </c>
      <c r="B23" s="13">
        <v>30192000</v>
      </c>
      <c r="C23" s="9" t="s">
        <v>174</v>
      </c>
      <c r="D23" s="9" t="s">
        <v>174</v>
      </c>
      <c r="E23" s="10" t="s">
        <v>232</v>
      </c>
      <c r="F23" s="10">
        <v>6</v>
      </c>
      <c r="G23" s="28">
        <v>3950</v>
      </c>
      <c r="H23" s="28">
        <f t="shared" si="0"/>
        <v>23700</v>
      </c>
    </row>
    <row r="24" spans="1:8" ht="27.95" customHeight="1" x14ac:dyDescent="0.25">
      <c r="A24" s="5">
        <v>23</v>
      </c>
      <c r="B24" s="13">
        <v>30192000</v>
      </c>
      <c r="C24" s="9" t="s">
        <v>173</v>
      </c>
      <c r="D24" s="9" t="s">
        <v>173</v>
      </c>
      <c r="E24" s="10" t="s">
        <v>232</v>
      </c>
      <c r="F24" s="10">
        <v>6</v>
      </c>
      <c r="G24" s="28">
        <v>3950</v>
      </c>
      <c r="H24" s="28">
        <f t="shared" si="0"/>
        <v>23700</v>
      </c>
    </row>
    <row r="25" spans="1:8" ht="27.95" customHeight="1" x14ac:dyDescent="0.25">
      <c r="A25" s="5">
        <v>24</v>
      </c>
      <c r="B25" s="13">
        <v>50181500</v>
      </c>
      <c r="C25" s="9" t="s">
        <v>172</v>
      </c>
      <c r="D25" s="9" t="s">
        <v>172</v>
      </c>
      <c r="E25" s="10" t="s">
        <v>230</v>
      </c>
      <c r="F25" s="10">
        <v>2</v>
      </c>
      <c r="G25" s="28">
        <v>25000</v>
      </c>
      <c r="H25" s="28">
        <f t="shared" si="0"/>
        <v>50000</v>
      </c>
    </row>
    <row r="26" spans="1:8" ht="27.95" customHeight="1" x14ac:dyDescent="0.25">
      <c r="A26" s="5">
        <v>25</v>
      </c>
      <c r="B26" s="13">
        <v>50181600</v>
      </c>
      <c r="C26" s="9" t="s">
        <v>171</v>
      </c>
      <c r="D26" s="9" t="s">
        <v>171</v>
      </c>
      <c r="E26" s="10" t="s">
        <v>229</v>
      </c>
      <c r="F26" s="10">
        <v>1</v>
      </c>
      <c r="G26" s="28">
        <v>97500</v>
      </c>
      <c r="H26" s="28">
        <f t="shared" si="0"/>
        <v>97500</v>
      </c>
    </row>
    <row r="27" spans="1:8" ht="27.95" customHeight="1" x14ac:dyDescent="0.25">
      <c r="A27" s="5">
        <v>26</v>
      </c>
      <c r="B27" s="13">
        <v>10161500</v>
      </c>
      <c r="C27" s="9" t="s">
        <v>170</v>
      </c>
      <c r="D27" s="9" t="s">
        <v>170</v>
      </c>
      <c r="E27" s="10" t="s">
        <v>228</v>
      </c>
      <c r="F27" s="10">
        <v>8</v>
      </c>
      <c r="G27" s="28">
        <v>22650</v>
      </c>
      <c r="H27" s="28">
        <f t="shared" si="0"/>
        <v>181200</v>
      </c>
    </row>
    <row r="28" spans="1:8" ht="27.95" customHeight="1" x14ac:dyDescent="0.25">
      <c r="A28" s="5">
        <v>27</v>
      </c>
      <c r="B28" s="13">
        <v>10191500</v>
      </c>
      <c r="C28" s="9" t="s">
        <v>169</v>
      </c>
      <c r="D28" s="9" t="s">
        <v>169</v>
      </c>
      <c r="E28" s="10" t="s">
        <v>228</v>
      </c>
      <c r="F28" s="10">
        <v>1</v>
      </c>
      <c r="G28" s="28">
        <v>89500</v>
      </c>
      <c r="H28" s="28">
        <f t="shared" si="0"/>
        <v>89500</v>
      </c>
    </row>
    <row r="29" spans="1:8" ht="27.95" customHeight="1" x14ac:dyDescent="0.25">
      <c r="A29" s="5">
        <v>28</v>
      </c>
      <c r="B29" s="13">
        <v>50181500</v>
      </c>
      <c r="C29" s="14" t="s">
        <v>168</v>
      </c>
      <c r="D29" s="14" t="s">
        <v>168</v>
      </c>
      <c r="E29" s="11" t="s">
        <v>232</v>
      </c>
      <c r="F29" s="10">
        <v>4</v>
      </c>
      <c r="G29" s="28">
        <v>49800</v>
      </c>
      <c r="H29" s="28">
        <f t="shared" si="0"/>
        <v>199200</v>
      </c>
    </row>
    <row r="30" spans="1:8" ht="27.95" customHeight="1" x14ac:dyDescent="0.25">
      <c r="A30" s="5">
        <v>29</v>
      </c>
      <c r="B30" s="13">
        <v>50181500</v>
      </c>
      <c r="C30" s="9" t="s">
        <v>167</v>
      </c>
      <c r="D30" s="9" t="s">
        <v>167</v>
      </c>
      <c r="E30" s="11" t="s">
        <v>232</v>
      </c>
      <c r="F30" s="10">
        <v>10</v>
      </c>
      <c r="G30" s="28">
        <v>21500</v>
      </c>
      <c r="H30" s="28">
        <f t="shared" si="0"/>
        <v>215000</v>
      </c>
    </row>
    <row r="31" spans="1:8" ht="27.95" customHeight="1" x14ac:dyDescent="0.25">
      <c r="A31" s="5">
        <v>30</v>
      </c>
      <c r="B31" s="13">
        <v>50181500</v>
      </c>
      <c r="C31" s="9" t="s">
        <v>166</v>
      </c>
      <c r="D31" s="9" t="s">
        <v>166</v>
      </c>
      <c r="E31" s="11" t="s">
        <v>232</v>
      </c>
      <c r="F31" s="10">
        <v>10</v>
      </c>
      <c r="G31" s="28">
        <v>21500</v>
      </c>
      <c r="H31" s="28">
        <f t="shared" si="0"/>
        <v>215000</v>
      </c>
    </row>
    <row r="32" spans="1:8" ht="27.95" customHeight="1" x14ac:dyDescent="0.25">
      <c r="A32" s="5">
        <v>31</v>
      </c>
      <c r="B32" s="13">
        <v>50161500</v>
      </c>
      <c r="C32" s="9" t="s">
        <v>165</v>
      </c>
      <c r="D32" s="9" t="s">
        <v>165</v>
      </c>
      <c r="E32" s="10" t="s">
        <v>230</v>
      </c>
      <c r="F32" s="10">
        <v>4</v>
      </c>
      <c r="G32" s="28">
        <v>8900</v>
      </c>
      <c r="H32" s="28">
        <f t="shared" si="0"/>
        <v>35600</v>
      </c>
    </row>
    <row r="33" spans="1:8" ht="27.95" customHeight="1" x14ac:dyDescent="0.25">
      <c r="A33" s="5">
        <v>32</v>
      </c>
      <c r="B33" s="13">
        <v>39121000</v>
      </c>
      <c r="C33" s="6" t="s">
        <v>164</v>
      </c>
      <c r="D33" s="6" t="s">
        <v>164</v>
      </c>
      <c r="E33" s="10" t="s">
        <v>0</v>
      </c>
      <c r="F33" s="10">
        <v>30</v>
      </c>
      <c r="G33" s="28">
        <v>2300</v>
      </c>
      <c r="H33" s="28">
        <f t="shared" si="0"/>
        <v>69000</v>
      </c>
    </row>
    <row r="34" spans="1:8" ht="27.95" customHeight="1" x14ac:dyDescent="0.25">
      <c r="A34" s="5">
        <v>33</v>
      </c>
      <c r="B34" s="13">
        <v>10191500</v>
      </c>
      <c r="C34" s="9" t="s">
        <v>163</v>
      </c>
      <c r="D34" s="9" t="s">
        <v>163</v>
      </c>
      <c r="E34" s="10" t="s">
        <v>229</v>
      </c>
      <c r="F34" s="10">
        <v>3</v>
      </c>
      <c r="G34" s="28">
        <v>73500</v>
      </c>
      <c r="H34" s="28">
        <f t="shared" si="0"/>
        <v>220500</v>
      </c>
    </row>
    <row r="35" spans="1:8" ht="27.95" customHeight="1" x14ac:dyDescent="0.25">
      <c r="A35" s="5">
        <v>34</v>
      </c>
      <c r="B35" s="13">
        <v>10191500</v>
      </c>
      <c r="C35" s="9" t="s">
        <v>162</v>
      </c>
      <c r="D35" s="9" t="s">
        <v>162</v>
      </c>
      <c r="E35" s="10" t="s">
        <v>230</v>
      </c>
      <c r="F35" s="10">
        <v>2</v>
      </c>
      <c r="G35" s="28">
        <v>38750</v>
      </c>
      <c r="H35" s="28">
        <f t="shared" si="0"/>
        <v>77500</v>
      </c>
    </row>
    <row r="36" spans="1:8" ht="27.95" customHeight="1" x14ac:dyDescent="0.25">
      <c r="A36" s="5">
        <v>35</v>
      </c>
      <c r="B36" s="13">
        <v>56101500</v>
      </c>
      <c r="C36" s="9" t="s">
        <v>161</v>
      </c>
      <c r="D36" s="9" t="s">
        <v>161</v>
      </c>
      <c r="E36" s="10" t="s">
        <v>8</v>
      </c>
      <c r="F36" s="10">
        <v>8</v>
      </c>
      <c r="G36" s="28">
        <v>18500</v>
      </c>
      <c r="H36" s="28">
        <f t="shared" si="0"/>
        <v>148000</v>
      </c>
    </row>
    <row r="37" spans="1:8" ht="27.95" customHeight="1" x14ac:dyDescent="0.25">
      <c r="A37" s="5">
        <v>36</v>
      </c>
      <c r="B37" s="13">
        <v>50161500</v>
      </c>
      <c r="C37" s="9" t="s">
        <v>160</v>
      </c>
      <c r="D37" s="9" t="s">
        <v>160</v>
      </c>
      <c r="E37" s="10" t="s">
        <v>230</v>
      </c>
      <c r="F37" s="10">
        <v>3</v>
      </c>
      <c r="G37" s="28">
        <v>3950</v>
      </c>
      <c r="H37" s="28">
        <f t="shared" si="0"/>
        <v>11850</v>
      </c>
    </row>
    <row r="38" spans="1:8" ht="27.95" customHeight="1" x14ac:dyDescent="0.25">
      <c r="A38" s="5">
        <v>37</v>
      </c>
      <c r="B38" s="5">
        <v>50160000</v>
      </c>
      <c r="C38" s="9" t="s">
        <v>159</v>
      </c>
      <c r="D38" s="9" t="s">
        <v>159</v>
      </c>
      <c r="E38" s="10" t="s">
        <v>229</v>
      </c>
      <c r="F38" s="10">
        <v>10</v>
      </c>
      <c r="G38" s="28">
        <v>5700</v>
      </c>
      <c r="H38" s="28">
        <f t="shared" si="0"/>
        <v>57000</v>
      </c>
    </row>
    <row r="39" spans="1:8" ht="27.95" customHeight="1" x14ac:dyDescent="0.25">
      <c r="A39" s="5">
        <v>38</v>
      </c>
      <c r="B39" s="5">
        <v>31201500</v>
      </c>
      <c r="C39" s="9" t="s">
        <v>158</v>
      </c>
      <c r="D39" s="9" t="s">
        <v>158</v>
      </c>
      <c r="E39" s="10" t="s">
        <v>236</v>
      </c>
      <c r="F39" s="10">
        <v>1</v>
      </c>
      <c r="G39" s="28">
        <v>12900</v>
      </c>
      <c r="H39" s="28">
        <f t="shared" si="0"/>
        <v>12900</v>
      </c>
    </row>
    <row r="40" spans="1:8" ht="27.95" customHeight="1" x14ac:dyDescent="0.25">
      <c r="A40" s="5">
        <v>39</v>
      </c>
      <c r="B40" s="5">
        <v>10191500</v>
      </c>
      <c r="C40" s="9" t="s">
        <v>157</v>
      </c>
      <c r="D40" s="9" t="s">
        <v>157</v>
      </c>
      <c r="E40" s="10" t="s">
        <v>235</v>
      </c>
      <c r="F40" s="10">
        <v>2</v>
      </c>
      <c r="G40" s="28">
        <v>11500</v>
      </c>
      <c r="H40" s="28">
        <f t="shared" si="0"/>
        <v>23000</v>
      </c>
    </row>
    <row r="41" spans="1:8" ht="27.95" customHeight="1" x14ac:dyDescent="0.25">
      <c r="A41" s="36">
        <v>40</v>
      </c>
      <c r="B41" s="40">
        <v>10191500</v>
      </c>
      <c r="C41" s="41" t="s">
        <v>156</v>
      </c>
      <c r="D41" s="41" t="s">
        <v>156</v>
      </c>
      <c r="E41" s="38" t="s">
        <v>235</v>
      </c>
      <c r="F41" s="38">
        <v>2</v>
      </c>
      <c r="G41" s="39">
        <v>22500</v>
      </c>
      <c r="H41" s="39">
        <f t="shared" si="0"/>
        <v>45000</v>
      </c>
    </row>
    <row r="42" spans="1:8" ht="27.95" customHeight="1" x14ac:dyDescent="0.25">
      <c r="A42" s="5">
        <v>41</v>
      </c>
      <c r="B42" s="5">
        <v>47131800</v>
      </c>
      <c r="C42" s="9" t="s">
        <v>155</v>
      </c>
      <c r="D42" s="9" t="s">
        <v>155</v>
      </c>
      <c r="E42" s="10" t="s">
        <v>228</v>
      </c>
      <c r="F42" s="10">
        <v>12</v>
      </c>
      <c r="G42" s="28">
        <v>8600</v>
      </c>
      <c r="H42" s="28">
        <f t="shared" si="0"/>
        <v>103200</v>
      </c>
    </row>
    <row r="43" spans="1:8" ht="27.95" customHeight="1" x14ac:dyDescent="0.25">
      <c r="A43" s="5">
        <v>42</v>
      </c>
      <c r="B43" s="18">
        <v>47131800</v>
      </c>
      <c r="C43" s="9" t="s">
        <v>154</v>
      </c>
      <c r="D43" s="9" t="s">
        <v>154</v>
      </c>
      <c r="E43" s="10" t="s">
        <v>228</v>
      </c>
      <c r="F43" s="10">
        <v>12</v>
      </c>
      <c r="G43" s="28">
        <v>8900</v>
      </c>
      <c r="H43" s="28">
        <f t="shared" si="0"/>
        <v>106800</v>
      </c>
    </row>
    <row r="44" spans="1:8" ht="27.95" customHeight="1" x14ac:dyDescent="0.25">
      <c r="A44" s="5">
        <v>43</v>
      </c>
      <c r="B44" s="18">
        <v>30192000</v>
      </c>
      <c r="C44" s="9" t="s">
        <v>153</v>
      </c>
      <c r="D44" s="9" t="s">
        <v>153</v>
      </c>
      <c r="E44" s="10" t="s">
        <v>230</v>
      </c>
      <c r="F44" s="10">
        <v>6</v>
      </c>
      <c r="G44" s="28">
        <v>6900</v>
      </c>
      <c r="H44" s="28">
        <f t="shared" si="0"/>
        <v>41400</v>
      </c>
    </row>
    <row r="45" spans="1:8" ht="27.95" customHeight="1" x14ac:dyDescent="0.25">
      <c r="A45" s="5">
        <v>44</v>
      </c>
      <c r="B45" s="19" t="s">
        <v>102</v>
      </c>
      <c r="C45" s="9" t="s">
        <v>152</v>
      </c>
      <c r="D45" s="9" t="s">
        <v>152</v>
      </c>
      <c r="E45" s="10" t="s">
        <v>230</v>
      </c>
      <c r="F45" s="10">
        <v>2</v>
      </c>
      <c r="G45" s="28">
        <v>27900</v>
      </c>
      <c r="H45" s="28">
        <f t="shared" si="0"/>
        <v>55800</v>
      </c>
    </row>
    <row r="46" spans="1:8" ht="27.95" customHeight="1" x14ac:dyDescent="0.25">
      <c r="A46" s="5">
        <v>45</v>
      </c>
      <c r="B46" s="18">
        <v>30161700</v>
      </c>
      <c r="C46" s="9" t="s">
        <v>241</v>
      </c>
      <c r="D46" s="9" t="s">
        <v>151</v>
      </c>
      <c r="E46" s="10" t="s">
        <v>242</v>
      </c>
      <c r="F46" s="10">
        <v>6</v>
      </c>
      <c r="G46" s="28">
        <v>18600</v>
      </c>
      <c r="H46" s="28">
        <f t="shared" si="0"/>
        <v>111600</v>
      </c>
    </row>
    <row r="47" spans="1:8" ht="27.95" customHeight="1" x14ac:dyDescent="0.25">
      <c r="A47" s="5">
        <v>46</v>
      </c>
      <c r="B47" s="18">
        <v>10191700</v>
      </c>
      <c r="C47" s="9" t="s">
        <v>150</v>
      </c>
      <c r="D47" s="9" t="s">
        <v>150</v>
      </c>
      <c r="E47" s="10" t="s">
        <v>228</v>
      </c>
      <c r="F47" s="10">
        <v>1000</v>
      </c>
      <c r="G47" s="28">
        <v>2900</v>
      </c>
      <c r="H47" s="28">
        <f t="shared" si="0"/>
        <v>2900000</v>
      </c>
    </row>
    <row r="48" spans="1:8" ht="27.95" customHeight="1" x14ac:dyDescent="0.25">
      <c r="A48" s="5">
        <v>47</v>
      </c>
      <c r="B48" s="18">
        <v>10191500</v>
      </c>
      <c r="C48" s="9" t="s">
        <v>149</v>
      </c>
      <c r="D48" s="9" t="s">
        <v>149</v>
      </c>
      <c r="E48" s="10" t="s">
        <v>230</v>
      </c>
      <c r="F48" s="10">
        <v>8</v>
      </c>
      <c r="G48" s="28">
        <v>31200</v>
      </c>
      <c r="H48" s="28">
        <f t="shared" si="0"/>
        <v>249600</v>
      </c>
    </row>
    <row r="49" spans="1:8" ht="27.95" customHeight="1" x14ac:dyDescent="0.25">
      <c r="A49" s="5">
        <v>48</v>
      </c>
      <c r="B49" s="18">
        <v>50161500</v>
      </c>
      <c r="C49" s="9" t="s">
        <v>148</v>
      </c>
      <c r="D49" s="9" t="s">
        <v>148</v>
      </c>
      <c r="E49" s="10" t="s">
        <v>230</v>
      </c>
      <c r="F49" s="10">
        <v>2</v>
      </c>
      <c r="G49" s="28">
        <v>27900</v>
      </c>
      <c r="H49" s="28">
        <f t="shared" si="0"/>
        <v>55800</v>
      </c>
    </row>
    <row r="50" spans="1:8" ht="27.95" customHeight="1" x14ac:dyDescent="0.25">
      <c r="A50" s="5">
        <v>49</v>
      </c>
      <c r="B50" s="18">
        <v>44103100</v>
      </c>
      <c r="C50" s="9" t="s">
        <v>147</v>
      </c>
      <c r="D50" s="9" t="s">
        <v>147</v>
      </c>
      <c r="E50" s="10" t="s">
        <v>234</v>
      </c>
      <c r="F50" s="10">
        <v>3</v>
      </c>
      <c r="G50" s="28">
        <v>44500</v>
      </c>
      <c r="H50" s="28">
        <f t="shared" si="0"/>
        <v>133500</v>
      </c>
    </row>
    <row r="51" spans="1:8" ht="27.95" customHeight="1" x14ac:dyDescent="0.25">
      <c r="A51" s="5">
        <v>50</v>
      </c>
      <c r="B51" s="18">
        <v>44103100</v>
      </c>
      <c r="C51" s="9" t="s">
        <v>146</v>
      </c>
      <c r="D51" s="9" t="s">
        <v>146</v>
      </c>
      <c r="E51" s="10" t="s">
        <v>234</v>
      </c>
      <c r="F51" s="10">
        <v>12</v>
      </c>
      <c r="G51" s="28">
        <v>9800</v>
      </c>
      <c r="H51" s="28">
        <f t="shared" si="0"/>
        <v>117600</v>
      </c>
    </row>
    <row r="52" spans="1:8" ht="27.95" customHeight="1" x14ac:dyDescent="0.25">
      <c r="A52" s="5">
        <v>51</v>
      </c>
      <c r="B52" s="18">
        <v>50161500</v>
      </c>
      <c r="C52" s="9" t="s">
        <v>145</v>
      </c>
      <c r="D52" s="9" t="s">
        <v>145</v>
      </c>
      <c r="E52" s="10" t="s">
        <v>230</v>
      </c>
      <c r="F52" s="10">
        <v>2</v>
      </c>
      <c r="G52" s="28">
        <v>29000</v>
      </c>
      <c r="H52" s="28">
        <f t="shared" si="0"/>
        <v>58000</v>
      </c>
    </row>
    <row r="53" spans="1:8" ht="27.95" customHeight="1" x14ac:dyDescent="0.25">
      <c r="A53" s="5">
        <v>52</v>
      </c>
      <c r="B53" s="18">
        <v>20111500</v>
      </c>
      <c r="C53" s="9" t="s">
        <v>144</v>
      </c>
      <c r="D53" s="9" t="s">
        <v>144</v>
      </c>
      <c r="E53" s="10" t="s">
        <v>229</v>
      </c>
      <c r="F53" s="10">
        <v>4</v>
      </c>
      <c r="G53" s="28">
        <v>26000</v>
      </c>
      <c r="H53" s="28">
        <f t="shared" si="0"/>
        <v>104000</v>
      </c>
    </row>
    <row r="54" spans="1:8" ht="27.95" customHeight="1" x14ac:dyDescent="0.25">
      <c r="A54" s="5">
        <v>53</v>
      </c>
      <c r="B54" s="18">
        <v>10191500</v>
      </c>
      <c r="C54" s="9" t="s">
        <v>143</v>
      </c>
      <c r="D54" s="9" t="s">
        <v>143</v>
      </c>
      <c r="E54" s="10" t="s">
        <v>230</v>
      </c>
      <c r="F54" s="10">
        <v>6</v>
      </c>
      <c r="G54" s="28">
        <v>11800</v>
      </c>
      <c r="H54" s="28">
        <f t="shared" si="0"/>
        <v>70800</v>
      </c>
    </row>
    <row r="55" spans="1:8" ht="27.95" customHeight="1" x14ac:dyDescent="0.25">
      <c r="A55" s="5">
        <v>54</v>
      </c>
      <c r="B55" s="18">
        <v>10191500</v>
      </c>
      <c r="C55" s="9" t="s">
        <v>142</v>
      </c>
      <c r="D55" s="9" t="s">
        <v>142</v>
      </c>
      <c r="E55" s="10" t="s">
        <v>229</v>
      </c>
      <c r="F55" s="10">
        <v>3</v>
      </c>
      <c r="G55" s="28">
        <v>18900</v>
      </c>
      <c r="H55" s="28">
        <f t="shared" si="0"/>
        <v>56700</v>
      </c>
    </row>
    <row r="56" spans="1:8" ht="27.95" customHeight="1" x14ac:dyDescent="0.25">
      <c r="A56" s="5">
        <v>55</v>
      </c>
      <c r="B56" s="18">
        <v>55101500</v>
      </c>
      <c r="C56" s="9" t="s">
        <v>141</v>
      </c>
      <c r="D56" s="9" t="s">
        <v>141</v>
      </c>
      <c r="E56" s="11" t="s">
        <v>232</v>
      </c>
      <c r="F56" s="10">
        <v>6</v>
      </c>
      <c r="G56" s="28">
        <v>8900</v>
      </c>
      <c r="H56" s="28">
        <f t="shared" si="0"/>
        <v>53400</v>
      </c>
    </row>
    <row r="57" spans="1:8" ht="27.95" customHeight="1" x14ac:dyDescent="0.25">
      <c r="A57" s="5">
        <v>56</v>
      </c>
      <c r="B57" s="19" t="s">
        <v>103</v>
      </c>
      <c r="C57" s="9" t="s">
        <v>140</v>
      </c>
      <c r="D57" s="9" t="s">
        <v>140</v>
      </c>
      <c r="E57" s="11" t="s">
        <v>232</v>
      </c>
      <c r="F57" s="10">
        <v>6</v>
      </c>
      <c r="G57" s="28">
        <v>8900</v>
      </c>
      <c r="H57" s="28">
        <f t="shared" si="0"/>
        <v>53400</v>
      </c>
    </row>
    <row r="58" spans="1:8" ht="27.95" customHeight="1" x14ac:dyDescent="0.25">
      <c r="A58" s="5">
        <v>57</v>
      </c>
      <c r="B58" s="18">
        <v>10191700</v>
      </c>
      <c r="C58" s="9" t="s">
        <v>13</v>
      </c>
      <c r="D58" s="9" t="s">
        <v>13</v>
      </c>
      <c r="E58" s="10" t="s">
        <v>229</v>
      </c>
      <c r="F58" s="10">
        <v>80</v>
      </c>
      <c r="G58" s="28">
        <v>2800</v>
      </c>
      <c r="H58" s="28">
        <f t="shared" si="0"/>
        <v>224000</v>
      </c>
    </row>
    <row r="59" spans="1:8" ht="27.95" customHeight="1" x14ac:dyDescent="0.25">
      <c r="A59" s="5">
        <v>58</v>
      </c>
      <c r="B59" s="18" t="s">
        <v>104</v>
      </c>
      <c r="C59" s="17" t="s">
        <v>101</v>
      </c>
      <c r="D59" s="17" t="s">
        <v>101</v>
      </c>
      <c r="E59" s="10" t="s">
        <v>228</v>
      </c>
      <c r="F59" s="10">
        <v>2</v>
      </c>
      <c r="G59" s="28">
        <v>22500</v>
      </c>
      <c r="H59" s="28">
        <f t="shared" si="0"/>
        <v>45000</v>
      </c>
    </row>
    <row r="60" spans="1:8" ht="27.95" customHeight="1" x14ac:dyDescent="0.25">
      <c r="A60" s="5">
        <v>59</v>
      </c>
      <c r="B60" s="18">
        <v>50161500</v>
      </c>
      <c r="C60" s="9" t="s">
        <v>139</v>
      </c>
      <c r="D60" s="9" t="s">
        <v>139</v>
      </c>
      <c r="E60" s="10" t="s">
        <v>233</v>
      </c>
      <c r="F60" s="10">
        <v>4</v>
      </c>
      <c r="G60" s="28">
        <v>4650</v>
      </c>
      <c r="H60" s="28">
        <f t="shared" si="0"/>
        <v>18600</v>
      </c>
    </row>
    <row r="61" spans="1:8" ht="27.95" customHeight="1" x14ac:dyDescent="0.25">
      <c r="A61" s="36">
        <v>60</v>
      </c>
      <c r="B61" s="36">
        <v>50161500</v>
      </c>
      <c r="C61" s="41" t="s">
        <v>138</v>
      </c>
      <c r="D61" s="41" t="s">
        <v>138</v>
      </c>
      <c r="E61" s="38" t="s">
        <v>228</v>
      </c>
      <c r="F61" s="38">
        <v>2</v>
      </c>
      <c r="G61" s="39">
        <v>21500</v>
      </c>
      <c r="H61" s="39">
        <f t="shared" si="0"/>
        <v>43000</v>
      </c>
    </row>
    <row r="62" spans="1:8" ht="27.95" customHeight="1" x14ac:dyDescent="0.25">
      <c r="A62" s="5">
        <v>61</v>
      </c>
      <c r="B62" s="18">
        <v>46181500</v>
      </c>
      <c r="C62" s="9" t="s">
        <v>137</v>
      </c>
      <c r="D62" s="9" t="s">
        <v>137</v>
      </c>
      <c r="E62" s="10" t="s">
        <v>8</v>
      </c>
      <c r="F62" s="10">
        <v>6</v>
      </c>
      <c r="G62" s="28">
        <v>9800</v>
      </c>
      <c r="H62" s="28">
        <f t="shared" si="0"/>
        <v>58800</v>
      </c>
    </row>
    <row r="63" spans="1:8" ht="27.95" customHeight="1" x14ac:dyDescent="0.25">
      <c r="A63" s="5">
        <v>62</v>
      </c>
      <c r="B63" s="19" t="s">
        <v>102</v>
      </c>
      <c r="C63" s="9" t="s">
        <v>136</v>
      </c>
      <c r="D63" s="9" t="s">
        <v>136</v>
      </c>
      <c r="E63" s="10" t="s">
        <v>230</v>
      </c>
      <c r="F63" s="10">
        <v>2</v>
      </c>
      <c r="G63" s="28">
        <v>31800</v>
      </c>
      <c r="H63" s="28">
        <f t="shared" si="0"/>
        <v>63600</v>
      </c>
    </row>
    <row r="64" spans="1:8" ht="27.95" customHeight="1" x14ac:dyDescent="0.25">
      <c r="A64" s="5">
        <v>63</v>
      </c>
      <c r="B64" s="18" t="s">
        <v>105</v>
      </c>
      <c r="C64" s="9" t="s">
        <v>243</v>
      </c>
      <c r="D64" s="9" t="s">
        <v>135</v>
      </c>
      <c r="E64" s="11" t="s">
        <v>0</v>
      </c>
      <c r="F64" s="10">
        <v>1</v>
      </c>
      <c r="G64" s="28">
        <v>137500</v>
      </c>
      <c r="H64" s="28">
        <f t="shared" si="0"/>
        <v>137500</v>
      </c>
    </row>
    <row r="65" spans="1:10" ht="27.95" customHeight="1" x14ac:dyDescent="0.25">
      <c r="A65" s="5">
        <v>64</v>
      </c>
      <c r="B65" s="18">
        <v>60141502</v>
      </c>
      <c r="C65" s="9" t="s">
        <v>134</v>
      </c>
      <c r="D65" s="9" t="s">
        <v>134</v>
      </c>
      <c r="E65" s="10" t="s">
        <v>227</v>
      </c>
      <c r="F65" s="10">
        <v>2</v>
      </c>
      <c r="G65" s="28">
        <v>27000</v>
      </c>
      <c r="H65" s="28">
        <f t="shared" si="0"/>
        <v>54000</v>
      </c>
    </row>
    <row r="66" spans="1:10" ht="27.95" customHeight="1" x14ac:dyDescent="0.25">
      <c r="A66" s="5">
        <v>65</v>
      </c>
      <c r="B66" s="19" t="s">
        <v>106</v>
      </c>
      <c r="C66" s="9" t="s">
        <v>133</v>
      </c>
      <c r="D66" s="9" t="s">
        <v>133</v>
      </c>
      <c r="E66" s="10" t="s">
        <v>228</v>
      </c>
      <c r="F66" s="10">
        <v>1</v>
      </c>
      <c r="G66" s="28">
        <v>7650</v>
      </c>
      <c r="H66" s="28">
        <f t="shared" ref="H66:H68" si="1">SUM(G66*F66)</f>
        <v>7650</v>
      </c>
    </row>
    <row r="67" spans="1:10" ht="27.95" customHeight="1" x14ac:dyDescent="0.25">
      <c r="A67" s="5">
        <v>66</v>
      </c>
      <c r="B67" s="18">
        <v>50161500</v>
      </c>
      <c r="C67" s="9" t="s">
        <v>132</v>
      </c>
      <c r="D67" s="9" t="s">
        <v>132</v>
      </c>
      <c r="E67" s="10" t="s">
        <v>227</v>
      </c>
      <c r="F67" s="10">
        <v>1</v>
      </c>
      <c r="G67" s="28">
        <v>39000</v>
      </c>
      <c r="H67" s="28">
        <f t="shared" si="1"/>
        <v>39000</v>
      </c>
    </row>
    <row r="68" spans="1:10" ht="27.95" customHeight="1" x14ac:dyDescent="0.25">
      <c r="A68" s="5">
        <v>67</v>
      </c>
      <c r="B68" s="18">
        <v>50161500</v>
      </c>
      <c r="C68" s="9" t="s">
        <v>131</v>
      </c>
      <c r="D68" s="9" t="s">
        <v>131</v>
      </c>
      <c r="E68" s="10" t="s">
        <v>227</v>
      </c>
      <c r="F68" s="10">
        <v>1</v>
      </c>
      <c r="G68" s="28">
        <v>39000</v>
      </c>
      <c r="H68" s="28">
        <f t="shared" si="1"/>
        <v>39000</v>
      </c>
      <c r="J68" s="12"/>
    </row>
    <row r="69" spans="1:10" x14ac:dyDescent="0.25">
      <c r="G69" s="35"/>
      <c r="H69" s="35">
        <f>SUM(H2:H68)</f>
        <v>9246446</v>
      </c>
    </row>
    <row r="85" spans="9:9" x14ac:dyDescent="0.25">
      <c r="I85" s="12">
        <f>PAPELERIA!H20+SISTEMAS!H23+AGROPECUARIA!H55+CONFECCIONES!H6+AGROINDUSTRIA!H69</f>
        <v>26853044</v>
      </c>
    </row>
  </sheetData>
  <sortState xmlns:xlrd2="http://schemas.microsoft.com/office/spreadsheetml/2017/richdata2" ref="C2:F68">
    <sortCondition ref="C2:C68"/>
  </sortState>
  <dataValidations count="3">
    <dataValidation allowBlank="1" showInputMessage="1" showErrorMessage="1" promptTitle="DESCRIPCIÓN DEL BIEN" prompt="Describa de manera clara el nombre del elemento que se esta solicitando y las caracteristicas del mismo si es necesario." sqref="C60:D67 C2:D58" xr:uid="{438250FF-41A3-470B-9DED-5BDCF2F637E5}"/>
    <dataValidation allowBlank="1" showInputMessage="1" showErrorMessage="1" promptTitle="UNIDAD DE MEDIDA" prompt="Digite la unidad de medida el elemento solicitado ejemplo: unidad, caja, gramos." sqref="E68 E26:E31 E53 E50:E51 E47 E38:E43 E36 E33:E34 E6:E11 E22:E24 E17:E20 E13:E15 E2:E4 E55:E62" xr:uid="{CBF325BD-8A21-4B04-B6CF-E5BD1C13090C}"/>
    <dataValidation allowBlank="1" showInputMessage="1" showErrorMessage="1" promptTitle="CANTIDAD" prompt="Digite la cantidad de elementos o bienes solicitados." sqref="F68 E63:E67 F2:F42 E54 E52 E48:E49 E44:E46 E37 E35 E32 E25 E21 E16 E12 E5 F44:F62" xr:uid="{E913A235-8D7C-4249-B8C2-B1E0AFE13D21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PAPELERIA</vt:lpstr>
      <vt:lpstr>SISTEMAS</vt:lpstr>
      <vt:lpstr>AGROPECUARIA</vt:lpstr>
      <vt:lpstr>CONFECCIONES</vt:lpstr>
      <vt:lpstr>AGROINDUSTRIA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Carmenza Revelo Cárdenas</dc:creator>
  <cp:lastModifiedBy>Natalia Alicia Erazo Guerrero</cp:lastModifiedBy>
  <dcterms:created xsi:type="dcterms:W3CDTF">2015-06-05T18:19:34Z</dcterms:created>
  <dcterms:modified xsi:type="dcterms:W3CDTF">2025-05-12T16:42:21Z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2025-05-06T19:46:15Z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e6a26679-3b1b-4e22-996c-3d2632113c34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