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IBAGUÉ\IET MODELIA\11. Soportes precontractuales MC - Fumigacion y limpieza\Documentos para publicar\"/>
    </mc:Choice>
  </mc:AlternateContent>
  <xr:revisionPtr revIDLastSave="0" documentId="13_ncr:1_{E0F13D8F-59A0-419F-BBC8-9820719580F1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ANÁLISIS PRESUPUESTAL" sheetId="2" r:id="rId1"/>
    <sheet name="ANEXO 5 - OFERTA ECONOMICA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2" l="1"/>
  <c r="F15" i="2"/>
  <c r="F16" i="2"/>
  <c r="F14" i="2"/>
  <c r="F13" i="2"/>
  <c r="F12" i="2"/>
  <c r="F11" i="2"/>
  <c r="F10" i="2"/>
  <c r="F8" i="2"/>
  <c r="F7" i="2"/>
  <c r="F6" i="2"/>
  <c r="F5" i="2"/>
  <c r="F4" i="2"/>
  <c r="F9" i="2"/>
  <c r="F16" i="1" l="1"/>
  <c r="F18" i="1" s="1"/>
</calcChain>
</file>

<file path=xl/sharedStrings.xml><?xml version="1.0" encoding="utf-8"?>
<sst xmlns="http://schemas.openxmlformats.org/spreadsheetml/2006/main" count="72" uniqueCount="34">
  <si>
    <t>ITEM</t>
  </si>
  <si>
    <t>DESCRIPCION</t>
  </si>
  <si>
    <t>UNIDAD DE MEDIDA</t>
  </si>
  <si>
    <t>CANTIDAD</t>
  </si>
  <si>
    <t>VALOR UNITARIO SIN IVA</t>
  </si>
  <si>
    <t>VALOR SIN IVA</t>
  </si>
  <si>
    <t>ANEXO 5 - OFERTA ECONOMICA</t>
  </si>
  <si>
    <t>SUBTOTAL</t>
  </si>
  <si>
    <t xml:space="preserve">IVA </t>
  </si>
  <si>
    <t>TOTAL</t>
  </si>
  <si>
    <t>UNIDAD</t>
  </si>
  <si>
    <t>VALOR UNITARIO</t>
  </si>
  <si>
    <t>VALOR TOTAL</t>
  </si>
  <si>
    <t>ANALISIS PRESUPUESTAL</t>
  </si>
  <si>
    <t>Se verifico la persona en el RUES</t>
  </si>
  <si>
    <t xml:space="preserve">SELLAMIENTO EN LAMINA GALVANISADA CALIBRE 18 
DE CLARABOYAS EXISTENTES EN LOS TECHOS DE LA 
AULAS  06,07,08,09 Y 10 DE LA SEDE CENTAL  </t>
  </si>
  <si>
    <t xml:space="preserve">LIMPIEZA DE CANALRECOLECTOTA AGUA LLUVIA 
DESDE EL AULA 01 AL #10SEDE CENTRAL Y LIMPIEZA 
CANAL RECOLECTORA AGUAS LLUVIAS 57. X 0.40 ML 
CANCHA MULTIPLI SEDE PRINCIPAL 56.30 X20  ML </t>
  </si>
  <si>
    <t>SERVICIO DE FUMIGACIÓN GENERAL A LAS 
INSTALACIONES DE LA INSTITUCIÓN EDUCATIVA 
TÉCNICA MODELIA Y SEDE ANEXA, PARA EL 
CONTROL FITOSANITARIO DE VECTORES (PLAGAS) 
RASTREROS Y VOLADORES TALES COMO: 
CUCARACHAS, ZANCUDOS, MOSCAS, ARAÑAS, 
ALACRANES, Y OTROS (CONTROL DE OFIDIOS) EN 
LAS ÁREAS COMUNES, AULAS, ÁREA 
ADMINISTRATIVA, RESTAURANTE, 
BATERÍAS SANITARIAS CON PRODUCTOS DE 
CALIDAD, TECNOLOGÍA, EQUIPOS Y PERSONAL 
CALIFICADO, EN LOS MESES DE JUNIO Y  
SEPTIEMBRE</t>
  </si>
  <si>
    <t>SERVICIO</t>
  </si>
  <si>
    <t>MANTENIMIENTO  DE EXTINTOR 
SOLKAFLAN X 3700 GRS</t>
  </si>
  <si>
    <t xml:space="preserve">MANTENIMIENTO EXTINTOR MULTIPROPOSITO DE 
10 LIBRAS. </t>
  </si>
  <si>
    <t>LAVADO Y DESINFECCIÓN TANQUES RESERVA 
PLÁSTICOS: BATERÍAS SANITARIAS ABAJO TRES (3) 
DE 100 LTS, BATERÍAS SANITARIAS ARRIBA DOS 
(2) DE 500 LTS, COCINA DOS (2) DE 1000 LTS Y UNO 
(1) DE 500 LTS, BIBLIOTECA Y RECTORÍA (1) 500 
LITROS Y SEDE PAÍS COCINA DOS (2) DE 1000LTS Y BATERÍAS SANITARIAS DOS (2) DE 1000 LTS. TANQUE DE RESERVA PORTERIA  2 DE  500 Y 2 DE 2000 LITROS, EN LOS MESES DE JUNIO,  AGOSTO Y NOVIEMBRE</t>
  </si>
  <si>
    <t>M2</t>
  </si>
  <si>
    <t>LIMPIEZA DE TECHOS SEDE PRNCIPAL, CONSTA DE:
• AULAS PASILLOS 388.5 M2 
• PSICOLOGIA 44M2 
• PLACA BAÑOS ABAJO 27.8 M2 
• TECHA BAÑOS ABAJO 23M2
EN LOS MESES JUNIO Y SEPTIEMBRE</t>
  </si>
  <si>
    <t>LIMPIEZA DE CANAL SEDE PRINCIPAL, CONSTA DE: 
AULA 16 Y 17 .17 METROS LINEALES 
EN LOS MESES JUNIO Y SEPTIEMBRE</t>
  </si>
  <si>
    <t>ML</t>
  </si>
  <si>
    <t>VIGA CANAL BAÑOS ARRIBA 10.80 ML
EN LOS MESES JUNIO Y SEPTIEMBRE</t>
  </si>
  <si>
    <t>LIMPIEZA VIGACANAL SEDE EL PAIS
VIGA CANAL PRESCOLAR 12 ML
EN LOS MESES JUNIO Y SEPTIEMBRE</t>
  </si>
  <si>
    <t>LIMPIEZA VIGACANAL SEDE EL PAIS, CONSTA DE: 
VIGA CANAL PRESCOLAR 12 METROS LINEALES 
EN LOS MESES JUNIO Y SEPTIEMBRE</t>
  </si>
  <si>
    <t>MANTENIMIENTO Y PODA DE 30 ÁRBOLES, Y RAMAS 
DE TERRENO ALEDAÑO. 50 MTS DE CERCA VIVA EN 
SWINGLEA EN LA SEDE CENTRAL Y RAMAS QUE 
SOBRESALEN EN LA SEDE ANEXA, RECOLECCIÓN Y 
RETIRO DE DESECHOS, EN LOS MESES DE JUNIO Y   
OCTUBRE</t>
  </si>
  <si>
    <t>LIMPIEZA DE TECHOS SEDE EL PAIS, CONSTA DE:
• TECHO PATIO 27M2 
• PLACA TECHO COORDINACIÓN 23.7 M2 
• TECHO AULA 7.43 M2 
• PLACA TANQUES ENCIMA DE LA COCINA 11.2 M2
EN LOS MESES JUNIO Y SEPTIEMBRE</t>
  </si>
  <si>
    <t xml:space="preserve">UNIDADES  </t>
  </si>
  <si>
    <t xml:space="preserve">SELLAMIENTO EN LAMINA GALVANISADA CALIBRE 18 DE CLARABOYAS EXISTENTES EN LOS TECHOS DE LA AULAS  06,07,08,09 Y 10 DE LA SEDE CENTAL  </t>
  </si>
  <si>
    <r>
      <t xml:space="preserve">NOTA: </t>
    </r>
    <r>
      <rPr>
        <sz val="9"/>
        <color theme="1"/>
        <rFont val="Aptos"/>
        <family val="2"/>
      </rPr>
      <t>En el ítem 12 de la cotización, el valor total fue dividido por la cantidad para determinar el valor unitario.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</si>
</sst>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ptos"/>
      <family val="2"/>
    </font>
    <font>
      <sz val="9"/>
      <color theme="1"/>
      <name val="Aptos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6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/>
    </xf>
    <xf numFmtId="164" fontId="3" fillId="0" borderId="0" xfId="0" applyNumberFormat="1" applyFont="1" applyAlignment="1">
      <alignment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vertical="center"/>
    </xf>
    <xf numFmtId="0" fontId="3" fillId="0" borderId="0" xfId="0" applyFont="1"/>
    <xf numFmtId="42" fontId="2" fillId="7" borderId="1" xfId="2" applyFont="1" applyFill="1" applyBorder="1" applyAlignment="1">
      <alignment horizontal="center" vertical="center" wrapText="1"/>
    </xf>
    <xf numFmtId="42" fontId="3" fillId="0" borderId="1" xfId="2" applyFont="1" applyBorder="1" applyAlignment="1">
      <alignment vertical="center"/>
    </xf>
    <xf numFmtId="42" fontId="3" fillId="2" borderId="1" xfId="2" applyFont="1" applyFill="1" applyBorder="1" applyAlignment="1">
      <alignment vertical="center"/>
    </xf>
    <xf numFmtId="42" fontId="3" fillId="0" borderId="0" xfId="2" applyFont="1" applyAlignment="1">
      <alignment vertical="center"/>
    </xf>
    <xf numFmtId="42" fontId="3" fillId="5" borderId="1" xfId="2" applyFont="1" applyFill="1" applyBorder="1" applyAlignment="1">
      <alignment vertical="center"/>
    </xf>
    <xf numFmtId="42" fontId="3" fillId="3" borderId="1" xfId="2" applyFont="1" applyFill="1" applyBorder="1" applyAlignment="1">
      <alignment vertical="center"/>
    </xf>
    <xf numFmtId="0" fontId="3" fillId="0" borderId="1" xfId="0" applyFont="1" applyBorder="1" applyAlignment="1">
      <alignment horizontal="justify" vertical="justify" wrapText="1"/>
    </xf>
    <xf numFmtId="0" fontId="2" fillId="4" borderId="1" xfId="0" applyFont="1" applyFill="1" applyBorder="1" applyAlignment="1">
      <alignment horizontal="right" vertical="center"/>
    </xf>
    <xf numFmtId="0" fontId="2" fillId="7" borderId="1" xfId="0" applyFont="1" applyFill="1" applyBorder="1" applyAlignment="1">
      <alignment horizontal="center" vertical="center"/>
    </xf>
    <xf numFmtId="0" fontId="0" fillId="5" borderId="0" xfId="0" applyFill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right"/>
    </xf>
    <xf numFmtId="0" fontId="2" fillId="5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22</xdr:row>
      <xdr:rowOff>9525</xdr:rowOff>
    </xdr:from>
    <xdr:to>
      <xdr:col>3</xdr:col>
      <xdr:colOff>495973</xdr:colOff>
      <xdr:row>58</xdr:row>
      <xdr:rowOff>172430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A454E3E-70A2-1008-F212-5FF88F13EB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534775"/>
          <a:ext cx="4820323" cy="7020905"/>
        </a:xfrm>
        <a:prstGeom prst="rect">
          <a:avLst/>
        </a:prstGeom>
      </xdr:spPr>
    </xdr:pic>
    <xdr:clientData/>
  </xdr:twoCellAnchor>
  <xdr:twoCellAnchor editAs="oneCell">
    <xdr:from>
      <xdr:col>1</xdr:col>
      <xdr:colOff>1835885</xdr:colOff>
      <xdr:row>33</xdr:row>
      <xdr:rowOff>171450</xdr:rowOff>
    </xdr:from>
    <xdr:to>
      <xdr:col>3</xdr:col>
      <xdr:colOff>476564</xdr:colOff>
      <xdr:row>46</xdr:row>
      <xdr:rowOff>9525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7C838AD-1456-99E0-4039-C1A730022A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97885" y="13792200"/>
          <a:ext cx="2203029" cy="2314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21"/>
  <sheetViews>
    <sheetView workbookViewId="0">
      <selection activeCell="E6" sqref="E6"/>
    </sheetView>
  </sheetViews>
  <sheetFormatPr baseColWidth="10" defaultRowHeight="15" x14ac:dyDescent="0.25"/>
  <cols>
    <col min="1" max="1" width="11.42578125" style="4"/>
    <col min="2" max="2" width="42" style="4" customWidth="1"/>
    <col min="3" max="5" width="11.42578125" style="4"/>
    <col min="6" max="6" width="14.140625" style="4" customWidth="1"/>
    <col min="7" max="16384" width="11.42578125" style="4"/>
  </cols>
  <sheetData>
    <row r="2" spans="1:6" x14ac:dyDescent="0.25">
      <c r="A2" s="20" t="s">
        <v>13</v>
      </c>
      <c r="B2" s="20"/>
      <c r="C2" s="20"/>
      <c r="D2" s="20"/>
      <c r="E2" s="20"/>
      <c r="F2" s="20"/>
    </row>
    <row r="3" spans="1:6" ht="24" x14ac:dyDescent="0.25">
      <c r="A3" s="8" t="s">
        <v>0</v>
      </c>
      <c r="B3" s="8" t="s">
        <v>1</v>
      </c>
      <c r="C3" s="9" t="s">
        <v>2</v>
      </c>
      <c r="D3" s="8" t="s">
        <v>3</v>
      </c>
      <c r="E3" s="9" t="s">
        <v>11</v>
      </c>
      <c r="F3" s="9" t="s">
        <v>12</v>
      </c>
    </row>
    <row r="4" spans="1:6" ht="157.5" customHeight="1" x14ac:dyDescent="0.25">
      <c r="A4" s="1">
        <v>1</v>
      </c>
      <c r="B4" s="18" t="s">
        <v>17</v>
      </c>
      <c r="C4" s="2" t="s">
        <v>18</v>
      </c>
      <c r="D4" s="1">
        <v>2</v>
      </c>
      <c r="E4" s="3">
        <v>820000</v>
      </c>
      <c r="F4" s="3">
        <f t="shared" ref="F4:F16" si="0">+E4*D4</f>
        <v>1640000</v>
      </c>
    </row>
    <row r="5" spans="1:6" ht="75" customHeight="1" x14ac:dyDescent="0.25">
      <c r="A5" s="1">
        <v>2</v>
      </c>
      <c r="B5" s="5" t="s">
        <v>29</v>
      </c>
      <c r="C5" s="2" t="s">
        <v>18</v>
      </c>
      <c r="D5" s="1">
        <v>2</v>
      </c>
      <c r="E5" s="3">
        <v>1380000</v>
      </c>
      <c r="F5" s="3">
        <f t="shared" si="0"/>
        <v>2760000</v>
      </c>
    </row>
    <row r="6" spans="1:6" ht="30.75" customHeight="1" x14ac:dyDescent="0.25">
      <c r="A6" s="1">
        <v>3</v>
      </c>
      <c r="B6" s="5" t="s">
        <v>19</v>
      </c>
      <c r="C6" s="1" t="s">
        <v>10</v>
      </c>
      <c r="D6" s="1">
        <v>10</v>
      </c>
      <c r="E6" s="3">
        <v>42000</v>
      </c>
      <c r="F6" s="3">
        <f t="shared" si="0"/>
        <v>420000</v>
      </c>
    </row>
    <row r="7" spans="1:6" ht="31.5" customHeight="1" x14ac:dyDescent="0.25">
      <c r="A7" s="1">
        <v>4</v>
      </c>
      <c r="B7" s="5" t="s">
        <v>20</v>
      </c>
      <c r="C7" s="1" t="s">
        <v>10</v>
      </c>
      <c r="D7" s="1">
        <v>15</v>
      </c>
      <c r="E7" s="3">
        <v>22000</v>
      </c>
      <c r="F7" s="3">
        <f t="shared" si="0"/>
        <v>330000</v>
      </c>
    </row>
    <row r="8" spans="1:6" ht="106.5" customHeight="1" x14ac:dyDescent="0.25">
      <c r="A8" s="1">
        <v>5</v>
      </c>
      <c r="B8" s="5" t="s">
        <v>21</v>
      </c>
      <c r="C8" s="2" t="s">
        <v>18</v>
      </c>
      <c r="D8" s="1">
        <v>3</v>
      </c>
      <c r="E8" s="3">
        <v>610000</v>
      </c>
      <c r="F8" s="3">
        <f t="shared" si="0"/>
        <v>1830000</v>
      </c>
    </row>
    <row r="9" spans="1:6" ht="70.5" customHeight="1" x14ac:dyDescent="0.25">
      <c r="A9" s="1">
        <v>6</v>
      </c>
      <c r="B9" s="5" t="s">
        <v>23</v>
      </c>
      <c r="C9" s="2" t="s">
        <v>22</v>
      </c>
      <c r="D9" s="1">
        <v>966.6</v>
      </c>
      <c r="E9" s="3">
        <v>2200</v>
      </c>
      <c r="F9" s="3">
        <f t="shared" si="0"/>
        <v>2126520</v>
      </c>
    </row>
    <row r="10" spans="1:6" ht="76.5" customHeight="1" x14ac:dyDescent="0.25">
      <c r="A10" s="1">
        <v>7</v>
      </c>
      <c r="B10" s="5" t="s">
        <v>30</v>
      </c>
      <c r="C10" s="2" t="s">
        <v>22</v>
      </c>
      <c r="D10" s="1">
        <v>138.66</v>
      </c>
      <c r="E10" s="3">
        <v>2600</v>
      </c>
      <c r="F10" s="3">
        <f t="shared" si="0"/>
        <v>360516</v>
      </c>
    </row>
    <row r="11" spans="1:6" ht="37.5" customHeight="1" x14ac:dyDescent="0.25">
      <c r="A11" s="1">
        <v>8</v>
      </c>
      <c r="B11" s="5" t="s">
        <v>24</v>
      </c>
      <c r="C11" s="2" t="s">
        <v>25</v>
      </c>
      <c r="D11" s="1">
        <v>34</v>
      </c>
      <c r="E11" s="3">
        <v>3600</v>
      </c>
      <c r="F11" s="3">
        <f t="shared" si="0"/>
        <v>122400</v>
      </c>
    </row>
    <row r="12" spans="1:6" ht="55.5" customHeight="1" x14ac:dyDescent="0.25">
      <c r="A12" s="1">
        <v>9</v>
      </c>
      <c r="B12" s="5" t="s">
        <v>26</v>
      </c>
      <c r="C12" s="2" t="s">
        <v>25</v>
      </c>
      <c r="D12" s="1">
        <v>21.6</v>
      </c>
      <c r="E12" s="3">
        <v>4600</v>
      </c>
      <c r="F12" s="3">
        <f t="shared" si="0"/>
        <v>99360</v>
      </c>
    </row>
    <row r="13" spans="1:6" ht="36.75" customHeight="1" x14ac:dyDescent="0.25">
      <c r="A13" s="1">
        <v>10</v>
      </c>
      <c r="B13" s="5" t="s">
        <v>27</v>
      </c>
      <c r="C13" s="2" t="s">
        <v>25</v>
      </c>
      <c r="D13" s="1">
        <v>11.8</v>
      </c>
      <c r="E13" s="3">
        <v>4600</v>
      </c>
      <c r="F13" s="3">
        <f t="shared" si="0"/>
        <v>54280</v>
      </c>
    </row>
    <row r="14" spans="1:6" ht="36.75" customHeight="1" x14ac:dyDescent="0.25">
      <c r="A14" s="1">
        <v>11</v>
      </c>
      <c r="B14" s="5" t="s">
        <v>28</v>
      </c>
      <c r="C14" s="2" t="s">
        <v>25</v>
      </c>
      <c r="D14" s="1">
        <v>24</v>
      </c>
      <c r="E14" s="3">
        <v>3600</v>
      </c>
      <c r="F14" s="3">
        <f t="shared" si="0"/>
        <v>86400</v>
      </c>
    </row>
    <row r="15" spans="1:6" ht="36.75" customHeight="1" x14ac:dyDescent="0.25">
      <c r="A15" s="1">
        <v>12</v>
      </c>
      <c r="B15" s="5" t="s">
        <v>15</v>
      </c>
      <c r="C15" s="2" t="s">
        <v>31</v>
      </c>
      <c r="D15" s="1">
        <v>10</v>
      </c>
      <c r="E15" s="3">
        <v>92000</v>
      </c>
      <c r="F15" s="3">
        <f t="shared" si="0"/>
        <v>920000</v>
      </c>
    </row>
    <row r="16" spans="1:6" ht="49.5" customHeight="1" x14ac:dyDescent="0.25">
      <c r="A16" s="1">
        <v>13</v>
      </c>
      <c r="B16" s="5" t="s">
        <v>16</v>
      </c>
      <c r="C16" s="2" t="s">
        <v>25</v>
      </c>
      <c r="D16" s="1">
        <v>226.6</v>
      </c>
      <c r="E16" s="3">
        <v>1800</v>
      </c>
      <c r="F16" s="3">
        <f t="shared" si="0"/>
        <v>407880</v>
      </c>
    </row>
    <row r="17" spans="1:6" x14ac:dyDescent="0.25">
      <c r="A17" s="19" t="s">
        <v>9</v>
      </c>
      <c r="B17" s="19"/>
      <c r="C17" s="19"/>
      <c r="D17" s="19"/>
      <c r="E17" s="19"/>
      <c r="F17" s="10">
        <f>SUM(F4:F16)</f>
        <v>11157356</v>
      </c>
    </row>
    <row r="18" spans="1:6" x14ac:dyDescent="0.25">
      <c r="A18" s="6"/>
      <c r="B18" s="6"/>
      <c r="C18" s="6"/>
      <c r="D18" s="6"/>
      <c r="E18" s="6"/>
      <c r="F18" s="7"/>
    </row>
    <row r="19" spans="1:6" x14ac:dyDescent="0.25">
      <c r="A19" s="22" t="s">
        <v>33</v>
      </c>
      <c r="B19" s="22"/>
      <c r="C19" s="22"/>
      <c r="D19" s="22"/>
      <c r="E19" s="22"/>
      <c r="F19" s="22"/>
    </row>
    <row r="21" spans="1:6" x14ac:dyDescent="0.25">
      <c r="A21" s="21" t="s">
        <v>14</v>
      </c>
      <c r="B21" s="21"/>
      <c r="C21" s="21"/>
      <c r="D21" s="21"/>
      <c r="E21" s="21"/>
      <c r="F21" s="21"/>
    </row>
  </sheetData>
  <mergeCells count="4">
    <mergeCell ref="A17:E17"/>
    <mergeCell ref="A2:F2"/>
    <mergeCell ref="A21:F21"/>
    <mergeCell ref="A19:F19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8"/>
  <sheetViews>
    <sheetView tabSelected="1" view="pageBreakPreview" zoomScale="90" zoomScaleNormal="100" zoomScaleSheetLayoutView="90" workbookViewId="0">
      <selection activeCell="E28" sqref="E28"/>
    </sheetView>
  </sheetViews>
  <sheetFormatPr baseColWidth="10" defaultRowHeight="12" x14ac:dyDescent="0.2"/>
  <cols>
    <col min="1" max="1" width="5.7109375" style="11" customWidth="1"/>
    <col min="2" max="2" width="39.5703125" style="11" customWidth="1"/>
    <col min="3" max="4" width="11.42578125" style="11"/>
    <col min="5" max="5" width="17.140625" style="15" customWidth="1"/>
    <col min="6" max="6" width="14" style="15" customWidth="1"/>
    <col min="7" max="16384" width="11.42578125" style="11"/>
  </cols>
  <sheetData>
    <row r="1" spans="1:6" ht="30.75" customHeight="1" x14ac:dyDescent="0.2">
      <c r="A1" s="20" t="s">
        <v>6</v>
      </c>
      <c r="B1" s="20"/>
      <c r="C1" s="20"/>
      <c r="D1" s="20"/>
      <c r="E1" s="20"/>
      <c r="F1" s="20"/>
    </row>
    <row r="2" spans="1:6" ht="30.75" customHeight="1" x14ac:dyDescent="0.2">
      <c r="A2" s="8" t="s">
        <v>0</v>
      </c>
      <c r="B2" s="8" t="s">
        <v>1</v>
      </c>
      <c r="C2" s="9" t="s">
        <v>2</v>
      </c>
      <c r="D2" s="8" t="s">
        <v>3</v>
      </c>
      <c r="E2" s="12" t="s">
        <v>4</v>
      </c>
      <c r="F2" s="12" t="s">
        <v>5</v>
      </c>
    </row>
    <row r="3" spans="1:6" ht="168" x14ac:dyDescent="0.2">
      <c r="A3" s="1">
        <v>1</v>
      </c>
      <c r="B3" s="18" t="s">
        <v>17</v>
      </c>
      <c r="C3" s="2" t="s">
        <v>18</v>
      </c>
      <c r="D3" s="1">
        <v>2</v>
      </c>
      <c r="E3" s="13"/>
      <c r="F3" s="13"/>
    </row>
    <row r="4" spans="1:6" ht="84" x14ac:dyDescent="0.2">
      <c r="A4" s="1">
        <v>2</v>
      </c>
      <c r="B4" s="5" t="s">
        <v>29</v>
      </c>
      <c r="C4" s="2" t="s">
        <v>18</v>
      </c>
      <c r="D4" s="1">
        <v>2</v>
      </c>
      <c r="E4" s="13"/>
      <c r="F4" s="13"/>
    </row>
    <row r="5" spans="1:6" ht="33.75" customHeight="1" x14ac:dyDescent="0.2">
      <c r="A5" s="1">
        <v>3</v>
      </c>
      <c r="B5" s="5" t="s">
        <v>19</v>
      </c>
      <c r="C5" s="1" t="s">
        <v>10</v>
      </c>
      <c r="D5" s="1">
        <v>10</v>
      </c>
      <c r="E5" s="13"/>
      <c r="F5" s="13"/>
    </row>
    <row r="6" spans="1:6" ht="31.5" customHeight="1" x14ac:dyDescent="0.2">
      <c r="A6" s="1">
        <v>4</v>
      </c>
      <c r="B6" s="5" t="s">
        <v>20</v>
      </c>
      <c r="C6" s="1" t="s">
        <v>10</v>
      </c>
      <c r="D6" s="1">
        <v>15</v>
      </c>
      <c r="E6" s="13"/>
      <c r="F6" s="13"/>
    </row>
    <row r="7" spans="1:6" ht="120" x14ac:dyDescent="0.2">
      <c r="A7" s="1">
        <v>5</v>
      </c>
      <c r="B7" s="5" t="s">
        <v>21</v>
      </c>
      <c r="C7" s="2" t="s">
        <v>18</v>
      </c>
      <c r="D7" s="1">
        <v>3</v>
      </c>
      <c r="E7" s="13"/>
      <c r="F7" s="13"/>
    </row>
    <row r="8" spans="1:6" ht="84" x14ac:dyDescent="0.2">
      <c r="A8" s="1">
        <v>6</v>
      </c>
      <c r="B8" s="5" t="s">
        <v>23</v>
      </c>
      <c r="C8" s="2" t="s">
        <v>22</v>
      </c>
      <c r="D8" s="1">
        <v>966.6</v>
      </c>
      <c r="E8" s="13"/>
      <c r="F8" s="13"/>
    </row>
    <row r="9" spans="1:6" ht="77.25" customHeight="1" x14ac:dyDescent="0.2">
      <c r="A9" s="1">
        <v>7</v>
      </c>
      <c r="B9" s="5" t="s">
        <v>30</v>
      </c>
      <c r="C9" s="2" t="s">
        <v>22</v>
      </c>
      <c r="D9" s="1">
        <v>138.66</v>
      </c>
      <c r="E9" s="13"/>
      <c r="F9" s="13"/>
    </row>
    <row r="10" spans="1:6" ht="36" x14ac:dyDescent="0.2">
      <c r="A10" s="1">
        <v>8</v>
      </c>
      <c r="B10" s="5" t="s">
        <v>24</v>
      </c>
      <c r="C10" s="2" t="s">
        <v>25</v>
      </c>
      <c r="D10" s="1">
        <v>34</v>
      </c>
      <c r="E10" s="13"/>
      <c r="F10" s="13"/>
    </row>
    <row r="11" spans="1:6" ht="24" x14ac:dyDescent="0.2">
      <c r="A11" s="1">
        <v>9</v>
      </c>
      <c r="B11" s="5" t="s">
        <v>26</v>
      </c>
      <c r="C11" s="2" t="s">
        <v>25</v>
      </c>
      <c r="D11" s="1">
        <v>21.6</v>
      </c>
      <c r="E11" s="13"/>
      <c r="F11" s="13"/>
    </row>
    <row r="12" spans="1:6" ht="36" x14ac:dyDescent="0.2">
      <c r="A12" s="1">
        <v>10</v>
      </c>
      <c r="B12" s="5" t="s">
        <v>27</v>
      </c>
      <c r="C12" s="2" t="s">
        <v>25</v>
      </c>
      <c r="D12" s="1">
        <v>11.8</v>
      </c>
      <c r="E12" s="13"/>
      <c r="F12" s="13"/>
    </row>
    <row r="13" spans="1:6" ht="36" x14ac:dyDescent="0.2">
      <c r="A13" s="1">
        <v>11</v>
      </c>
      <c r="B13" s="5" t="s">
        <v>28</v>
      </c>
      <c r="C13" s="2" t="s">
        <v>25</v>
      </c>
      <c r="D13" s="1">
        <v>24</v>
      </c>
      <c r="E13" s="13"/>
      <c r="F13" s="13"/>
    </row>
    <row r="14" spans="1:6" ht="36" x14ac:dyDescent="0.2">
      <c r="A14" s="1">
        <v>12</v>
      </c>
      <c r="B14" s="5" t="s">
        <v>32</v>
      </c>
      <c r="C14" s="2" t="s">
        <v>31</v>
      </c>
      <c r="D14" s="1">
        <v>10</v>
      </c>
      <c r="E14" s="13"/>
      <c r="F14" s="13"/>
    </row>
    <row r="15" spans="1:6" ht="72" x14ac:dyDescent="0.2">
      <c r="A15" s="1">
        <v>13</v>
      </c>
      <c r="B15" s="5" t="s">
        <v>16</v>
      </c>
      <c r="C15" s="2" t="s">
        <v>25</v>
      </c>
      <c r="D15" s="1">
        <v>226.6</v>
      </c>
      <c r="E15" s="13"/>
      <c r="F15" s="13"/>
    </row>
    <row r="16" spans="1:6" x14ac:dyDescent="0.2">
      <c r="A16" s="23" t="s">
        <v>7</v>
      </c>
      <c r="B16" s="23"/>
      <c r="C16" s="23"/>
      <c r="D16" s="23"/>
      <c r="E16" s="23"/>
      <c r="F16" s="14">
        <f>SUM(F3:F15)</f>
        <v>0</v>
      </c>
    </row>
    <row r="17" spans="1:6" x14ac:dyDescent="0.2">
      <c r="A17" s="24" t="s">
        <v>8</v>
      </c>
      <c r="B17" s="24"/>
      <c r="C17" s="24"/>
      <c r="D17" s="24"/>
      <c r="E17" s="24"/>
      <c r="F17" s="16"/>
    </row>
    <row r="18" spans="1:6" x14ac:dyDescent="0.2">
      <c r="A18" s="25" t="s">
        <v>9</v>
      </c>
      <c r="B18" s="25"/>
      <c r="C18" s="25"/>
      <c r="D18" s="25"/>
      <c r="E18" s="25"/>
      <c r="F18" s="17">
        <f>+F16</f>
        <v>0</v>
      </c>
    </row>
  </sheetData>
  <mergeCells count="4">
    <mergeCell ref="A1:F1"/>
    <mergeCell ref="A16:E16"/>
    <mergeCell ref="A17:E17"/>
    <mergeCell ref="A18:E18"/>
  </mergeCells>
  <pageMargins left="0.7" right="0.7" top="0.75" bottom="0.75" header="0.3" footer="0.3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ANÁLISIS PRESUPUESTAL</vt:lpstr>
      <vt:lpstr>ANEXO 5 -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Cristhian</dc:creator>
  <cp:lastModifiedBy>Usuario</cp:lastModifiedBy>
  <dcterms:created xsi:type="dcterms:W3CDTF">2024-05-07T14:57:47Z</dcterms:created>
  <dcterms:modified xsi:type="dcterms:W3CDTF">2025-05-22T22:40:22Z</dcterms:modified>
</cp:coreProperties>
</file>