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COPIA MELVA 2\OFICIOS GENERALES\OFICIOS 2025\PROCESOS CONTRACTUALES\EVALUACIONES MEDICAS\"/>
    </mc:Choice>
  </mc:AlternateContent>
  <xr:revisionPtr revIDLastSave="0" documentId="8_{3E5FF93E-DB22-4BA2-B357-10710A8C0B55}" xr6:coauthVersionLast="47" xr6:coauthVersionMax="47" xr10:uidLastSave="{00000000-0000-0000-0000-000000000000}"/>
  <bookViews>
    <workbookView xWindow="-120" yWindow="-120" windowWidth="20730" windowHeight="11160" xr2:uid="{F4765D5F-5B30-4C27-BAD4-AF227F1809F7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8" i="1" l="1"/>
  <c r="H68" i="1"/>
  <c r="F68" i="1"/>
  <c r="J67" i="1"/>
  <c r="H67" i="1"/>
  <c r="F67" i="1"/>
  <c r="J66" i="1"/>
  <c r="H66" i="1"/>
  <c r="F66" i="1"/>
  <c r="J65" i="1"/>
  <c r="H65" i="1"/>
  <c r="F65" i="1"/>
  <c r="J64" i="1"/>
  <c r="H64" i="1"/>
  <c r="F64" i="1"/>
  <c r="J63" i="1"/>
  <c r="H63" i="1"/>
  <c r="F63" i="1"/>
  <c r="J62" i="1"/>
  <c r="H62" i="1"/>
  <c r="F62" i="1"/>
  <c r="J61" i="1"/>
  <c r="H61" i="1"/>
  <c r="F61" i="1"/>
  <c r="J60" i="1"/>
  <c r="H60" i="1"/>
  <c r="F60" i="1"/>
  <c r="J59" i="1"/>
  <c r="H59" i="1"/>
  <c r="F59" i="1"/>
  <c r="J58" i="1"/>
  <c r="H58" i="1"/>
  <c r="F58" i="1"/>
  <c r="J57" i="1"/>
  <c r="H57" i="1"/>
  <c r="F57" i="1"/>
  <c r="J56" i="1"/>
  <c r="H56" i="1"/>
  <c r="F56" i="1"/>
  <c r="J55" i="1"/>
  <c r="H55" i="1"/>
  <c r="F55" i="1"/>
  <c r="J54" i="1"/>
  <c r="H54" i="1"/>
  <c r="F54" i="1"/>
  <c r="J53" i="1"/>
  <c r="H53" i="1"/>
  <c r="F53" i="1"/>
  <c r="J52" i="1"/>
  <c r="H52" i="1"/>
  <c r="F52" i="1"/>
  <c r="J51" i="1"/>
  <c r="H51" i="1"/>
  <c r="F51" i="1"/>
  <c r="J50" i="1"/>
  <c r="H50" i="1"/>
  <c r="F50" i="1"/>
  <c r="J49" i="1"/>
  <c r="H49" i="1"/>
  <c r="F49" i="1"/>
  <c r="J48" i="1"/>
  <c r="H48" i="1"/>
  <c r="F48" i="1"/>
  <c r="J47" i="1"/>
  <c r="H47" i="1"/>
  <c r="F47" i="1"/>
  <c r="J46" i="1"/>
  <c r="H46" i="1"/>
  <c r="F46" i="1"/>
  <c r="J45" i="1"/>
  <c r="H45" i="1"/>
  <c r="F45" i="1"/>
  <c r="J44" i="1"/>
  <c r="H44" i="1"/>
  <c r="F44" i="1"/>
  <c r="J43" i="1"/>
  <c r="H43" i="1"/>
  <c r="F43" i="1"/>
  <c r="J42" i="1"/>
  <c r="H42" i="1"/>
  <c r="F42" i="1"/>
  <c r="J41" i="1"/>
  <c r="H41" i="1"/>
  <c r="F41" i="1"/>
  <c r="J40" i="1"/>
  <c r="H40" i="1"/>
  <c r="F40" i="1"/>
  <c r="J39" i="1"/>
  <c r="H39" i="1"/>
  <c r="F39" i="1"/>
  <c r="J38" i="1"/>
  <c r="H38" i="1"/>
  <c r="F38" i="1"/>
  <c r="J37" i="1"/>
  <c r="H37" i="1"/>
  <c r="F37" i="1"/>
  <c r="J36" i="1"/>
  <c r="H36" i="1"/>
  <c r="F36" i="1"/>
  <c r="J35" i="1"/>
  <c r="H35" i="1"/>
  <c r="F35" i="1"/>
  <c r="J34" i="1"/>
  <c r="H34" i="1"/>
  <c r="F34" i="1"/>
  <c r="J33" i="1"/>
  <c r="H33" i="1"/>
  <c r="F33" i="1"/>
  <c r="J32" i="1"/>
  <c r="H32" i="1"/>
  <c r="F32" i="1"/>
  <c r="J31" i="1"/>
  <c r="H31" i="1"/>
  <c r="F31" i="1"/>
  <c r="J30" i="1"/>
  <c r="H30" i="1"/>
  <c r="F30" i="1"/>
  <c r="J29" i="1"/>
  <c r="H29" i="1"/>
  <c r="F29" i="1"/>
  <c r="J28" i="1"/>
  <c r="H28" i="1"/>
  <c r="F28" i="1"/>
  <c r="J27" i="1"/>
  <c r="H27" i="1"/>
  <c r="F27" i="1"/>
  <c r="J26" i="1"/>
  <c r="H26" i="1"/>
  <c r="F26" i="1"/>
  <c r="J25" i="1"/>
  <c r="H25" i="1"/>
  <c r="F25" i="1"/>
  <c r="J24" i="1"/>
  <c r="H24" i="1"/>
  <c r="F24" i="1"/>
  <c r="J23" i="1"/>
  <c r="H23" i="1"/>
  <c r="F23" i="1"/>
  <c r="J22" i="1"/>
  <c r="H22" i="1"/>
  <c r="F22" i="1"/>
  <c r="J21" i="1"/>
  <c r="H21" i="1"/>
  <c r="F21" i="1"/>
  <c r="J20" i="1"/>
  <c r="H20" i="1"/>
  <c r="F20" i="1"/>
  <c r="J19" i="1"/>
  <c r="H19" i="1"/>
  <c r="F19" i="1"/>
  <c r="J18" i="1"/>
  <c r="H18" i="1"/>
  <c r="F18" i="1"/>
  <c r="H17" i="1"/>
  <c r="F17" i="1"/>
  <c r="C17" i="1"/>
  <c r="J17" i="1" s="1"/>
  <c r="J16" i="1"/>
  <c r="H16" i="1"/>
  <c r="F16" i="1"/>
  <c r="C16" i="1"/>
  <c r="J15" i="1"/>
  <c r="H15" i="1"/>
  <c r="F15" i="1"/>
  <c r="C15" i="1"/>
  <c r="J14" i="1"/>
  <c r="H14" i="1"/>
  <c r="F14" i="1"/>
  <c r="J13" i="1"/>
  <c r="H13" i="1"/>
  <c r="F13" i="1"/>
  <c r="J12" i="1"/>
  <c r="H12" i="1"/>
  <c r="F12" i="1"/>
  <c r="J11" i="1"/>
  <c r="H11" i="1"/>
  <c r="F11" i="1"/>
  <c r="J10" i="1"/>
  <c r="H10" i="1"/>
  <c r="F10" i="1"/>
  <c r="J9" i="1"/>
  <c r="H9" i="1"/>
  <c r="F9" i="1"/>
  <c r="C8" i="1"/>
  <c r="F8" i="1" s="1"/>
  <c r="J7" i="1"/>
  <c r="H7" i="1"/>
  <c r="F7" i="1"/>
  <c r="C7" i="1"/>
  <c r="J6" i="1"/>
  <c r="H6" i="1"/>
  <c r="F6" i="1"/>
  <c r="C6" i="1"/>
  <c r="J5" i="1"/>
  <c r="H5" i="1"/>
  <c r="F5" i="1"/>
  <c r="C5" i="1"/>
  <c r="F69" i="1" l="1"/>
  <c r="F71" i="1" s="1"/>
  <c r="J8" i="1"/>
  <c r="J69" i="1" s="1"/>
  <c r="J71" i="1" s="1"/>
  <c r="H8" i="1"/>
  <c r="H69" i="1" s="1"/>
  <c r="H71" i="1" s="1"/>
  <c r="H72" i="1" l="1"/>
</calcChain>
</file>

<file path=xl/sharedStrings.xml><?xml version="1.0" encoding="utf-8"?>
<sst xmlns="http://schemas.openxmlformats.org/spreadsheetml/2006/main" count="130" uniqueCount="34">
  <si>
    <t>FORMATO DE COTIZACIÓN</t>
  </si>
  <si>
    <t>KELLYS CABALLERO MIRANDA</t>
  </si>
  <si>
    <t>ESPECIFICACIONES TÉCNICAS - EVALUACIONES MEDICAS OCUPACIONALES VIGENCIA 2025</t>
  </si>
  <si>
    <t>TIPO DE EVALUACIÓN</t>
  </si>
  <si>
    <t>CONCEPTO</t>
  </si>
  <si>
    <t>CANTIDADES ESTIMADAS</t>
  </si>
  <si>
    <t>CIUDAD</t>
  </si>
  <si>
    <t>VALOR UNITARIO</t>
  </si>
  <si>
    <t>VALOR TOTAL</t>
  </si>
  <si>
    <t>Evaluaciones Médicas Ocupacionales Periódicas</t>
  </si>
  <si>
    <t xml:space="preserve">Énfasis Osteomuscular </t>
  </si>
  <si>
    <t>Barrancabermeja</t>
  </si>
  <si>
    <t>Visiometría</t>
  </si>
  <si>
    <t>Audiometria</t>
  </si>
  <si>
    <t>Espirometría</t>
  </si>
  <si>
    <t>Evaluaciones Médicas Ocupacionales Ingreso</t>
  </si>
  <si>
    <t xml:space="preserve">Audiometría </t>
  </si>
  <si>
    <t>Evaluaciones Médicas Ocupacionales Egreso</t>
  </si>
  <si>
    <t>Barranquilla</t>
  </si>
  <si>
    <t>Bogotá</t>
  </si>
  <si>
    <t xml:space="preserve">Énfasis osteomuscular </t>
  </si>
  <si>
    <t>Honda</t>
  </si>
  <si>
    <t>Magangué</t>
  </si>
  <si>
    <t>Neiva</t>
  </si>
  <si>
    <t>Evaluaciones Médicas Ocupacionales para Conductores</t>
  </si>
  <si>
    <t xml:space="preserve">Barrancabermeja </t>
  </si>
  <si>
    <t>Prueba sicosensometrica (coordinación motriz y psicologica)</t>
  </si>
  <si>
    <t xml:space="preserve">EVALUACIONES MÉDICAS OCUPACIONALES </t>
  </si>
  <si>
    <t>VALOR TOTAL EVM</t>
  </si>
  <si>
    <t>PROFESIOGRAMA</t>
  </si>
  <si>
    <t>73 CARGOS</t>
  </si>
  <si>
    <t>VALOR TOTAL PROF</t>
  </si>
  <si>
    <t>TOTAL (EVM + PROF)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</si>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</sst>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12" x14ac:knownFonts="1">
    <font>
      <sz val="11"/>
      <color theme="1"/>
      <name val="Aptos Narrow"/>
      <family val="2"/>
      <scheme val="minor"/>
    </font>
    <font>
      <b/>
      <sz val="12"/>
      <color theme="1"/>
      <name val="Arial Nova Cond Light"/>
      <family val="2"/>
    </font>
    <font>
      <sz val="11"/>
      <color theme="1"/>
      <name val="Aptos Narrow"/>
      <family val="2"/>
      <scheme val="minor"/>
    </font>
    <font>
      <b/>
      <sz val="18"/>
      <color theme="1"/>
      <name val="Arial Nova Cond Light"/>
      <family val="2"/>
    </font>
    <font>
      <sz val="11"/>
      <color theme="1"/>
      <name val="Arial Nova Cond Light"/>
      <family val="2"/>
    </font>
    <font>
      <sz val="10"/>
      <color rgb="FF323130"/>
      <name val="Arial Nova Cond Light"/>
      <family val="2"/>
    </font>
    <font>
      <sz val="11"/>
      <color theme="1"/>
      <name val="Agency FB"/>
      <family val="2"/>
    </font>
    <font>
      <b/>
      <sz val="14"/>
      <color theme="1"/>
      <name val="Arial Nova Cond Light"/>
      <family val="2"/>
    </font>
    <font>
      <sz val="12"/>
      <color theme="1"/>
      <name val="Aptos Narrow"/>
      <family val="2"/>
      <scheme val="minor"/>
    </font>
    <font>
      <b/>
      <sz val="11"/>
      <color rgb="FF323130"/>
      <name val="Arial Nova Cond Light"/>
      <family val="2"/>
    </font>
    <font>
      <sz val="11"/>
      <color rgb="FF323130"/>
      <name val="Arial Nova Cond Light"/>
      <family val="2"/>
    </font>
    <font>
      <b/>
      <sz val="11"/>
      <color theme="1"/>
      <name val="Arial Nova Cond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1">
    <xf numFmtId="0" fontId="0" fillId="0" borderId="0" xfId="0"/>
    <xf numFmtId="0" fontId="8" fillId="0" borderId="0" xfId="0" applyFont="1" applyAlignment="1">
      <alignment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164" fontId="9" fillId="4" borderId="9" xfId="0" applyNumberFormat="1" applyFont="1" applyFill="1" applyBorder="1" applyAlignment="1">
      <alignment horizontal="center" vertical="center" wrapText="1"/>
    </xf>
    <xf numFmtId="164" fontId="9" fillId="4" borderId="9" xfId="1" applyNumberFormat="1" applyFont="1" applyFill="1" applyBorder="1" applyAlignment="1">
      <alignment horizontal="center" vertical="center" wrapText="1"/>
    </xf>
    <xf numFmtId="164" fontId="9" fillId="4" borderId="11" xfId="0" applyNumberFormat="1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64" fontId="4" fillId="0" borderId="14" xfId="1" applyNumberFormat="1" applyFont="1" applyBorder="1"/>
    <xf numFmtId="164" fontId="4" fillId="0" borderId="15" xfId="1" applyNumberFormat="1" applyFont="1" applyBorder="1"/>
    <xf numFmtId="164" fontId="4" fillId="0" borderId="13" xfId="1" applyNumberFormat="1" applyFont="1" applyBorder="1"/>
    <xf numFmtId="164" fontId="4" fillId="0" borderId="12" xfId="1" applyNumberFormat="1" applyFont="1" applyBorder="1"/>
    <xf numFmtId="165" fontId="4" fillId="0" borderId="14" xfId="1" applyNumberFormat="1" applyFont="1" applyBorder="1"/>
    <xf numFmtId="0" fontId="5" fillId="0" borderId="17" xfId="0" applyFont="1" applyBorder="1" applyAlignment="1">
      <alignment horizontal="center" vertical="center" wrapText="1"/>
    </xf>
    <xf numFmtId="164" fontId="4" fillId="0" borderId="18" xfId="1" applyNumberFormat="1" applyFont="1" applyBorder="1"/>
    <xf numFmtId="164" fontId="4" fillId="0" borderId="17" xfId="1" applyNumberFormat="1" applyFont="1" applyBorder="1"/>
    <xf numFmtId="165" fontId="4" fillId="0" borderId="18" xfId="1" applyNumberFormat="1" applyFont="1" applyBorder="1"/>
    <xf numFmtId="0" fontId="5" fillId="0" borderId="21" xfId="0" applyFont="1" applyBorder="1" applyAlignment="1">
      <alignment horizontal="center" vertical="center" wrapText="1"/>
    </xf>
    <xf numFmtId="164" fontId="4" fillId="0" borderId="19" xfId="1" applyNumberFormat="1" applyFont="1" applyBorder="1"/>
    <xf numFmtId="164" fontId="4" fillId="0" borderId="22" xfId="1" applyNumberFormat="1" applyFont="1" applyBorder="1"/>
    <xf numFmtId="164" fontId="4" fillId="0" borderId="23" xfId="1" applyNumberFormat="1" applyFont="1" applyBorder="1"/>
    <xf numFmtId="164" fontId="4" fillId="0" borderId="20" xfId="1" applyNumberFormat="1" applyFont="1" applyBorder="1"/>
    <xf numFmtId="165" fontId="4" fillId="0" borderId="19" xfId="1" applyNumberFormat="1" applyFont="1" applyBorder="1"/>
    <xf numFmtId="0" fontId="5" fillId="0" borderId="24" xfId="0" applyFont="1" applyBorder="1" applyAlignment="1">
      <alignment horizontal="center" vertical="center" wrapText="1"/>
    </xf>
    <xf numFmtId="165" fontId="4" fillId="0" borderId="13" xfId="1" applyNumberFormat="1" applyFont="1" applyBorder="1"/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64" fontId="4" fillId="0" borderId="21" xfId="1" applyNumberFormat="1" applyFont="1" applyBorder="1"/>
    <xf numFmtId="164" fontId="4" fillId="0" borderId="16" xfId="1" applyNumberFormat="1" applyFont="1" applyBorder="1"/>
    <xf numFmtId="165" fontId="4" fillId="0" borderId="23" xfId="1" applyNumberFormat="1" applyFont="1" applyBorder="1"/>
    <xf numFmtId="0" fontId="5" fillId="0" borderId="1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64" fontId="4" fillId="0" borderId="29" xfId="1" applyNumberFormat="1" applyFont="1" applyBorder="1"/>
    <xf numFmtId="164" fontId="4" fillId="0" borderId="30" xfId="1" applyNumberFormat="1" applyFont="1" applyBorder="1"/>
    <xf numFmtId="164" fontId="4" fillId="0" borderId="31" xfId="1" applyNumberFormat="1" applyFont="1" applyBorder="1"/>
    <xf numFmtId="164" fontId="4" fillId="0" borderId="32" xfId="1" applyNumberFormat="1" applyFont="1" applyBorder="1"/>
    <xf numFmtId="164" fontId="4" fillId="0" borderId="23" xfId="1" applyNumberFormat="1" applyFont="1" applyBorder="1" applyAlignment="1">
      <alignment vertical="center"/>
    </xf>
    <xf numFmtId="164" fontId="4" fillId="0" borderId="33" xfId="1" applyNumberFormat="1" applyFont="1" applyBorder="1" applyAlignment="1">
      <alignment vertical="center"/>
    </xf>
    <xf numFmtId="164" fontId="4" fillId="0" borderId="34" xfId="1" applyNumberFormat="1" applyFont="1" applyBorder="1" applyAlignment="1">
      <alignment vertical="center"/>
    </xf>
    <xf numFmtId="165" fontId="4" fillId="0" borderId="26" xfId="1" applyNumberFormat="1" applyFont="1" applyBorder="1" applyAlignment="1">
      <alignment vertical="center"/>
    </xf>
    <xf numFmtId="164" fontId="4" fillId="0" borderId="21" xfId="1" applyNumberFormat="1" applyFont="1" applyBorder="1" applyAlignment="1">
      <alignment vertical="center"/>
    </xf>
    <xf numFmtId="164" fontId="4" fillId="0" borderId="15" xfId="1" applyNumberFormat="1" applyFont="1" applyBorder="1" applyAlignment="1">
      <alignment vertical="center"/>
    </xf>
    <xf numFmtId="165" fontId="4" fillId="0" borderId="23" xfId="1" applyNumberFormat="1" applyFont="1" applyBorder="1" applyAlignment="1">
      <alignment vertical="center"/>
    </xf>
    <xf numFmtId="164" fontId="11" fillId="0" borderId="1" xfId="0" applyNumberFormat="1" applyFont="1" applyBorder="1" applyAlignment="1">
      <alignment horizontal="center" wrapText="1"/>
    </xf>
    <xf numFmtId="164" fontId="11" fillId="0" borderId="11" xfId="1" applyNumberFormat="1" applyFont="1" applyBorder="1" applyAlignment="1">
      <alignment vertical="center"/>
    </xf>
    <xf numFmtId="164" fontId="11" fillId="0" borderId="12" xfId="0" applyNumberFormat="1" applyFont="1" applyBorder="1" applyAlignment="1">
      <alignment horizontal="center" wrapText="1"/>
    </xf>
    <xf numFmtId="164" fontId="11" fillId="0" borderId="9" xfId="1" applyNumberFormat="1" applyFont="1" applyBorder="1" applyAlignment="1">
      <alignment vertical="center"/>
    </xf>
    <xf numFmtId="164" fontId="11" fillId="0" borderId="9" xfId="0" applyNumberFormat="1" applyFont="1" applyBorder="1" applyAlignment="1">
      <alignment horizontal="center" wrapText="1"/>
    </xf>
    <xf numFmtId="164" fontId="11" fillId="0" borderId="20" xfId="1" applyNumberFormat="1" applyFont="1" applyBorder="1" applyAlignment="1">
      <alignment vertical="center"/>
    </xf>
    <xf numFmtId="164" fontId="11" fillId="0" borderId="20" xfId="0" applyNumberFormat="1" applyFont="1" applyBorder="1" applyAlignment="1">
      <alignment horizont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 wrapText="1"/>
    </xf>
    <xf numFmtId="164" fontId="1" fillId="4" borderId="9" xfId="1" applyNumberFormat="1" applyFont="1" applyFill="1" applyBorder="1" applyAlignment="1">
      <alignment vertical="center"/>
    </xf>
    <xf numFmtId="164" fontId="0" fillId="0" borderId="0" xfId="0" applyNumberFormat="1"/>
    <xf numFmtId="164" fontId="0" fillId="0" borderId="0" xfId="1" applyNumberFormat="1" applyFont="1"/>
    <xf numFmtId="164" fontId="1" fillId="4" borderId="35" xfId="0" applyNumberFormat="1" applyFont="1" applyFill="1" applyBorder="1" applyAlignment="1">
      <alignment horizontal="center"/>
    </xf>
    <xf numFmtId="164" fontId="1" fillId="4" borderId="36" xfId="0" applyNumberFormat="1" applyFont="1" applyFill="1" applyBorder="1" applyAlignment="1">
      <alignment horizontal="center"/>
    </xf>
    <xf numFmtId="164" fontId="1" fillId="4" borderId="10" xfId="0" applyNumberFormat="1" applyFont="1" applyFill="1" applyBorder="1" applyAlignment="1">
      <alignment horizontal="center"/>
    </xf>
    <xf numFmtId="0" fontId="10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164" fontId="1" fillId="0" borderId="35" xfId="0" applyNumberFormat="1" applyFont="1" applyBorder="1" applyAlignment="1">
      <alignment horizontal="center"/>
    </xf>
    <xf numFmtId="164" fontId="1" fillId="0" borderId="36" xfId="0" applyNumberFormat="1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161925</xdr:colOff>
      <xdr:row>0</xdr:row>
      <xdr:rowOff>228611</xdr:rowOff>
    </xdr:from>
    <xdr:to>
      <xdr:col>5</xdr:col>
      <xdr:colOff>631350</xdr:colOff>
      <xdr:row>1</xdr:row>
      <xdr:rowOff>243824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B3A811-6230-4B11-BC07-10A96454F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228611"/>
          <a:ext cx="1260000" cy="2819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190500</xdr:colOff>
      <xdr:row>0</xdr:row>
      <xdr:rowOff>47628</xdr:rowOff>
    </xdr:from>
    <xdr:to>
      <xdr:col>7</xdr:col>
      <xdr:colOff>803925</xdr:colOff>
      <xdr:row>2</xdr:row>
      <xdr:rowOff>128693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B46ECB7-ED8E-45C2-B299-99C256542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00750" y="47628"/>
          <a:ext cx="1404000" cy="614465"/>
        </a:xfrm>
        <a:prstGeom prst="rect">
          <a:avLst/>
        </a:prstGeom>
      </xdr:spPr>
    </xdr:pic>
    <xdr:clientData/>
  </xdr:twoCellAnchor>
  <xdr:twoCellAnchor editAs="oneCell">
    <xdr:from>
      <xdr:col>8</xdr:col>
      <xdr:colOff>542924</xdr:colOff>
      <xdr:row>0</xdr:row>
      <xdr:rowOff>85726</xdr:rowOff>
    </xdr:from>
    <xdr:to>
      <xdr:col>9</xdr:col>
      <xdr:colOff>328349</xdr:colOff>
      <xdr:row>2</xdr:row>
      <xdr:rowOff>36107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872303A-AD34-4DFB-BAF7-E0C1E7EB0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39099" y="85726"/>
          <a:ext cx="576000" cy="4837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43DB8-BD3A-4B22-8433-28013FEB615C}">
  <dimension ref="A1:J72"/>
  <sheetViews>
    <sheetView tabSelected="1" topLeftCell="A28" workbookViewId="0">
      <selection activeCell="I76" sqref="I76"/>
    </sheetView>
  </sheetViews>
  <sheetFormatPr baseColWidth="10" defaultColWidth="11.5703125" defaultRowHeight="15" x14ac:dyDescent="0.25"/>
  <cols>
    <col min="1" max="1" width="18.5703125" style="59" customWidth="1"/>
    <col min="2" max="2" width="17.7109375" style="59" customWidth="1"/>
    <col min="3" max="3" width="12.85546875" style="60" bestFit="1" customWidth="1"/>
    <col min="4" max="4" width="13.85546875" style="60" customWidth="1"/>
    <col min="5" max="5" width="11.85546875" style="63" bestFit="1" customWidth="1"/>
    <col min="6" max="6" width="12.28515625" style="63" bestFit="1" customWidth="1"/>
    <col min="7" max="7" width="11.85546875" style="63" bestFit="1" customWidth="1"/>
    <col min="8" max="8" width="13.42578125" style="64" bestFit="1" customWidth="1"/>
    <col min="9" max="9" width="11.85546875" bestFit="1" customWidth="1"/>
    <col min="10" max="10" width="13.42578125" style="63" bestFit="1" customWidth="1"/>
  </cols>
  <sheetData>
    <row r="1" spans="1:10" ht="21" customHeight="1" thickBot="1" x14ac:dyDescent="0.3">
      <c r="A1" s="88" t="s">
        <v>0</v>
      </c>
      <c r="B1" s="89"/>
      <c r="C1" s="89"/>
      <c r="D1" s="90"/>
      <c r="E1" s="91"/>
      <c r="F1" s="92"/>
      <c r="G1" s="95"/>
      <c r="H1" s="96"/>
      <c r="I1" s="99" t="s">
        <v>1</v>
      </c>
      <c r="J1" s="100"/>
    </row>
    <row r="2" spans="1:10" ht="21" customHeight="1" x14ac:dyDescent="0.25">
      <c r="A2" s="105" t="s">
        <v>2</v>
      </c>
      <c r="B2" s="106"/>
      <c r="C2" s="106"/>
      <c r="D2" s="107"/>
      <c r="E2" s="93"/>
      <c r="F2" s="94"/>
      <c r="G2" s="95"/>
      <c r="H2" s="96"/>
      <c r="I2" s="101"/>
      <c r="J2" s="102"/>
    </row>
    <row r="3" spans="1:10" s="1" customFormat="1" ht="18.75" customHeight="1" thickBot="1" x14ac:dyDescent="0.3">
      <c r="A3" s="108"/>
      <c r="B3" s="109"/>
      <c r="C3" s="109"/>
      <c r="D3" s="110"/>
      <c r="E3" s="93"/>
      <c r="F3" s="94"/>
      <c r="G3" s="97"/>
      <c r="H3" s="98"/>
      <c r="I3" s="103"/>
      <c r="J3" s="104"/>
    </row>
    <row r="4" spans="1:10" ht="29.25" thickBot="1" x14ac:dyDescent="0.3">
      <c r="A4" s="2" t="s">
        <v>3</v>
      </c>
      <c r="B4" s="3" t="s">
        <v>4</v>
      </c>
      <c r="C4" s="4" t="s">
        <v>5</v>
      </c>
      <c r="D4" s="5" t="s">
        <v>6</v>
      </c>
      <c r="E4" s="6" t="s">
        <v>7</v>
      </c>
      <c r="F4" s="6" t="s">
        <v>8</v>
      </c>
      <c r="G4" s="6" t="s">
        <v>7</v>
      </c>
      <c r="H4" s="7" t="s">
        <v>8</v>
      </c>
      <c r="I4" s="3" t="s">
        <v>7</v>
      </c>
      <c r="J4" s="8" t="s">
        <v>8</v>
      </c>
    </row>
    <row r="5" spans="1:10" ht="16.5" customHeight="1" x14ac:dyDescent="0.25">
      <c r="A5" s="68" t="s">
        <v>9</v>
      </c>
      <c r="B5" s="9" t="s">
        <v>10</v>
      </c>
      <c r="C5" s="9">
        <f>15+18</f>
        <v>33</v>
      </c>
      <c r="D5" s="83" t="s">
        <v>11</v>
      </c>
      <c r="E5" s="10">
        <v>40000</v>
      </c>
      <c r="F5" s="11">
        <f>E5*C5</f>
        <v>1320000</v>
      </c>
      <c r="G5" s="12">
        <v>42000</v>
      </c>
      <c r="H5" s="13">
        <f>G5*C5</f>
        <v>1386000</v>
      </c>
      <c r="I5" s="14">
        <v>45000</v>
      </c>
      <c r="J5" s="13">
        <f>I5*C5</f>
        <v>1485000</v>
      </c>
    </row>
    <row r="6" spans="1:10" x14ac:dyDescent="0.25">
      <c r="A6" s="69"/>
      <c r="B6" s="15" t="s">
        <v>12</v>
      </c>
      <c r="C6" s="15">
        <f>15+18</f>
        <v>33</v>
      </c>
      <c r="D6" s="81"/>
      <c r="E6" s="16">
        <v>20000</v>
      </c>
      <c r="F6" s="17">
        <f t="shared" ref="F6:F68" si="0">E6*C6</f>
        <v>660000</v>
      </c>
      <c r="G6" s="16">
        <v>21500</v>
      </c>
      <c r="H6" s="11">
        <f t="shared" ref="H6:H67" si="1">G6*C6</f>
        <v>709500</v>
      </c>
      <c r="I6" s="18">
        <v>22000</v>
      </c>
      <c r="J6" s="17">
        <f t="shared" ref="J6:J68" si="2">I6*C6</f>
        <v>726000</v>
      </c>
    </row>
    <row r="7" spans="1:10" x14ac:dyDescent="0.25">
      <c r="A7" s="69"/>
      <c r="B7" s="15" t="s">
        <v>13</v>
      </c>
      <c r="C7" s="15">
        <f>15+18</f>
        <v>33</v>
      </c>
      <c r="D7" s="82"/>
      <c r="E7" s="16">
        <v>25000</v>
      </c>
      <c r="F7" s="17">
        <f t="shared" si="0"/>
        <v>825000</v>
      </c>
      <c r="G7" s="16">
        <v>26000</v>
      </c>
      <c r="H7" s="11">
        <f t="shared" si="1"/>
        <v>858000</v>
      </c>
      <c r="I7" s="18">
        <v>27000</v>
      </c>
      <c r="J7" s="17">
        <f t="shared" si="2"/>
        <v>891000</v>
      </c>
    </row>
    <row r="8" spans="1:10" ht="15.75" thickBot="1" x14ac:dyDescent="0.3">
      <c r="A8" s="70"/>
      <c r="B8" s="19" t="s">
        <v>14</v>
      </c>
      <c r="C8" s="15">
        <f>17</f>
        <v>17</v>
      </c>
      <c r="D8" s="82"/>
      <c r="E8" s="20">
        <v>22000</v>
      </c>
      <c r="F8" s="21">
        <f t="shared" si="0"/>
        <v>374000</v>
      </c>
      <c r="G8" s="22">
        <v>24000</v>
      </c>
      <c r="H8" s="23">
        <f t="shared" si="1"/>
        <v>408000</v>
      </c>
      <c r="I8" s="24">
        <v>25000</v>
      </c>
      <c r="J8" s="21">
        <f t="shared" si="2"/>
        <v>425000</v>
      </c>
    </row>
    <row r="9" spans="1:10" x14ac:dyDescent="0.25">
      <c r="A9" s="83" t="s">
        <v>15</v>
      </c>
      <c r="B9" s="9" t="s">
        <v>10</v>
      </c>
      <c r="C9" s="25">
        <v>2</v>
      </c>
      <c r="D9" s="83" t="s">
        <v>11</v>
      </c>
      <c r="E9" s="12">
        <v>40000</v>
      </c>
      <c r="F9" s="13">
        <f t="shared" si="0"/>
        <v>80000</v>
      </c>
      <c r="G9" s="10">
        <v>42000</v>
      </c>
      <c r="H9" s="11">
        <f t="shared" si="1"/>
        <v>84000</v>
      </c>
      <c r="I9" s="26">
        <v>45000</v>
      </c>
      <c r="J9" s="13">
        <f t="shared" si="2"/>
        <v>90000</v>
      </c>
    </row>
    <row r="10" spans="1:10" x14ac:dyDescent="0.25">
      <c r="A10" s="81"/>
      <c r="B10" s="15" t="s">
        <v>12</v>
      </c>
      <c r="C10" s="27">
        <v>2</v>
      </c>
      <c r="D10" s="81"/>
      <c r="E10" s="16">
        <v>20000</v>
      </c>
      <c r="F10" s="17">
        <f t="shared" si="0"/>
        <v>40000</v>
      </c>
      <c r="G10" s="16">
        <v>21500</v>
      </c>
      <c r="H10" s="11">
        <f t="shared" si="1"/>
        <v>43000</v>
      </c>
      <c r="I10" s="18">
        <v>22000</v>
      </c>
      <c r="J10" s="17">
        <f t="shared" si="2"/>
        <v>44000</v>
      </c>
    </row>
    <row r="11" spans="1:10" ht="15.75" thickBot="1" x14ac:dyDescent="0.3">
      <c r="A11" s="84"/>
      <c r="B11" s="19" t="s">
        <v>16</v>
      </c>
      <c r="C11" s="28">
        <v>2</v>
      </c>
      <c r="D11" s="84"/>
      <c r="E11" s="22">
        <v>25000</v>
      </c>
      <c r="F11" s="29">
        <f t="shared" si="0"/>
        <v>50000</v>
      </c>
      <c r="G11" s="20">
        <v>26000</v>
      </c>
      <c r="H11" s="30">
        <f t="shared" si="1"/>
        <v>52000</v>
      </c>
      <c r="I11" s="31">
        <v>27000</v>
      </c>
      <c r="J11" s="29">
        <f t="shared" si="2"/>
        <v>54000</v>
      </c>
    </row>
    <row r="12" spans="1:10" x14ac:dyDescent="0.25">
      <c r="A12" s="83" t="s">
        <v>17</v>
      </c>
      <c r="B12" s="9" t="s">
        <v>10</v>
      </c>
      <c r="C12" s="25">
        <v>2</v>
      </c>
      <c r="D12" s="83" t="s">
        <v>11</v>
      </c>
      <c r="E12" s="12">
        <v>40000</v>
      </c>
      <c r="F12" s="13">
        <f t="shared" si="0"/>
        <v>80000</v>
      </c>
      <c r="G12" s="12">
        <v>42000</v>
      </c>
      <c r="H12" s="13">
        <f t="shared" si="1"/>
        <v>84000</v>
      </c>
      <c r="I12" s="26">
        <v>45000</v>
      </c>
      <c r="J12" s="11">
        <f t="shared" si="2"/>
        <v>90000</v>
      </c>
    </row>
    <row r="13" spans="1:10" x14ac:dyDescent="0.25">
      <c r="A13" s="81"/>
      <c r="B13" s="15" t="s">
        <v>12</v>
      </c>
      <c r="C13" s="27">
        <v>2</v>
      </c>
      <c r="D13" s="81"/>
      <c r="E13" s="16">
        <v>20000</v>
      </c>
      <c r="F13" s="17">
        <f t="shared" si="0"/>
        <v>40000</v>
      </c>
      <c r="G13" s="16">
        <v>21500</v>
      </c>
      <c r="H13" s="11">
        <f t="shared" si="1"/>
        <v>43000</v>
      </c>
      <c r="I13" s="18">
        <v>22000</v>
      </c>
      <c r="J13" s="17">
        <f t="shared" si="2"/>
        <v>44000</v>
      </c>
    </row>
    <row r="14" spans="1:10" ht="15.75" thickBot="1" x14ac:dyDescent="0.3">
      <c r="A14" s="84"/>
      <c r="B14" s="19" t="s">
        <v>16</v>
      </c>
      <c r="C14" s="28">
        <v>2</v>
      </c>
      <c r="D14" s="84"/>
      <c r="E14" s="22">
        <v>25000</v>
      </c>
      <c r="F14" s="29">
        <f t="shared" si="0"/>
        <v>50000</v>
      </c>
      <c r="G14" s="22">
        <v>26000</v>
      </c>
      <c r="H14" s="23">
        <f t="shared" si="1"/>
        <v>52000</v>
      </c>
      <c r="I14" s="31">
        <v>27000</v>
      </c>
      <c r="J14" s="21">
        <f t="shared" si="2"/>
        <v>54000</v>
      </c>
    </row>
    <row r="15" spans="1:10" ht="16.5" customHeight="1" x14ac:dyDescent="0.25">
      <c r="A15" s="69" t="s">
        <v>9</v>
      </c>
      <c r="B15" s="32" t="s">
        <v>10</v>
      </c>
      <c r="C15" s="32">
        <f>14+1</f>
        <v>15</v>
      </c>
      <c r="D15" s="72" t="s">
        <v>18</v>
      </c>
      <c r="E15" s="10">
        <v>40000</v>
      </c>
      <c r="F15" s="11">
        <f t="shared" si="0"/>
        <v>600000</v>
      </c>
      <c r="G15" s="10">
        <v>42000</v>
      </c>
      <c r="H15" s="11">
        <f t="shared" si="1"/>
        <v>630000</v>
      </c>
      <c r="I15" s="14">
        <v>45000</v>
      </c>
      <c r="J15" s="13">
        <f t="shared" si="2"/>
        <v>675000</v>
      </c>
    </row>
    <row r="16" spans="1:10" x14ac:dyDescent="0.25">
      <c r="A16" s="69"/>
      <c r="B16" s="15" t="s">
        <v>12</v>
      </c>
      <c r="C16" s="15">
        <f>14+1</f>
        <v>15</v>
      </c>
      <c r="D16" s="72"/>
      <c r="E16" s="16">
        <v>20000</v>
      </c>
      <c r="F16" s="17">
        <f t="shared" si="0"/>
        <v>300000</v>
      </c>
      <c r="G16" s="16">
        <v>21500</v>
      </c>
      <c r="H16" s="11">
        <f t="shared" si="1"/>
        <v>322500</v>
      </c>
      <c r="I16" s="18">
        <v>22000</v>
      </c>
      <c r="J16" s="17">
        <f t="shared" si="2"/>
        <v>330000</v>
      </c>
    </row>
    <row r="17" spans="1:10" x14ac:dyDescent="0.25">
      <c r="A17" s="69"/>
      <c r="B17" s="15" t="s">
        <v>13</v>
      </c>
      <c r="C17" s="15">
        <f>14+1</f>
        <v>15</v>
      </c>
      <c r="D17" s="72"/>
      <c r="E17" s="16">
        <v>25000</v>
      </c>
      <c r="F17" s="17">
        <f t="shared" si="0"/>
        <v>375000</v>
      </c>
      <c r="G17" s="16">
        <v>26000</v>
      </c>
      <c r="H17" s="11">
        <f t="shared" si="1"/>
        <v>390000</v>
      </c>
      <c r="I17" s="18">
        <v>27000</v>
      </c>
      <c r="J17" s="17">
        <f t="shared" si="2"/>
        <v>405000</v>
      </c>
    </row>
    <row r="18" spans="1:10" ht="15.75" thickBot="1" x14ac:dyDescent="0.3">
      <c r="A18" s="69"/>
      <c r="B18" s="19" t="s">
        <v>14</v>
      </c>
      <c r="C18" s="19">
        <v>1</v>
      </c>
      <c r="D18" s="73"/>
      <c r="E18" s="22">
        <v>22000</v>
      </c>
      <c r="F18" s="29">
        <f t="shared" si="0"/>
        <v>22000</v>
      </c>
      <c r="G18" s="20">
        <v>24000</v>
      </c>
      <c r="H18" s="30">
        <f t="shared" si="1"/>
        <v>24000</v>
      </c>
      <c r="I18" s="31">
        <v>25000</v>
      </c>
      <c r="J18" s="29">
        <f t="shared" si="2"/>
        <v>25000</v>
      </c>
    </row>
    <row r="19" spans="1:10" x14ac:dyDescent="0.25">
      <c r="A19" s="83" t="s">
        <v>15</v>
      </c>
      <c r="B19" s="32" t="s">
        <v>10</v>
      </c>
      <c r="C19" s="25">
        <v>2</v>
      </c>
      <c r="D19" s="83" t="s">
        <v>18</v>
      </c>
      <c r="E19" s="10">
        <v>40000</v>
      </c>
      <c r="F19" s="11">
        <f t="shared" si="0"/>
        <v>80000</v>
      </c>
      <c r="G19" s="12">
        <v>42000</v>
      </c>
      <c r="H19" s="13">
        <f t="shared" si="1"/>
        <v>84000</v>
      </c>
      <c r="I19" s="14">
        <v>45000</v>
      </c>
      <c r="J19" s="11">
        <f t="shared" si="2"/>
        <v>90000</v>
      </c>
    </row>
    <row r="20" spans="1:10" x14ac:dyDescent="0.25">
      <c r="A20" s="81"/>
      <c r="B20" s="15" t="s">
        <v>12</v>
      </c>
      <c r="C20" s="27">
        <v>2</v>
      </c>
      <c r="D20" s="81"/>
      <c r="E20" s="16">
        <v>20000</v>
      </c>
      <c r="F20" s="17">
        <f t="shared" si="0"/>
        <v>40000</v>
      </c>
      <c r="G20" s="16">
        <v>21500</v>
      </c>
      <c r="H20" s="11">
        <f t="shared" si="1"/>
        <v>43000</v>
      </c>
      <c r="I20" s="18">
        <v>22000</v>
      </c>
      <c r="J20" s="17">
        <f t="shared" si="2"/>
        <v>44000</v>
      </c>
    </row>
    <row r="21" spans="1:10" ht="15.75" thickBot="1" x14ac:dyDescent="0.3">
      <c r="A21" s="84"/>
      <c r="B21" s="33" t="s">
        <v>16</v>
      </c>
      <c r="C21" s="28">
        <v>2</v>
      </c>
      <c r="D21" s="84"/>
      <c r="E21" s="20">
        <v>25000</v>
      </c>
      <c r="F21" s="21">
        <f t="shared" si="0"/>
        <v>50000</v>
      </c>
      <c r="G21" s="22">
        <v>26000</v>
      </c>
      <c r="H21" s="23">
        <f t="shared" si="1"/>
        <v>52000</v>
      </c>
      <c r="I21" s="24">
        <v>27000</v>
      </c>
      <c r="J21" s="21">
        <f t="shared" si="2"/>
        <v>54000</v>
      </c>
    </row>
    <row r="22" spans="1:10" x14ac:dyDescent="0.25">
      <c r="A22" s="83" t="s">
        <v>17</v>
      </c>
      <c r="B22" s="9" t="s">
        <v>10</v>
      </c>
      <c r="C22" s="25">
        <v>2</v>
      </c>
      <c r="D22" s="83" t="s">
        <v>18</v>
      </c>
      <c r="E22" s="12">
        <v>40000</v>
      </c>
      <c r="F22" s="13">
        <f t="shared" si="0"/>
        <v>80000</v>
      </c>
      <c r="G22" s="10">
        <v>42000</v>
      </c>
      <c r="H22" s="11">
        <f t="shared" si="1"/>
        <v>84000</v>
      </c>
      <c r="I22" s="26">
        <v>45000</v>
      </c>
      <c r="J22" s="13">
        <f t="shared" si="2"/>
        <v>90000</v>
      </c>
    </row>
    <row r="23" spans="1:10" x14ac:dyDescent="0.25">
      <c r="A23" s="81"/>
      <c r="B23" s="15" t="s">
        <v>12</v>
      </c>
      <c r="C23" s="27">
        <v>2</v>
      </c>
      <c r="D23" s="81"/>
      <c r="E23" s="16">
        <v>20000</v>
      </c>
      <c r="F23" s="17">
        <f t="shared" si="0"/>
        <v>40000</v>
      </c>
      <c r="G23" s="16">
        <v>21500</v>
      </c>
      <c r="H23" s="11">
        <f t="shared" si="1"/>
        <v>43000</v>
      </c>
      <c r="I23" s="18">
        <v>22000</v>
      </c>
      <c r="J23" s="17">
        <f t="shared" si="2"/>
        <v>44000</v>
      </c>
    </row>
    <row r="24" spans="1:10" ht="15.75" thickBot="1" x14ac:dyDescent="0.3">
      <c r="A24" s="84"/>
      <c r="B24" s="19" t="s">
        <v>16</v>
      </c>
      <c r="C24" s="28">
        <v>2</v>
      </c>
      <c r="D24" s="84"/>
      <c r="E24" s="22">
        <v>25000</v>
      </c>
      <c r="F24" s="29">
        <f t="shared" si="0"/>
        <v>50000</v>
      </c>
      <c r="G24" s="20">
        <v>26000</v>
      </c>
      <c r="H24" s="30">
        <f t="shared" si="1"/>
        <v>52000</v>
      </c>
      <c r="I24" s="31">
        <v>27000</v>
      </c>
      <c r="J24" s="29">
        <f t="shared" si="2"/>
        <v>54000</v>
      </c>
    </row>
    <row r="25" spans="1:10" ht="16.5" customHeight="1" x14ac:dyDescent="0.25">
      <c r="A25" s="85" t="s">
        <v>9</v>
      </c>
      <c r="B25" s="32" t="s">
        <v>10</v>
      </c>
      <c r="C25" s="34">
        <v>10</v>
      </c>
      <c r="D25" s="80" t="s">
        <v>19</v>
      </c>
      <c r="E25" s="10">
        <v>40000</v>
      </c>
      <c r="F25" s="11">
        <f t="shared" si="0"/>
        <v>400000</v>
      </c>
      <c r="G25" s="12">
        <v>42000</v>
      </c>
      <c r="H25" s="13">
        <f t="shared" si="1"/>
        <v>420000</v>
      </c>
      <c r="I25" s="26">
        <v>45000</v>
      </c>
      <c r="J25" s="11">
        <f t="shared" si="2"/>
        <v>450000</v>
      </c>
    </row>
    <row r="26" spans="1:10" x14ac:dyDescent="0.25">
      <c r="A26" s="86"/>
      <c r="B26" s="15" t="s">
        <v>12</v>
      </c>
      <c r="C26" s="27">
        <v>10</v>
      </c>
      <c r="D26" s="81"/>
      <c r="E26" s="16">
        <v>20000</v>
      </c>
      <c r="F26" s="17">
        <f t="shared" si="0"/>
        <v>200000</v>
      </c>
      <c r="G26" s="16">
        <v>21500</v>
      </c>
      <c r="H26" s="11">
        <f t="shared" si="1"/>
        <v>215000</v>
      </c>
      <c r="I26" s="18">
        <v>22000</v>
      </c>
      <c r="J26" s="17">
        <f t="shared" si="2"/>
        <v>220000</v>
      </c>
    </row>
    <row r="27" spans="1:10" ht="15.75" thickBot="1" x14ac:dyDescent="0.3">
      <c r="A27" s="87"/>
      <c r="B27" s="33" t="s">
        <v>16</v>
      </c>
      <c r="C27" s="27">
        <v>10</v>
      </c>
      <c r="D27" s="84"/>
      <c r="E27" s="20">
        <v>25000</v>
      </c>
      <c r="F27" s="21">
        <f t="shared" si="0"/>
        <v>250000</v>
      </c>
      <c r="G27" s="22">
        <v>26000</v>
      </c>
      <c r="H27" s="23">
        <f t="shared" si="1"/>
        <v>260000</v>
      </c>
      <c r="I27" s="31">
        <v>27000</v>
      </c>
      <c r="J27" s="21">
        <f t="shared" si="2"/>
        <v>270000</v>
      </c>
    </row>
    <row r="28" spans="1:10" x14ac:dyDescent="0.25">
      <c r="A28" s="83" t="s">
        <v>15</v>
      </c>
      <c r="B28" s="9" t="s">
        <v>20</v>
      </c>
      <c r="C28" s="35">
        <v>2</v>
      </c>
      <c r="D28" s="83" t="s">
        <v>19</v>
      </c>
      <c r="E28" s="12">
        <v>40000</v>
      </c>
      <c r="F28" s="13">
        <f t="shared" si="0"/>
        <v>80000</v>
      </c>
      <c r="G28" s="10">
        <v>42000</v>
      </c>
      <c r="H28" s="11">
        <f t="shared" si="1"/>
        <v>84000</v>
      </c>
      <c r="I28" s="14">
        <v>45000</v>
      </c>
      <c r="J28" s="13">
        <f t="shared" si="2"/>
        <v>90000</v>
      </c>
    </row>
    <row r="29" spans="1:10" x14ac:dyDescent="0.25">
      <c r="A29" s="81"/>
      <c r="B29" s="15" t="s">
        <v>12</v>
      </c>
      <c r="C29" s="36">
        <v>2</v>
      </c>
      <c r="D29" s="81"/>
      <c r="E29" s="16">
        <v>20000</v>
      </c>
      <c r="F29" s="17">
        <f t="shared" si="0"/>
        <v>40000</v>
      </c>
      <c r="G29" s="16">
        <v>21500</v>
      </c>
      <c r="H29" s="11">
        <f t="shared" si="1"/>
        <v>43000</v>
      </c>
      <c r="I29" s="18">
        <v>22000</v>
      </c>
      <c r="J29" s="17">
        <f t="shared" si="2"/>
        <v>44000</v>
      </c>
    </row>
    <row r="30" spans="1:10" ht="15.75" thickBot="1" x14ac:dyDescent="0.3">
      <c r="A30" s="82"/>
      <c r="B30" s="33" t="s">
        <v>16</v>
      </c>
      <c r="C30" s="37">
        <v>2</v>
      </c>
      <c r="D30" s="82"/>
      <c r="E30" s="20">
        <v>25000</v>
      </c>
      <c r="F30" s="21">
        <f t="shared" si="0"/>
        <v>50000</v>
      </c>
      <c r="G30" s="20">
        <v>26000</v>
      </c>
      <c r="H30" s="30">
        <f t="shared" si="1"/>
        <v>52000</v>
      </c>
      <c r="I30" s="24">
        <v>27000</v>
      </c>
      <c r="J30" s="29">
        <f t="shared" si="2"/>
        <v>54000</v>
      </c>
    </row>
    <row r="31" spans="1:10" x14ac:dyDescent="0.25">
      <c r="A31" s="83" t="s">
        <v>17</v>
      </c>
      <c r="B31" s="9" t="s">
        <v>20</v>
      </c>
      <c r="C31" s="35">
        <v>2</v>
      </c>
      <c r="D31" s="83" t="s">
        <v>19</v>
      </c>
      <c r="E31" s="12">
        <v>40000</v>
      </c>
      <c r="F31" s="13">
        <f t="shared" si="0"/>
        <v>80000</v>
      </c>
      <c r="G31" s="12">
        <v>42000</v>
      </c>
      <c r="H31" s="13">
        <f t="shared" si="1"/>
        <v>84000</v>
      </c>
      <c r="I31" s="26">
        <v>45000</v>
      </c>
      <c r="J31" s="13">
        <f t="shared" si="2"/>
        <v>90000</v>
      </c>
    </row>
    <row r="32" spans="1:10" x14ac:dyDescent="0.25">
      <c r="A32" s="81"/>
      <c r="B32" s="15" t="s">
        <v>12</v>
      </c>
      <c r="C32" s="36">
        <v>2</v>
      </c>
      <c r="D32" s="81"/>
      <c r="E32" s="16">
        <v>20000</v>
      </c>
      <c r="F32" s="17">
        <f t="shared" si="0"/>
        <v>40000</v>
      </c>
      <c r="G32" s="16">
        <v>21500</v>
      </c>
      <c r="H32" s="11">
        <f t="shared" si="1"/>
        <v>43000</v>
      </c>
      <c r="I32" s="18">
        <v>22000</v>
      </c>
      <c r="J32" s="17">
        <f t="shared" si="2"/>
        <v>44000</v>
      </c>
    </row>
    <row r="33" spans="1:10" ht="15.75" thickBot="1" x14ac:dyDescent="0.3">
      <c r="A33" s="84"/>
      <c r="B33" s="19" t="s">
        <v>16</v>
      </c>
      <c r="C33" s="38">
        <v>2</v>
      </c>
      <c r="D33" s="84"/>
      <c r="E33" s="22">
        <v>25000</v>
      </c>
      <c r="F33" s="29">
        <f t="shared" si="0"/>
        <v>50000</v>
      </c>
      <c r="G33" s="22">
        <v>26000</v>
      </c>
      <c r="H33" s="23">
        <f t="shared" si="1"/>
        <v>52000</v>
      </c>
      <c r="I33" s="31">
        <v>27000</v>
      </c>
      <c r="J33" s="29">
        <f t="shared" si="2"/>
        <v>54000</v>
      </c>
    </row>
    <row r="34" spans="1:10" ht="16.5" customHeight="1" x14ac:dyDescent="0.25">
      <c r="A34" s="80" t="s">
        <v>9</v>
      </c>
      <c r="B34" s="32" t="s">
        <v>20</v>
      </c>
      <c r="C34" s="34">
        <v>1</v>
      </c>
      <c r="D34" s="80" t="s">
        <v>21</v>
      </c>
      <c r="E34" s="10">
        <v>40000</v>
      </c>
      <c r="F34" s="11">
        <f t="shared" si="0"/>
        <v>40000</v>
      </c>
      <c r="G34" s="10">
        <v>42000</v>
      </c>
      <c r="H34" s="11">
        <f t="shared" si="1"/>
        <v>42000</v>
      </c>
      <c r="I34" s="14">
        <v>45000</v>
      </c>
      <c r="J34" s="11">
        <f t="shared" si="2"/>
        <v>45000</v>
      </c>
    </row>
    <row r="35" spans="1:10" x14ac:dyDescent="0.25">
      <c r="A35" s="81"/>
      <c r="B35" s="15" t="s">
        <v>12</v>
      </c>
      <c r="C35" s="27">
        <v>1</v>
      </c>
      <c r="D35" s="81"/>
      <c r="E35" s="16">
        <v>20000</v>
      </c>
      <c r="F35" s="17">
        <f t="shared" si="0"/>
        <v>20000</v>
      </c>
      <c r="G35" s="16">
        <v>21500</v>
      </c>
      <c r="H35" s="11">
        <f t="shared" si="1"/>
        <v>21500</v>
      </c>
      <c r="I35" s="18">
        <v>22000</v>
      </c>
      <c r="J35" s="17">
        <f t="shared" si="2"/>
        <v>22000</v>
      </c>
    </row>
    <row r="36" spans="1:10" ht="15.75" thickBot="1" x14ac:dyDescent="0.3">
      <c r="A36" s="82"/>
      <c r="B36" s="33" t="s">
        <v>16</v>
      </c>
      <c r="C36" s="39">
        <v>1</v>
      </c>
      <c r="D36" s="82"/>
      <c r="E36" s="20">
        <v>25000</v>
      </c>
      <c r="F36" s="21">
        <f t="shared" si="0"/>
        <v>25000</v>
      </c>
      <c r="G36" s="20">
        <v>26000</v>
      </c>
      <c r="H36" s="30">
        <f t="shared" si="1"/>
        <v>26000</v>
      </c>
      <c r="I36" s="24">
        <v>27000</v>
      </c>
      <c r="J36" s="21">
        <f t="shared" si="2"/>
        <v>27000</v>
      </c>
    </row>
    <row r="37" spans="1:10" x14ac:dyDescent="0.25">
      <c r="A37" s="83" t="s">
        <v>15</v>
      </c>
      <c r="B37" s="9" t="s">
        <v>20</v>
      </c>
      <c r="C37" s="35">
        <v>1</v>
      </c>
      <c r="D37" s="83" t="s">
        <v>21</v>
      </c>
      <c r="E37" s="12">
        <v>40000</v>
      </c>
      <c r="F37" s="13">
        <f t="shared" si="0"/>
        <v>40000</v>
      </c>
      <c r="G37" s="12">
        <v>42000</v>
      </c>
      <c r="H37" s="13">
        <f t="shared" si="1"/>
        <v>42000</v>
      </c>
      <c r="I37" s="26">
        <v>45000</v>
      </c>
      <c r="J37" s="13">
        <f t="shared" si="2"/>
        <v>45000</v>
      </c>
    </row>
    <row r="38" spans="1:10" x14ac:dyDescent="0.25">
      <c r="A38" s="81"/>
      <c r="B38" s="15" t="s">
        <v>12</v>
      </c>
      <c r="C38" s="36">
        <v>1</v>
      </c>
      <c r="D38" s="81"/>
      <c r="E38" s="16">
        <v>20000</v>
      </c>
      <c r="F38" s="17">
        <f t="shared" si="0"/>
        <v>20000</v>
      </c>
      <c r="G38" s="16">
        <v>21500</v>
      </c>
      <c r="H38" s="11">
        <f t="shared" si="1"/>
        <v>21500</v>
      </c>
      <c r="I38" s="18">
        <v>22000</v>
      </c>
      <c r="J38" s="17">
        <f t="shared" si="2"/>
        <v>22000</v>
      </c>
    </row>
    <row r="39" spans="1:10" ht="15.75" thickBot="1" x14ac:dyDescent="0.3">
      <c r="A39" s="84"/>
      <c r="B39" s="19" t="s">
        <v>16</v>
      </c>
      <c r="C39" s="38">
        <v>1</v>
      </c>
      <c r="D39" s="84"/>
      <c r="E39" s="22">
        <v>25000</v>
      </c>
      <c r="F39" s="29">
        <f t="shared" si="0"/>
        <v>25000</v>
      </c>
      <c r="G39" s="22">
        <v>26000</v>
      </c>
      <c r="H39" s="23">
        <f t="shared" si="1"/>
        <v>26000</v>
      </c>
      <c r="I39" s="31">
        <v>27000</v>
      </c>
      <c r="J39" s="29">
        <f t="shared" si="2"/>
        <v>27000</v>
      </c>
    </row>
    <row r="40" spans="1:10" x14ac:dyDescent="0.25">
      <c r="A40" s="80" t="s">
        <v>17</v>
      </c>
      <c r="B40" s="32" t="s">
        <v>20</v>
      </c>
      <c r="C40" s="40">
        <v>1</v>
      </c>
      <c r="D40" s="80" t="s">
        <v>21</v>
      </c>
      <c r="E40" s="10">
        <v>40000</v>
      </c>
      <c r="F40" s="11">
        <f t="shared" si="0"/>
        <v>40000</v>
      </c>
      <c r="G40" s="10">
        <v>42000</v>
      </c>
      <c r="H40" s="11">
        <f t="shared" si="1"/>
        <v>42000</v>
      </c>
      <c r="I40" s="14">
        <v>45000</v>
      </c>
      <c r="J40" s="13">
        <f t="shared" si="2"/>
        <v>45000</v>
      </c>
    </row>
    <row r="41" spans="1:10" x14ac:dyDescent="0.25">
      <c r="A41" s="81"/>
      <c r="B41" s="15" t="s">
        <v>12</v>
      </c>
      <c r="C41" s="36">
        <v>1</v>
      </c>
      <c r="D41" s="81"/>
      <c r="E41" s="16">
        <v>20000</v>
      </c>
      <c r="F41" s="17">
        <f t="shared" si="0"/>
        <v>20000</v>
      </c>
      <c r="G41" s="16">
        <v>21500</v>
      </c>
      <c r="H41" s="11">
        <f t="shared" si="1"/>
        <v>21500</v>
      </c>
      <c r="I41" s="18">
        <v>22000</v>
      </c>
      <c r="J41" s="17">
        <f t="shared" si="2"/>
        <v>22000</v>
      </c>
    </row>
    <row r="42" spans="1:10" ht="15.75" thickBot="1" x14ac:dyDescent="0.3">
      <c r="A42" s="82"/>
      <c r="B42" s="33" t="s">
        <v>16</v>
      </c>
      <c r="C42" s="37">
        <v>1</v>
      </c>
      <c r="D42" s="82"/>
      <c r="E42" s="20">
        <v>25000</v>
      </c>
      <c r="F42" s="21">
        <f t="shared" si="0"/>
        <v>25000</v>
      </c>
      <c r="G42" s="20">
        <v>26000</v>
      </c>
      <c r="H42" s="30">
        <f t="shared" si="1"/>
        <v>26000</v>
      </c>
      <c r="I42" s="24">
        <v>27000</v>
      </c>
      <c r="J42" s="29">
        <f t="shared" si="2"/>
        <v>27000</v>
      </c>
    </row>
    <row r="43" spans="1:10" ht="16.5" customHeight="1" x14ac:dyDescent="0.25">
      <c r="A43" s="83" t="s">
        <v>9</v>
      </c>
      <c r="B43" s="9" t="s">
        <v>10</v>
      </c>
      <c r="C43" s="25">
        <v>1</v>
      </c>
      <c r="D43" s="83" t="s">
        <v>22</v>
      </c>
      <c r="E43" s="12">
        <v>40000</v>
      </c>
      <c r="F43" s="13">
        <f t="shared" si="0"/>
        <v>40000</v>
      </c>
      <c r="G43" s="12">
        <v>42000</v>
      </c>
      <c r="H43" s="13">
        <f t="shared" si="1"/>
        <v>42000</v>
      </c>
      <c r="I43" s="26">
        <v>45000</v>
      </c>
      <c r="J43" s="11">
        <f t="shared" si="2"/>
        <v>45000</v>
      </c>
    </row>
    <row r="44" spans="1:10" x14ac:dyDescent="0.25">
      <c r="A44" s="81"/>
      <c r="B44" s="15" t="s">
        <v>12</v>
      </c>
      <c r="C44" s="27">
        <v>1</v>
      </c>
      <c r="D44" s="81"/>
      <c r="E44" s="16">
        <v>20000</v>
      </c>
      <c r="F44" s="17">
        <f t="shared" si="0"/>
        <v>20000</v>
      </c>
      <c r="G44" s="16">
        <v>21500</v>
      </c>
      <c r="H44" s="11">
        <f t="shared" si="1"/>
        <v>21500</v>
      </c>
      <c r="I44" s="18">
        <v>22000</v>
      </c>
      <c r="J44" s="17">
        <f t="shared" si="2"/>
        <v>22000</v>
      </c>
    </row>
    <row r="45" spans="1:10" ht="15.75" thickBot="1" x14ac:dyDescent="0.3">
      <c r="A45" s="84"/>
      <c r="B45" s="19" t="s">
        <v>16</v>
      </c>
      <c r="C45" s="28">
        <v>1</v>
      </c>
      <c r="D45" s="84"/>
      <c r="E45" s="22">
        <v>25000</v>
      </c>
      <c r="F45" s="29">
        <f t="shared" si="0"/>
        <v>25000</v>
      </c>
      <c r="G45" s="22">
        <v>26000</v>
      </c>
      <c r="H45" s="23">
        <f t="shared" si="1"/>
        <v>26000</v>
      </c>
      <c r="I45" s="31">
        <v>27000</v>
      </c>
      <c r="J45" s="21">
        <f t="shared" si="2"/>
        <v>27000</v>
      </c>
    </row>
    <row r="46" spans="1:10" x14ac:dyDescent="0.25">
      <c r="A46" s="80" t="s">
        <v>15</v>
      </c>
      <c r="B46" s="32" t="s">
        <v>20</v>
      </c>
      <c r="C46" s="40">
        <v>1</v>
      </c>
      <c r="D46" s="80" t="s">
        <v>22</v>
      </c>
      <c r="E46" s="10">
        <v>40000</v>
      </c>
      <c r="F46" s="11">
        <f t="shared" si="0"/>
        <v>40000</v>
      </c>
      <c r="G46" s="10">
        <v>42000</v>
      </c>
      <c r="H46" s="11">
        <f t="shared" si="1"/>
        <v>42000</v>
      </c>
      <c r="I46" s="14">
        <v>45000</v>
      </c>
      <c r="J46" s="13">
        <f t="shared" si="2"/>
        <v>45000</v>
      </c>
    </row>
    <row r="47" spans="1:10" x14ac:dyDescent="0.25">
      <c r="A47" s="81"/>
      <c r="B47" s="15" t="s">
        <v>12</v>
      </c>
      <c r="C47" s="36">
        <v>1</v>
      </c>
      <c r="D47" s="81"/>
      <c r="E47" s="16">
        <v>20000</v>
      </c>
      <c r="F47" s="17">
        <f t="shared" si="0"/>
        <v>20000</v>
      </c>
      <c r="G47" s="16">
        <v>21500</v>
      </c>
      <c r="H47" s="11">
        <f t="shared" si="1"/>
        <v>21500</v>
      </c>
      <c r="I47" s="18">
        <v>22000</v>
      </c>
      <c r="J47" s="17">
        <f t="shared" si="2"/>
        <v>22000</v>
      </c>
    </row>
    <row r="48" spans="1:10" ht="15.75" thickBot="1" x14ac:dyDescent="0.3">
      <c r="A48" s="82"/>
      <c r="B48" s="33" t="s">
        <v>16</v>
      </c>
      <c r="C48" s="37">
        <v>1</v>
      </c>
      <c r="D48" s="82"/>
      <c r="E48" s="20">
        <v>25000</v>
      </c>
      <c r="F48" s="21">
        <f t="shared" si="0"/>
        <v>25000</v>
      </c>
      <c r="G48" s="20">
        <v>26000</v>
      </c>
      <c r="H48" s="30">
        <f t="shared" si="1"/>
        <v>26000</v>
      </c>
      <c r="I48" s="24">
        <v>27000</v>
      </c>
      <c r="J48" s="29">
        <f t="shared" si="2"/>
        <v>27000</v>
      </c>
    </row>
    <row r="49" spans="1:10" x14ac:dyDescent="0.25">
      <c r="A49" s="83" t="s">
        <v>17</v>
      </c>
      <c r="B49" s="9" t="s">
        <v>20</v>
      </c>
      <c r="C49" s="35">
        <v>1</v>
      </c>
      <c r="D49" s="83" t="s">
        <v>22</v>
      </c>
      <c r="E49" s="12">
        <v>40000</v>
      </c>
      <c r="F49" s="13">
        <f t="shared" si="0"/>
        <v>40000</v>
      </c>
      <c r="G49" s="12">
        <v>42000</v>
      </c>
      <c r="H49" s="13">
        <f t="shared" si="1"/>
        <v>42000</v>
      </c>
      <c r="I49" s="26">
        <v>45000</v>
      </c>
      <c r="J49" s="13">
        <f t="shared" si="2"/>
        <v>45000</v>
      </c>
    </row>
    <row r="50" spans="1:10" x14ac:dyDescent="0.25">
      <c r="A50" s="81"/>
      <c r="B50" s="15" t="s">
        <v>12</v>
      </c>
      <c r="C50" s="36">
        <v>1</v>
      </c>
      <c r="D50" s="81"/>
      <c r="E50" s="16">
        <v>20000</v>
      </c>
      <c r="F50" s="17">
        <f t="shared" si="0"/>
        <v>20000</v>
      </c>
      <c r="G50" s="16">
        <v>21500</v>
      </c>
      <c r="H50" s="11">
        <f t="shared" si="1"/>
        <v>21500</v>
      </c>
      <c r="I50" s="18">
        <v>22000</v>
      </c>
      <c r="J50" s="17">
        <f t="shared" si="2"/>
        <v>22000</v>
      </c>
    </row>
    <row r="51" spans="1:10" ht="15.75" thickBot="1" x14ac:dyDescent="0.3">
      <c r="A51" s="84"/>
      <c r="B51" s="19" t="s">
        <v>16</v>
      </c>
      <c r="C51" s="38">
        <v>1</v>
      </c>
      <c r="D51" s="84"/>
      <c r="E51" s="22">
        <v>25000</v>
      </c>
      <c r="F51" s="29">
        <f t="shared" si="0"/>
        <v>25000</v>
      </c>
      <c r="G51" s="22">
        <v>26000</v>
      </c>
      <c r="H51" s="23">
        <f t="shared" si="1"/>
        <v>26000</v>
      </c>
      <c r="I51" s="31">
        <v>27000</v>
      </c>
      <c r="J51" s="29">
        <f t="shared" si="2"/>
        <v>27000</v>
      </c>
    </row>
    <row r="52" spans="1:10" x14ac:dyDescent="0.25">
      <c r="A52" s="83" t="s">
        <v>9</v>
      </c>
      <c r="B52" s="9" t="s">
        <v>10</v>
      </c>
      <c r="C52" s="25">
        <v>1</v>
      </c>
      <c r="D52" s="83" t="s">
        <v>23</v>
      </c>
      <c r="E52" s="12">
        <v>40000</v>
      </c>
      <c r="F52" s="13">
        <f t="shared" si="0"/>
        <v>40000</v>
      </c>
      <c r="G52" s="12">
        <v>42000</v>
      </c>
      <c r="H52" s="13">
        <f t="shared" si="1"/>
        <v>42000</v>
      </c>
      <c r="I52" s="26">
        <v>45000</v>
      </c>
      <c r="J52" s="11">
        <f t="shared" si="2"/>
        <v>45000</v>
      </c>
    </row>
    <row r="53" spans="1:10" x14ac:dyDescent="0.25">
      <c r="A53" s="81"/>
      <c r="B53" s="15" t="s">
        <v>12</v>
      </c>
      <c r="C53" s="27">
        <v>1</v>
      </c>
      <c r="D53" s="81"/>
      <c r="E53" s="16">
        <v>20000</v>
      </c>
      <c r="F53" s="17">
        <f t="shared" si="0"/>
        <v>20000</v>
      </c>
      <c r="G53" s="16">
        <v>21500</v>
      </c>
      <c r="H53" s="11">
        <f t="shared" si="1"/>
        <v>21500</v>
      </c>
      <c r="I53" s="18">
        <v>22000</v>
      </c>
      <c r="J53" s="17">
        <f t="shared" si="2"/>
        <v>22000</v>
      </c>
    </row>
    <row r="54" spans="1:10" ht="15.75" thickBot="1" x14ac:dyDescent="0.3">
      <c r="A54" s="84"/>
      <c r="B54" s="19" t="s">
        <v>16</v>
      </c>
      <c r="C54" s="28">
        <v>1</v>
      </c>
      <c r="D54" s="84"/>
      <c r="E54" s="22">
        <v>25000</v>
      </c>
      <c r="F54" s="29">
        <f t="shared" si="0"/>
        <v>25000</v>
      </c>
      <c r="G54" s="22">
        <v>26000</v>
      </c>
      <c r="H54" s="23">
        <f t="shared" si="1"/>
        <v>26000</v>
      </c>
      <c r="I54" s="31">
        <v>27000</v>
      </c>
      <c r="J54" s="21">
        <f t="shared" si="2"/>
        <v>27000</v>
      </c>
    </row>
    <row r="55" spans="1:10" x14ac:dyDescent="0.25">
      <c r="A55" s="80" t="s">
        <v>15</v>
      </c>
      <c r="B55" s="32" t="s">
        <v>20</v>
      </c>
      <c r="C55" s="40">
        <v>1</v>
      </c>
      <c r="D55" s="80" t="s">
        <v>23</v>
      </c>
      <c r="E55" s="10">
        <v>40000</v>
      </c>
      <c r="F55" s="11">
        <f t="shared" si="0"/>
        <v>40000</v>
      </c>
      <c r="G55" s="10">
        <v>42000</v>
      </c>
      <c r="H55" s="11">
        <f t="shared" si="1"/>
        <v>42000</v>
      </c>
      <c r="I55" s="14">
        <v>45000</v>
      </c>
      <c r="J55" s="13">
        <f t="shared" si="2"/>
        <v>45000</v>
      </c>
    </row>
    <row r="56" spans="1:10" x14ac:dyDescent="0.25">
      <c r="A56" s="81"/>
      <c r="B56" s="15" t="s">
        <v>12</v>
      </c>
      <c r="C56" s="36">
        <v>1</v>
      </c>
      <c r="D56" s="81"/>
      <c r="E56" s="16">
        <v>20000</v>
      </c>
      <c r="F56" s="17">
        <f t="shared" si="0"/>
        <v>20000</v>
      </c>
      <c r="G56" s="16">
        <v>21500</v>
      </c>
      <c r="H56" s="11">
        <f t="shared" si="1"/>
        <v>21500</v>
      </c>
      <c r="I56" s="18">
        <v>22000</v>
      </c>
      <c r="J56" s="17">
        <f t="shared" si="2"/>
        <v>22000</v>
      </c>
    </row>
    <row r="57" spans="1:10" ht="15.75" thickBot="1" x14ac:dyDescent="0.3">
      <c r="A57" s="82"/>
      <c r="B57" s="33" t="s">
        <v>16</v>
      </c>
      <c r="C57" s="37">
        <v>1</v>
      </c>
      <c r="D57" s="82"/>
      <c r="E57" s="20">
        <v>25000</v>
      </c>
      <c r="F57" s="21">
        <f t="shared" si="0"/>
        <v>25000</v>
      </c>
      <c r="G57" s="20">
        <v>26000</v>
      </c>
      <c r="H57" s="30">
        <f t="shared" si="1"/>
        <v>26000</v>
      </c>
      <c r="I57" s="24">
        <v>27000</v>
      </c>
      <c r="J57" s="29">
        <f t="shared" si="2"/>
        <v>27000</v>
      </c>
    </row>
    <row r="58" spans="1:10" x14ac:dyDescent="0.25">
      <c r="A58" s="83" t="s">
        <v>17</v>
      </c>
      <c r="B58" s="9" t="s">
        <v>20</v>
      </c>
      <c r="C58" s="35">
        <v>1</v>
      </c>
      <c r="D58" s="83" t="s">
        <v>23</v>
      </c>
      <c r="E58" s="12">
        <v>40000</v>
      </c>
      <c r="F58" s="13">
        <f t="shared" si="0"/>
        <v>40000</v>
      </c>
      <c r="G58" s="12">
        <v>42000</v>
      </c>
      <c r="H58" s="13">
        <f t="shared" si="1"/>
        <v>42000</v>
      </c>
      <c r="I58" s="26">
        <v>45000</v>
      </c>
      <c r="J58" s="11">
        <f t="shared" si="2"/>
        <v>45000</v>
      </c>
    </row>
    <row r="59" spans="1:10" x14ac:dyDescent="0.25">
      <c r="A59" s="81"/>
      <c r="B59" s="15" t="s">
        <v>12</v>
      </c>
      <c r="C59" s="36">
        <v>1</v>
      </c>
      <c r="D59" s="81"/>
      <c r="E59" s="16">
        <v>20000</v>
      </c>
      <c r="F59" s="17">
        <f t="shared" si="0"/>
        <v>20000</v>
      </c>
      <c r="G59" s="16">
        <v>21500</v>
      </c>
      <c r="H59" s="11">
        <f t="shared" si="1"/>
        <v>21500</v>
      </c>
      <c r="I59" s="18">
        <v>22000</v>
      </c>
      <c r="J59" s="17">
        <f t="shared" si="2"/>
        <v>22000</v>
      </c>
    </row>
    <row r="60" spans="1:10" ht="15.75" thickBot="1" x14ac:dyDescent="0.3">
      <c r="A60" s="84"/>
      <c r="B60" s="19" t="s">
        <v>16</v>
      </c>
      <c r="C60" s="38">
        <v>1</v>
      </c>
      <c r="D60" s="84"/>
      <c r="E60" s="22">
        <v>25000</v>
      </c>
      <c r="F60" s="29">
        <f t="shared" si="0"/>
        <v>25000</v>
      </c>
      <c r="G60" s="22">
        <v>26000</v>
      </c>
      <c r="H60" s="23">
        <f t="shared" si="1"/>
        <v>26000</v>
      </c>
      <c r="I60" s="31">
        <v>27000</v>
      </c>
      <c r="J60" s="21">
        <f t="shared" si="2"/>
        <v>27000</v>
      </c>
    </row>
    <row r="61" spans="1:10" ht="16.5" customHeight="1" x14ac:dyDescent="0.25">
      <c r="A61" s="80" t="s">
        <v>24</v>
      </c>
      <c r="B61" s="32" t="s">
        <v>10</v>
      </c>
      <c r="C61" s="34">
        <v>2</v>
      </c>
      <c r="D61" s="80" t="s">
        <v>25</v>
      </c>
      <c r="E61" s="10">
        <v>40000</v>
      </c>
      <c r="F61" s="10">
        <f t="shared" si="0"/>
        <v>80000</v>
      </c>
      <c r="G61" s="41">
        <v>42000</v>
      </c>
      <c r="H61" s="42">
        <f t="shared" si="1"/>
        <v>84000</v>
      </c>
      <c r="I61" s="14">
        <v>45000</v>
      </c>
      <c r="J61" s="13">
        <f t="shared" si="2"/>
        <v>90000</v>
      </c>
    </row>
    <row r="62" spans="1:10" x14ac:dyDescent="0.25">
      <c r="A62" s="81"/>
      <c r="B62" s="15" t="s">
        <v>12</v>
      </c>
      <c r="C62" s="27">
        <v>2</v>
      </c>
      <c r="D62" s="81"/>
      <c r="E62" s="16">
        <v>20000</v>
      </c>
      <c r="F62" s="16">
        <f t="shared" si="0"/>
        <v>40000</v>
      </c>
      <c r="G62" s="43">
        <v>21500</v>
      </c>
      <c r="H62" s="44">
        <f t="shared" si="1"/>
        <v>43000</v>
      </c>
      <c r="I62" s="18">
        <v>22000</v>
      </c>
      <c r="J62" s="17">
        <f t="shared" si="2"/>
        <v>44000</v>
      </c>
    </row>
    <row r="63" spans="1:10" x14ac:dyDescent="0.25">
      <c r="A63" s="81"/>
      <c r="B63" s="15" t="s">
        <v>16</v>
      </c>
      <c r="C63" s="27">
        <v>2</v>
      </c>
      <c r="D63" s="81"/>
      <c r="E63" s="16">
        <v>25000</v>
      </c>
      <c r="F63" s="16">
        <f t="shared" si="0"/>
        <v>50000</v>
      </c>
      <c r="G63" s="43">
        <v>26000</v>
      </c>
      <c r="H63" s="44">
        <f t="shared" si="1"/>
        <v>52000</v>
      </c>
      <c r="I63" s="18">
        <v>27000</v>
      </c>
      <c r="J63" s="17">
        <f t="shared" si="2"/>
        <v>54000</v>
      </c>
    </row>
    <row r="64" spans="1:10" ht="51.75" thickBot="1" x14ac:dyDescent="0.3">
      <c r="A64" s="82"/>
      <c r="B64" s="19" t="s">
        <v>26</v>
      </c>
      <c r="C64" s="39">
        <v>2</v>
      </c>
      <c r="D64" s="82"/>
      <c r="E64" s="45">
        <v>70000</v>
      </c>
      <c r="F64" s="45">
        <f t="shared" si="0"/>
        <v>140000</v>
      </c>
      <c r="G64" s="46">
        <v>90000</v>
      </c>
      <c r="H64" s="47">
        <f t="shared" si="1"/>
        <v>180000</v>
      </c>
      <c r="I64" s="48">
        <v>78000</v>
      </c>
      <c r="J64" s="29">
        <f t="shared" si="2"/>
        <v>156000</v>
      </c>
    </row>
    <row r="65" spans="1:10" ht="16.5" customHeight="1" x14ac:dyDescent="0.25">
      <c r="A65" s="68" t="s">
        <v>24</v>
      </c>
      <c r="B65" s="32" t="s">
        <v>10</v>
      </c>
      <c r="C65" s="25">
        <v>2</v>
      </c>
      <c r="D65" s="71" t="s">
        <v>18</v>
      </c>
      <c r="E65" s="10">
        <v>40000</v>
      </c>
      <c r="F65" s="11">
        <f t="shared" si="0"/>
        <v>80000</v>
      </c>
      <c r="G65" s="10">
        <v>42000</v>
      </c>
      <c r="H65" s="11">
        <f>G65*C65</f>
        <v>84000</v>
      </c>
      <c r="I65" s="14">
        <v>45000</v>
      </c>
      <c r="J65" s="11">
        <f t="shared" si="2"/>
        <v>90000</v>
      </c>
    </row>
    <row r="66" spans="1:10" x14ac:dyDescent="0.25">
      <c r="A66" s="69"/>
      <c r="B66" s="15" t="s">
        <v>12</v>
      </c>
      <c r="C66" s="27">
        <v>2</v>
      </c>
      <c r="D66" s="72"/>
      <c r="E66" s="16">
        <v>20000</v>
      </c>
      <c r="F66" s="17">
        <f t="shared" si="0"/>
        <v>40000</v>
      </c>
      <c r="G66" s="16">
        <v>21500</v>
      </c>
      <c r="H66" s="11">
        <f t="shared" si="1"/>
        <v>43000</v>
      </c>
      <c r="I66" s="18">
        <v>22000</v>
      </c>
      <c r="J66" s="17">
        <f t="shared" si="2"/>
        <v>44000</v>
      </c>
    </row>
    <row r="67" spans="1:10" x14ac:dyDescent="0.25">
      <c r="A67" s="69"/>
      <c r="B67" s="15" t="s">
        <v>16</v>
      </c>
      <c r="C67" s="27">
        <v>2</v>
      </c>
      <c r="D67" s="72"/>
      <c r="E67" s="16">
        <v>25000</v>
      </c>
      <c r="F67" s="17">
        <f t="shared" si="0"/>
        <v>50000</v>
      </c>
      <c r="G67" s="16">
        <v>26000</v>
      </c>
      <c r="H67" s="11">
        <f t="shared" si="1"/>
        <v>52000</v>
      </c>
      <c r="I67" s="18">
        <v>27000</v>
      </c>
      <c r="J67" s="17">
        <f t="shared" si="2"/>
        <v>54000</v>
      </c>
    </row>
    <row r="68" spans="1:10" ht="51.75" thickBot="1" x14ac:dyDescent="0.3">
      <c r="A68" s="70"/>
      <c r="B68" s="15" t="s">
        <v>26</v>
      </c>
      <c r="C68" s="28">
        <v>2</v>
      </c>
      <c r="D68" s="73"/>
      <c r="E68" s="45">
        <v>70000</v>
      </c>
      <c r="F68" s="49">
        <f t="shared" si="0"/>
        <v>140000</v>
      </c>
      <c r="G68" s="45">
        <v>90000</v>
      </c>
      <c r="H68" s="50">
        <f>G68*C68</f>
        <v>180000</v>
      </c>
      <c r="I68" s="51">
        <v>78000</v>
      </c>
      <c r="J68" s="49">
        <f t="shared" si="2"/>
        <v>156000</v>
      </c>
    </row>
    <row r="69" spans="1:10" ht="34.5" customHeight="1" thickBot="1" x14ac:dyDescent="0.3">
      <c r="A69" s="74" t="s">
        <v>27</v>
      </c>
      <c r="B69" s="75"/>
      <c r="C69" s="75"/>
      <c r="D69" s="75"/>
      <c r="E69" s="52" t="s">
        <v>28</v>
      </c>
      <c r="F69" s="53">
        <f>SUM(F5:F68)</f>
        <v>7731000</v>
      </c>
      <c r="G69" s="54" t="s">
        <v>28</v>
      </c>
      <c r="H69" s="55">
        <f>SUM(H5:H68)</f>
        <v>8220500</v>
      </c>
      <c r="I69" s="56" t="s">
        <v>28</v>
      </c>
      <c r="J69" s="57">
        <f>SUM(J5:J68)</f>
        <v>8564000</v>
      </c>
    </row>
    <row r="70" spans="1:10" ht="44.25" thickBot="1" x14ac:dyDescent="0.3">
      <c r="A70" s="76" t="s">
        <v>29</v>
      </c>
      <c r="B70" s="77"/>
      <c r="C70" s="74" t="s">
        <v>30</v>
      </c>
      <c r="D70" s="75"/>
      <c r="E70" s="56" t="s">
        <v>31</v>
      </c>
      <c r="F70" s="55">
        <v>2169000</v>
      </c>
      <c r="G70" s="58" t="s">
        <v>31</v>
      </c>
      <c r="H70" s="55">
        <v>1879500</v>
      </c>
      <c r="I70" s="58" t="s">
        <v>31</v>
      </c>
      <c r="J70" s="55">
        <v>1436000</v>
      </c>
    </row>
    <row r="71" spans="1:10" ht="48" thickBot="1" x14ac:dyDescent="0.3">
      <c r="E71" s="61" t="s">
        <v>32</v>
      </c>
      <c r="F71" s="62">
        <f>SUM(F69:F70)</f>
        <v>9900000</v>
      </c>
      <c r="G71" s="61" t="s">
        <v>32</v>
      </c>
      <c r="H71" s="62">
        <f>SUM(H69:H70)</f>
        <v>10100000</v>
      </c>
      <c r="I71" s="61" t="s">
        <v>32</v>
      </c>
      <c r="J71" s="62">
        <f>SUM(J69:J70)</f>
        <v>10000000</v>
      </c>
    </row>
    <row r="72" spans="1:10" ht="16.5" thickBot="1" x14ac:dyDescent="0.3">
      <c r="E72" s="78" t="s">
        <v>33</v>
      </c>
      <c r="F72" s="79"/>
      <c r="G72" s="79"/>
      <c r="H72" s="65">
        <f>AVERAGE(F71,H71,J71)</f>
        <v>10000000</v>
      </c>
      <c r="I72" s="66"/>
      <c r="J72" s="67"/>
    </row>
  </sheetData>
  <mergeCells count="50">
    <mergeCell ref="A5:A8"/>
    <mergeCell ref="D5:D8"/>
    <mergeCell ref="A1:D1"/>
    <mergeCell ref="E1:F3"/>
    <mergeCell ref="G1:H3"/>
    <mergeCell ref="I1:J3"/>
    <mergeCell ref="A2:D3"/>
    <mergeCell ref="A9:A11"/>
    <mergeCell ref="D9:D11"/>
    <mergeCell ref="A12:A14"/>
    <mergeCell ref="D12:D14"/>
    <mergeCell ref="A15:A18"/>
    <mergeCell ref="D15:D18"/>
    <mergeCell ref="A19:A21"/>
    <mergeCell ref="D19:D21"/>
    <mergeCell ref="A22:A24"/>
    <mergeCell ref="D22:D24"/>
    <mergeCell ref="A25:A27"/>
    <mergeCell ref="D25:D27"/>
    <mergeCell ref="A28:A30"/>
    <mergeCell ref="D28:D30"/>
    <mergeCell ref="A31:A33"/>
    <mergeCell ref="D31:D33"/>
    <mergeCell ref="A34:A36"/>
    <mergeCell ref="D34:D36"/>
    <mergeCell ref="A37:A39"/>
    <mergeCell ref="D37:D39"/>
    <mergeCell ref="A40:A42"/>
    <mergeCell ref="D40:D42"/>
    <mergeCell ref="A43:A45"/>
    <mergeCell ref="D43:D45"/>
    <mergeCell ref="A46:A48"/>
    <mergeCell ref="D46:D48"/>
    <mergeCell ref="A49:A51"/>
    <mergeCell ref="D49:D51"/>
    <mergeCell ref="A52:A54"/>
    <mergeCell ref="D52:D54"/>
    <mergeCell ref="A55:A57"/>
    <mergeCell ref="D55:D57"/>
    <mergeCell ref="A58:A60"/>
    <mergeCell ref="D58:D60"/>
    <mergeCell ref="A61:A64"/>
    <mergeCell ref="D61:D64"/>
    <mergeCell ref="H72:J72"/>
    <mergeCell ref="A65:A68"/>
    <mergeCell ref="D65:D68"/>
    <mergeCell ref="A69:D69"/>
    <mergeCell ref="A70:B70"/>
    <mergeCell ref="C70:D70"/>
    <mergeCell ref="E72:G7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Ramos Martinez</dc:creator>
  <cp:lastModifiedBy>Melva Ines Rojas Arcella</cp:lastModifiedBy>
  <dcterms:created xsi:type="dcterms:W3CDTF">2025-03-31T18:26:08Z</dcterms:created>
  <dcterms:modified xsi:type="dcterms:W3CDTF">2025-03-31T19:27:49Z</dcterms:modified>
</cp:coreProperties>
</file>