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invias-my.sharepoint.com/personal/xvallejo_invias_gov_co/Documents/INVIAS/Documentos de Trabajo/Año 2025/Abril/GVI Los Alpes - Dpto Cundinamarca/"/>
    </mc:Choice>
  </mc:AlternateContent>
  <xr:revisionPtr revIDLastSave="79" documentId="8_{6EE3CD41-81F5-40B0-B7F5-D069F8DBDFEB}" xr6:coauthVersionLast="47" xr6:coauthVersionMax="47" xr10:uidLastSave="{80C12127-0878-4153-B408-20760528ECE0}"/>
  <bookViews>
    <workbookView xWindow="-108" yWindow="-108" windowWidth="16608" windowHeight="8832" xr2:uid="{00000000-000D-0000-FFFF-FFFF00000000}"/>
  </bookViews>
  <sheets>
    <sheet name="Matriz de Riesgos" sheetId="1" r:id="rId1"/>
    <sheet name="Criterio valoración " sheetId="2" r:id="rId2"/>
  </sheets>
  <definedNames>
    <definedName name="_xlnm._FilterDatabase" localSheetId="0" hidden="1">'Matriz de Riesgos'!$F$1:$F$36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3" i="1" l="1"/>
  <c r="K13" i="1"/>
  <c r="R21" i="1"/>
  <c r="K21" i="1"/>
  <c r="K10" i="1"/>
  <c r="R8" i="1"/>
  <c r="K8" i="1"/>
  <c r="R22" i="1"/>
  <c r="K22" i="1"/>
  <c r="R36" i="1"/>
  <c r="K29" i="1"/>
  <c r="R28" i="1"/>
  <c r="K28" i="1"/>
  <c r="R24" i="1"/>
  <c r="R32" i="1"/>
  <c r="R31" i="1"/>
  <c r="K31" i="1"/>
  <c r="R20" i="1"/>
  <c r="K20" i="1"/>
  <c r="R18" i="1"/>
  <c r="K7" i="1"/>
  <c r="K11" i="1"/>
  <c r="K12" i="1"/>
  <c r="K14" i="1"/>
  <c r="K15" i="1"/>
  <c r="K16" i="1"/>
  <c r="K17" i="1"/>
  <c r="K18" i="1"/>
  <c r="K19" i="1"/>
  <c r="K23" i="1"/>
  <c r="K24" i="1"/>
  <c r="K25" i="1"/>
  <c r="K26" i="1"/>
  <c r="K27" i="1"/>
  <c r="K30" i="1"/>
  <c r="K32" i="1"/>
  <c r="K33" i="1"/>
  <c r="K34" i="1"/>
  <c r="K35" i="1"/>
  <c r="K36" i="1"/>
  <c r="R15" i="1"/>
  <c r="R7" i="1"/>
  <c r="R10" i="1"/>
  <c r="R11" i="1"/>
  <c r="R12" i="1"/>
  <c r="R16" i="1"/>
  <c r="R17" i="1"/>
  <c r="R19" i="1"/>
  <c r="R23" i="1"/>
  <c r="R25" i="1"/>
  <c r="R26" i="1"/>
  <c r="R27" i="1"/>
  <c r="R30" i="1"/>
  <c r="R33" i="1"/>
  <c r="R34" i="1"/>
  <c r="R35" i="1"/>
</calcChain>
</file>

<file path=xl/sharedStrings.xml><?xml version="1.0" encoding="utf-8"?>
<sst xmlns="http://schemas.openxmlformats.org/spreadsheetml/2006/main" count="555" uniqueCount="251">
  <si>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</si>
  <si>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</si>
  <si>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</si>
  <si>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</si>
  <si>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</si>
  <si>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</si>
  <si>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</si>
  <si>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</si>
  <si>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</si>
  <si>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</si>
  <si>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</si>
  <si>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</si>
  <si>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</si>
  <si>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</si>
  <si>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</si>
  <si>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</si>
  <si>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</si>
  <si>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</si>
  <si>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</si>
  <si>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</si>
  <si>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</si>
  <si>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</si>
  <si>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</si>
  <si>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</si>
  <si>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</si>
  <si>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</si>
  <si>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</si>
  <si>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Riesgo Bajo</t>
  </si>
  <si>
    <t>X</t>
  </si>
  <si>
    <t>Al inicio de la ejecución del contrato</t>
  </si>
  <si>
    <t>A la terminación de la ejecución del contrato</t>
  </si>
  <si>
    <t>Si el insumo es materia prima básica puede afectarla, mientras se acuerda solución alterna.</t>
  </si>
  <si>
    <t>Afectación al equilibrio económico del contrato</t>
  </si>
  <si>
    <t>SI</t>
  </si>
  <si>
    <t>Riesgo Operacional - Social</t>
  </si>
  <si>
    <t>NO</t>
  </si>
  <si>
    <t xml:space="preserve">Externo </t>
  </si>
  <si>
    <t>Ejecución</t>
  </si>
  <si>
    <t>Riesgo Alto</t>
  </si>
  <si>
    <t>Riesgo Medio</t>
  </si>
  <si>
    <t>Al inicio de la presentación del evento</t>
  </si>
  <si>
    <t>A la terminación de la ocurrencia del evento</t>
  </si>
  <si>
    <t>Interno</t>
  </si>
  <si>
    <t>Riesgo Operacional</t>
  </si>
  <si>
    <t>Diario</t>
  </si>
  <si>
    <t>Retrasos en el cronograma de ejecución, variación de algunas obras del contrato y por ende de cantidades de   obra.</t>
  </si>
  <si>
    <t>Especifico</t>
  </si>
  <si>
    <t xml:space="preserve">Interventoría permanente en la ejecución de las obras, para controlar obras autorizadas, materiales, procedimientos constructivos , ajustados a las obras requeridas y especificaciones técnicas contractuales. </t>
  </si>
  <si>
    <t>Genera variación de las cantidades de obra previstas inicialmente, siendo necesario ajustes al balance de cantidades de obra, para ceñirse al presupuesto contractual.</t>
  </si>
  <si>
    <t>Impacto económico al Contratista</t>
  </si>
  <si>
    <t>Específico</t>
  </si>
  <si>
    <t>Riesgo de la  Naturaleza</t>
  </si>
  <si>
    <t>En emergencias de gran magnitud puede afectarse la ejecución del contrato.</t>
  </si>
  <si>
    <t xml:space="preserve">Impacto negativo en el desarrollo del objeto contractual, por la interferencia de las redes existentes con la ejecución del proyecto </t>
  </si>
  <si>
    <t>Riesgo Financiero</t>
  </si>
  <si>
    <t>Contratista</t>
  </si>
  <si>
    <t>Mensual</t>
  </si>
  <si>
    <t>Riesgo Regulatorio</t>
  </si>
  <si>
    <t>Riesgo Ambiental</t>
  </si>
  <si>
    <t>Una vez obtenida la licencia y/o  permisos y/o autorizaciones ambientales</t>
  </si>
  <si>
    <t>Riesgo Social</t>
  </si>
  <si>
    <t>Riesgo bajo</t>
  </si>
  <si>
    <t>A la liquidación del contrato con el cierre ambiental</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</si>
  <si>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</si>
  <si>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</si>
  <si>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Revisiones de expertos del contratista en los tratamientos y controles  a ser implementados</t>
  </si>
  <si>
    <t>Riesgo político-social, Riesgo de la naturaleza</t>
  </si>
  <si>
    <t xml:space="preserve">Revisión de la información obtenida, para tomar las medidas a que haya lugar </t>
  </si>
  <si>
    <t>Riesgos de la Salud</t>
  </si>
  <si>
    <t>Deterioro notorio y grave de la salud y posible contagio</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</si>
  <si>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</si>
  <si>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</si>
  <si>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Al inicio de la ejecución del contrato y de manera permanente.</t>
  </si>
  <si>
    <t>Riesgos de Corrupción</t>
  </si>
  <si>
    <t>Vigilancia de cada una de las actuaciones de los participantes de las obras.</t>
  </si>
  <si>
    <t>Impacto negativo en el desarrollo  del objeto contractual, por dificultad en gestión predial que afecta la ejecución del proyecto</t>
  </si>
  <si>
    <t>Puede afectarla en cuanto depende de procesos legales</t>
  </si>
  <si>
    <t>Al inicio de la etapa de adquisición de predios</t>
  </si>
  <si>
    <t>Al final de la etapa de adquisición de predios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</si>
  <si>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</si>
  <si>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rPr>
        <b/>
        <sz val="12"/>
        <rFont val="Calibri"/>
        <family val="2"/>
        <scheme val="minor"/>
      </rPr>
      <t xml:space="preserve">Expedición y/o modificación de normas: </t>
    </r>
    <r>
      <rPr>
        <sz val="12"/>
        <rFont val="Calibri"/>
        <family val="2"/>
        <scheme val="minor"/>
      </rPr>
      <t>Ocurre por cambios normativos o por la expedición de normas posteriores  al cierre del proceso de licitación pública,  que afecten las condiciones económicas y/o  técnicas inicialmente pactadas.</t>
    </r>
  </si>
  <si>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Instituto de igual forma realizará la solicitud a las autoridades a fin de que se llegue a soluciones que permitan la continuidad en la ejecución del contrato.
 El contratista de Obra e Interventor deberán adoptar medidas de contingencia para superar los atrasos.</t>
  </si>
  <si>
    <t>Semanal</t>
  </si>
  <si>
    <t xml:space="preserve">Control permanente por parte del Interventor de la  ejecución de las obras y de la Supervisión del contrato, para dar cumplimiento a las obligaciones contractuales.  </t>
  </si>
  <si>
    <t>Análisis y revisión de las cantidades contractuales, a medida que se va ejecutando el proyecto, para realizar ajustes de ser necesario.</t>
  </si>
  <si>
    <t>Instituto
Contratista</t>
  </si>
  <si>
    <t>En la planeación del proyecto, en la etapa precontractual y durante la ejecución del contrato</t>
  </si>
  <si>
    <t>Seguimiento permanente por parte de la Interventoría y/o Supervisión del proyecto.
Comités Técnicos
 Informes de resultados, requerimientos escritos.</t>
  </si>
  <si>
    <t>Cuando se solucione la interferencia de las redes de servicio público existentes</t>
  </si>
  <si>
    <t xml:space="preserve">Fase precontractual, durante la ejecución del contrato  y cuando se detecte la existencia de redes  de servicio público que interfieran con el proyecto </t>
  </si>
  <si>
    <t>Seguimiento permanente a la Gestión para solucionar la interferencia de redes de servicios públicos existentes.  Informes de resultados, requerimientos escritos.
Inspecciones por parte del Interventor y de la Supervisión del proyecto.</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</si>
  <si>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</si>
  <si>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</si>
  <si>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Instituto. </t>
    </r>
  </si>
  <si>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</si>
  <si>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t>Etapa precontractual y durante la ejecución del proyecto</t>
  </si>
  <si>
    <t>Fase precontractual y durante la ejecución del contrato</t>
  </si>
  <si>
    <t xml:space="preserve">
El Contratista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</si>
  <si>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Al inicio y durante la ejecución del contrato</t>
  </si>
  <si>
    <t>Graves daños personales e institucionales. Daño a la reputación de la entidad, pérdida de recursos y daños sociales.</t>
  </si>
  <si>
    <t>Permanente</t>
  </si>
  <si>
    <t>Riesgo Reputacional</t>
  </si>
  <si>
    <t>Atención al comportamiento del suministro de materias primas e insumos en el mercado. Retroalimentación en los procedimientos adelantados por los responsables del tratamiento.
Implementar un sistema de alerta temprana que permita detectar señales de desabastecimiento o escasez de materias primas y tomar medidas preventivas</t>
  </si>
  <si>
    <t>Instituto</t>
  </si>
  <si>
    <t>Atención y seguimiento al comportamiento de precios. Retroalimentación en los procedimientos adelantados por los responsables del tratamiento.</t>
  </si>
  <si>
    <r>
      <rPr>
        <b/>
        <sz val="12"/>
        <rFont val="Calibri"/>
        <family val="2"/>
        <scheme val="minor"/>
      </rPr>
      <t xml:space="preserve">Mayores Cantidades de obra no justificada: </t>
    </r>
    <r>
      <rPr>
        <sz val="12"/>
        <rFont val="Calibri"/>
        <family val="2"/>
        <scheme val="minor"/>
      </rPr>
      <t>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</si>
  <si>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t>
    </r>
    <r>
      <rPr>
        <b/>
        <sz val="12"/>
        <rFont val="Calibri"/>
        <family val="2"/>
        <scheme val="minor"/>
      </rPr>
      <t>.</t>
    </r>
    <r>
      <rPr>
        <sz val="12"/>
        <rFont val="Calibri"/>
        <family val="2"/>
        <scheme val="minor"/>
      </rPr>
      <t xml:space="preserve"> Son los efectos derivados de los cambios en las condiciones técnicas que incrementen o disminuyan las cantidades previstas  para la ejecución de las obras. El Instituto asume las variaciones de las cantidades de obra técnicamente requeridas para la ejecución del proyecto y el Contratista asume el riesgo de ejecutar las cantidades de obra en las variaciones que sean necesarias.</t>
    </r>
  </si>
  <si>
    <t>Demoras para iniciar la ejecución de las obras o dificultades o interferencias en el normal desarrollo de la obra.
Eventual necesidad de
suspensión de actividades del contrato de obra.
Modificación o retrasos del
cronograma o plan  detallado de trabajo.</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</si>
  <si>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</si>
  <si>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r>
      <rPr>
        <b/>
        <sz val="12"/>
        <rFont val="Calibri"/>
        <family val="2"/>
        <scheme val="minor"/>
      </rPr>
      <t xml:space="preserve">Iliquidez  del contratista: </t>
    </r>
    <r>
      <rPr>
        <sz val="12"/>
        <rFont val="Calibri"/>
        <family val="2"/>
        <scheme val="minor"/>
      </rPr>
      <t>Se refiere a la posibilidad de que el contratista de Obra no disponga de recursos disponibles para la adquisición de insumos y el pago de sus obligaciones.</t>
    </r>
  </si>
  <si>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</si>
  <si>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Revisión de la información obtenida, para tomar las medidas a que haya lugar 
Monitoreo permanente sobre las causas que puedan generar el riesgo, con el fin de implementar los planes correctivos o de emergencia a que haya lugar</t>
  </si>
  <si>
    <t>Descripción (Que puede pasar y como puede ocurrir)</t>
  </si>
  <si>
    <t>Categoría</t>
  </si>
  <si>
    <t>Riesgo Económico</t>
  </si>
  <si>
    <t>Riesgo Sociales o Políticos</t>
  </si>
  <si>
    <t>Posible pérdida de bienes del contratista, daños en obras del proyecto, reprogramación de cronogramas, retrasos en la ejecución de las obras.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</si>
  <si>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</si>
  <si>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r>
      <rPr>
        <b/>
        <sz val="12"/>
        <color theme="1"/>
        <rFont val="Calibri"/>
        <family val="2"/>
        <scheme val="minor"/>
      </rPr>
      <t xml:space="preserve">Riesgo Financiero: </t>
    </r>
    <r>
      <rPr>
        <sz val="12"/>
        <color theme="1"/>
        <rFont val="Calibri"/>
        <family val="2"/>
        <scheme val="minor"/>
      </rPr>
      <t>Se deriva de los efectos provenientes de las variaciones de las tasas de interés, plazos, tasas de cambio, ajustes por inflación, devaluación,</t>
    </r>
    <r>
      <rPr>
        <sz val="12"/>
        <rFont val="Calibri"/>
        <family val="2"/>
        <scheme val="minor"/>
      </rPr>
      <t xml:space="preserve">  variaciones cambiarias y financieras</t>
    </r>
    <r>
      <rPr>
        <sz val="12"/>
        <color theme="1"/>
        <rFont val="Calibri"/>
        <family val="2"/>
        <scheme val="minor"/>
      </rPr>
      <t>,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</si>
  <si>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Fase precontractual y durante la ejecución del contrato, así como cuando se expida la nueva  normatividad que pueda afectar 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</si>
  <si>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Contratista de Obra, deberá tramitar las cuentas y facturas de manera puntual, cumpliendo estrictamente con lo establecido en los documentos contractuales.</t>
  </si>
  <si>
    <t>Retraso en la ejecución de los trabajos</t>
  </si>
  <si>
    <r>
      <t xml:space="preserve">Presencia de Riesgos Biológicos. </t>
    </r>
    <r>
      <rPr>
        <sz val="12"/>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</si>
  <si>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</si>
  <si>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</si>
  <si>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 xml:space="preserve">Monitoreo del plan de contingencia por parte de la interventoría y Supervisor del proyecto.
A partir de la información oficial, información del Interventor, del Contratista, de la Territorial del Instituto, se determinan acciones a seguir, para procurar la menor afectación al proyecto.
</t>
  </si>
  <si>
    <t>Diario cuando se presente el evento</t>
  </si>
  <si>
    <t>Impacto Negativo en el proyecto por la probable ocurrencia de accidentes de usuarios de la vía y trabajadores de la obra, Inconformidad con la obra por parte de la comunidad.</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</si>
  <si>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</si>
  <si>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 xml:space="preserve">El contratista de obra deber dar cumplimiento a lo establecido en los documentos del proceso acerca de la Señalización y Seguridad Vial adoptando la guía del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</si>
  <si>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del Interventor. 
Comités Técnicos, seguimiento a informes, requerimientos escritos por parte del interventor y en caso de requerirse por parte del Supervisor del proyecto.
Retroalimentación en los procedimientos adelantados por los responsables del tratamiento.</t>
  </si>
  <si>
    <r>
      <t xml:space="preserve">Variación de Precios y/o Ajustes ocasionados durante la ejecución del Contrato: </t>
    </r>
    <r>
      <rPr>
        <sz val="12"/>
        <rFont val="Calibri"/>
        <family val="2"/>
        <scheme val="minor"/>
      </rPr>
      <t>Se refiere a la posibilidad que durante la ejecución del contrato se presenten alzas no prevista</t>
    </r>
  </si>
  <si>
    <r>
      <t xml:space="preserve">Desabastecimiento  de materias Primas e Insumos del mercado: </t>
    </r>
    <r>
      <rPr>
        <sz val="12"/>
        <rFont val="Calibri"/>
        <family val="2"/>
        <scheme val="minor"/>
      </rPr>
      <t>Posible salida del mercado de insumos o materias primas necesarias para la construcción de las obras</t>
    </r>
  </si>
  <si>
    <t>Retrasos de las obras, incumplimiento de cronogramas, mayores costos al contratista de obra.</t>
  </si>
  <si>
    <r>
      <rPr>
        <b/>
        <sz val="12"/>
        <rFont val="Calibri"/>
        <family val="2"/>
        <scheme val="minor"/>
      </rPr>
      <t xml:space="preserve"> Por 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sz val="12"/>
        <rFont val="Calibri"/>
        <family val="2"/>
        <scheme val="minor"/>
      </rPr>
      <t xml:space="preserve"> Ocurre cuando se presentan efectos originados por revisión, ajustes y/o actualización y/o modificación y/o complementación y/o elaboración de estudios y diseños y diseños del cálculo de la estructura del pavimento y/o cálculos estructurales y/o de obras requeridas para garantizar la estabilidad de la infraestructura vial, necesarios para la correcta ejecución y operación de las obras.</t>
    </r>
  </si>
  <si>
    <t xml:space="preserve">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deprenda, a fin de lograr la menor afectación posible al proyecto.
Realizar una interventoría adecuada durante la etapa de Ajuste y/o Actualización  y/o Unificación y/o Modificación de estudios y diseños y/o elaboración de estudios complementarios  para evitar cambios que impacten </t>
  </si>
  <si>
    <t>al final de la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</si>
  <si>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 a la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</si>
  <si>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</si>
  <si>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Retraso en los cronogramas, mayores costos para el contratista.</t>
  </si>
  <si>
    <t xml:space="preserve">Planeación, revisión, ajuste y seguimiento en la ejecución de la obra.
Interventoría permanente en la ejecución de las obras, para controlar obras autorizadas, materiales, procedimientos constructivos , ajustados a las obras requeridas y especificaciones técnicas contractuales. </t>
  </si>
  <si>
    <t xml:space="preserve"> Le corresponde al interesado o proponente verificar en la región del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</si>
  <si>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</si>
  <si>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r>
      <rPr>
        <b/>
        <sz val="12"/>
        <rFont val="Calibri"/>
        <family val="2"/>
        <scheme val="minor"/>
      </rPr>
      <t>Inestabilidad Geológica, Geotécnica,  Hidrogeológica:</t>
    </r>
    <r>
      <rPr>
        <sz val="12"/>
        <rFont val="Calibri"/>
        <family val="2"/>
        <scheme val="minor"/>
      </rPr>
      <t xml:space="preserve"> 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del contrato. 
El Instituto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</si>
  <si>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ítems nuevos  y eventuales mayores plazos  </t>
  </si>
  <si>
    <t>Diario al inicio del contrato, cuando se detecten nuevos sitios inestables, cuando se presenten emergencias.</t>
  </si>
  <si>
    <t xml:space="preserve">INSTITUTO NACIONAL DE VÍAS
MATRIZ DE RIESGOS </t>
  </si>
  <si>
    <r>
      <rPr>
        <b/>
        <sz val="12"/>
        <rFont val="Calibri"/>
        <family val="2"/>
        <scheme val="minor"/>
      </rPr>
      <t>Coexistencia de Proyectos:</t>
    </r>
    <r>
      <rPr>
        <sz val="12"/>
        <rFont val="Calibri"/>
        <family val="2"/>
        <scheme val="minor"/>
      </rPr>
      <t xml:space="preserve"> En desarrollo de la fase de la ejecución del proyecto se espera la interacción y armonización concurran Contratistas del Instituto o de otra Entidad que se encuentre ejecutando en la actualidad o ejecuten actividades en el corredor vial proyectos que también intervienen en la misma zona de construcción de la obra</t>
    </r>
  </si>
  <si>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</si>
  <si>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Semanal cuando se presenta la interferencia, seguimiento semanal </t>
  </si>
  <si>
    <t>Retraso en el cronograma de  ejecución del proyecto.
Impacto financiero durante la etapa constructiva.</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</si>
  <si>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</si>
  <si>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</si>
  <si>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</si>
  <si>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t>Comités Técnicos, seguimiento constante al proceso de expropiación, informes de los responsables de la gestión predial,  requerimientos escritos
Retroalimentación en los procedimientos adelantados por los responsables del tratamiento.</t>
  </si>
  <si>
    <t>Semanal mientras se resuelve la consulta previa</t>
  </si>
  <si>
    <t xml:space="preserve">Inconformidad de la comunidad en proceso de consulta previa por la socialización del proyecto y ejecución de  la obra, puede generar atrasos en la ejecución de la misma.   </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</si>
  <si>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</si>
  <si>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Realizar por parte del Contratista proyecciones de acuerdo con los datos históricos de las variables descritas y con el estudio de mercado financiero con el fin de que el interesado establezca un punto de equilibrio tendiente a disminuir el riesgo.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</si>
  <si>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</si>
  <si>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Suspensión de actividades del contrato de obra.</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</si>
  <si>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</si>
  <si>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</si>
  <si>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 xml:space="preserve">Seguimiento a la implementación de la nueva normatividad que aplique al proyecto, y a las medidas tomadas para mitigar su efecto en el contrato. 
Informes, requerimientos escritos. </t>
  </si>
  <si>
    <r>
      <t xml:space="preserve">Riesgo de alteración del PAC </t>
    </r>
    <r>
      <rPr>
        <sz val="12"/>
        <color theme="1"/>
        <rFont val="Calibri"/>
        <family val="2"/>
        <scheme val="minor"/>
      </rPr>
      <t>por circunstancias no imputables al INSTITUTO o por circunstancias de fuerza mayor o por estados de excepción decretados en el país.</t>
    </r>
  </si>
  <si>
    <t>Impacto económico a los flujos financieros del contrato</t>
  </si>
  <si>
    <t xml:space="preserve">Seguimiento por parte del Interventor a la gestión  documentada del contratista para la obtención de licencias, permisos y/o autorizaciones ambientales. </t>
  </si>
  <si>
    <t>Verificación de la gestión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</si>
  <si>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r>
      <rPr>
        <b/>
        <sz val="12"/>
        <rFont val="Calibri"/>
        <family val="2"/>
        <scheme val="minor"/>
      </rPr>
      <t xml:space="preserve">Pasivos  Ambientales: </t>
    </r>
    <r>
      <rPr>
        <sz val="12"/>
        <rFont val="Calibri"/>
        <family val="2"/>
        <scheme val="minor"/>
      </rPr>
      <t>Se refiere a los Pasivos ambientales generados en el proceso constructivo, desde el punto de vista ambiental.</t>
    </r>
  </si>
  <si>
    <t xml:space="preserve">Impactos que generan efectos negativo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</si>
  <si>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</si>
  <si>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Comités Técnicos, seguimiento por parte del Especialista Ambiental de la Interventoría. 
Seguimiento a informes ambientales por parte de la supervisión ambiental, requerimientos escritos.
Retroalimentación en los procedimientos adelantados por los responsables del tratamiento.</t>
  </si>
  <si>
    <r>
      <rPr>
        <b/>
        <sz val="12"/>
        <rFont val="Calibri"/>
        <family val="2"/>
        <scheme val="minor"/>
      </rPr>
      <t>Indebida Gestión Social</t>
    </r>
    <r>
      <rPr>
        <sz val="12"/>
        <rFont val="Calibri"/>
        <family val="2"/>
        <scheme val="minor"/>
      </rPr>
      <t>:  Se refiere a la posibilidad de que la Comunidad presente inconformidades frente a la construcción y puesta en servicio del la obra. Riesgo asociado a los procesos de Gestión Social que realice el Contratista y que esté en cabeza de éste.</t>
    </r>
  </si>
  <si>
    <t xml:space="preserve">Inconformidad de la comunidad en proceso de Gestión Social por la socialización del proyecto y ejecución de  la obra, puede generar atrasos en la ejecución de la misma.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</si>
  <si>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</si>
  <si>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</si>
  <si>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Diario cuando se presente el evento y hasta que cese el mismo. </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</si>
  <si>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</si>
  <si>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Diario durante la etapa precontractual y en la contractual cuando se presente el evento y hasta que cese el mismo.</t>
  </si>
  <si>
    <t>Genera incumplimiento ambiental que puede afectar la ejecución del proyecto y ocasiona sanciones de las entidades ambientales competentes.</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</si>
  <si>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</si>
  <si>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</si>
  <si>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</si>
  <si>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</si>
  <si>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Permanente, cada vez que haya novedades de cambio de personal</t>
  </si>
  <si>
    <r>
      <rPr>
        <b/>
        <sz val="12"/>
        <rFont val="Calibri"/>
        <family val="2"/>
        <scheme val="minor"/>
      </rPr>
      <t xml:space="preserve">Comportamiento Corporativo: </t>
    </r>
    <r>
      <rPr>
        <sz val="12"/>
        <rFont val="Calibri"/>
        <family val="2"/>
        <scheme val="minor"/>
      </rPr>
      <t xml:space="preserve">Se refiere a la posibilidad de que el Contratista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
</t>
    </r>
  </si>
  <si>
    <t>Impedir, limitar o poner en riesgo el ejercicio de su objeto social o empresarial en Colombia, afectando drásticamente la ejecución del presente Contrato hasta su posible paralización.</t>
  </si>
  <si>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</si>
  <si>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Permanente en la etapa precontractual y en la contractual cuando se presente el evento.</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</si>
  <si>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</si>
  <si>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 xml:space="preserve">Recopilación de datos estadísticos e información sobre comportamiento histórico de precios, durante la etapa precontractual.
Seguimiento por parte del interventor y la supervisión del proyecto al comportamiento de precios en la etapa contractual.
</t>
  </si>
  <si>
    <t>Al inicio de la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</si>
  <si>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Monitoreo del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</si>
  <si>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Instituto.
Comités Técnicos, Seguimiento a implementación de medidas preventivas, correctivas o de mitigación, Informes respectivos,  requerimientos escritos.
Retroalimentación en los procedimientos adelantados por los responsables del tratamiento.</t>
  </si>
  <si>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</si>
  <si>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</si>
  <si>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Seguimiento a todos los protocolos y procesos de consulta previa de los proyectos que así lo requieran. 
 Socialización desde el comienzo del proyecto a las comunidades étnicas que se encuentran directamente afectadas. 
Atención a las inconformidades de la comunidad.   Seguimiento al proceso en conjunto con el Ministerio del Interior.</t>
  </si>
  <si>
    <t>Interferencia  en la ejecución del proyecto, pérdidas de bienes de la nación o del contratista,  cambios en las obras por necesidad de ajustar diseños</t>
  </si>
  <si>
    <r>
      <rPr>
        <b/>
        <sz val="12"/>
        <rFont val="Calibri"/>
        <family val="2"/>
        <scheme val="minor"/>
      </rPr>
      <t xml:space="preserve">Modificación y/o cambios de ubicación en las fuentes de materiales y/o lugares de disposición de sobrantes, presentados y/o propuestos y/o proyectados  por el PROPONENTE Y/O CONTRATISTA: </t>
    </r>
    <r>
      <rPr>
        <sz val="12"/>
        <rFont val="Calibri"/>
        <family val="2"/>
        <scheme val="minor"/>
      </rPr>
      <t>Hace referencia al riesgo técnico, económico, ambiental y/o social, en cuanto a calidad y cantidad del material, explotación y su distancia de acarreo para las fuentes de materiales y/o para los lugares de disposición de sobrantes.</t>
    </r>
  </si>
  <si>
    <t xml:space="preserve">Contratista
</t>
  </si>
  <si>
    <t xml:space="preserve">La Supervisión debe efectuar seguimiento a las actividades de mantenimiento preventivo de acuerdo con lo pactado en el contrato. </t>
  </si>
  <si>
    <r>
      <rPr>
        <b/>
        <sz val="12"/>
        <rFont val="Calibri"/>
        <family val="2"/>
        <scheme val="minor"/>
      </rPr>
      <t>Actividades de mantenimiento:</t>
    </r>
    <r>
      <rPr>
        <sz val="12"/>
        <rFont val="Calibri"/>
        <family val="2"/>
        <scheme val="minor"/>
      </rPr>
      <t xml:space="preserve"> Se refiere a todas las actividades de mantenimiento rutinario y/o periodico parcheo y/o bacheo a lo largo de las vías que conforman el proyecto, así como el refuerzo estructural y/o rehabilitación, incluyendo obras de mejoramiento y mantenimiento de la carpeta asfáltica, drenaje y seguridad vial en sectores y tramos discontinuos, atención de sitios críticos por amenaza de perdida u obstrucción de la banca, y la atención de puentes que se requieran en los tramos que conforman el proyecto</t>
    </r>
  </si>
  <si>
    <t xml:space="preserve">Retrasos en el cronograma de ejecución del contrato. Impacto financiero negativo durante la ejecución del contrato </t>
  </si>
  <si>
    <r>
      <t xml:space="preserve">Realizar por parte del Contratista las actividades descritas en los documentos contractuales de acuerdo con las guías </t>
    </r>
    <r>
      <rPr>
        <i/>
        <sz val="12"/>
        <rFont val="Calibri"/>
        <family val="2"/>
        <scheme val="minor"/>
      </rPr>
      <t>del Mantenimiento Rutinario de Gestión Técnica y Operativa y la guía del Manual de Gestión Vial Integral Sector Vial No Concesionado y el Mantenimiento Periódico del Manual de Gestión VialIntegral Sctor Vial No Concesionado</t>
    </r>
    <r>
      <rPr>
        <sz val="12"/>
        <rFont val="Calibri"/>
        <family val="2"/>
        <scheme val="minor"/>
      </rPr>
      <t xml:space="preserve"> vigente.
Seguimiento permanente por parte de la Interventoría y la Superivisión del proyecto a las actividades de mantenimiento de acuerdo con las condiciones establecidas en el contrato. 
</t>
    </r>
  </si>
  <si>
    <t>La interventoría y la Supervisión del contrato, deberán mantener un seguimiento constante a las condiciones financieras pactadas en 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</si>
  <si>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</si>
  <si>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</si>
  <si>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</si>
  <si>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</si>
  <si>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</si>
  <si>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</si>
  <si>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</si>
  <si>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</si>
  <si>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</si>
  <si>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</si>
  <si>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</si>
  <si>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</si>
  <si>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</si>
  <si>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</si>
  <si>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</si>
  <si>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</si>
  <si>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</si>
  <si>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</si>
  <si>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</si>
  <si>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</si>
  <si>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</si>
  <si>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</si>
  <si>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</si>
  <si>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</si>
  <si>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</si>
  <si>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</si>
  <si>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</si>
  <si>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</si>
  <si>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</si>
  <si>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LP-XXX-XXX-XXX-2025</t>
  </si>
  <si>
    <r>
      <rPr>
        <b/>
        <sz val="12"/>
        <rFont val="Calibri"/>
        <family val="2"/>
        <scheme val="minor"/>
      </rPr>
      <t>Gestión Predial:</t>
    </r>
    <r>
      <rPr>
        <sz val="12"/>
        <rFont val="Calibri"/>
        <family val="2"/>
        <scheme val="minor"/>
      </rPr>
      <t xml:space="preserve"> se refiere a la Gestion por mayor adquisición predial por cambios requeridos justificados técnicamente. INVIAS asume el riesgo del costo predial con cargo al contrato; el Contratista efectúa la gestión de la adquisición predial.</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</si>
  <si>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
Riesgo del Contratista el trámite de sustracción de Reserva Forestal los Motilones.</t>
    </r>
  </si>
  <si>
    <t>NOTAS GESTIÓN VIAL INTEGRAL DE LAS CARRETERAS LOS ALPES ‐ MADRID ‐ BOGOTÁ, TRAMO 5008A Y VARIANTE DE MADRID, TRAMO 50CNG, EN EL DEPARTAMENTO DE CUNDINAMARCA</t>
  </si>
  <si>
    <t>Ejecucion</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</si>
  <si>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</si>
  <si>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</si>
  <si>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</si>
  <si>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</si>
  <si>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</si>
  <si>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r>
      <rPr>
        <b/>
        <sz val="12"/>
        <rFont val="Calibri"/>
        <family val="2"/>
        <scheme val="minor"/>
      </rPr>
      <t>Cambio en la ubicación de las obras menores:</t>
    </r>
    <r>
      <rPr>
        <sz val="12"/>
        <rFont val="Calibri"/>
        <family val="2"/>
        <scheme val="minor"/>
      </rPr>
      <t xml:space="preserve"> Se refiere a solicitudes realizadas por Autoridades Municipales, usuarios o vecinos de la carretera invocando derechos de petición u otras herramientas legales.</t>
    </r>
  </si>
  <si>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</si>
  <si>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</si>
  <si>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</si>
  <si>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</si>
  <si>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</si>
  <si>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r>
      <rPr>
        <b/>
        <sz val="12"/>
        <rFont val="Calibri"/>
        <family val="2"/>
        <scheme val="minor"/>
      </rPr>
      <t xml:space="preserve">Modificaciones a Estudios y Diseños. </t>
    </r>
    <r>
      <rPr>
        <sz val="12"/>
        <rFont val="Calibri"/>
        <family val="2"/>
        <scheme val="minor"/>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</si>
</sst>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12"/>
      <color rgb="FF000000"/>
      <name val="Calibri"/>
      <family val="2"/>
      <scheme val="minor"/>
    </font>
    <font>
      <i/>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1" fillId="0" borderId="0"/>
    <xf numFmtId="9" fontId="1" fillId="0" borderId="0" applyFont="0" applyFill="0" applyBorder="0" applyAlignment="0" applyProtection="0"/>
    <xf numFmtId="9" fontId="8" fillId="0" borderId="0" applyFont="0" applyFill="0" applyBorder="0" applyAlignment="0" applyProtection="0"/>
  </cellStyleXfs>
  <cellXfs count="78">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0" xfId="0" applyFont="1" applyFill="1"/>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5" fillId="2" borderId="1" xfId="0" applyFont="1" applyFill="1" applyBorder="1" applyAlignment="1">
      <alignment horizontal="center" vertical="center" textRotation="90"/>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2" fillId="0" borderId="15" xfId="0" applyFont="1" applyBorder="1" applyAlignment="1">
      <alignment horizontal="center" vertical="center" wrapText="1"/>
    </xf>
    <xf numFmtId="9" fontId="3" fillId="0" borderId="1" xfId="2" applyFont="1" applyFill="1" applyBorder="1" applyAlignment="1">
      <alignment horizontal="center" vertical="center" wrapText="1"/>
    </xf>
    <xf numFmtId="0" fontId="3" fillId="0" borderId="16" xfId="0" applyFont="1" applyBorder="1" applyAlignment="1">
      <alignment horizontal="center" vertical="center" textRotation="90"/>
    </xf>
    <xf numFmtId="0" fontId="2" fillId="0" borderId="16"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0" xfId="0" applyFont="1" applyAlignment="1">
      <alignment wrapText="1"/>
    </xf>
    <xf numFmtId="9" fontId="9" fillId="0" borderId="0" xfId="3" applyFont="1" applyFill="1" applyBorder="1" applyAlignment="1">
      <alignment horizontal="center" vertical="center" wrapText="1"/>
    </xf>
    <xf numFmtId="0" fontId="9" fillId="0" borderId="0" xfId="0" applyFont="1" applyAlignment="1">
      <alignment horizontal="left" vertical="center" wrapText="1"/>
    </xf>
    <xf numFmtId="0" fontId="9" fillId="0" borderId="1" xfId="0" applyFont="1" applyBorder="1" applyAlignment="1">
      <alignment horizontal="center" vertical="center" wrapText="1"/>
    </xf>
    <xf numFmtId="0" fontId="11" fillId="0" borderId="0" xfId="0" applyFont="1"/>
    <xf numFmtId="0" fontId="12" fillId="0" borderId="13" xfId="0" applyFont="1" applyBorder="1" applyAlignment="1">
      <alignment horizontal="center" vertical="center" wrapText="1"/>
    </xf>
    <xf numFmtId="0" fontId="9" fillId="0" borderId="0" xfId="0" applyFont="1" applyAlignment="1">
      <alignment horizontal="center" vertical="center" wrapText="1"/>
    </xf>
    <xf numFmtId="0" fontId="6" fillId="0" borderId="1" xfId="0" applyFont="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6"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16" xfId="1" applyFont="1" applyBorder="1" applyAlignment="1">
      <alignment horizontal="center" vertical="center" textRotation="90" wrapText="1"/>
    </xf>
    <xf numFmtId="9" fontId="3" fillId="0" borderId="17" xfId="2" applyFont="1" applyFill="1" applyBorder="1" applyAlignment="1">
      <alignment horizontal="center" vertical="center" wrapText="1"/>
    </xf>
    <xf numFmtId="9" fontId="3" fillId="0" borderId="5" xfId="2" applyFont="1" applyFill="1" applyBorder="1" applyAlignment="1">
      <alignment horizontal="center" vertical="center" wrapText="1"/>
    </xf>
    <xf numFmtId="9" fontId="3" fillId="0" borderId="7"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11" xfId="2"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2" fillId="2" borderId="1" xfId="0" applyFont="1" applyFill="1" applyBorder="1" applyAlignment="1">
      <alignment horizontal="center" vertical="center" textRotation="90"/>
    </xf>
    <xf numFmtId="0" fontId="4"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4"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0</xdr:row>
      <xdr:rowOff>66675</xdr:rowOff>
    </xdr:from>
    <xdr:to>
      <xdr:col>5</xdr:col>
      <xdr:colOff>274544</xdr:colOff>
      <xdr:row>2</xdr:row>
      <xdr:rowOff>92321</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66675"/>
          <a:ext cx="18747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6"/>
  <sheetViews>
    <sheetView showGridLines="0" tabSelected="1" topLeftCell="A13" zoomScale="80" zoomScaleNormal="80" workbookViewId="0">
      <selection activeCell="G13" sqref="G13"/>
    </sheetView>
  </sheetViews>
  <sheetFormatPr baseColWidth="10" defaultColWidth="11.44140625" defaultRowHeight="15.6" x14ac:dyDescent="0.3"/>
  <cols>
    <col min="1" max="1" width="4.5546875" style="1" customWidth="1"/>
    <col min="2" max="2" width="5.5546875" style="22" bestFit="1" customWidth="1"/>
    <col min="3" max="3" width="5.5546875" style="22" customWidth="1"/>
    <col min="4" max="4" width="6.5546875" style="22" customWidth="1"/>
    <col min="5" max="5" width="8.109375" style="22" bestFit="1" customWidth="1"/>
    <col min="6" max="6" width="7.5546875" style="22" customWidth="1"/>
    <col min="7" max="7" width="63.5546875" style="1" customWidth="1"/>
    <col min="8" max="8" width="28.5546875" style="1" customWidth="1"/>
    <col min="9" max="9" width="9.88671875" style="1" customWidth="1"/>
    <col min="10" max="11" width="7.88671875" style="1" customWidth="1"/>
    <col min="12" max="12" width="11.44140625" style="1" customWidth="1"/>
    <col min="13" max="13" width="9.44140625" style="1" customWidth="1"/>
    <col min="14" max="14" width="17.44140625" style="1" customWidth="1"/>
    <col min="15" max="15" width="65.33203125" style="1" customWidth="1"/>
    <col min="16" max="16" width="6.88671875" style="1" customWidth="1"/>
    <col min="17" max="17" width="7.109375" style="1" customWidth="1"/>
    <col min="18" max="18" width="8.44140625" style="1" customWidth="1"/>
    <col min="19" max="19" width="11.44140625" style="1" customWidth="1"/>
    <col min="20" max="20" width="17.109375" style="1" customWidth="1"/>
    <col min="21" max="21" width="15.88671875" style="1" customWidth="1"/>
    <col min="22" max="22" width="24.5546875" style="1" customWidth="1"/>
    <col min="23" max="23" width="25.109375" style="1" customWidth="1"/>
    <col min="24" max="24" width="55.33203125" style="1" customWidth="1"/>
    <col min="25" max="25" width="20.21875" style="1" customWidth="1"/>
    <col min="26" max="16384" width="11.44140625" style="1"/>
  </cols>
  <sheetData>
    <row r="1" spans="2:25" ht="40.200000000000003" customHeight="1" x14ac:dyDescent="0.3">
      <c r="B1" s="43"/>
      <c r="C1" s="44"/>
      <c r="D1" s="44"/>
      <c r="E1" s="44"/>
      <c r="F1" s="45"/>
      <c r="G1" s="52" t="s">
        <v>146</v>
      </c>
      <c r="H1" s="53"/>
      <c r="I1" s="53"/>
      <c r="J1" s="53"/>
      <c r="K1" s="53"/>
      <c r="L1" s="53"/>
      <c r="M1" s="53"/>
      <c r="N1" s="53"/>
      <c r="O1" s="53"/>
      <c r="P1" s="53"/>
      <c r="Q1" s="53"/>
      <c r="R1" s="53"/>
      <c r="S1" s="53"/>
      <c r="T1" s="53"/>
      <c r="U1" s="53"/>
      <c r="V1" s="53"/>
      <c r="W1" s="53"/>
      <c r="X1" s="53"/>
      <c r="Y1" s="54"/>
    </row>
    <row r="2" spans="2:25" x14ac:dyDescent="0.3">
      <c r="B2" s="46"/>
      <c r="C2" s="47"/>
      <c r="D2" s="47"/>
      <c r="E2" s="47"/>
      <c r="F2" s="48"/>
      <c r="G2" s="61" t="s">
        <v>234</v>
      </c>
      <c r="H2" s="62"/>
      <c r="I2" s="62"/>
      <c r="J2" s="62"/>
      <c r="K2" s="62"/>
      <c r="L2" s="62"/>
      <c r="M2" s="62"/>
      <c r="N2" s="62"/>
      <c r="O2" s="62"/>
      <c r="P2" s="62"/>
      <c r="Q2" s="62"/>
      <c r="R2" s="62"/>
      <c r="S2" s="62"/>
      <c r="T2" s="62"/>
      <c r="U2" s="62"/>
      <c r="V2" s="62"/>
      <c r="W2" s="62"/>
      <c r="X2" s="62"/>
      <c r="Y2" s="63"/>
    </row>
    <row r="3" spans="2:25" ht="30.6" customHeight="1" x14ac:dyDescent="0.3">
      <c r="B3" s="49"/>
      <c r="C3" s="50"/>
      <c r="D3" s="50"/>
      <c r="E3" s="50"/>
      <c r="F3" s="51"/>
      <c r="G3" s="52" t="s">
        <v>237</v>
      </c>
      <c r="H3" s="55"/>
      <c r="I3" s="55"/>
      <c r="J3" s="55"/>
      <c r="K3" s="55"/>
      <c r="L3" s="55"/>
      <c r="M3" s="55"/>
      <c r="N3" s="55"/>
      <c r="O3" s="55"/>
      <c r="P3" s="55"/>
      <c r="Q3" s="55"/>
      <c r="R3" s="55"/>
      <c r="S3" s="55"/>
      <c r="T3" s="55"/>
      <c r="U3" s="55"/>
      <c r="V3" s="55"/>
      <c r="W3" s="55"/>
      <c r="X3" s="55"/>
      <c r="Y3" s="56"/>
    </row>
    <row r="4" spans="2:25" s="22" customFormat="1" ht="36" customHeight="1" x14ac:dyDescent="0.3">
      <c r="B4" s="57" t="s">
        <v>0</v>
      </c>
      <c r="C4" s="57" t="s">
        <v>1</v>
      </c>
      <c r="D4" s="57" t="s">
        <v>2</v>
      </c>
      <c r="E4" s="57" t="s">
        <v>3</v>
      </c>
      <c r="F4" s="57" t="s">
        <v>4</v>
      </c>
      <c r="G4" s="59" t="s">
        <v>112</v>
      </c>
      <c r="H4" s="59" t="s">
        <v>5</v>
      </c>
      <c r="I4" s="58" t="s">
        <v>6</v>
      </c>
      <c r="J4" s="58" t="s">
        <v>7</v>
      </c>
      <c r="K4" s="58" t="s">
        <v>8</v>
      </c>
      <c r="L4" s="58" t="s">
        <v>113</v>
      </c>
      <c r="M4" s="60" t="s">
        <v>9</v>
      </c>
      <c r="N4" s="60"/>
      <c r="O4" s="60" t="s">
        <v>10</v>
      </c>
      <c r="P4" s="60" t="s">
        <v>11</v>
      </c>
      <c r="Q4" s="60"/>
      <c r="R4" s="60"/>
      <c r="S4" s="60"/>
      <c r="T4" s="60" t="s">
        <v>12</v>
      </c>
      <c r="U4" s="60" t="s">
        <v>13</v>
      </c>
      <c r="V4" s="64" t="s">
        <v>21</v>
      </c>
      <c r="W4" s="64" t="s">
        <v>22</v>
      </c>
      <c r="X4" s="68" t="s">
        <v>14</v>
      </c>
      <c r="Y4" s="69"/>
    </row>
    <row r="5" spans="2:25" s="22" customFormat="1" ht="15" customHeight="1" x14ac:dyDescent="0.3">
      <c r="B5" s="58"/>
      <c r="C5" s="58"/>
      <c r="D5" s="58"/>
      <c r="E5" s="58"/>
      <c r="F5" s="58"/>
      <c r="G5" s="59"/>
      <c r="H5" s="59"/>
      <c r="I5" s="58"/>
      <c r="J5" s="58"/>
      <c r="K5" s="58"/>
      <c r="L5" s="58"/>
      <c r="M5" s="64" t="s">
        <v>15</v>
      </c>
      <c r="N5" s="64" t="s">
        <v>16</v>
      </c>
      <c r="O5" s="60"/>
      <c r="P5" s="66" t="s">
        <v>17</v>
      </c>
      <c r="Q5" s="66" t="s">
        <v>18</v>
      </c>
      <c r="R5" s="66" t="s">
        <v>19</v>
      </c>
      <c r="S5" s="66" t="s">
        <v>20</v>
      </c>
      <c r="T5" s="60"/>
      <c r="U5" s="60"/>
      <c r="V5" s="67"/>
      <c r="W5" s="67"/>
      <c r="X5" s="70"/>
      <c r="Y5" s="71"/>
    </row>
    <row r="6" spans="2:25" s="22" customFormat="1" ht="106.5" customHeight="1" x14ac:dyDescent="0.3">
      <c r="B6" s="58"/>
      <c r="C6" s="58"/>
      <c r="D6" s="58"/>
      <c r="E6" s="58"/>
      <c r="F6" s="58"/>
      <c r="G6" s="59"/>
      <c r="H6" s="59"/>
      <c r="I6" s="58"/>
      <c r="J6" s="58"/>
      <c r="K6" s="58"/>
      <c r="L6" s="58"/>
      <c r="M6" s="65"/>
      <c r="N6" s="65"/>
      <c r="O6" s="60"/>
      <c r="P6" s="57"/>
      <c r="Q6" s="57"/>
      <c r="R6" s="57"/>
      <c r="S6" s="57"/>
      <c r="T6" s="60"/>
      <c r="U6" s="60"/>
      <c r="V6" s="65"/>
      <c r="W6" s="65"/>
      <c r="X6" s="31" t="s">
        <v>23</v>
      </c>
      <c r="Y6" s="31" t="s">
        <v>24</v>
      </c>
    </row>
    <row r="7" spans="2:25" ht="133.19999999999999" customHeight="1" x14ac:dyDescent="0.3">
      <c r="B7" s="15">
        <v>1</v>
      </c>
      <c r="C7" s="18" t="s">
        <v>25</v>
      </c>
      <c r="D7" s="18" t="s">
        <v>26</v>
      </c>
      <c r="E7" s="18" t="s">
        <v>37</v>
      </c>
      <c r="F7" s="18" t="s">
        <v>114</v>
      </c>
      <c r="G7" s="4" t="s">
        <v>132</v>
      </c>
      <c r="H7" s="3" t="s">
        <v>133</v>
      </c>
      <c r="I7" s="2">
        <v>2</v>
      </c>
      <c r="J7" s="2">
        <v>3</v>
      </c>
      <c r="K7" s="2">
        <f t="shared" ref="K7:K36" si="0">+I7+J7</f>
        <v>5</v>
      </c>
      <c r="L7" s="3" t="s">
        <v>39</v>
      </c>
      <c r="M7" s="4"/>
      <c r="N7" s="4" t="s">
        <v>28</v>
      </c>
      <c r="O7" s="3" t="s">
        <v>189</v>
      </c>
      <c r="P7" s="3">
        <v>1</v>
      </c>
      <c r="Q7" s="3">
        <v>2</v>
      </c>
      <c r="R7" s="3">
        <f t="shared" ref="R7:R36" si="1">+P7+Q7</f>
        <v>3</v>
      </c>
      <c r="S7" s="3" t="s">
        <v>27</v>
      </c>
      <c r="T7" s="3" t="s">
        <v>31</v>
      </c>
      <c r="U7" s="3" t="s">
        <v>55</v>
      </c>
      <c r="V7" s="3" t="s">
        <v>29</v>
      </c>
      <c r="W7" s="3" t="s">
        <v>30</v>
      </c>
      <c r="X7" s="3" t="s">
        <v>102</v>
      </c>
      <c r="Y7" s="3" t="s">
        <v>56</v>
      </c>
    </row>
    <row r="8" spans="2:25" ht="108" customHeight="1" x14ac:dyDescent="0.3">
      <c r="B8" s="15">
        <v>2</v>
      </c>
      <c r="C8" s="18" t="s">
        <v>25</v>
      </c>
      <c r="D8" s="18" t="s">
        <v>26</v>
      </c>
      <c r="E8" s="18" t="s">
        <v>37</v>
      </c>
      <c r="F8" s="18" t="s">
        <v>114</v>
      </c>
      <c r="G8" s="4" t="s">
        <v>131</v>
      </c>
      <c r="H8" s="3" t="s">
        <v>32</v>
      </c>
      <c r="I8" s="2">
        <v>2</v>
      </c>
      <c r="J8" s="2">
        <v>3</v>
      </c>
      <c r="K8" s="2">
        <f t="shared" ref="K8" si="2">+I8+J8</f>
        <v>5</v>
      </c>
      <c r="L8" s="3" t="s">
        <v>39</v>
      </c>
      <c r="M8" s="4" t="s">
        <v>28</v>
      </c>
      <c r="N8" s="4" t="s">
        <v>28</v>
      </c>
      <c r="O8" s="3" t="s">
        <v>190</v>
      </c>
      <c r="P8" s="3">
        <v>1</v>
      </c>
      <c r="Q8" s="3">
        <v>2</v>
      </c>
      <c r="R8" s="3">
        <f t="shared" ref="R8" si="3">+P8+Q8</f>
        <v>3</v>
      </c>
      <c r="S8" s="3" t="s">
        <v>27</v>
      </c>
      <c r="T8" s="3" t="s">
        <v>33</v>
      </c>
      <c r="U8" s="3" t="s">
        <v>85</v>
      </c>
      <c r="V8" s="3" t="s">
        <v>29</v>
      </c>
      <c r="W8" s="3" t="s">
        <v>30</v>
      </c>
      <c r="X8" s="3" t="s">
        <v>104</v>
      </c>
      <c r="Y8" s="3" t="s">
        <v>56</v>
      </c>
    </row>
    <row r="9" spans="2:25" ht="108" customHeight="1" x14ac:dyDescent="0.3">
      <c r="B9" s="15">
        <v>3</v>
      </c>
      <c r="C9" s="18" t="s">
        <v>25</v>
      </c>
      <c r="D9" s="18" t="s">
        <v>26</v>
      </c>
      <c r="E9" s="18" t="s">
        <v>238</v>
      </c>
      <c r="F9" s="18" t="s">
        <v>34</v>
      </c>
      <c r="G9" s="3" t="s">
        <v>244</v>
      </c>
      <c r="H9" s="3" t="s">
        <v>239</v>
      </c>
      <c r="I9" s="2">
        <v>2</v>
      </c>
      <c r="J9" s="2">
        <v>2</v>
      </c>
      <c r="K9" s="2">
        <v>4</v>
      </c>
      <c r="L9" s="3" t="s">
        <v>27</v>
      </c>
      <c r="M9" s="4" t="s">
        <v>28</v>
      </c>
      <c r="N9" s="4" t="s">
        <v>28</v>
      </c>
      <c r="O9" s="3" t="s">
        <v>240</v>
      </c>
      <c r="P9" s="3">
        <v>1</v>
      </c>
      <c r="Q9" s="3">
        <v>2</v>
      </c>
      <c r="R9" s="3">
        <v>3</v>
      </c>
      <c r="S9" s="3" t="s">
        <v>27</v>
      </c>
      <c r="T9" s="3" t="s">
        <v>35</v>
      </c>
      <c r="U9" s="3" t="s">
        <v>241</v>
      </c>
      <c r="V9" s="3" t="s">
        <v>29</v>
      </c>
      <c r="W9" s="3" t="s">
        <v>30</v>
      </c>
      <c r="X9" s="3" t="s">
        <v>242</v>
      </c>
      <c r="Y9" s="3" t="s">
        <v>243</v>
      </c>
    </row>
    <row r="10" spans="2:25" ht="167.4" customHeight="1" x14ac:dyDescent="0.3">
      <c r="B10" s="15">
        <v>4</v>
      </c>
      <c r="C10" s="18" t="s">
        <v>25</v>
      </c>
      <c r="D10" s="18" t="s">
        <v>36</v>
      </c>
      <c r="E10" s="18" t="s">
        <v>37</v>
      </c>
      <c r="F10" s="19" t="s">
        <v>115</v>
      </c>
      <c r="G10" s="3" t="s">
        <v>79</v>
      </c>
      <c r="H10" s="3" t="s">
        <v>116</v>
      </c>
      <c r="I10" s="2">
        <v>2</v>
      </c>
      <c r="J10" s="2">
        <v>3</v>
      </c>
      <c r="K10" s="2">
        <f t="shared" ref="K10" si="4">+I10+J10</f>
        <v>5</v>
      </c>
      <c r="L10" s="3" t="s">
        <v>39</v>
      </c>
      <c r="M10" s="4" t="s">
        <v>28</v>
      </c>
      <c r="N10" s="4" t="s">
        <v>28</v>
      </c>
      <c r="O10" s="3" t="s">
        <v>81</v>
      </c>
      <c r="P10" s="3">
        <v>2</v>
      </c>
      <c r="Q10" s="3">
        <v>2</v>
      </c>
      <c r="R10" s="3">
        <f t="shared" si="1"/>
        <v>4</v>
      </c>
      <c r="S10" s="3" t="s">
        <v>27</v>
      </c>
      <c r="T10" s="3" t="s">
        <v>33</v>
      </c>
      <c r="U10" s="3" t="s">
        <v>85</v>
      </c>
      <c r="V10" s="3" t="s">
        <v>40</v>
      </c>
      <c r="W10" s="3" t="s">
        <v>41</v>
      </c>
      <c r="X10" s="3" t="s">
        <v>125</v>
      </c>
      <c r="Y10" s="3" t="s">
        <v>126</v>
      </c>
    </row>
    <row r="11" spans="2:25" ht="179.4" customHeight="1" x14ac:dyDescent="0.3">
      <c r="B11" s="15">
        <v>5</v>
      </c>
      <c r="C11" s="18" t="s">
        <v>25</v>
      </c>
      <c r="D11" s="18" t="s">
        <v>42</v>
      </c>
      <c r="E11" s="18" t="s">
        <v>37</v>
      </c>
      <c r="F11" s="18" t="s">
        <v>43</v>
      </c>
      <c r="G11" s="3" t="s">
        <v>128</v>
      </c>
      <c r="H11" s="3" t="s">
        <v>127</v>
      </c>
      <c r="I11" s="2">
        <v>3</v>
      </c>
      <c r="J11" s="2">
        <v>3</v>
      </c>
      <c r="K11" s="2">
        <f t="shared" si="0"/>
        <v>6</v>
      </c>
      <c r="L11" s="3" t="s">
        <v>38</v>
      </c>
      <c r="M11" s="3"/>
      <c r="N11" s="4" t="s">
        <v>28</v>
      </c>
      <c r="O11" s="3" t="s">
        <v>129</v>
      </c>
      <c r="P11" s="3">
        <v>2</v>
      </c>
      <c r="Q11" s="3">
        <v>2</v>
      </c>
      <c r="R11" s="3">
        <f t="shared" si="1"/>
        <v>4</v>
      </c>
      <c r="S11" s="3" t="s">
        <v>27</v>
      </c>
      <c r="T11" s="3" t="s">
        <v>33</v>
      </c>
      <c r="U11" s="3" t="s">
        <v>55</v>
      </c>
      <c r="V11" s="3" t="s">
        <v>29</v>
      </c>
      <c r="W11" s="3" t="s">
        <v>30</v>
      </c>
      <c r="X11" s="3" t="s">
        <v>130</v>
      </c>
      <c r="Y11" s="3" t="s">
        <v>44</v>
      </c>
    </row>
    <row r="12" spans="2:25" s="11" customFormat="1" ht="198.6" customHeight="1" x14ac:dyDescent="0.3">
      <c r="B12" s="15">
        <v>6</v>
      </c>
      <c r="C12" s="21" t="s">
        <v>25</v>
      </c>
      <c r="D12" s="21" t="s">
        <v>42</v>
      </c>
      <c r="E12" s="21" t="s">
        <v>37</v>
      </c>
      <c r="F12" s="21" t="s">
        <v>43</v>
      </c>
      <c r="G12" s="3" t="s">
        <v>134</v>
      </c>
      <c r="H12" s="9" t="s">
        <v>45</v>
      </c>
      <c r="I12" s="2">
        <v>3</v>
      </c>
      <c r="J12" s="2">
        <v>3</v>
      </c>
      <c r="K12" s="2">
        <f t="shared" si="0"/>
        <v>6</v>
      </c>
      <c r="L12" s="9" t="s">
        <v>38</v>
      </c>
      <c r="M12" s="10"/>
      <c r="N12" s="10" t="s">
        <v>28</v>
      </c>
      <c r="O12" s="3" t="s">
        <v>135</v>
      </c>
      <c r="P12" s="9">
        <v>2</v>
      </c>
      <c r="Q12" s="9">
        <v>3</v>
      </c>
      <c r="R12" s="3">
        <f t="shared" si="1"/>
        <v>5</v>
      </c>
      <c r="S12" s="9" t="s">
        <v>39</v>
      </c>
      <c r="T12" s="9" t="s">
        <v>33</v>
      </c>
      <c r="U12" s="3" t="s">
        <v>55</v>
      </c>
      <c r="V12" s="9" t="s">
        <v>191</v>
      </c>
      <c r="W12" s="9" t="s">
        <v>136</v>
      </c>
      <c r="X12" s="9" t="s">
        <v>137</v>
      </c>
      <c r="Y12" s="9" t="s">
        <v>138</v>
      </c>
    </row>
    <row r="13" spans="2:25" s="11" customFormat="1" ht="198.6" customHeight="1" x14ac:dyDescent="0.3">
      <c r="B13" s="15">
        <v>7</v>
      </c>
      <c r="C13" s="74" t="s">
        <v>25</v>
      </c>
      <c r="D13" s="74" t="s">
        <v>42</v>
      </c>
      <c r="E13" s="74" t="s">
        <v>37</v>
      </c>
      <c r="F13" s="74" t="s">
        <v>43</v>
      </c>
      <c r="G13" s="3" t="s">
        <v>250</v>
      </c>
      <c r="H13" s="6" t="s">
        <v>45</v>
      </c>
      <c r="I13" s="75">
        <v>3</v>
      </c>
      <c r="J13" s="75">
        <v>2</v>
      </c>
      <c r="K13" s="2">
        <f t="shared" si="0"/>
        <v>5</v>
      </c>
      <c r="L13" s="6" t="s">
        <v>39</v>
      </c>
      <c r="M13" s="76"/>
      <c r="N13" s="76" t="s">
        <v>28</v>
      </c>
      <c r="O13" s="9" t="s">
        <v>245</v>
      </c>
      <c r="P13" s="6">
        <v>2</v>
      </c>
      <c r="Q13" s="6">
        <v>2</v>
      </c>
      <c r="R13" s="3">
        <f t="shared" si="1"/>
        <v>4</v>
      </c>
      <c r="S13" s="6" t="s">
        <v>27</v>
      </c>
      <c r="T13" s="6" t="s">
        <v>35</v>
      </c>
      <c r="U13" s="6" t="s">
        <v>241</v>
      </c>
      <c r="V13" s="9" t="s">
        <v>246</v>
      </c>
      <c r="W13" s="9" t="s">
        <v>247</v>
      </c>
      <c r="X13" s="9" t="s">
        <v>248</v>
      </c>
      <c r="Y13" s="77" t="s">
        <v>249</v>
      </c>
    </row>
    <row r="14" spans="2:25" ht="136.94999999999999" customHeight="1" x14ac:dyDescent="0.3">
      <c r="B14" s="15">
        <v>8</v>
      </c>
      <c r="C14" s="18" t="s">
        <v>46</v>
      </c>
      <c r="D14" s="18" t="s">
        <v>42</v>
      </c>
      <c r="E14" s="18" t="s">
        <v>37</v>
      </c>
      <c r="F14" s="18" t="s">
        <v>43</v>
      </c>
      <c r="G14" s="3" t="s">
        <v>105</v>
      </c>
      <c r="H14" s="9" t="s">
        <v>139</v>
      </c>
      <c r="I14" s="2">
        <v>2</v>
      </c>
      <c r="J14" s="2">
        <v>3</v>
      </c>
      <c r="K14" s="2">
        <f t="shared" si="0"/>
        <v>5</v>
      </c>
      <c r="L14" s="3" t="s">
        <v>39</v>
      </c>
      <c r="M14" s="4"/>
      <c r="N14" s="4" t="s">
        <v>28</v>
      </c>
      <c r="O14" s="3" t="s">
        <v>47</v>
      </c>
      <c r="P14" s="3">
        <v>1</v>
      </c>
      <c r="Q14" s="3">
        <v>2</v>
      </c>
      <c r="R14" s="3">
        <v>3</v>
      </c>
      <c r="S14" s="3" t="s">
        <v>27</v>
      </c>
      <c r="T14" s="3" t="s">
        <v>35</v>
      </c>
      <c r="U14" s="3" t="s">
        <v>55</v>
      </c>
      <c r="V14" s="3" t="s">
        <v>29</v>
      </c>
      <c r="W14" s="3" t="s">
        <v>30</v>
      </c>
      <c r="X14" s="3" t="s">
        <v>83</v>
      </c>
      <c r="Y14" s="23" t="s">
        <v>56</v>
      </c>
    </row>
    <row r="15" spans="2:25" ht="151.19999999999999" customHeight="1" x14ac:dyDescent="0.3">
      <c r="B15" s="15">
        <v>9</v>
      </c>
      <c r="C15" s="18" t="s">
        <v>46</v>
      </c>
      <c r="D15" s="18" t="s">
        <v>42</v>
      </c>
      <c r="E15" s="18" t="s">
        <v>37</v>
      </c>
      <c r="F15" s="18" t="s">
        <v>43</v>
      </c>
      <c r="G15" s="3" t="s">
        <v>106</v>
      </c>
      <c r="H15" s="3" t="s">
        <v>48</v>
      </c>
      <c r="I15" s="2">
        <v>3</v>
      </c>
      <c r="J15" s="2">
        <v>3</v>
      </c>
      <c r="K15" s="2">
        <f t="shared" si="0"/>
        <v>6</v>
      </c>
      <c r="L15" s="3" t="s">
        <v>38</v>
      </c>
      <c r="M15" s="4" t="s">
        <v>28</v>
      </c>
      <c r="N15" s="4" t="s">
        <v>28</v>
      </c>
      <c r="O15" s="3" t="s">
        <v>140</v>
      </c>
      <c r="P15" s="3">
        <v>2</v>
      </c>
      <c r="Q15" s="3">
        <v>3</v>
      </c>
      <c r="R15" s="3">
        <f t="shared" ref="R15" si="5">+P15+Q15</f>
        <v>5</v>
      </c>
      <c r="S15" s="3" t="s">
        <v>39</v>
      </c>
      <c r="T15" s="3" t="s">
        <v>35</v>
      </c>
      <c r="U15" s="3" t="s">
        <v>85</v>
      </c>
      <c r="V15" s="3" t="s">
        <v>29</v>
      </c>
      <c r="W15" s="3" t="s">
        <v>30</v>
      </c>
      <c r="X15" s="3" t="s">
        <v>84</v>
      </c>
      <c r="Y15" s="23" t="s">
        <v>56</v>
      </c>
    </row>
    <row r="16" spans="2:25" ht="198" customHeight="1" x14ac:dyDescent="0.3">
      <c r="B16" s="15">
        <v>10</v>
      </c>
      <c r="C16" s="18" t="s">
        <v>46</v>
      </c>
      <c r="D16" s="18" t="s">
        <v>42</v>
      </c>
      <c r="E16" s="18" t="s">
        <v>37</v>
      </c>
      <c r="F16" s="18" t="s">
        <v>43</v>
      </c>
      <c r="G16" s="3" t="s">
        <v>198</v>
      </c>
      <c r="H16" s="3" t="s">
        <v>49</v>
      </c>
      <c r="I16" s="2">
        <v>2</v>
      </c>
      <c r="J16" s="2">
        <v>3</v>
      </c>
      <c r="K16" s="2">
        <f t="shared" si="0"/>
        <v>5</v>
      </c>
      <c r="L16" s="3" t="s">
        <v>39</v>
      </c>
      <c r="M16" s="3"/>
      <c r="N16" s="4" t="s">
        <v>28</v>
      </c>
      <c r="O16" s="3" t="s">
        <v>141</v>
      </c>
      <c r="P16" s="3">
        <v>1</v>
      </c>
      <c r="Q16" s="3">
        <v>2</v>
      </c>
      <c r="R16" s="3">
        <f t="shared" si="1"/>
        <v>3</v>
      </c>
      <c r="S16" s="3" t="s">
        <v>27</v>
      </c>
      <c r="T16" s="3" t="s">
        <v>35</v>
      </c>
      <c r="U16" s="3" t="s">
        <v>55</v>
      </c>
      <c r="V16" s="3" t="s">
        <v>86</v>
      </c>
      <c r="W16" s="3" t="s">
        <v>30</v>
      </c>
      <c r="X16" s="3" t="s">
        <v>142</v>
      </c>
      <c r="Y16" s="3" t="s">
        <v>56</v>
      </c>
    </row>
    <row r="17" spans="2:25" s="11" customFormat="1" ht="214.2" customHeight="1" x14ac:dyDescent="0.3">
      <c r="B17" s="15">
        <v>11</v>
      </c>
      <c r="C17" s="21" t="s">
        <v>50</v>
      </c>
      <c r="D17" s="21" t="s">
        <v>42</v>
      </c>
      <c r="E17" s="21" t="s">
        <v>37</v>
      </c>
      <c r="F17" s="21" t="s">
        <v>51</v>
      </c>
      <c r="G17" s="3" t="s">
        <v>143</v>
      </c>
      <c r="H17" s="9" t="s">
        <v>144</v>
      </c>
      <c r="I17" s="2">
        <v>2</v>
      </c>
      <c r="J17" s="2">
        <v>3</v>
      </c>
      <c r="K17" s="2">
        <f t="shared" si="0"/>
        <v>5</v>
      </c>
      <c r="L17" s="9" t="s">
        <v>39</v>
      </c>
      <c r="M17" s="10"/>
      <c r="N17" s="10" t="s">
        <v>28</v>
      </c>
      <c r="O17" s="9" t="s">
        <v>192</v>
      </c>
      <c r="P17" s="9">
        <v>1</v>
      </c>
      <c r="Q17" s="9">
        <v>2</v>
      </c>
      <c r="R17" s="3">
        <f t="shared" si="1"/>
        <v>3</v>
      </c>
      <c r="S17" s="9" t="s">
        <v>27</v>
      </c>
      <c r="T17" s="9" t="s">
        <v>52</v>
      </c>
      <c r="U17" s="3" t="s">
        <v>55</v>
      </c>
      <c r="V17" s="9" t="s">
        <v>29</v>
      </c>
      <c r="W17" s="9" t="s">
        <v>30</v>
      </c>
      <c r="X17" s="9" t="s">
        <v>193</v>
      </c>
      <c r="Y17" s="9" t="s">
        <v>145</v>
      </c>
    </row>
    <row r="18" spans="2:25" s="11" customFormat="1" ht="168" customHeight="1" x14ac:dyDescent="0.3">
      <c r="B18" s="15">
        <v>12</v>
      </c>
      <c r="C18" s="18" t="s">
        <v>50</v>
      </c>
      <c r="D18" s="18" t="s">
        <v>42</v>
      </c>
      <c r="E18" s="19" t="s">
        <v>37</v>
      </c>
      <c r="F18" s="19" t="s">
        <v>43</v>
      </c>
      <c r="G18" s="3" t="s">
        <v>147</v>
      </c>
      <c r="H18" s="3" t="s">
        <v>107</v>
      </c>
      <c r="I18" s="3">
        <v>2</v>
      </c>
      <c r="J18" s="3">
        <v>3</v>
      </c>
      <c r="K18" s="2">
        <f t="shared" si="0"/>
        <v>5</v>
      </c>
      <c r="L18" s="3" t="s">
        <v>39</v>
      </c>
      <c r="M18" s="4"/>
      <c r="N18" s="4" t="s">
        <v>28</v>
      </c>
      <c r="O18" s="3" t="s">
        <v>117</v>
      </c>
      <c r="P18" s="3">
        <v>1</v>
      </c>
      <c r="Q18" s="3">
        <v>2</v>
      </c>
      <c r="R18" s="3">
        <f t="shared" si="1"/>
        <v>3</v>
      </c>
      <c r="S18" s="3" t="s">
        <v>27</v>
      </c>
      <c r="T18" s="3" t="s">
        <v>33</v>
      </c>
      <c r="U18" s="3" t="s">
        <v>55</v>
      </c>
      <c r="V18" s="3" t="s">
        <v>29</v>
      </c>
      <c r="W18" s="24" t="s">
        <v>30</v>
      </c>
      <c r="X18" s="3" t="s">
        <v>87</v>
      </c>
      <c r="Y18" s="3" t="s">
        <v>82</v>
      </c>
    </row>
    <row r="19" spans="2:25" s="11" customFormat="1" ht="170.4" customHeight="1" x14ac:dyDescent="0.3">
      <c r="B19" s="15">
        <v>13</v>
      </c>
      <c r="C19" s="21" t="s">
        <v>50</v>
      </c>
      <c r="D19" s="21" t="s">
        <v>42</v>
      </c>
      <c r="E19" s="21" t="s">
        <v>37</v>
      </c>
      <c r="F19" s="21" t="s">
        <v>43</v>
      </c>
      <c r="G19" s="3" t="s">
        <v>108</v>
      </c>
      <c r="H19" s="9" t="s">
        <v>53</v>
      </c>
      <c r="I19" s="2">
        <v>2</v>
      </c>
      <c r="J19" s="2">
        <v>3</v>
      </c>
      <c r="K19" s="2">
        <f t="shared" si="0"/>
        <v>5</v>
      </c>
      <c r="L19" s="3" t="s">
        <v>39</v>
      </c>
      <c r="M19" s="10" t="s">
        <v>28</v>
      </c>
      <c r="N19" s="10" t="s">
        <v>28</v>
      </c>
      <c r="O19" s="9" t="s">
        <v>148</v>
      </c>
      <c r="P19" s="9">
        <v>1</v>
      </c>
      <c r="Q19" s="9">
        <v>2</v>
      </c>
      <c r="R19" s="3">
        <f t="shared" si="1"/>
        <v>3</v>
      </c>
      <c r="S19" s="3" t="s">
        <v>27</v>
      </c>
      <c r="T19" s="9" t="s">
        <v>33</v>
      </c>
      <c r="U19" s="3" t="s">
        <v>85</v>
      </c>
      <c r="V19" s="9" t="s">
        <v>89</v>
      </c>
      <c r="W19" s="9" t="s">
        <v>88</v>
      </c>
      <c r="X19" s="9" t="s">
        <v>90</v>
      </c>
      <c r="Y19" s="9" t="s">
        <v>149</v>
      </c>
    </row>
    <row r="20" spans="2:25" s="11" customFormat="1" ht="170.4" customHeight="1" x14ac:dyDescent="0.3">
      <c r="B20" s="15">
        <v>14</v>
      </c>
      <c r="C20" s="18" t="s">
        <v>46</v>
      </c>
      <c r="D20" s="18" t="s">
        <v>42</v>
      </c>
      <c r="E20" s="18" t="s">
        <v>37</v>
      </c>
      <c r="F20" s="19" t="s">
        <v>43</v>
      </c>
      <c r="G20" s="3" t="s">
        <v>235</v>
      </c>
      <c r="H20" s="3" t="s">
        <v>150</v>
      </c>
      <c r="I20" s="3">
        <v>2</v>
      </c>
      <c r="J20" s="3">
        <v>3</v>
      </c>
      <c r="K20" s="3">
        <f t="shared" si="0"/>
        <v>5</v>
      </c>
      <c r="L20" s="3" t="s">
        <v>39</v>
      </c>
      <c r="M20" s="4" t="s">
        <v>28</v>
      </c>
      <c r="N20" s="4" t="s">
        <v>28</v>
      </c>
      <c r="O20" s="3" t="s">
        <v>151</v>
      </c>
      <c r="P20" s="3">
        <v>1</v>
      </c>
      <c r="Q20" s="3">
        <v>3</v>
      </c>
      <c r="R20" s="3">
        <f t="shared" si="1"/>
        <v>4</v>
      </c>
      <c r="S20" s="3" t="s">
        <v>27</v>
      </c>
      <c r="T20" s="3" t="s">
        <v>33</v>
      </c>
      <c r="U20" s="3" t="s">
        <v>85</v>
      </c>
      <c r="V20" s="3" t="s">
        <v>77</v>
      </c>
      <c r="W20" s="3" t="s">
        <v>78</v>
      </c>
      <c r="X20" s="24" t="s">
        <v>152</v>
      </c>
      <c r="Y20" s="3" t="s">
        <v>82</v>
      </c>
    </row>
    <row r="21" spans="2:25" s="11" customFormat="1" ht="170.4" customHeight="1" x14ac:dyDescent="0.3">
      <c r="B21" s="15">
        <v>15</v>
      </c>
      <c r="C21" s="18" t="s">
        <v>46</v>
      </c>
      <c r="D21" s="18" t="s">
        <v>42</v>
      </c>
      <c r="E21" s="18" t="s">
        <v>37</v>
      </c>
      <c r="F21" s="19" t="s">
        <v>34</v>
      </c>
      <c r="G21" s="3" t="s">
        <v>194</v>
      </c>
      <c r="H21" s="3" t="s">
        <v>75</v>
      </c>
      <c r="I21" s="3">
        <v>2</v>
      </c>
      <c r="J21" s="3">
        <v>3</v>
      </c>
      <c r="K21" s="3">
        <f t="shared" ref="K21" si="6">+I21+J21</f>
        <v>5</v>
      </c>
      <c r="L21" s="3" t="s">
        <v>39</v>
      </c>
      <c r="M21" s="4" t="s">
        <v>28</v>
      </c>
      <c r="N21" s="4" t="s">
        <v>28</v>
      </c>
      <c r="O21" s="3" t="s">
        <v>153</v>
      </c>
      <c r="P21" s="3">
        <v>1</v>
      </c>
      <c r="Q21" s="3">
        <v>3</v>
      </c>
      <c r="R21" s="3">
        <f t="shared" ref="R21" si="7">+P21+Q21</f>
        <v>4</v>
      </c>
      <c r="S21" s="3" t="s">
        <v>27</v>
      </c>
      <c r="T21" s="3" t="s">
        <v>76</v>
      </c>
      <c r="U21" s="3" t="s">
        <v>85</v>
      </c>
      <c r="V21" s="3" t="s">
        <v>77</v>
      </c>
      <c r="W21" s="3" t="s">
        <v>78</v>
      </c>
      <c r="X21" s="24" t="s">
        <v>154</v>
      </c>
      <c r="Y21" s="3" t="s">
        <v>82</v>
      </c>
    </row>
    <row r="22" spans="2:25" ht="170.4" customHeight="1" x14ac:dyDescent="0.3">
      <c r="B22" s="15">
        <v>16</v>
      </c>
      <c r="C22" s="18" t="s">
        <v>25</v>
      </c>
      <c r="D22" s="18" t="s">
        <v>26</v>
      </c>
      <c r="E22" s="18" t="s">
        <v>37</v>
      </c>
      <c r="F22" s="18" t="s">
        <v>43</v>
      </c>
      <c r="G22" s="3" t="s">
        <v>201</v>
      </c>
      <c r="H22" s="12" t="s">
        <v>202</v>
      </c>
      <c r="I22" s="2">
        <v>3</v>
      </c>
      <c r="J22" s="2">
        <v>3</v>
      </c>
      <c r="K22" s="2">
        <f t="shared" ref="K22" si="8">+I22+J22</f>
        <v>6</v>
      </c>
      <c r="L22" s="3" t="s">
        <v>38</v>
      </c>
      <c r="M22" s="42"/>
      <c r="N22" s="42" t="s">
        <v>28</v>
      </c>
      <c r="O22" s="3" t="s">
        <v>203</v>
      </c>
      <c r="P22" s="3">
        <v>2</v>
      </c>
      <c r="Q22" s="3">
        <v>3</v>
      </c>
      <c r="R22" s="3">
        <f t="shared" ref="R22" si="9">+P22+Q22</f>
        <v>5</v>
      </c>
      <c r="S22" s="3" t="s">
        <v>39</v>
      </c>
      <c r="T22" s="3" t="s">
        <v>33</v>
      </c>
      <c r="U22" s="12" t="s">
        <v>55</v>
      </c>
      <c r="V22" s="3" t="s">
        <v>29</v>
      </c>
      <c r="W22" s="3" t="s">
        <v>30</v>
      </c>
      <c r="X22" s="3" t="s">
        <v>200</v>
      </c>
      <c r="Y22" s="3" t="s">
        <v>44</v>
      </c>
    </row>
    <row r="23" spans="2:25" s="11" customFormat="1" ht="183" customHeight="1" x14ac:dyDescent="0.3">
      <c r="B23" s="15">
        <v>17</v>
      </c>
      <c r="C23" s="21" t="s">
        <v>25</v>
      </c>
      <c r="D23" s="21" t="s">
        <v>26</v>
      </c>
      <c r="E23" s="21" t="s">
        <v>37</v>
      </c>
      <c r="F23" s="21" t="s">
        <v>54</v>
      </c>
      <c r="G23" s="12" t="s">
        <v>118</v>
      </c>
      <c r="H23" s="9" t="s">
        <v>49</v>
      </c>
      <c r="I23" s="2">
        <v>2</v>
      </c>
      <c r="J23" s="2">
        <v>3</v>
      </c>
      <c r="K23" s="2">
        <f t="shared" si="0"/>
        <v>5</v>
      </c>
      <c r="L23" s="9" t="s">
        <v>39</v>
      </c>
      <c r="M23" s="10"/>
      <c r="N23" s="10" t="s">
        <v>28</v>
      </c>
      <c r="O23" s="9" t="s">
        <v>158</v>
      </c>
      <c r="P23" s="9">
        <v>1</v>
      </c>
      <c r="Q23" s="9">
        <v>2</v>
      </c>
      <c r="R23" s="3">
        <f t="shared" si="1"/>
        <v>3</v>
      </c>
      <c r="S23" s="9" t="s">
        <v>27</v>
      </c>
      <c r="T23" s="3" t="s">
        <v>33</v>
      </c>
      <c r="U23" s="3" t="s">
        <v>55</v>
      </c>
      <c r="V23" s="9" t="s">
        <v>96</v>
      </c>
      <c r="W23" s="9" t="s">
        <v>30</v>
      </c>
      <c r="X23" s="9" t="s">
        <v>159</v>
      </c>
      <c r="Y23" s="9" t="s">
        <v>56</v>
      </c>
    </row>
    <row r="24" spans="2:25" s="11" customFormat="1" ht="183" customHeight="1" x14ac:dyDescent="0.3">
      <c r="B24" s="15">
        <v>18</v>
      </c>
      <c r="C24" s="18" t="s">
        <v>25</v>
      </c>
      <c r="D24" s="18" t="s">
        <v>26</v>
      </c>
      <c r="E24" s="18" t="s">
        <v>37</v>
      </c>
      <c r="F24" s="19" t="s">
        <v>54</v>
      </c>
      <c r="G24" s="3" t="s">
        <v>109</v>
      </c>
      <c r="H24" s="3" t="s">
        <v>160</v>
      </c>
      <c r="I24" s="3">
        <v>2</v>
      </c>
      <c r="J24" s="3">
        <v>3</v>
      </c>
      <c r="K24" s="2">
        <f t="shared" si="0"/>
        <v>5</v>
      </c>
      <c r="L24" s="3" t="s">
        <v>39</v>
      </c>
      <c r="M24" s="4"/>
      <c r="N24" s="4" t="s">
        <v>28</v>
      </c>
      <c r="O24" s="3" t="s">
        <v>97</v>
      </c>
      <c r="P24" s="3">
        <v>1</v>
      </c>
      <c r="Q24" s="3">
        <v>2</v>
      </c>
      <c r="R24" s="3">
        <f t="shared" si="1"/>
        <v>3</v>
      </c>
      <c r="S24" s="3" t="s">
        <v>27</v>
      </c>
      <c r="T24" s="3" t="s">
        <v>33</v>
      </c>
      <c r="U24" s="3" t="s">
        <v>55</v>
      </c>
      <c r="V24" s="3" t="s">
        <v>29</v>
      </c>
      <c r="W24" s="3" t="s">
        <v>30</v>
      </c>
      <c r="X24" s="9" t="s">
        <v>204</v>
      </c>
      <c r="Y24" s="3" t="s">
        <v>56</v>
      </c>
    </row>
    <row r="25" spans="2:25" s="11" customFormat="1" ht="153" customHeight="1" x14ac:dyDescent="0.3">
      <c r="B25" s="15">
        <v>19</v>
      </c>
      <c r="C25" s="21" t="s">
        <v>25</v>
      </c>
      <c r="D25" s="21" t="s">
        <v>26</v>
      </c>
      <c r="E25" s="21" t="s">
        <v>37</v>
      </c>
      <c r="F25" s="21" t="s">
        <v>57</v>
      </c>
      <c r="G25" s="3" t="s">
        <v>80</v>
      </c>
      <c r="H25" s="9" t="s">
        <v>161</v>
      </c>
      <c r="I25" s="2">
        <v>2</v>
      </c>
      <c r="J25" s="2">
        <v>3</v>
      </c>
      <c r="K25" s="2">
        <f t="shared" si="0"/>
        <v>5</v>
      </c>
      <c r="L25" s="9" t="s">
        <v>39</v>
      </c>
      <c r="M25" s="10" t="s">
        <v>28</v>
      </c>
      <c r="N25" s="10"/>
      <c r="O25" s="9" t="s">
        <v>162</v>
      </c>
      <c r="P25" s="9">
        <v>1</v>
      </c>
      <c r="Q25" s="9">
        <v>2</v>
      </c>
      <c r="R25" s="3">
        <f t="shared" si="1"/>
        <v>3</v>
      </c>
      <c r="S25" s="9" t="s">
        <v>27</v>
      </c>
      <c r="T25" s="9" t="s">
        <v>35</v>
      </c>
      <c r="U25" s="3" t="s">
        <v>103</v>
      </c>
      <c r="V25" s="9" t="s">
        <v>119</v>
      </c>
      <c r="W25" s="9" t="s">
        <v>30</v>
      </c>
      <c r="X25" s="9" t="s">
        <v>163</v>
      </c>
      <c r="Y25" s="9" t="s">
        <v>56</v>
      </c>
    </row>
    <row r="26" spans="2:25" s="8" customFormat="1" ht="148.80000000000001" customHeight="1" x14ac:dyDescent="0.3">
      <c r="B26" s="15">
        <v>20</v>
      </c>
      <c r="C26" s="20" t="s">
        <v>25</v>
      </c>
      <c r="D26" s="20" t="s">
        <v>26</v>
      </c>
      <c r="E26" s="20" t="s">
        <v>37</v>
      </c>
      <c r="F26" s="20" t="s">
        <v>114</v>
      </c>
      <c r="G26" s="5" t="s">
        <v>164</v>
      </c>
      <c r="H26" s="6" t="s">
        <v>165</v>
      </c>
      <c r="I26" s="25">
        <v>2</v>
      </c>
      <c r="J26" s="25">
        <v>2</v>
      </c>
      <c r="K26" s="2">
        <f t="shared" si="0"/>
        <v>4</v>
      </c>
      <c r="L26" s="6" t="s">
        <v>27</v>
      </c>
      <c r="M26" s="7" t="s">
        <v>28</v>
      </c>
      <c r="N26" s="7" t="s">
        <v>28</v>
      </c>
      <c r="O26" s="9" t="s">
        <v>120</v>
      </c>
      <c r="P26" s="6">
        <v>1</v>
      </c>
      <c r="Q26" s="6">
        <v>1</v>
      </c>
      <c r="R26" s="3">
        <f t="shared" si="1"/>
        <v>2</v>
      </c>
      <c r="S26" s="6" t="s">
        <v>27</v>
      </c>
      <c r="T26" s="12" t="s">
        <v>33</v>
      </c>
      <c r="U26" s="12" t="s">
        <v>85</v>
      </c>
      <c r="V26" s="6" t="s">
        <v>98</v>
      </c>
      <c r="W26" s="6" t="s">
        <v>30</v>
      </c>
      <c r="X26" s="9" t="s">
        <v>110</v>
      </c>
      <c r="Y26" s="6" t="s">
        <v>56</v>
      </c>
    </row>
    <row r="27" spans="2:25" s="11" customFormat="1" ht="135" customHeight="1" x14ac:dyDescent="0.3">
      <c r="B27" s="15">
        <v>21</v>
      </c>
      <c r="C27" s="21" t="s">
        <v>25</v>
      </c>
      <c r="D27" s="21" t="s">
        <v>26</v>
      </c>
      <c r="E27" s="21" t="s">
        <v>37</v>
      </c>
      <c r="F27" s="21" t="s">
        <v>58</v>
      </c>
      <c r="G27" s="3" t="s">
        <v>236</v>
      </c>
      <c r="H27" s="9" t="s">
        <v>121</v>
      </c>
      <c r="I27" s="2">
        <v>2</v>
      </c>
      <c r="J27" s="2">
        <v>3</v>
      </c>
      <c r="K27" s="2">
        <f t="shared" si="0"/>
        <v>5</v>
      </c>
      <c r="L27" s="9" t="s">
        <v>39</v>
      </c>
      <c r="M27" s="9"/>
      <c r="N27" s="10" t="s">
        <v>28</v>
      </c>
      <c r="O27" s="9" t="s">
        <v>166</v>
      </c>
      <c r="P27" s="9">
        <v>1</v>
      </c>
      <c r="Q27" s="9">
        <v>3</v>
      </c>
      <c r="R27" s="3">
        <f t="shared" si="1"/>
        <v>4</v>
      </c>
      <c r="S27" s="9" t="s">
        <v>27</v>
      </c>
      <c r="T27" s="3" t="s">
        <v>33</v>
      </c>
      <c r="U27" s="12" t="s">
        <v>55</v>
      </c>
      <c r="V27" s="9" t="s">
        <v>29</v>
      </c>
      <c r="W27" s="9" t="s">
        <v>59</v>
      </c>
      <c r="X27" s="9" t="s">
        <v>167</v>
      </c>
      <c r="Y27" s="9" t="s">
        <v>82</v>
      </c>
    </row>
    <row r="28" spans="2:25" s="11" customFormat="1" ht="139.80000000000001" customHeight="1" x14ac:dyDescent="0.3">
      <c r="B28" s="15">
        <v>22</v>
      </c>
      <c r="C28" s="18" t="s">
        <v>25</v>
      </c>
      <c r="D28" s="18" t="s">
        <v>26</v>
      </c>
      <c r="E28" s="18" t="s">
        <v>37</v>
      </c>
      <c r="F28" s="19" t="s">
        <v>58</v>
      </c>
      <c r="G28" s="3" t="s">
        <v>168</v>
      </c>
      <c r="H28" s="3" t="s">
        <v>169</v>
      </c>
      <c r="I28" s="2">
        <v>2</v>
      </c>
      <c r="J28" s="2">
        <v>3</v>
      </c>
      <c r="K28" s="2">
        <f t="shared" ref="K28:K29" si="10">+I28+J28</f>
        <v>5</v>
      </c>
      <c r="L28" s="9" t="s">
        <v>39</v>
      </c>
      <c r="M28" s="3"/>
      <c r="N28" s="4" t="s">
        <v>28</v>
      </c>
      <c r="O28" s="3" t="s">
        <v>170</v>
      </c>
      <c r="P28" s="9">
        <v>1</v>
      </c>
      <c r="Q28" s="9">
        <v>2</v>
      </c>
      <c r="R28" s="3">
        <f t="shared" ref="R28" si="11">+P28+Q28</f>
        <v>3</v>
      </c>
      <c r="S28" s="9" t="s">
        <v>27</v>
      </c>
      <c r="T28" s="3" t="s">
        <v>33</v>
      </c>
      <c r="U28" s="12" t="s">
        <v>85</v>
      </c>
      <c r="V28" s="3" t="s">
        <v>29</v>
      </c>
      <c r="W28" s="3" t="s">
        <v>30</v>
      </c>
      <c r="X28" s="24" t="s">
        <v>171</v>
      </c>
      <c r="Y28" s="3" t="s">
        <v>82</v>
      </c>
    </row>
    <row r="29" spans="2:25" s="11" customFormat="1" ht="139.80000000000001" customHeight="1" x14ac:dyDescent="0.3">
      <c r="B29" s="15">
        <v>23</v>
      </c>
      <c r="C29" s="18" t="s">
        <v>25</v>
      </c>
      <c r="D29" s="18" t="s">
        <v>26</v>
      </c>
      <c r="E29" s="18" t="s">
        <v>37</v>
      </c>
      <c r="F29" s="19" t="s">
        <v>58</v>
      </c>
      <c r="G29" s="3" t="s">
        <v>181</v>
      </c>
      <c r="H29" s="3" t="s">
        <v>179</v>
      </c>
      <c r="I29" s="3">
        <v>2</v>
      </c>
      <c r="J29" s="3">
        <v>3</v>
      </c>
      <c r="K29" s="2">
        <f t="shared" si="10"/>
        <v>5</v>
      </c>
      <c r="L29" s="3" t="s">
        <v>39</v>
      </c>
      <c r="M29" s="3"/>
      <c r="N29" s="4" t="s">
        <v>28</v>
      </c>
      <c r="O29" s="3" t="s">
        <v>182</v>
      </c>
      <c r="P29" s="3">
        <v>1</v>
      </c>
      <c r="Q29" s="3">
        <v>2</v>
      </c>
      <c r="R29" s="3">
        <v>3</v>
      </c>
      <c r="S29" s="3" t="s">
        <v>27</v>
      </c>
      <c r="T29" s="3" t="s">
        <v>33</v>
      </c>
      <c r="U29" s="3" t="s">
        <v>199</v>
      </c>
      <c r="V29" s="3" t="s">
        <v>29</v>
      </c>
      <c r="W29" s="3" t="s">
        <v>62</v>
      </c>
      <c r="X29" s="24" t="s">
        <v>180</v>
      </c>
      <c r="Y29" s="3" t="s">
        <v>56</v>
      </c>
    </row>
    <row r="30" spans="2:25" s="14" customFormat="1" ht="151.5" customHeight="1" x14ac:dyDescent="0.3">
      <c r="B30" s="15">
        <v>24</v>
      </c>
      <c r="C30" s="21" t="s">
        <v>25</v>
      </c>
      <c r="D30" s="21" t="s">
        <v>26</v>
      </c>
      <c r="E30" s="21" t="s">
        <v>37</v>
      </c>
      <c r="F30" s="21" t="s">
        <v>60</v>
      </c>
      <c r="G30" s="3" t="s">
        <v>172</v>
      </c>
      <c r="H30" s="9" t="s">
        <v>173</v>
      </c>
      <c r="I30" s="2">
        <v>2</v>
      </c>
      <c r="J30" s="2">
        <v>3</v>
      </c>
      <c r="K30" s="2">
        <f t="shared" si="0"/>
        <v>5</v>
      </c>
      <c r="L30" s="9" t="s">
        <v>39</v>
      </c>
      <c r="M30" s="10"/>
      <c r="N30" s="13" t="s">
        <v>28</v>
      </c>
      <c r="O30" s="9" t="s">
        <v>174</v>
      </c>
      <c r="P30" s="9">
        <v>1</v>
      </c>
      <c r="Q30" s="9">
        <v>2</v>
      </c>
      <c r="R30" s="3">
        <f t="shared" si="1"/>
        <v>3</v>
      </c>
      <c r="S30" s="9" t="s">
        <v>27</v>
      </c>
      <c r="T30" s="3" t="s">
        <v>33</v>
      </c>
      <c r="U30" s="3" t="s">
        <v>55</v>
      </c>
      <c r="V30" s="9" t="s">
        <v>29</v>
      </c>
      <c r="W30" s="9" t="s">
        <v>62</v>
      </c>
      <c r="X30" s="9" t="s">
        <v>175</v>
      </c>
      <c r="Y30" s="9" t="s">
        <v>91</v>
      </c>
    </row>
    <row r="31" spans="2:25" s="14" customFormat="1" ht="151.5" customHeight="1" x14ac:dyDescent="0.3">
      <c r="B31" s="15">
        <v>25</v>
      </c>
      <c r="C31" s="32" t="s">
        <v>25</v>
      </c>
      <c r="D31" s="32" t="s">
        <v>26</v>
      </c>
      <c r="E31" s="32" t="s">
        <v>37</v>
      </c>
      <c r="F31" s="32" t="s">
        <v>60</v>
      </c>
      <c r="G31" s="33" t="s">
        <v>195</v>
      </c>
      <c r="H31" s="3" t="s">
        <v>156</v>
      </c>
      <c r="I31" s="2">
        <v>2</v>
      </c>
      <c r="J31" s="2">
        <v>3</v>
      </c>
      <c r="K31" s="2">
        <f t="shared" si="0"/>
        <v>5</v>
      </c>
      <c r="L31" s="3" t="s">
        <v>39</v>
      </c>
      <c r="M31" s="15" t="s">
        <v>28</v>
      </c>
      <c r="N31" s="15" t="s">
        <v>28</v>
      </c>
      <c r="O31" s="3" t="s">
        <v>196</v>
      </c>
      <c r="P31" s="3">
        <v>1</v>
      </c>
      <c r="Q31" s="3">
        <v>2</v>
      </c>
      <c r="R31" s="3">
        <f t="shared" si="1"/>
        <v>3</v>
      </c>
      <c r="S31" s="3" t="s">
        <v>27</v>
      </c>
      <c r="T31" s="3" t="s">
        <v>33</v>
      </c>
      <c r="U31" s="12" t="s">
        <v>85</v>
      </c>
      <c r="V31" s="3" t="s">
        <v>29</v>
      </c>
      <c r="W31" s="3" t="s">
        <v>62</v>
      </c>
      <c r="X31" s="3" t="s">
        <v>157</v>
      </c>
      <c r="Y31" s="3" t="s">
        <v>155</v>
      </c>
    </row>
    <row r="32" spans="2:25" s="14" customFormat="1" ht="181.5" customHeight="1" x14ac:dyDescent="0.3">
      <c r="B32" s="15">
        <v>26</v>
      </c>
      <c r="C32" s="21" t="s">
        <v>25</v>
      </c>
      <c r="D32" s="21" t="s">
        <v>26</v>
      </c>
      <c r="E32" s="21" t="s">
        <v>37</v>
      </c>
      <c r="F32" s="21" t="s">
        <v>92</v>
      </c>
      <c r="G32" s="3" t="s">
        <v>93</v>
      </c>
      <c r="H32" s="9" t="s">
        <v>63</v>
      </c>
      <c r="I32" s="2">
        <v>2</v>
      </c>
      <c r="J32" s="2">
        <v>2</v>
      </c>
      <c r="K32" s="2">
        <f t="shared" si="0"/>
        <v>4</v>
      </c>
      <c r="L32" s="9" t="s">
        <v>27</v>
      </c>
      <c r="M32" s="10"/>
      <c r="N32" s="13" t="s">
        <v>28</v>
      </c>
      <c r="O32" s="9" t="s">
        <v>64</v>
      </c>
      <c r="P32" s="9">
        <v>1</v>
      </c>
      <c r="Q32" s="9">
        <v>1</v>
      </c>
      <c r="R32" s="3">
        <f t="shared" si="1"/>
        <v>2</v>
      </c>
      <c r="S32" s="9" t="s">
        <v>27</v>
      </c>
      <c r="T32" s="9" t="s">
        <v>33</v>
      </c>
      <c r="U32" s="3" t="s">
        <v>55</v>
      </c>
      <c r="V32" s="3" t="s">
        <v>29</v>
      </c>
      <c r="W32" s="3" t="s">
        <v>41</v>
      </c>
      <c r="X32" s="9" t="s">
        <v>65</v>
      </c>
      <c r="Y32" s="9" t="s">
        <v>176</v>
      </c>
    </row>
    <row r="33" spans="2:25" s="16" customFormat="1" ht="189" customHeight="1" x14ac:dyDescent="0.3">
      <c r="B33" s="15">
        <v>27</v>
      </c>
      <c r="C33" s="18" t="s">
        <v>25</v>
      </c>
      <c r="D33" s="18" t="s">
        <v>26</v>
      </c>
      <c r="E33" s="18" t="s">
        <v>37</v>
      </c>
      <c r="F33" s="19" t="s">
        <v>66</v>
      </c>
      <c r="G33" s="3" t="s">
        <v>94</v>
      </c>
      <c r="H33" s="3" t="s">
        <v>197</v>
      </c>
      <c r="I33" s="2">
        <v>2</v>
      </c>
      <c r="J33" s="2">
        <v>3</v>
      </c>
      <c r="K33" s="2">
        <f t="shared" si="0"/>
        <v>5</v>
      </c>
      <c r="L33" s="3" t="s">
        <v>39</v>
      </c>
      <c r="M33" s="4" t="s">
        <v>28</v>
      </c>
      <c r="N33" s="15" t="s">
        <v>28</v>
      </c>
      <c r="O33" s="3" t="s">
        <v>177</v>
      </c>
      <c r="P33" s="3">
        <v>1</v>
      </c>
      <c r="Q33" s="3">
        <v>2</v>
      </c>
      <c r="R33" s="3">
        <f t="shared" si="1"/>
        <v>3</v>
      </c>
      <c r="S33" s="3" t="s">
        <v>27</v>
      </c>
      <c r="T33" s="3" t="s">
        <v>33</v>
      </c>
      <c r="U33" s="3" t="s">
        <v>85</v>
      </c>
      <c r="V33" s="3" t="s">
        <v>95</v>
      </c>
      <c r="W33" s="3" t="s">
        <v>30</v>
      </c>
      <c r="X33" s="3" t="s">
        <v>111</v>
      </c>
      <c r="Y33" s="3" t="s">
        <v>178</v>
      </c>
    </row>
    <row r="34" spans="2:25" s="17" customFormat="1" ht="102" x14ac:dyDescent="0.3">
      <c r="B34" s="15">
        <v>28</v>
      </c>
      <c r="C34" s="18" t="s">
        <v>25</v>
      </c>
      <c r="D34" s="18" t="s">
        <v>36</v>
      </c>
      <c r="E34" s="18" t="s">
        <v>37</v>
      </c>
      <c r="F34" s="18" t="s">
        <v>68</v>
      </c>
      <c r="G34" s="4" t="s">
        <v>122</v>
      </c>
      <c r="H34" s="3" t="s">
        <v>69</v>
      </c>
      <c r="I34" s="2">
        <v>2</v>
      </c>
      <c r="J34" s="2">
        <v>3</v>
      </c>
      <c r="K34" s="2">
        <f t="shared" si="0"/>
        <v>5</v>
      </c>
      <c r="L34" s="3" t="s">
        <v>39</v>
      </c>
      <c r="M34" s="4"/>
      <c r="N34" s="4" t="s">
        <v>28</v>
      </c>
      <c r="O34" s="3" t="s">
        <v>183</v>
      </c>
      <c r="P34" s="3">
        <v>1</v>
      </c>
      <c r="Q34" s="3">
        <v>2</v>
      </c>
      <c r="R34" s="3">
        <f t="shared" si="1"/>
        <v>3</v>
      </c>
      <c r="S34" s="3" t="s">
        <v>27</v>
      </c>
      <c r="T34" s="3" t="s">
        <v>33</v>
      </c>
      <c r="U34" s="3" t="s">
        <v>55</v>
      </c>
      <c r="V34" s="3" t="s">
        <v>29</v>
      </c>
      <c r="W34" s="3" t="s">
        <v>70</v>
      </c>
      <c r="X34" s="3" t="s">
        <v>71</v>
      </c>
      <c r="Y34" s="3" t="s">
        <v>184</v>
      </c>
    </row>
    <row r="35" spans="2:25" ht="150.6" customHeight="1" x14ac:dyDescent="0.3">
      <c r="B35" s="15">
        <v>29</v>
      </c>
      <c r="C35" s="18" t="s">
        <v>25</v>
      </c>
      <c r="D35" s="18" t="s">
        <v>26</v>
      </c>
      <c r="E35" s="18" t="s">
        <v>37</v>
      </c>
      <c r="F35" s="18" t="s">
        <v>73</v>
      </c>
      <c r="G35" s="4" t="s">
        <v>123</v>
      </c>
      <c r="H35" s="3" t="s">
        <v>99</v>
      </c>
      <c r="I35" s="2">
        <v>2</v>
      </c>
      <c r="J35" s="2">
        <v>2</v>
      </c>
      <c r="K35" s="2">
        <f t="shared" si="0"/>
        <v>4</v>
      </c>
      <c r="L35" s="3" t="s">
        <v>27</v>
      </c>
      <c r="M35" s="4" t="s">
        <v>28</v>
      </c>
      <c r="N35" s="4" t="s">
        <v>28</v>
      </c>
      <c r="O35" s="3" t="s">
        <v>124</v>
      </c>
      <c r="P35" s="3">
        <v>1</v>
      </c>
      <c r="Q35" s="3">
        <v>1</v>
      </c>
      <c r="R35" s="3">
        <f t="shared" si="1"/>
        <v>2</v>
      </c>
      <c r="S35" s="3" t="s">
        <v>27</v>
      </c>
      <c r="T35" s="3" t="s">
        <v>33</v>
      </c>
      <c r="U35" s="3" t="s">
        <v>85</v>
      </c>
      <c r="V35" s="3" t="s">
        <v>72</v>
      </c>
      <c r="W35" s="3" t="s">
        <v>70</v>
      </c>
      <c r="X35" s="3" t="s">
        <v>74</v>
      </c>
      <c r="Y35" s="3" t="s">
        <v>100</v>
      </c>
    </row>
    <row r="36" spans="2:25" ht="171.6" x14ac:dyDescent="0.3">
      <c r="B36" s="15">
        <v>30</v>
      </c>
      <c r="C36" s="18" t="s">
        <v>25</v>
      </c>
      <c r="D36" s="18" t="s">
        <v>26</v>
      </c>
      <c r="E36" s="18" t="s">
        <v>37</v>
      </c>
      <c r="F36" s="19" t="s">
        <v>101</v>
      </c>
      <c r="G36" s="3" t="s">
        <v>185</v>
      </c>
      <c r="H36" s="26" t="s">
        <v>186</v>
      </c>
      <c r="I36" s="27">
        <v>2</v>
      </c>
      <c r="J36" s="27">
        <v>2</v>
      </c>
      <c r="K36" s="2">
        <f t="shared" si="0"/>
        <v>4</v>
      </c>
      <c r="L36" s="26" t="s">
        <v>61</v>
      </c>
      <c r="M36" s="28"/>
      <c r="N36" s="29" t="s">
        <v>28</v>
      </c>
      <c r="O36" s="26" t="s">
        <v>187</v>
      </c>
      <c r="P36" s="26">
        <v>1</v>
      </c>
      <c r="Q36" s="26">
        <v>1</v>
      </c>
      <c r="R36" s="3">
        <f t="shared" si="1"/>
        <v>2</v>
      </c>
      <c r="S36" s="3" t="s">
        <v>27</v>
      </c>
      <c r="T36" s="26" t="s">
        <v>33</v>
      </c>
      <c r="U36" s="26" t="s">
        <v>55</v>
      </c>
      <c r="V36" s="3" t="s">
        <v>95</v>
      </c>
      <c r="W36" s="26" t="s">
        <v>30</v>
      </c>
      <c r="X36" s="26" t="s">
        <v>67</v>
      </c>
      <c r="Y36" s="30" t="s">
        <v>188</v>
      </c>
    </row>
  </sheetData>
  <mergeCells count="29">
    <mergeCell ref="M4:N4"/>
    <mergeCell ref="O4:O6"/>
    <mergeCell ref="P4:S4"/>
    <mergeCell ref="G2:Y2"/>
    <mergeCell ref="M5:M6"/>
    <mergeCell ref="N5:N6"/>
    <mergeCell ref="P5:P6"/>
    <mergeCell ref="Q5:Q6"/>
    <mergeCell ref="R5:R6"/>
    <mergeCell ref="S5:S6"/>
    <mergeCell ref="V4:V6"/>
    <mergeCell ref="W4:W6"/>
    <mergeCell ref="X4:Y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2" t="s">
        <v>205</v>
      </c>
      <c r="C1" s="73"/>
      <c r="D1" s="35"/>
      <c r="E1" s="72" t="s">
        <v>206</v>
      </c>
      <c r="F1" s="73"/>
    </row>
    <row r="2" spans="2:7" ht="15.6" x14ac:dyDescent="0.3">
      <c r="B2" s="35"/>
      <c r="C2" s="35"/>
      <c r="D2" s="35"/>
      <c r="E2" s="36"/>
      <c r="F2" s="37"/>
    </row>
    <row r="3" spans="2:7" ht="31.2" x14ac:dyDescent="0.3">
      <c r="B3" s="38" t="s">
        <v>20</v>
      </c>
      <c r="C3" s="38" t="s">
        <v>19</v>
      </c>
      <c r="D3" s="35"/>
      <c r="E3" s="38" t="s">
        <v>207</v>
      </c>
      <c r="F3" s="34" t="s">
        <v>20</v>
      </c>
      <c r="G3" s="39"/>
    </row>
    <row r="4" spans="2:7" ht="15.6" x14ac:dyDescent="0.3">
      <c r="B4" s="35"/>
      <c r="C4" s="35"/>
      <c r="D4" s="35"/>
      <c r="E4" s="36"/>
      <c r="F4" s="37"/>
      <c r="G4" s="39"/>
    </row>
    <row r="5" spans="2:7" ht="16.8" x14ac:dyDescent="0.3">
      <c r="B5" s="38" t="s">
        <v>208</v>
      </c>
      <c r="C5" s="38">
        <v>1</v>
      </c>
      <c r="D5" s="35"/>
      <c r="E5" s="38" t="s">
        <v>209</v>
      </c>
      <c r="F5" s="40" t="s">
        <v>210</v>
      </c>
      <c r="G5" s="39"/>
    </row>
    <row r="6" spans="2:7" ht="16.8" x14ac:dyDescent="0.3">
      <c r="B6" s="38" t="s">
        <v>211</v>
      </c>
      <c r="C6" s="38">
        <v>2</v>
      </c>
      <c r="D6" s="35"/>
      <c r="E6" s="38" t="s">
        <v>212</v>
      </c>
      <c r="F6" s="40" t="s">
        <v>213</v>
      </c>
      <c r="G6" s="39"/>
    </row>
    <row r="7" spans="2:7" ht="16.8" x14ac:dyDescent="0.3">
      <c r="B7" s="38" t="s">
        <v>214</v>
      </c>
      <c r="C7" s="38">
        <v>3</v>
      </c>
      <c r="D7" s="35"/>
      <c r="E7" s="38">
        <v>5</v>
      </c>
      <c r="F7" s="40" t="s">
        <v>215</v>
      </c>
      <c r="G7" s="39"/>
    </row>
    <row r="8" spans="2:7" ht="16.8" x14ac:dyDescent="0.3">
      <c r="B8" s="38" t="s">
        <v>216</v>
      </c>
      <c r="C8" s="38">
        <v>4</v>
      </c>
      <c r="D8" s="35"/>
      <c r="E8" s="38" t="s">
        <v>217</v>
      </c>
      <c r="F8" s="40" t="s">
        <v>218</v>
      </c>
      <c r="G8" s="39"/>
    </row>
    <row r="9" spans="2:7" ht="33.6" x14ac:dyDescent="0.3">
      <c r="B9" s="38" t="s">
        <v>219</v>
      </c>
      <c r="C9" s="38">
        <v>5</v>
      </c>
      <c r="D9" s="35"/>
      <c r="E9" s="38">
        <v>1</v>
      </c>
      <c r="F9" s="40" t="s">
        <v>220</v>
      </c>
      <c r="G9" s="39"/>
    </row>
    <row r="10" spans="2:7" ht="15.6" x14ac:dyDescent="0.3">
      <c r="B10" s="41"/>
      <c r="C10" s="41"/>
      <c r="D10" s="35"/>
      <c r="E10" s="41"/>
      <c r="F10" s="41"/>
      <c r="G10" s="39"/>
    </row>
    <row r="11" spans="2:7" ht="15.6" x14ac:dyDescent="0.3">
      <c r="B11" s="41"/>
      <c r="C11" s="41"/>
      <c r="D11" s="36"/>
      <c r="E11" s="37"/>
      <c r="F11" s="37"/>
      <c r="G11" s="39"/>
    </row>
    <row r="12" spans="2:7" ht="15.6" x14ac:dyDescent="0.3">
      <c r="B12" s="72" t="s">
        <v>221</v>
      </c>
      <c r="C12" s="73"/>
      <c r="D12" s="36"/>
      <c r="E12" s="72" t="s">
        <v>206</v>
      </c>
      <c r="F12" s="73"/>
      <c r="G12" s="39"/>
    </row>
    <row r="13" spans="2:7" ht="15.6" x14ac:dyDescent="0.3">
      <c r="B13" s="35"/>
      <c r="C13" s="35"/>
      <c r="D13" s="36"/>
      <c r="E13" s="37"/>
      <c r="F13" s="37"/>
      <c r="G13" s="39"/>
    </row>
    <row r="14" spans="2:7" ht="15.6" x14ac:dyDescent="0.3">
      <c r="B14" s="38" t="s">
        <v>20</v>
      </c>
      <c r="C14" s="38" t="s">
        <v>222</v>
      </c>
      <c r="D14" s="36"/>
      <c r="E14" s="38" t="s">
        <v>223</v>
      </c>
      <c r="F14" s="34" t="s">
        <v>224</v>
      </c>
      <c r="G14" s="39"/>
    </row>
    <row r="15" spans="2:7" ht="15.6" x14ac:dyDescent="0.3">
      <c r="B15" s="35"/>
      <c r="C15" s="35"/>
      <c r="D15" s="36"/>
      <c r="E15" s="37"/>
      <c r="F15" s="37"/>
      <c r="G15" s="39"/>
    </row>
    <row r="16" spans="2:7" ht="15.6" x14ac:dyDescent="0.3">
      <c r="B16" s="38" t="s">
        <v>225</v>
      </c>
      <c r="C16" s="38">
        <v>1</v>
      </c>
      <c r="D16" s="36"/>
      <c r="E16" s="38" t="s">
        <v>226</v>
      </c>
      <c r="F16" s="34" t="s">
        <v>227</v>
      </c>
      <c r="G16" s="39"/>
    </row>
    <row r="17" spans="2:7" ht="15.6" x14ac:dyDescent="0.3">
      <c r="B17" s="38" t="s">
        <v>228</v>
      </c>
      <c r="C17" s="38">
        <v>2</v>
      </c>
      <c r="D17" s="36"/>
      <c r="E17" s="38" t="s">
        <v>229</v>
      </c>
      <c r="F17" s="34" t="s">
        <v>230</v>
      </c>
      <c r="G17" s="39"/>
    </row>
    <row r="18" spans="2:7" ht="15.6" x14ac:dyDescent="0.3">
      <c r="B18" s="38" t="s">
        <v>231</v>
      </c>
      <c r="C18" s="38">
        <v>3</v>
      </c>
      <c r="D18" s="36"/>
      <c r="E18" s="37"/>
      <c r="F18" s="37"/>
      <c r="G18" s="39"/>
    </row>
    <row r="19" spans="2:7" ht="15.6" x14ac:dyDescent="0.3">
      <c r="B19" s="38" t="s">
        <v>232</v>
      </c>
      <c r="C19" s="38">
        <v>4</v>
      </c>
      <c r="D19" s="36"/>
      <c r="E19" s="37"/>
      <c r="F19" s="37"/>
      <c r="G19" s="39"/>
    </row>
    <row r="20" spans="2:7" ht="15.6" x14ac:dyDescent="0.3">
      <c r="B20" s="38" t="s">
        <v>233</v>
      </c>
      <c r="C20" s="38">
        <v>5</v>
      </c>
      <c r="D20" s="36"/>
      <c r="E20" s="37"/>
      <c r="F20" s="37"/>
      <c r="G20" s="39"/>
    </row>
    <row r="21" spans="2:7" x14ac:dyDescent="0.3">
      <c r="B21" s="39"/>
      <c r="C21" s="39"/>
      <c r="D21" s="39"/>
      <c r="E21" s="39"/>
      <c r="F21" s="39"/>
      <c r="G21" s="39"/>
    </row>
    <row r="22" spans="2:7" x14ac:dyDescent="0.3">
      <c r="B22" s="39"/>
      <c r="C22" s="39"/>
      <c r="D22" s="39"/>
      <c r="E22" s="39"/>
      <c r="F22" s="39"/>
      <c r="G22" s="39"/>
    </row>
    <row r="23" spans="2:7" x14ac:dyDescent="0.3">
      <c r="B23" s="39"/>
      <c r="C23" s="39"/>
      <c r="D23" s="39"/>
      <c r="E23" s="39"/>
      <c r="F23" s="39"/>
      <c r="G23" s="39"/>
    </row>
    <row r="24" spans="2:7" x14ac:dyDescent="0.3">
      <c r="B24" s="39"/>
      <c r="C24" s="39"/>
      <c r="D24" s="39"/>
      <c r="E24" s="39"/>
      <c r="F24" s="39"/>
      <c r="G24" s="3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Ximena Vallejo Guzman</cp:lastModifiedBy>
  <cp:revision/>
  <dcterms:created xsi:type="dcterms:W3CDTF">2019-02-07T20:39:05Z</dcterms:created>
  <dcterms:modified xsi:type="dcterms:W3CDTF">2025-04-25T13:41:09Z</dcterms:modified>
  <cp:category/>
  <cp:contentStatus/>
</cp:coreProperties>
</file>