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51a98e82338956/Escritorio/Procesos Mayo 2024/PRESUPUESTO PARTICIPATIVO/BP-26005512 VERSION 2/BP-26005512_000/"/>
    </mc:Choice>
  </mc:AlternateContent>
  <xr:revisionPtr revIDLastSave="0" documentId="8_{F94F03DE-1A87-42BC-8B63-BD1F479F4D4A}" xr6:coauthVersionLast="43" xr6:coauthVersionMax="43" xr10:uidLastSave="{00000000-0000-0000-0000-000000000000}"/>
  <bookViews>
    <workbookView xWindow="-108" yWindow="-108" windowWidth="23256" windowHeight="12456" xr2:uid="{1CE6B2F8-21B9-42E5-96BE-A699450C67EC}"/>
  </bookViews>
  <sheets>
    <sheet name="PPTO DETALLADO AÑO 2025" sheetId="1" r:id="rId1"/>
  </sheets>
  <externalReferences>
    <externalReference r:id="rId2"/>
  </externalReferences>
  <definedNames>
    <definedName name="centro_gestor">[1]Listados!$C$2:$C$28</definedName>
    <definedName name="excepcional">[1]Listados!$A$17:$A$23</definedName>
    <definedName name="fondo">[1]Listados!$T$2:$T$924</definedName>
    <definedName name="gasto_publico">[1]Listados!$AA$2:$AA$7</definedName>
    <definedName name="grupos_vulnerables">[1]Listados!$A$26:$A$32</definedName>
    <definedName name="meta_plan">[1]Listados!$I$2:$I$354</definedName>
    <definedName name="meta_territorio">[1]Listados!$L$2:$L$399</definedName>
    <definedName name="movilizador">[1]Listados!$A$35:$A$63</definedName>
    <definedName name="politica_publica">[1]Listados!$Y$2:$Y$21</definedName>
    <definedName name="pospre">[1]Listados!$P$2:$P$475</definedName>
    <definedName name="producto_mga">[1]Listados!$AC$2:$AC$2382</definedName>
    <definedName name="Programa_PDD">[1]Listados!$F$2:$F$22</definedName>
    <definedName name="ruta">[1]Listados!$A$2:$A$3</definedName>
    <definedName name="sector_mga">[1]Listados!$W$2:$W$32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6" i="1" l="1"/>
  <c r="G25" i="1"/>
  <c r="G27" i="1" s="1"/>
  <c r="G28" i="1" s="1"/>
  <c r="G23" i="1"/>
  <c r="G22" i="1"/>
  <c r="G21" i="1"/>
  <c r="G20" i="1"/>
  <c r="G24" i="1" s="1"/>
  <c r="G18" i="1"/>
  <c r="G17" i="1"/>
  <c r="G16" i="1"/>
  <c r="G19" i="1" s="1"/>
  <c r="G14" i="1"/>
  <c r="G13" i="1"/>
  <c r="G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2" authorId="0" shapeId="0" xr:uid="{3ABA8223-567E-4CC6-8BE5-9B0B34C10659}">
      <text>
        <r>
          <rPr>
            <sz val="11"/>
            <color theme="1"/>
            <rFont val="Calibri"/>
            <scheme val="minor"/>
          </rPr>
          <t>======
ID#AAABP7cTuvY
wilson    (2022-02-07 18:43:27)
EXPRESION DE MEDIDA (UNIDAD, NUMERO, METROS CUADRADOS)</t>
        </r>
      </text>
    </comment>
    <comment ref="E12" authorId="0" shapeId="0" xr:uid="{18D6C3D2-C1F0-4EEA-81D3-8227249AF248}">
      <text>
        <r>
          <rPr>
            <sz val="11"/>
            <color theme="1"/>
            <rFont val="Calibri"/>
            <scheme val="minor"/>
          </rPr>
          <t>======
ID#AAABP7cTuvc
wilson    (2022-02-07 18:43:27)
Numero de Unidades (cuanto)</t>
        </r>
      </text>
    </comment>
    <comment ref="F12" authorId="0" shapeId="0" xr:uid="{FE1D42F7-C5D2-4803-8741-0CF7F79CA386}">
      <text>
        <r>
          <rPr>
            <sz val="11"/>
            <color theme="1"/>
            <rFont val="Calibri"/>
            <scheme val="minor"/>
          </rPr>
          <t>======
ID#AAABP7cTuvk
wilson    (2022-02-07 18:43:27)
VALOR  UNITARIO  DE LA ACTIVIDAD.</t>
        </r>
      </text>
    </comment>
    <comment ref="G12" authorId="0" shapeId="0" xr:uid="{9CA7EC9B-ABA2-4DF7-B14A-A04E347AC501}">
      <text>
        <r>
          <rPr>
            <sz val="11"/>
            <color theme="1"/>
            <rFont val="Calibri"/>
            <scheme val="minor"/>
          </rPr>
          <t>======
ID#AAABP7cTuv0
wilson    (2022-02-07 18:43:27)
RESULTADO DE MULTIPLICAR EL VR. UNITATIO POR LA CANTIDAD.</t>
        </r>
      </text>
    </comment>
  </commentList>
</comments>
</file>

<file path=xl/sharedStrings.xml><?xml version="1.0" encoding="utf-8"?>
<sst xmlns="http://schemas.openxmlformats.org/spreadsheetml/2006/main" count="43" uniqueCount="31">
  <si>
    <t>ANEXO DETALLE</t>
  </si>
  <si>
    <t xml:space="preserve">Ítem </t>
  </si>
  <si>
    <t>Actividad del Proyecto</t>
  </si>
  <si>
    <t xml:space="preserve">Detalle de las Actividades </t>
  </si>
  <si>
    <t xml:space="preserve">Unidad de medida </t>
  </si>
  <si>
    <t xml:space="preserve">Cantidad </t>
  </si>
  <si>
    <t xml:space="preserve">Valor unitario </t>
  </si>
  <si>
    <t xml:space="preserve">Valor Total </t>
  </si>
  <si>
    <t>1.1.1</t>
  </si>
  <si>
    <t xml:space="preserve">Realizar proceso de convocatoria, inscripción, selección y caracterización de beneficiarios del corregimiento de la Elvira </t>
  </si>
  <si>
    <t>Diseñar e implementar un plan de comunicaciones en medios impresos y digitales que visibilice la convocatoria del proyecto, debe incluir además, elaboración de piezas graficas e impresas tales como: pendones para la formación, volantes,  afiches y videos promocionales  que promueva la convocatoria publica y abierta del proyecto y genere mayor impacto en el territorio.</t>
  </si>
  <si>
    <t>Número</t>
  </si>
  <si>
    <t xml:space="preserve">Realizar sesiones presenciales y virtuales de inscripción, permitiendo una evaluación y selección de beneficiarios con la respectiva caracterización, diligenciamiento de la ficha DUB por cada seleccionado y la actualización en tiempo real de una base de datos dinámica en Excel, Google Forms o Google Sheets con cada persona inscrita. En el respectivo proceso de selección cada aspirante deberá realizar una presentación tipo pitch de su unidad productiva. </t>
  </si>
  <si>
    <t>SUBTOTAL</t>
  </si>
  <si>
    <t>1.1.2</t>
  </si>
  <si>
    <t xml:space="preserve">Realizar acompañamiento técnico y empresarial a las microempresas y micronegocios del corregimiento de la Elvira </t>
  </si>
  <si>
    <t>Realizar formación en Plan de Negocios para 20 emprendedores, distribuidos en 1 grupo de 20 personas. el grupo participará en 4 sesiones presenciales de 4 horas cada una, completando un total de 16 horas de capacitación. Al finalizar la formación, los emprendedores habrán desarrollado un sólido entendimiento de su modelo de negocios y habrán creado su propio plan y modelo de negocios plasmado en el Lienzo Lean Canvas.</t>
  </si>
  <si>
    <t>Horas</t>
  </si>
  <si>
    <t>Realizar formación en Costos de Producción para 20 emprendedores, distribuidos en 1 grupo de 20 personas. el grupo participará en 4 sesiones presenciales de 4 horas cada una, completando un total de 16 horas de capacitación. Esta capacitación permitirá a los emprendedores determinar con precisión el costo de producción de sus bienes o servicios, establecer un precio de venta óptimo y entender el margen de contribución y el punto de equilibrio que garantice la viabilidad y expansión de sus negocios.</t>
  </si>
  <si>
    <t>Realizar formación de Mercadeo y ventas, Marketing Digital  y Medios de Pago Digitales para 20 emprendedores, distribuidos en 1 grupo de 20 personas. el grupo participará en 4 sesiones presenciales de 4 horas cada una, completando un total de 16 horas de capacitación. Esta formación permitirá a los emprendedores comprender y aplicar conceptos clave de mercadeo, ventas y medios de pago digitales, mejorando así la comercialización de sus productos y servicios. Al finalizar el curso, se espera que cada emprendedor desarrolle su estrategia de marketin digital a través de market place e instagram shopping.</t>
  </si>
  <si>
    <t>1.1.3</t>
  </si>
  <si>
    <t>Suministrar insumos para el desarrollo productivo de las unidades económicas del corregimiento de la Elvira</t>
  </si>
  <si>
    <t>Suministrar refrigerios para el desarrollo de las formaciones, el cual deberá contener un jugo acompañado de una harina y una proteína (carne,huevo o pollo).</t>
  </si>
  <si>
    <t>Suministrar espacios y logística para el desarrollo de las formaciones, adecuados para personas en sillas de ruedas dotados con mesas, sillas, baños y video beam para el desarrollo de las formaciones</t>
  </si>
  <si>
    <t xml:space="preserve">Suministrar insumos para cada una de las 20 unidades productivas seleccionadas de acuerdo a las necesidades o requerimientos evidenciados en la caracterización y asesoría. </t>
  </si>
  <si>
    <t>1.1.4</t>
  </si>
  <si>
    <t>Realizar feria empresarial de las unidades económicas beneficiarias del corregimiento de la Elvira</t>
  </si>
  <si>
    <t>Realizar una (1) experiencias comercial que permita visibilizar los productos y las capacidades de las unidades productivas de los beneficiarios del proyecto. Incluye la convocatoria y montaje necesarios para atender a los 20 microempresarios.</t>
  </si>
  <si>
    <t>Realizar informe final de proyecto y socialización con la comunidad en un evento público. El evento debe contar con la participación de los beneficiarios, los líderes de la comunidad y el equipo de la Secretaría de Desarrollo Económico.</t>
  </si>
  <si>
    <t>TOTAL INVERSION PROYECTO</t>
  </si>
  <si>
    <t>Suministrar logística de transporte para la entrega de  insumos  a los 20 beneficiarios de las unidades productivas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</si>
</sst>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 &quot;* #,##0_-;&quot;-$ &quot;* #,##0_-;_-&quot;$ &quot;* \-??_-;_-@"/>
    <numFmt numFmtId="165" formatCode="_-\$* #,##0_-;&quot;-$&quot;* #,##0_-;_-\$* \-??_-;_-@"/>
    <numFmt numFmtId="166" formatCode="_-&quot;$&quot;\ * #,##0.00_-;\-&quot;$&quot;\ * #,##0.00_-;_-&quot;$&quot;\ * &quot;-&quot;??_-;_-@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3" fontId="2" fillId="3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3" fillId="0" borderId="6" xfId="0" applyFont="1" applyBorder="1"/>
    <xf numFmtId="0" fontId="2" fillId="4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164" fontId="2" fillId="4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10" xfId="0" applyFont="1" applyBorder="1"/>
    <xf numFmtId="0" fontId="2" fillId="4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164" fontId="2" fillId="4" borderId="10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165" fontId="4" fillId="0" borderId="4" xfId="0" applyNumberFormat="1" applyFont="1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166" fontId="1" fillId="0" borderId="0" xfId="0" applyNumberFormat="1" applyFont="1"/>
  </cellXfs>
  <cellStyles count="1">
    <cellStyle name="Normal" xfId="0" builtinId="0"/>
  </cellStyles>
  <dxfs count="2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152400</xdr:rowOff>
    </xdr:from>
    <xdr:ext cx="8591550" cy="1409700"/>
    <xdr:grpSp>
      <xdr:nvGrpSpPr>
        <xdr:cNvPr id="2" name="Shape 2">
          <a:extLst>
            <a:ext uri="{FF2B5EF4-FFF2-40B4-BE49-F238E27FC236}">
              <a16:creationId xmlns:a16="http://schemas.microsoft.com/office/drawing/2014/main" id="{A592CDC4-46A1-47AA-9B63-F76465E745E5}"/>
            </a:ext>
          </a:extLst>
        </xdr:cNvPr>
        <xdr:cNvGrpSpPr/>
      </xdr:nvGrpSpPr>
      <xdr:grpSpPr>
        <a:xfrm>
          <a:off x="0" y="152400"/>
          <a:ext cx="8591550" cy="1409700"/>
          <a:chOff x="1048320" y="3075150"/>
          <a:chExt cx="8595360" cy="1409700"/>
        </a:xfrm>
      </xdr:grpSpPr>
      <xdr:grpSp>
        <xdr:nvGrpSpPr>
          <xdr:cNvPr id="3" name="Shape 3" title="Dibujo">
            <a:extLst>
              <a:ext uri="{FF2B5EF4-FFF2-40B4-BE49-F238E27FC236}">
                <a16:creationId xmlns:a16="http://schemas.microsoft.com/office/drawing/2014/main" id="{B2C1E817-FC69-462D-85F1-5A04C92DDB16}"/>
              </a:ext>
            </a:extLst>
          </xdr:cNvPr>
          <xdr:cNvGrpSpPr/>
        </xdr:nvGrpSpPr>
        <xdr:grpSpPr>
          <a:xfrm>
            <a:off x="1048320" y="3075150"/>
            <a:ext cx="8595360" cy="1409700"/>
            <a:chOff x="0" y="3084675"/>
            <a:chExt cx="10692001" cy="1390650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46D4937B-0E24-4604-B8E7-3AD5A7F36A80}"/>
                </a:ext>
              </a:extLst>
            </xdr:cNvPr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BE1BEB22-C381-4E15-B699-DE6DD6C25D58}"/>
                </a:ext>
              </a:extLst>
            </xdr:cNvPr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8E706DB3-D654-4A8F-BEE0-8C15F0929E39}"/>
                  </a:ext>
                </a:extLst>
              </xdr:cNvPr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7">
                <a:extLst>
                  <a:ext uri="{FF2B5EF4-FFF2-40B4-BE49-F238E27FC236}">
                    <a16:creationId xmlns:a16="http://schemas.microsoft.com/office/drawing/2014/main" id="{99D5CEC0-3DE4-4759-9266-72AB7F8EB5C1}"/>
                  </a:ext>
                </a:extLst>
              </xdr:cNvPr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 macro="" textlink="">
              <xdr:nvSpPr>
                <xdr:cNvPr id="9" name="Shape 8">
                  <a:extLst>
                    <a:ext uri="{FF2B5EF4-FFF2-40B4-BE49-F238E27FC236}">
                      <a16:creationId xmlns:a16="http://schemas.microsoft.com/office/drawing/2014/main" id="{E4F3B3A1-9DA2-42E5-B1C5-B817D5FD925C}"/>
                    </a:ext>
                  </a:extLst>
                </xdr:cNvPr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sp macro="" textlink="">
              <xdr:nvSpPr>
                <xdr:cNvPr id="10" name="Shape 9">
                  <a:extLst>
                    <a:ext uri="{FF2B5EF4-FFF2-40B4-BE49-F238E27FC236}">
                      <a16:creationId xmlns:a16="http://schemas.microsoft.com/office/drawing/2014/main" id="{D4248C87-14BF-45AA-9809-9BF4C828329C}"/>
                    </a:ext>
                  </a:extLst>
                </xdr:cNvPr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marR="0" lvl="0" indent="0" algn="ctr" rtl="0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 macro="" textlink="">
              <xdr:nvSpPr>
                <xdr:cNvPr id="11" name="Shape 10">
                  <a:extLst>
                    <a:ext uri="{FF2B5EF4-FFF2-40B4-BE49-F238E27FC236}">
                      <a16:creationId xmlns:a16="http://schemas.microsoft.com/office/drawing/2014/main" id="{0DDF522E-08C3-4069-B8AE-BA1966ADA2B1}"/>
                    </a:ext>
                  </a:extLst>
                </xdr:cNvPr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2" name="Shape 11">
                  <a:extLst>
                    <a:ext uri="{FF2B5EF4-FFF2-40B4-BE49-F238E27FC236}">
                      <a16:creationId xmlns:a16="http://schemas.microsoft.com/office/drawing/2014/main" id="{E5C4C78E-0CCC-4F35-BD14-A4A433D33539}"/>
                    </a:ext>
                  </a:extLst>
                </xdr:cNvPr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lang="en-US" sz="8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 macro="" textlink="">
              <xdr:nvSpPr>
                <xdr:cNvPr id="13" name="Shape 12">
                  <a:extLst>
                    <a:ext uri="{FF2B5EF4-FFF2-40B4-BE49-F238E27FC236}">
                      <a16:creationId xmlns:a16="http://schemas.microsoft.com/office/drawing/2014/main" id="{3465B6EF-2D0B-4A3A-A886-AB0FE0A90F88}"/>
                    </a:ext>
                  </a:extLst>
                </xdr:cNvPr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lang="en-US" sz="10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lang="en-US" sz="10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endParaRPr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endParaRPr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1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lang="en-US" sz="1200" b="1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lang="en-US" sz="1200" b="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lang="en-US" sz="1200" b="0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sz="1400" b="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4" name="Shape 13">
                  <a:extLst>
                    <a:ext uri="{FF2B5EF4-FFF2-40B4-BE49-F238E27FC236}">
                      <a16:creationId xmlns:a16="http://schemas.microsoft.com/office/drawing/2014/main" id="{BE3D6921-B9C9-4E67-9380-9C1BE94BF625}"/>
                    </a:ext>
                  </a:extLst>
                </xdr:cNvPr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spcFirstLastPara="1" wrap="square" lIns="27425" tIns="18275" rIns="27425" bIns="18275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 i="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lang="en-US" sz="1000" b="0" i="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id="8" name="Shape 14" descr="escudo">
                <a:extLst>
                  <a:ext uri="{FF2B5EF4-FFF2-40B4-BE49-F238E27FC236}">
                    <a16:creationId xmlns:a16="http://schemas.microsoft.com/office/drawing/2014/main" id="{DBF6528A-6878-4ABF-86C8-A95A66067FEE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1">
                <a:alphaModFix/>
              </a:blip>
              <a:srcRect/>
              <a:stretch/>
            </xdr:blipFill>
            <xdr:spPr>
              <a:xfrm>
                <a:off x="1079898" y="71063"/>
                <a:ext cx="181864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BP-260XXX%20LA%20ELVIR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 ACTIVIDADES PPTO PROYECTADA"/>
      <sheetName val="DETALLE POBLACIÓN PROYECTADA"/>
      <sheetName val="PPTO DETALLADO AÑO 2025"/>
      <sheetName val="PPTO DETALLADO AÑO 2026"/>
      <sheetName val="PPTO DETALLADO AÑO 2027"/>
      <sheetName val="PPTO DETALLADO AÑO 2028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44B86-EB5F-4B0C-AECF-B70FBB7519B6}">
  <dimension ref="A1:I1000"/>
  <sheetViews>
    <sheetView tabSelected="1" view="pageBreakPreview" topLeftCell="A21" zoomScale="80" zoomScaleNormal="100" zoomScaleSheetLayoutView="80" workbookViewId="0">
      <selection activeCell="A24" sqref="A24:F24"/>
    </sheetView>
  </sheetViews>
  <sheetFormatPr baseColWidth="10" defaultColWidth="14.44140625" defaultRowHeight="15" customHeight="1" x14ac:dyDescent="0.3"/>
  <cols>
    <col min="1" max="1" width="7" customWidth="1"/>
    <col min="2" max="2" width="18.6640625" customWidth="1"/>
    <col min="3" max="3" width="45.33203125" customWidth="1"/>
    <col min="4" max="4" width="14" customWidth="1"/>
    <col min="5" max="5" width="10.33203125" customWidth="1"/>
    <col min="6" max="6" width="15.6640625" customWidth="1"/>
    <col min="7" max="7" width="16.5546875" customWidth="1"/>
    <col min="8" max="8" width="10.6640625" customWidth="1"/>
    <col min="9" max="9" width="12.5546875" customWidth="1"/>
    <col min="10" max="26" width="10.6640625" customWidth="1"/>
  </cols>
  <sheetData>
    <row r="1" spans="1:7" ht="14.4" x14ac:dyDescent="0.3">
      <c r="A1" s="1"/>
      <c r="B1" s="1"/>
      <c r="C1" s="1"/>
      <c r="D1" s="1"/>
      <c r="E1" s="1"/>
      <c r="F1" s="1"/>
      <c r="G1" s="1"/>
    </row>
    <row r="2" spans="1:7" ht="14.4" x14ac:dyDescent="0.3">
      <c r="A2" s="1"/>
      <c r="B2" s="1"/>
      <c r="C2" s="1"/>
      <c r="D2" s="1"/>
      <c r="E2" s="1"/>
      <c r="F2" s="1"/>
      <c r="G2" s="1"/>
    </row>
    <row r="3" spans="1:7" ht="14.4" x14ac:dyDescent="0.3">
      <c r="A3" s="1"/>
      <c r="B3" s="1"/>
      <c r="C3" s="1"/>
      <c r="D3" s="1"/>
      <c r="E3" s="1"/>
      <c r="F3" s="1"/>
      <c r="G3" s="1"/>
    </row>
    <row r="4" spans="1:7" ht="14.4" x14ac:dyDescent="0.3">
      <c r="A4" s="1"/>
      <c r="B4" s="1"/>
      <c r="C4" s="1"/>
      <c r="D4" s="1"/>
      <c r="E4" s="1"/>
      <c r="F4" s="1"/>
      <c r="G4" s="1"/>
    </row>
    <row r="5" spans="1:7" ht="14.4" x14ac:dyDescent="0.3">
      <c r="A5" s="1"/>
      <c r="B5" s="1"/>
      <c r="C5" s="1"/>
      <c r="D5" s="1"/>
      <c r="E5" s="1"/>
      <c r="F5" s="1"/>
      <c r="G5" s="1"/>
    </row>
    <row r="6" spans="1:7" ht="14.4" x14ac:dyDescent="0.3">
      <c r="A6" s="1"/>
      <c r="B6" s="1"/>
      <c r="C6" s="1"/>
      <c r="D6" s="1"/>
      <c r="E6" s="1"/>
      <c r="F6" s="1"/>
      <c r="G6" s="1"/>
    </row>
    <row r="7" spans="1:7" ht="14.4" x14ac:dyDescent="0.3">
      <c r="A7" s="1"/>
      <c r="B7" s="1"/>
      <c r="C7" s="1"/>
      <c r="D7" s="1"/>
      <c r="E7" s="1"/>
      <c r="F7" s="1"/>
      <c r="G7" s="1"/>
    </row>
    <row r="8" spans="1:7" ht="14.4" x14ac:dyDescent="0.3">
      <c r="A8" s="1"/>
      <c r="B8" s="1"/>
      <c r="C8" s="1"/>
      <c r="D8" s="1"/>
      <c r="E8" s="1"/>
      <c r="F8" s="1"/>
      <c r="G8" s="1"/>
    </row>
    <row r="9" spans="1:7" ht="14.4" x14ac:dyDescent="0.3">
      <c r="A9" s="1"/>
      <c r="B9" s="1"/>
      <c r="C9" s="1"/>
      <c r="D9" s="1"/>
      <c r="E9" s="1"/>
      <c r="F9" s="1"/>
      <c r="G9" s="1"/>
    </row>
    <row r="10" spans="1:7" ht="14.4" x14ac:dyDescent="0.3">
      <c r="A10" s="2"/>
      <c r="B10" s="2"/>
      <c r="C10" s="2"/>
      <c r="D10" s="2"/>
      <c r="E10" s="2"/>
      <c r="F10" s="2"/>
      <c r="G10" s="2"/>
    </row>
    <row r="11" spans="1:7" ht="14.4" x14ac:dyDescent="0.3">
      <c r="A11" s="3" t="s">
        <v>0</v>
      </c>
      <c r="B11" s="4"/>
      <c r="C11" s="4"/>
      <c r="D11" s="4"/>
      <c r="E11" s="4"/>
      <c r="F11" s="4"/>
      <c r="G11" s="5"/>
    </row>
    <row r="12" spans="1:7" ht="26.4" x14ac:dyDescent="0.3">
      <c r="A12" s="6" t="s">
        <v>1</v>
      </c>
      <c r="B12" s="6" t="s">
        <v>2</v>
      </c>
      <c r="C12" s="6" t="s">
        <v>3</v>
      </c>
      <c r="D12" s="6" t="s">
        <v>4</v>
      </c>
      <c r="E12" s="7" t="s">
        <v>5</v>
      </c>
      <c r="F12" s="6" t="s">
        <v>6</v>
      </c>
      <c r="G12" s="7" t="s">
        <v>7</v>
      </c>
    </row>
    <row r="13" spans="1:7" ht="108" customHeight="1" x14ac:dyDescent="0.3">
      <c r="A13" s="8" t="s">
        <v>8</v>
      </c>
      <c r="B13" s="9" t="s">
        <v>9</v>
      </c>
      <c r="C13" s="10" t="s">
        <v>10</v>
      </c>
      <c r="D13" s="11" t="s">
        <v>11</v>
      </c>
      <c r="E13" s="12">
        <v>1</v>
      </c>
      <c r="F13" s="13">
        <v>345600</v>
      </c>
      <c r="G13" s="14">
        <f t="shared" ref="G13:G14" si="0">+F13*E13</f>
        <v>345600</v>
      </c>
    </row>
    <row r="14" spans="1:7" ht="132" x14ac:dyDescent="0.3">
      <c r="A14" s="15"/>
      <c r="B14" s="15"/>
      <c r="C14" s="10" t="s">
        <v>12</v>
      </c>
      <c r="D14" s="11" t="s">
        <v>11</v>
      </c>
      <c r="E14" s="12">
        <v>1</v>
      </c>
      <c r="F14" s="13">
        <v>370000</v>
      </c>
      <c r="G14" s="14">
        <f t="shared" si="0"/>
        <v>370000</v>
      </c>
    </row>
    <row r="15" spans="1:7" ht="14.4" x14ac:dyDescent="0.3">
      <c r="A15" s="16" t="s">
        <v>13</v>
      </c>
      <c r="B15" s="17"/>
      <c r="C15" s="17"/>
      <c r="D15" s="17"/>
      <c r="E15" s="17"/>
      <c r="F15" s="18"/>
      <c r="G15" s="19">
        <f>+SUM(G13:G14)</f>
        <v>715600</v>
      </c>
    </row>
    <row r="16" spans="1:7" ht="126.6" customHeight="1" x14ac:dyDescent="0.3">
      <c r="A16" s="20" t="s">
        <v>14</v>
      </c>
      <c r="B16" s="21" t="s">
        <v>15</v>
      </c>
      <c r="C16" s="22" t="s">
        <v>16</v>
      </c>
      <c r="D16" s="23" t="s">
        <v>17</v>
      </c>
      <c r="E16" s="23">
        <v>16</v>
      </c>
      <c r="F16" s="14">
        <v>90599</v>
      </c>
      <c r="G16" s="14">
        <f t="shared" ref="G16:G18" si="1">E16*F16</f>
        <v>1449584</v>
      </c>
    </row>
    <row r="17" spans="1:9" ht="145.19999999999999" x14ac:dyDescent="0.3">
      <c r="A17" s="15"/>
      <c r="B17" s="15"/>
      <c r="C17" s="22" t="s">
        <v>18</v>
      </c>
      <c r="D17" s="23" t="s">
        <v>17</v>
      </c>
      <c r="E17" s="23">
        <v>16</v>
      </c>
      <c r="F17" s="14">
        <v>90599</v>
      </c>
      <c r="G17" s="14">
        <f t="shared" si="1"/>
        <v>1449584</v>
      </c>
    </row>
    <row r="18" spans="1:9" ht="181.2" customHeight="1" x14ac:dyDescent="0.3">
      <c r="A18" s="24"/>
      <c r="B18" s="24"/>
      <c r="C18" s="22" t="s">
        <v>19</v>
      </c>
      <c r="D18" s="23" t="s">
        <v>17</v>
      </c>
      <c r="E18" s="23">
        <v>16</v>
      </c>
      <c r="F18" s="14">
        <v>90599</v>
      </c>
      <c r="G18" s="14">
        <f t="shared" si="1"/>
        <v>1449584</v>
      </c>
    </row>
    <row r="19" spans="1:9" ht="14.4" x14ac:dyDescent="0.3">
      <c r="A19" s="25" t="s">
        <v>13</v>
      </c>
      <c r="B19" s="26"/>
      <c r="C19" s="26"/>
      <c r="D19" s="26"/>
      <c r="E19" s="26"/>
      <c r="F19" s="27"/>
      <c r="G19" s="28">
        <f>+SUM(G16:G18)</f>
        <v>4348752</v>
      </c>
    </row>
    <row r="20" spans="1:9" ht="52.8" x14ac:dyDescent="0.3">
      <c r="A20" s="8" t="s">
        <v>20</v>
      </c>
      <c r="B20" s="29" t="s">
        <v>21</v>
      </c>
      <c r="C20" s="30" t="s">
        <v>22</v>
      </c>
      <c r="D20" s="23" t="s">
        <v>11</v>
      </c>
      <c r="E20" s="23">
        <v>240</v>
      </c>
      <c r="F20" s="14">
        <v>9800</v>
      </c>
      <c r="G20" s="14">
        <f t="shared" ref="G20:G23" si="2">E20*F20</f>
        <v>2352000</v>
      </c>
    </row>
    <row r="21" spans="1:9" ht="52.8" x14ac:dyDescent="0.3">
      <c r="A21" s="15"/>
      <c r="B21" s="15"/>
      <c r="C21" s="30" t="s">
        <v>23</v>
      </c>
      <c r="D21" s="23" t="s">
        <v>11</v>
      </c>
      <c r="E21" s="23">
        <v>1</v>
      </c>
      <c r="F21" s="14">
        <v>1600000</v>
      </c>
      <c r="G21" s="14">
        <f t="shared" si="2"/>
        <v>1600000</v>
      </c>
    </row>
    <row r="22" spans="1:9" ht="52.8" x14ac:dyDescent="0.3">
      <c r="A22" s="15"/>
      <c r="B22" s="15"/>
      <c r="C22" s="31" t="s">
        <v>24</v>
      </c>
      <c r="D22" s="32" t="s">
        <v>11</v>
      </c>
      <c r="E22" s="32">
        <v>20</v>
      </c>
      <c r="F22" s="14">
        <v>2842432</v>
      </c>
      <c r="G22" s="14">
        <f t="shared" si="2"/>
        <v>56848640</v>
      </c>
    </row>
    <row r="23" spans="1:9" ht="46.2" customHeight="1" x14ac:dyDescent="0.3">
      <c r="A23" s="15"/>
      <c r="B23" s="24"/>
      <c r="C23" s="31" t="s">
        <v>30</v>
      </c>
      <c r="D23" s="32" t="s">
        <v>11</v>
      </c>
      <c r="E23" s="32">
        <v>1</v>
      </c>
      <c r="F23" s="14">
        <v>1800000</v>
      </c>
      <c r="G23" s="14">
        <f t="shared" si="2"/>
        <v>1800000</v>
      </c>
    </row>
    <row r="24" spans="1:9" ht="14.4" x14ac:dyDescent="0.3">
      <c r="A24" s="16" t="s">
        <v>13</v>
      </c>
      <c r="B24" s="17"/>
      <c r="C24" s="17"/>
      <c r="D24" s="17"/>
      <c r="E24" s="17"/>
      <c r="F24" s="18"/>
      <c r="G24" s="19">
        <f>+SUM(G20:G23)</f>
        <v>62600640</v>
      </c>
    </row>
    <row r="25" spans="1:9" ht="66" x14ac:dyDescent="0.3">
      <c r="A25" s="8" t="s">
        <v>25</v>
      </c>
      <c r="B25" s="9" t="s">
        <v>26</v>
      </c>
      <c r="C25" s="31" t="s">
        <v>27</v>
      </c>
      <c r="D25" s="23" t="s">
        <v>11</v>
      </c>
      <c r="E25" s="23">
        <v>1</v>
      </c>
      <c r="F25" s="33">
        <v>1985008</v>
      </c>
      <c r="G25" s="14">
        <f t="shared" ref="G25:G26" si="3">E25*F25</f>
        <v>1985008</v>
      </c>
    </row>
    <row r="26" spans="1:9" ht="66" x14ac:dyDescent="0.3">
      <c r="A26" s="24"/>
      <c r="B26" s="24"/>
      <c r="C26" s="34" t="s">
        <v>28</v>
      </c>
      <c r="D26" s="23" t="s">
        <v>11</v>
      </c>
      <c r="E26" s="23">
        <v>1</v>
      </c>
      <c r="F26" s="35">
        <v>350000</v>
      </c>
      <c r="G26" s="14">
        <f t="shared" si="3"/>
        <v>350000</v>
      </c>
    </row>
    <row r="27" spans="1:9" ht="15.75" customHeight="1" x14ac:dyDescent="0.3">
      <c r="A27" s="25" t="s">
        <v>13</v>
      </c>
      <c r="B27" s="26"/>
      <c r="C27" s="26"/>
      <c r="D27" s="26"/>
      <c r="E27" s="26"/>
      <c r="F27" s="27"/>
      <c r="G27" s="28">
        <f>+SUM(G25:G26)</f>
        <v>2335008</v>
      </c>
    </row>
    <row r="28" spans="1:9" ht="15.75" customHeight="1" x14ac:dyDescent="0.3">
      <c r="A28" s="36" t="s">
        <v>29</v>
      </c>
      <c r="B28" s="4"/>
      <c r="C28" s="4"/>
      <c r="D28" s="4"/>
      <c r="E28" s="4"/>
      <c r="F28" s="5"/>
      <c r="G28" s="37">
        <f>+G27+G24+G19+G15</f>
        <v>70000000</v>
      </c>
      <c r="I28" s="38"/>
    </row>
    <row r="29" spans="1:9" ht="15.75" customHeight="1" x14ac:dyDescent="0.3">
      <c r="G29" s="39"/>
    </row>
    <row r="30" spans="1:9" ht="15.75" customHeight="1" x14ac:dyDescent="0.3">
      <c r="G30" s="39"/>
    </row>
    <row r="31" spans="1:9" ht="15.75" customHeight="1" x14ac:dyDescent="0.3">
      <c r="G31" s="39"/>
    </row>
    <row r="32" spans="1:9" ht="15.75" customHeight="1" x14ac:dyDescent="0.3">
      <c r="G32" s="39"/>
    </row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A27:F27"/>
    <mergeCell ref="A28:F28"/>
    <mergeCell ref="A19:F19"/>
    <mergeCell ref="A20:A23"/>
    <mergeCell ref="B20:B23"/>
    <mergeCell ref="A24:F24"/>
    <mergeCell ref="A25:A26"/>
    <mergeCell ref="B25:B26"/>
    <mergeCell ref="A11:G11"/>
    <mergeCell ref="A13:A14"/>
    <mergeCell ref="B13:B14"/>
    <mergeCell ref="A15:F15"/>
    <mergeCell ref="A16:A18"/>
    <mergeCell ref="B16:B18"/>
  </mergeCells>
  <conditionalFormatting sqref="B20:B22">
    <cfRule type="cellIs" dxfId="1" priority="1" operator="equal">
      <formula>"ESCRIBA AQUÍ EL NOMBRE DEL CAPITULO"</formula>
    </cfRule>
  </conditionalFormatting>
  <conditionalFormatting sqref="C22:C23">
    <cfRule type="cellIs" dxfId="0" priority="2" operator="equal">
      <formula>"ESCRIBA AQUÍ EL NOMBRE DEL CAPITULO"</formula>
    </cfRule>
  </conditionalFormatting>
  <pageMargins left="0.7" right="0.7" top="0.75" bottom="0.75" header="0" footer="0"/>
  <pageSetup scale="38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DETALLADO AÑO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paz</dc:creator>
  <cp:lastModifiedBy>carolina paz</cp:lastModifiedBy>
  <dcterms:created xsi:type="dcterms:W3CDTF">2024-09-23T16:31:09Z</dcterms:created>
  <dcterms:modified xsi:type="dcterms:W3CDTF">2024-09-23T16:33:30Z</dcterms:modified>
</cp:coreProperties>
</file>